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istrator\AppData\Roaming\VNPT Plugin\Files\FileTemp\"/>
    </mc:Choice>
  </mc:AlternateContent>
  <xr:revisionPtr revIDLastSave="0" documentId="13_ncr:1_{E0780C75-375E-45E1-8BEB-468F382990A5}" xr6:coauthVersionLast="47" xr6:coauthVersionMax="47" xr10:uidLastSave="{00000000-0000-0000-0000-000000000000}"/>
  <bookViews>
    <workbookView xWindow="-108" yWindow="-108" windowWidth="23256" windowHeight="12456" firstSheet="4" activeTab="4" xr2:uid="{00000000-000D-0000-FFFF-FFFF00000000}"/>
  </bookViews>
  <sheets>
    <sheet name="Biểu I.PB_2630 NSDP" sheetId="25" state="hidden" r:id="rId1"/>
    <sheet name="Bieu II.DT.1" sheetId="26" state="hidden" r:id="rId2"/>
    <sheet name="B II.DT.2" sheetId="27" state="hidden" r:id="rId3"/>
    <sheet name="B II.DT.2-KTinh" sheetId="30" state="hidden" r:id="rId4"/>
    <sheet name="Bổ sung vốn ĐTC" sheetId="28"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s>
  <definedNames>
    <definedName name="­">#N/A</definedName>
    <definedName name="\0" localSheetId="3">'[1]PNT-QUOT-#3'!#REF!</definedName>
    <definedName name="\0">'[1]PNT-QUOT-#3'!#REF!</definedName>
    <definedName name="\0051" localSheetId="3">#REF!</definedName>
    <definedName name="\0051">#REF!</definedName>
    <definedName name="\0061" localSheetId="3">#REF!</definedName>
    <definedName name="\0061">#REF!</definedName>
    <definedName name="\0061a" localSheetId="3">#REF!</definedName>
    <definedName name="\0061a">#REF!</definedName>
    <definedName name="\0062a" localSheetId="3">#REF!</definedName>
    <definedName name="\0062a">#REF!</definedName>
    <definedName name="\0062b" localSheetId="3">#REF!</definedName>
    <definedName name="\0062b">#REF!</definedName>
    <definedName name="\0062c" localSheetId="3">#REF!</definedName>
    <definedName name="\0062c">#REF!</definedName>
    <definedName name="\0063" localSheetId="3">#REF!</definedName>
    <definedName name="\0063">#REF!</definedName>
    <definedName name="\0063a" localSheetId="3">#REF!</definedName>
    <definedName name="\0063a">#REF!</definedName>
    <definedName name="\0064" localSheetId="3">#REF!</definedName>
    <definedName name="\0064">#REF!</definedName>
    <definedName name="\0081" localSheetId="3">#REF!</definedName>
    <definedName name="\0081">#REF!</definedName>
    <definedName name="\0082" localSheetId="3">#REF!</definedName>
    <definedName name="\0082">#REF!</definedName>
    <definedName name="\010" localSheetId="3">#REF!</definedName>
    <definedName name="\010">#REF!</definedName>
    <definedName name="\4001a" localSheetId="3">#REF!</definedName>
    <definedName name="\4001a">#REF!</definedName>
    <definedName name="\4001b" localSheetId="3">#REF!</definedName>
    <definedName name="\4001b">#REF!</definedName>
    <definedName name="\4002a" localSheetId="3">#REF!</definedName>
    <definedName name="\4002a">#REF!</definedName>
    <definedName name="\4002b" localSheetId="3">#REF!</definedName>
    <definedName name="\4002b">#REF!</definedName>
    <definedName name="\4003a" localSheetId="3">#REF!</definedName>
    <definedName name="\4003a">#REF!</definedName>
    <definedName name="\4003b" localSheetId="3">#REF!</definedName>
    <definedName name="\4003b">#REF!</definedName>
    <definedName name="\4004" localSheetId="3">#REF!</definedName>
    <definedName name="\4004">#REF!</definedName>
    <definedName name="\4005" localSheetId="3">#REF!</definedName>
    <definedName name="\4005">#REF!</definedName>
    <definedName name="\4006" localSheetId="3">#REF!</definedName>
    <definedName name="\4006">#REF!</definedName>
    <definedName name="\4007" localSheetId="3">#REF!</definedName>
    <definedName name="\4007">#REF!</definedName>
    <definedName name="\4013" localSheetId="3">#REF!</definedName>
    <definedName name="\4013">#REF!</definedName>
    <definedName name="\4041" localSheetId="3">#REF!</definedName>
    <definedName name="\4041">#REF!</definedName>
    <definedName name="\4042" localSheetId="3">#REF!</definedName>
    <definedName name="\4042">#REF!</definedName>
    <definedName name="\4043" localSheetId="3">#REF!</definedName>
    <definedName name="\4043">#REF!</definedName>
    <definedName name="\4044" localSheetId="3">#REF!</definedName>
    <definedName name="\4044">#REF!</definedName>
    <definedName name="\4051" localSheetId="3">#REF!</definedName>
    <definedName name="\4051">#REF!</definedName>
    <definedName name="\4052" localSheetId="3">#REF!</definedName>
    <definedName name="\4052">#REF!</definedName>
    <definedName name="\4053" localSheetId="3">#REF!</definedName>
    <definedName name="\4053">#REF!</definedName>
    <definedName name="\4054" localSheetId="3">#REF!</definedName>
    <definedName name="\4054">#REF!</definedName>
    <definedName name="\4055" localSheetId="3">#REF!</definedName>
    <definedName name="\4055">#REF!</definedName>
    <definedName name="\4056" localSheetId="3">#REF!</definedName>
    <definedName name="\4056">#REF!</definedName>
    <definedName name="\4057" localSheetId="3">#REF!</definedName>
    <definedName name="\4057">#REF!</definedName>
    <definedName name="\4061" localSheetId="3">#REF!</definedName>
    <definedName name="\4061">#REF!</definedName>
    <definedName name="\4062" localSheetId="3">#REF!</definedName>
    <definedName name="\4062">#REF!</definedName>
    <definedName name="\4063" localSheetId="3">#REF!</definedName>
    <definedName name="\4063">#REF!</definedName>
    <definedName name="\4064" localSheetId="3">#REF!</definedName>
    <definedName name="\4064">#REF!</definedName>
    <definedName name="\4065" localSheetId="3">#REF!</definedName>
    <definedName name="\4065">#REF!</definedName>
    <definedName name="\4066" localSheetId="3">#REF!</definedName>
    <definedName name="\4066">#REF!</definedName>
    <definedName name="\4071" localSheetId="3">#REF!</definedName>
    <definedName name="\4071">#REF!</definedName>
    <definedName name="\4072" localSheetId="3">#REF!</definedName>
    <definedName name="\4072">#REF!</definedName>
    <definedName name="\4073" localSheetId="3">#REF!</definedName>
    <definedName name="\4073">#REF!</definedName>
    <definedName name="\4074" localSheetId="3">#REF!</definedName>
    <definedName name="\4074">#REF!</definedName>
    <definedName name="\4075" localSheetId="3">#REF!</definedName>
    <definedName name="\4075">#REF!</definedName>
    <definedName name="\4076" localSheetId="3">#REF!</definedName>
    <definedName name="\4076">#REF!</definedName>
    <definedName name="\5001" localSheetId="3">#REF!</definedName>
    <definedName name="\5001">#REF!</definedName>
    <definedName name="\50010a" localSheetId="3">#REF!</definedName>
    <definedName name="\50010a">#REF!</definedName>
    <definedName name="\50010b" localSheetId="3">#REF!</definedName>
    <definedName name="\50010b">#REF!</definedName>
    <definedName name="\50011a" localSheetId="3">#REF!</definedName>
    <definedName name="\50011a">#REF!</definedName>
    <definedName name="\50011b" localSheetId="3">#REF!</definedName>
    <definedName name="\50011b">#REF!</definedName>
    <definedName name="\50011c" localSheetId="3">#REF!</definedName>
    <definedName name="\50011c">#REF!</definedName>
    <definedName name="\5002" localSheetId="3">#REF!</definedName>
    <definedName name="\5002">#REF!</definedName>
    <definedName name="\5003a" localSheetId="3">#REF!</definedName>
    <definedName name="\5003a">#REF!</definedName>
    <definedName name="\5003b" localSheetId="3">#REF!</definedName>
    <definedName name="\5003b">#REF!</definedName>
    <definedName name="\5004a" localSheetId="3">#REF!</definedName>
    <definedName name="\5004a">#REF!</definedName>
    <definedName name="\5004b" localSheetId="3">#REF!</definedName>
    <definedName name="\5004b">#REF!</definedName>
    <definedName name="\5004c" localSheetId="3">#REF!</definedName>
    <definedName name="\5004c">#REF!</definedName>
    <definedName name="\5004d" localSheetId="3">#REF!</definedName>
    <definedName name="\5004d">#REF!</definedName>
    <definedName name="\5004e" localSheetId="3">#REF!</definedName>
    <definedName name="\5004e">#REF!</definedName>
    <definedName name="\5004f" localSheetId="3">#REF!</definedName>
    <definedName name="\5004f">#REF!</definedName>
    <definedName name="\5004g" localSheetId="3">#REF!</definedName>
    <definedName name="\5004g">#REF!</definedName>
    <definedName name="\5005a" localSheetId="3">#REF!</definedName>
    <definedName name="\5005a">#REF!</definedName>
    <definedName name="\5005b" localSheetId="3">#REF!</definedName>
    <definedName name="\5005b">#REF!</definedName>
    <definedName name="\5005c" localSheetId="3">#REF!</definedName>
    <definedName name="\5005c">#REF!</definedName>
    <definedName name="\5006" localSheetId="3">#REF!</definedName>
    <definedName name="\5006">#REF!</definedName>
    <definedName name="\5007" localSheetId="3">#REF!</definedName>
    <definedName name="\5007">#REF!</definedName>
    <definedName name="\5008a" localSheetId="3">#REF!</definedName>
    <definedName name="\5008a">#REF!</definedName>
    <definedName name="\5008b" localSheetId="3">#REF!</definedName>
    <definedName name="\5008b">#REF!</definedName>
    <definedName name="\5009" localSheetId="3">#REF!</definedName>
    <definedName name="\5009">#REF!</definedName>
    <definedName name="\5021" localSheetId="3">#REF!</definedName>
    <definedName name="\5021">#REF!</definedName>
    <definedName name="\5022" localSheetId="3">#REF!</definedName>
    <definedName name="\5022">#REF!</definedName>
    <definedName name="\5023" localSheetId="3">#REF!</definedName>
    <definedName name="\5023">#REF!</definedName>
    <definedName name="\5041" localSheetId="3">#REF!</definedName>
    <definedName name="\5041">#REF!</definedName>
    <definedName name="\5045" localSheetId="3">#REF!</definedName>
    <definedName name="\5045">#REF!</definedName>
    <definedName name="\505" localSheetId="3">#REF!</definedName>
    <definedName name="\505">#REF!</definedName>
    <definedName name="\506" localSheetId="3">#REF!</definedName>
    <definedName name="\506">#REF!</definedName>
    <definedName name="\5081" localSheetId="3">#REF!</definedName>
    <definedName name="\5081">#REF!</definedName>
    <definedName name="\5082" localSheetId="3">#REF!</definedName>
    <definedName name="\5082">#REF!</definedName>
    <definedName name="\6001a" localSheetId="3">#REF!</definedName>
    <definedName name="\6001a">#REF!</definedName>
    <definedName name="\6001b" localSheetId="3">#REF!</definedName>
    <definedName name="\6001b">#REF!</definedName>
    <definedName name="\6001c" localSheetId="3">#REF!</definedName>
    <definedName name="\6001c">#REF!</definedName>
    <definedName name="\6002" localSheetId="3">#REF!</definedName>
    <definedName name="\6002">#REF!</definedName>
    <definedName name="\6003" localSheetId="3">#REF!</definedName>
    <definedName name="\6003">#REF!</definedName>
    <definedName name="\6004" localSheetId="3">#REF!</definedName>
    <definedName name="\6004">#REF!</definedName>
    <definedName name="\6012" localSheetId="3">#REF!</definedName>
    <definedName name="\6012">#REF!</definedName>
    <definedName name="\6021" localSheetId="3">#REF!</definedName>
    <definedName name="\6021">#REF!</definedName>
    <definedName name="\6051" localSheetId="3">#REF!</definedName>
    <definedName name="\6051">#REF!</definedName>
    <definedName name="\6052" localSheetId="3">#REF!</definedName>
    <definedName name="\6052">#REF!</definedName>
    <definedName name="\6053" localSheetId="3">#REF!</definedName>
    <definedName name="\6053">#REF!</definedName>
    <definedName name="\6055" localSheetId="3">#REF!</definedName>
    <definedName name="\6055">#REF!</definedName>
    <definedName name="\6061" localSheetId="3">#REF!</definedName>
    <definedName name="\6061">#REF!</definedName>
    <definedName name="\6101" localSheetId="3">#REF!</definedName>
    <definedName name="\6101">#REF!</definedName>
    <definedName name="\6102" localSheetId="3">#REF!</definedName>
    <definedName name="\6102">#REF!</definedName>
    <definedName name="\6121" localSheetId="3">#REF!</definedName>
    <definedName name="\6121">#REF!</definedName>
    <definedName name="\6122" localSheetId="3">#REF!</definedName>
    <definedName name="\6122">#REF!</definedName>
    <definedName name="\6123" localSheetId="3">#REF!</definedName>
    <definedName name="\6123">#REF!</definedName>
    <definedName name="\6125" localSheetId="3">#REF!</definedName>
    <definedName name="\6125">#REF!</definedName>
    <definedName name="\b" localSheetId="3">#REF!</definedName>
    <definedName name="\b">#REF!</definedName>
    <definedName name="\c" localSheetId="3">#REF!</definedName>
    <definedName name="\c">#REF!</definedName>
    <definedName name="\s" localSheetId="3">#REF!</definedName>
    <definedName name="\s">#REF!</definedName>
    <definedName name="\T" localSheetId="3">#REF!</definedName>
    <definedName name="\T">#REF!</definedName>
    <definedName name="\u" localSheetId="3">#REF!</definedName>
    <definedName name="\u">#REF!</definedName>
    <definedName name="\z" localSheetId="3">'[1]COAT&amp;WRAP-QIOT-#3'!#REF!</definedName>
    <definedName name="\z">'[1]COAT&amp;WRAP-QIOT-#3'!#REF!</definedName>
    <definedName name="_" localSheetId="3">#REF!</definedName>
    <definedName name="_">#REF!</definedName>
    <definedName name="_________________________________________________a1" hidden="1">{"'Sheet1'!$L$16"}</definedName>
    <definedName name="_________________________________________________PA3" hidden="1">{"'Sheet1'!$L$16"}</definedName>
    <definedName name="________________________________________________a1">{"'Sheet1'!$L$16"}</definedName>
    <definedName name="________________________________________________PA3">{"'Sheet1'!$L$16"}</definedName>
    <definedName name="_______________________________________________a1">{"'Sheet1'!$L$16"}</definedName>
    <definedName name="_______________________________________________CON1">#N/A</definedName>
    <definedName name="_______________________________________________CON2">#N/A</definedName>
    <definedName name="_______________________________________________DT12">{"'Sheet1'!$L$16"}</definedName>
    <definedName name="_______________________________________________hsm2">1.1289</definedName>
    <definedName name="_______________________________________________PA3">{"'Sheet1'!$L$16"}</definedName>
    <definedName name="_______________________________________________tz593">#N/A</definedName>
    <definedName name="______________________________________________a1" hidden="1">{"'Sheet1'!$L$16"}</definedName>
    <definedName name="______________________________________________CON1">#N/A</definedName>
    <definedName name="______________________________________________CON2">#N/A</definedName>
    <definedName name="______________________________________________DT12">{"'Sheet1'!$L$16"}</definedName>
    <definedName name="______________________________________________hsm2">1.1289</definedName>
    <definedName name="______________________________________________kha1">#N/A</definedName>
    <definedName name="______________________________________________NCL100">#N/A</definedName>
    <definedName name="______________________________________________NCL200">#N/A</definedName>
    <definedName name="______________________________________________NCL250">#N/A</definedName>
    <definedName name="______________________________________________nin190">#N/A</definedName>
    <definedName name="______________________________________________PA3" hidden="1">{"'Sheet1'!$L$16"}</definedName>
    <definedName name="______________________________________________SN3">#N/A</definedName>
    <definedName name="______________________________________________TL3">#N/A</definedName>
    <definedName name="______________________________________________VL100">#N/A</definedName>
    <definedName name="______________________________________________VL250">#N/A</definedName>
    <definedName name="_____________________________________________a1">{"'Sheet1'!$L$16"}</definedName>
    <definedName name="_____________________________________________boi1">#N/A</definedName>
    <definedName name="_____________________________________________boi2">#N/A</definedName>
    <definedName name="_____________________________________________ddn400">#N/A</definedName>
    <definedName name="_____________________________________________ddn600">#N/A</definedName>
    <definedName name="_____________________________________________hsm2">1.1289</definedName>
    <definedName name="_____________________________________________hso2">#N/A</definedName>
    <definedName name="_____________________________________________kha1">#N/A</definedName>
    <definedName name="_____________________________________________MAC12">#N/A</definedName>
    <definedName name="_____________________________________________MAC46">#N/A</definedName>
    <definedName name="_____________________________________________NCL100">#N/A</definedName>
    <definedName name="_____________________________________________NCL200">#N/A</definedName>
    <definedName name="_____________________________________________NCL250">#N/A</definedName>
    <definedName name="_____________________________________________NET2">#N/A</definedName>
    <definedName name="_____________________________________________nin190">#N/A</definedName>
    <definedName name="_____________________________________________PA3">{"'Sheet1'!$L$16"}</definedName>
    <definedName name="_____________________________________________sc1">#N/A</definedName>
    <definedName name="_____________________________________________SC2">#N/A</definedName>
    <definedName name="_____________________________________________sc3">#N/A</definedName>
    <definedName name="_____________________________________________SN3">#N/A</definedName>
    <definedName name="_____________________________________________TL1">#N/A</definedName>
    <definedName name="_____________________________________________TL2">#N/A</definedName>
    <definedName name="_____________________________________________TL3">#N/A</definedName>
    <definedName name="_____________________________________________TLA120">#N/A</definedName>
    <definedName name="_____________________________________________TLA35">#N/A</definedName>
    <definedName name="_____________________________________________TLA50">#N/A</definedName>
    <definedName name="_____________________________________________TLA70">#N/A</definedName>
    <definedName name="_____________________________________________TLA95">#N/A</definedName>
    <definedName name="_____________________________________________tz593">#N/A</definedName>
    <definedName name="_____________________________________________VL100">#N/A</definedName>
    <definedName name="_____________________________________________VL250">#N/A</definedName>
    <definedName name="____________________________________________a1">{"'Sheet1'!$L$16"}</definedName>
    <definedName name="____________________________________________boi1">#N/A</definedName>
    <definedName name="____________________________________________boi2">#N/A</definedName>
    <definedName name="____________________________________________CON1">#N/A</definedName>
    <definedName name="____________________________________________CON2">#N/A</definedName>
    <definedName name="____________________________________________ddn400">#N/A</definedName>
    <definedName name="____________________________________________ddn600">#N/A</definedName>
    <definedName name="____________________________________________DT12">{"'Sheet1'!$L$16"}</definedName>
    <definedName name="____________________________________________hsm2">1.1289</definedName>
    <definedName name="____________________________________________hso2">#N/A</definedName>
    <definedName name="____________________________________________MAC12">#N/A</definedName>
    <definedName name="____________________________________________MAC46">#N/A</definedName>
    <definedName name="____________________________________________NET2">#N/A</definedName>
    <definedName name="____________________________________________PA3">{"'Sheet1'!$L$16"}</definedName>
    <definedName name="____________________________________________sc1">#N/A</definedName>
    <definedName name="____________________________________________SC2">#N/A</definedName>
    <definedName name="____________________________________________sc3">#N/A</definedName>
    <definedName name="____________________________________________TL1">#N/A</definedName>
    <definedName name="____________________________________________TL2">#N/A</definedName>
    <definedName name="____________________________________________TLA120">#N/A</definedName>
    <definedName name="____________________________________________TLA35">#N/A</definedName>
    <definedName name="____________________________________________TLA50">#N/A</definedName>
    <definedName name="____________________________________________TLA70">#N/A</definedName>
    <definedName name="____________________________________________TLA95">#N/A</definedName>
    <definedName name="___________________________________________a1">{"'Sheet1'!$L$16"}</definedName>
    <definedName name="___________________________________________boi1">#N/A</definedName>
    <definedName name="___________________________________________boi2">#N/A</definedName>
    <definedName name="___________________________________________CON1">#N/A</definedName>
    <definedName name="___________________________________________CON2">#N/A</definedName>
    <definedName name="___________________________________________ddn400">#N/A</definedName>
    <definedName name="___________________________________________ddn600">#N/A</definedName>
    <definedName name="___________________________________________DT12">{"'Sheet1'!$L$16"}</definedName>
    <definedName name="___________________________________________hsm2">1.1289</definedName>
    <definedName name="___________________________________________hso2">#N/A</definedName>
    <definedName name="___________________________________________kha1">#N/A</definedName>
    <definedName name="___________________________________________MAC12">#N/A</definedName>
    <definedName name="___________________________________________MAC46">#N/A</definedName>
    <definedName name="___________________________________________NCL100">#N/A</definedName>
    <definedName name="___________________________________________NCL200">#N/A</definedName>
    <definedName name="___________________________________________NCL250">#N/A</definedName>
    <definedName name="___________________________________________NET2">#N/A</definedName>
    <definedName name="___________________________________________nin190">#N/A</definedName>
    <definedName name="___________________________________________PA3">{"'Sheet1'!$L$16"}</definedName>
    <definedName name="___________________________________________sc1">#N/A</definedName>
    <definedName name="___________________________________________SC2">#N/A</definedName>
    <definedName name="___________________________________________sc3">#N/A</definedName>
    <definedName name="___________________________________________SN3">#N/A</definedName>
    <definedName name="___________________________________________TL1">#N/A</definedName>
    <definedName name="___________________________________________TL2">#N/A</definedName>
    <definedName name="___________________________________________TL3">#N/A</definedName>
    <definedName name="___________________________________________TLA120">#N/A</definedName>
    <definedName name="___________________________________________TLA35">#N/A</definedName>
    <definedName name="___________________________________________TLA50">#N/A</definedName>
    <definedName name="___________________________________________TLA70">#N/A</definedName>
    <definedName name="___________________________________________TLA95">#N/A</definedName>
    <definedName name="___________________________________________tz593">#N/A</definedName>
    <definedName name="___________________________________________VL100">#N/A</definedName>
    <definedName name="___________________________________________VL250">#N/A</definedName>
    <definedName name="__________________________________________a1">{"'Sheet1'!$L$16"}</definedName>
    <definedName name="__________________________________________boi1">#N/A</definedName>
    <definedName name="__________________________________________boi2">#N/A</definedName>
    <definedName name="__________________________________________CON1">#N/A</definedName>
    <definedName name="__________________________________________CON2">#N/A</definedName>
    <definedName name="__________________________________________ddn400">#N/A</definedName>
    <definedName name="__________________________________________ddn600">#N/A</definedName>
    <definedName name="__________________________________________DT12">{"'Sheet1'!$L$16"}</definedName>
    <definedName name="__________________________________________hsm2">1.1289</definedName>
    <definedName name="__________________________________________hso2">#N/A</definedName>
    <definedName name="__________________________________________kha1">#N/A</definedName>
    <definedName name="__________________________________________MAC12">#N/A</definedName>
    <definedName name="__________________________________________MAC46">#N/A</definedName>
    <definedName name="__________________________________________NCL100">#N/A</definedName>
    <definedName name="__________________________________________NCL200">#N/A</definedName>
    <definedName name="__________________________________________NCL250">#N/A</definedName>
    <definedName name="__________________________________________NET2">#N/A</definedName>
    <definedName name="__________________________________________nin190">#N/A</definedName>
    <definedName name="__________________________________________PA3">{"'Sheet1'!$L$16"}</definedName>
    <definedName name="__________________________________________sc1">#N/A</definedName>
    <definedName name="__________________________________________SC2">#N/A</definedName>
    <definedName name="__________________________________________sc3">#N/A</definedName>
    <definedName name="__________________________________________SN3">#N/A</definedName>
    <definedName name="__________________________________________TL1">#N/A</definedName>
    <definedName name="__________________________________________TL2">#N/A</definedName>
    <definedName name="__________________________________________TL3">#N/A</definedName>
    <definedName name="__________________________________________TLA120">#N/A</definedName>
    <definedName name="__________________________________________TLA35">#N/A</definedName>
    <definedName name="__________________________________________TLA50">#N/A</definedName>
    <definedName name="__________________________________________TLA70">#N/A</definedName>
    <definedName name="__________________________________________TLA95">#N/A</definedName>
    <definedName name="__________________________________________tz593">#N/A</definedName>
    <definedName name="__________________________________________VL100">#N/A</definedName>
    <definedName name="__________________________________________VL250">#N/A</definedName>
    <definedName name="_________________________________________a1">{"'Sheet1'!$L$16"}</definedName>
    <definedName name="_________________________________________boi1">#N/A</definedName>
    <definedName name="_________________________________________boi2">#N/A</definedName>
    <definedName name="_________________________________________CON1">#N/A</definedName>
    <definedName name="_________________________________________CON2">#N/A</definedName>
    <definedName name="_________________________________________ddn400">#N/A</definedName>
    <definedName name="_________________________________________ddn600">#N/A</definedName>
    <definedName name="_________________________________________DT12">{"'Sheet1'!$L$16"}</definedName>
    <definedName name="_________________________________________hsm2">1.1289</definedName>
    <definedName name="_________________________________________hso2">#N/A</definedName>
    <definedName name="_________________________________________kha1">#N/A</definedName>
    <definedName name="_________________________________________MAC12">#N/A</definedName>
    <definedName name="_________________________________________MAC46">#N/A</definedName>
    <definedName name="_________________________________________NCL100">#N/A</definedName>
    <definedName name="_________________________________________NCL200">#N/A</definedName>
    <definedName name="_________________________________________NCL250">#N/A</definedName>
    <definedName name="_________________________________________NET2">#N/A</definedName>
    <definedName name="_________________________________________nin190">#N/A</definedName>
    <definedName name="_________________________________________PA3">{"'Sheet1'!$L$16"}</definedName>
    <definedName name="_________________________________________sc1">#N/A</definedName>
    <definedName name="_________________________________________SC2">#N/A</definedName>
    <definedName name="_________________________________________sc3">#N/A</definedName>
    <definedName name="_________________________________________SN3">#N/A</definedName>
    <definedName name="_________________________________________TL1">#N/A</definedName>
    <definedName name="_________________________________________TL2">#N/A</definedName>
    <definedName name="_________________________________________TL3">#N/A</definedName>
    <definedName name="_________________________________________TLA120">#N/A</definedName>
    <definedName name="_________________________________________TLA35">#N/A</definedName>
    <definedName name="_________________________________________TLA50">#N/A</definedName>
    <definedName name="_________________________________________TLA70">#N/A</definedName>
    <definedName name="_________________________________________TLA95">#N/A</definedName>
    <definedName name="_________________________________________tz593">#N/A</definedName>
    <definedName name="_________________________________________VL100">#N/A</definedName>
    <definedName name="_________________________________________VL250">#N/A</definedName>
    <definedName name="________________________________________a1">{"'Sheet1'!$L$16"}</definedName>
    <definedName name="________________________________________boi1">#N/A</definedName>
    <definedName name="________________________________________boi2">#N/A</definedName>
    <definedName name="________________________________________CON1">#N/A</definedName>
    <definedName name="________________________________________CON2">#N/A</definedName>
    <definedName name="________________________________________ddn400">#N/A</definedName>
    <definedName name="________________________________________ddn600">#N/A</definedName>
    <definedName name="________________________________________DT12">{"'Sheet1'!$L$16"}</definedName>
    <definedName name="________________________________________hsm2">1.1289</definedName>
    <definedName name="________________________________________hso2">#N/A</definedName>
    <definedName name="________________________________________kha1">#N/A</definedName>
    <definedName name="________________________________________MAC12">#N/A</definedName>
    <definedName name="________________________________________MAC46">#N/A</definedName>
    <definedName name="________________________________________NCL100">#N/A</definedName>
    <definedName name="________________________________________NCL200">#N/A</definedName>
    <definedName name="________________________________________NCL250">#N/A</definedName>
    <definedName name="________________________________________NET2">#N/A</definedName>
    <definedName name="________________________________________nin190">#N/A</definedName>
    <definedName name="________________________________________PA3">{"'Sheet1'!$L$16"}</definedName>
    <definedName name="________________________________________sc1">#N/A</definedName>
    <definedName name="________________________________________SC2">#N/A</definedName>
    <definedName name="________________________________________sc3">#N/A</definedName>
    <definedName name="________________________________________SN3">#N/A</definedName>
    <definedName name="________________________________________TL1">#N/A</definedName>
    <definedName name="________________________________________TL2">#N/A</definedName>
    <definedName name="________________________________________TL3">#N/A</definedName>
    <definedName name="________________________________________TLA120">#N/A</definedName>
    <definedName name="________________________________________TLA35">#N/A</definedName>
    <definedName name="________________________________________TLA50">#N/A</definedName>
    <definedName name="________________________________________TLA70">#N/A</definedName>
    <definedName name="________________________________________TLA95">#N/A</definedName>
    <definedName name="________________________________________tz593">#N/A</definedName>
    <definedName name="________________________________________VL100">#N/A</definedName>
    <definedName name="________________________________________VL250">#N/A</definedName>
    <definedName name="_______________________________________a1">{"'Sheet1'!$L$16"}</definedName>
    <definedName name="_______________________________________boi1">#N/A</definedName>
    <definedName name="_______________________________________boi2">#N/A</definedName>
    <definedName name="_______________________________________CON1">#N/A</definedName>
    <definedName name="_______________________________________CON2">#N/A</definedName>
    <definedName name="_______________________________________ddn400">#N/A</definedName>
    <definedName name="_______________________________________ddn600">#N/A</definedName>
    <definedName name="_______________________________________DT12">{"'Sheet1'!$L$16"}</definedName>
    <definedName name="_______________________________________hsm2">1.1289</definedName>
    <definedName name="_______________________________________hso2">#N/A</definedName>
    <definedName name="_______________________________________kha1">#N/A</definedName>
    <definedName name="_______________________________________MAC12">#N/A</definedName>
    <definedName name="_______________________________________MAC46">#N/A</definedName>
    <definedName name="_______________________________________NCL100">#N/A</definedName>
    <definedName name="_______________________________________NCL200">#N/A</definedName>
    <definedName name="_______________________________________NCL250">#N/A</definedName>
    <definedName name="_______________________________________NET2">#N/A</definedName>
    <definedName name="_______________________________________nin190">#N/A</definedName>
    <definedName name="_______________________________________PA3">{"'Sheet1'!$L$16"}</definedName>
    <definedName name="_______________________________________sc1">#N/A</definedName>
    <definedName name="_______________________________________SC2">#N/A</definedName>
    <definedName name="_______________________________________sc3">#N/A</definedName>
    <definedName name="_______________________________________SN3">#N/A</definedName>
    <definedName name="_______________________________________TL1">#N/A</definedName>
    <definedName name="_______________________________________TL2">#N/A</definedName>
    <definedName name="_______________________________________TL3">#N/A</definedName>
    <definedName name="_______________________________________TLA120">#N/A</definedName>
    <definedName name="_______________________________________TLA35">#N/A</definedName>
    <definedName name="_______________________________________TLA50">#N/A</definedName>
    <definedName name="_______________________________________TLA70">#N/A</definedName>
    <definedName name="_______________________________________TLA95">#N/A</definedName>
    <definedName name="_______________________________________tz593">#N/A</definedName>
    <definedName name="_______________________________________VL100">#N/A</definedName>
    <definedName name="_______________________________________VL250">#N/A</definedName>
    <definedName name="______________________________________a1">{"'Sheet1'!$L$16"}</definedName>
    <definedName name="______________________________________boi1">#N/A</definedName>
    <definedName name="______________________________________boi2">#N/A</definedName>
    <definedName name="______________________________________CON1">#N/A</definedName>
    <definedName name="______________________________________CON2">#N/A</definedName>
    <definedName name="______________________________________ddn400">#N/A</definedName>
    <definedName name="______________________________________ddn600">#N/A</definedName>
    <definedName name="______________________________________DT12">{"'Sheet1'!$L$16"}</definedName>
    <definedName name="______________________________________hsm2">1.1289</definedName>
    <definedName name="______________________________________hso2">#N/A</definedName>
    <definedName name="______________________________________kha1">#N/A</definedName>
    <definedName name="______________________________________MAC12">#N/A</definedName>
    <definedName name="______________________________________MAC46">#N/A</definedName>
    <definedName name="______________________________________NCL100">#N/A</definedName>
    <definedName name="______________________________________NCL200">#N/A</definedName>
    <definedName name="______________________________________NCL250">#N/A</definedName>
    <definedName name="______________________________________NET2">#N/A</definedName>
    <definedName name="______________________________________nin190">#N/A</definedName>
    <definedName name="______________________________________PA3">{"'Sheet1'!$L$16"}</definedName>
    <definedName name="______________________________________sc1">#N/A</definedName>
    <definedName name="______________________________________SC2">#N/A</definedName>
    <definedName name="______________________________________sc3">#N/A</definedName>
    <definedName name="______________________________________SN3">#N/A</definedName>
    <definedName name="______________________________________TL1">#N/A</definedName>
    <definedName name="______________________________________TL2">#N/A</definedName>
    <definedName name="______________________________________TL3">#N/A</definedName>
    <definedName name="______________________________________TLA120">#N/A</definedName>
    <definedName name="______________________________________TLA35">#N/A</definedName>
    <definedName name="______________________________________TLA50">#N/A</definedName>
    <definedName name="______________________________________TLA70">#N/A</definedName>
    <definedName name="______________________________________TLA95">#N/A</definedName>
    <definedName name="______________________________________tz593">#N/A</definedName>
    <definedName name="______________________________________VL100">#N/A</definedName>
    <definedName name="______________________________________VL250">#N/A</definedName>
    <definedName name="_____________________________________a1">{"'Sheet1'!$L$16"}</definedName>
    <definedName name="_____________________________________boi1">#N/A</definedName>
    <definedName name="_____________________________________boi2">#N/A</definedName>
    <definedName name="_____________________________________CON1">#N/A</definedName>
    <definedName name="_____________________________________CON2">#N/A</definedName>
    <definedName name="_____________________________________ddn400">#N/A</definedName>
    <definedName name="_____________________________________ddn600">#N/A</definedName>
    <definedName name="_____________________________________DT12">{"'Sheet1'!$L$16"}</definedName>
    <definedName name="_____________________________________hsm2">1.1289</definedName>
    <definedName name="_____________________________________hso2">#N/A</definedName>
    <definedName name="_____________________________________kha1">#N/A</definedName>
    <definedName name="_____________________________________MAC12">#N/A</definedName>
    <definedName name="_____________________________________MAC46">#N/A</definedName>
    <definedName name="_____________________________________NCL100">#N/A</definedName>
    <definedName name="_____________________________________NCL200">#N/A</definedName>
    <definedName name="_____________________________________NCL250">#N/A</definedName>
    <definedName name="_____________________________________NET2">#N/A</definedName>
    <definedName name="_____________________________________nin190">#N/A</definedName>
    <definedName name="_____________________________________PA3">{"'Sheet1'!$L$16"}</definedName>
    <definedName name="_____________________________________sc1">#N/A</definedName>
    <definedName name="_____________________________________SC2">#N/A</definedName>
    <definedName name="_____________________________________sc3">#N/A</definedName>
    <definedName name="_____________________________________SN3">#N/A</definedName>
    <definedName name="_____________________________________TL1">#N/A</definedName>
    <definedName name="_____________________________________TL2">#N/A</definedName>
    <definedName name="_____________________________________TL3">#N/A</definedName>
    <definedName name="_____________________________________TLA120">#N/A</definedName>
    <definedName name="_____________________________________TLA35">#N/A</definedName>
    <definedName name="_____________________________________TLA50">#N/A</definedName>
    <definedName name="_____________________________________TLA70">#N/A</definedName>
    <definedName name="_____________________________________TLA95">#N/A</definedName>
    <definedName name="_____________________________________tz593">#N/A</definedName>
    <definedName name="_____________________________________VL100">#N/A</definedName>
    <definedName name="_____________________________________VL250">#N/A</definedName>
    <definedName name="____________________________________a1">{"'Sheet1'!$L$16"}</definedName>
    <definedName name="____________________________________boi1">#N/A</definedName>
    <definedName name="____________________________________boi2">#N/A</definedName>
    <definedName name="____________________________________CON1">#N/A</definedName>
    <definedName name="____________________________________CON2">#N/A</definedName>
    <definedName name="____________________________________ddn400">#N/A</definedName>
    <definedName name="____________________________________ddn600">#N/A</definedName>
    <definedName name="____________________________________DT12">{"'Sheet1'!$L$16"}</definedName>
    <definedName name="____________________________________hsm2">1.1289</definedName>
    <definedName name="____________________________________hso2">#N/A</definedName>
    <definedName name="____________________________________kha1">#N/A</definedName>
    <definedName name="____________________________________MAC12">#N/A</definedName>
    <definedName name="____________________________________MAC46">#N/A</definedName>
    <definedName name="____________________________________NCL100">#N/A</definedName>
    <definedName name="____________________________________NCL200">#N/A</definedName>
    <definedName name="____________________________________NCL250">#N/A</definedName>
    <definedName name="____________________________________NET2">#N/A</definedName>
    <definedName name="____________________________________nin190">#N/A</definedName>
    <definedName name="____________________________________PA3">{"'Sheet1'!$L$16"}</definedName>
    <definedName name="____________________________________sc1">#N/A</definedName>
    <definedName name="____________________________________SC2">#N/A</definedName>
    <definedName name="____________________________________sc3">#N/A</definedName>
    <definedName name="____________________________________SN3">#N/A</definedName>
    <definedName name="____________________________________TL1">#N/A</definedName>
    <definedName name="____________________________________TL2">#N/A</definedName>
    <definedName name="____________________________________TL3">#N/A</definedName>
    <definedName name="____________________________________TLA120">#N/A</definedName>
    <definedName name="____________________________________TLA35">#N/A</definedName>
    <definedName name="____________________________________TLA50">#N/A</definedName>
    <definedName name="____________________________________TLA70">#N/A</definedName>
    <definedName name="____________________________________TLA95">#N/A</definedName>
    <definedName name="____________________________________tz593">#N/A</definedName>
    <definedName name="____________________________________VL100">#N/A</definedName>
    <definedName name="____________________________________VL250">#N/A</definedName>
    <definedName name="___________________________________a1">{"'Sheet1'!$L$16"}</definedName>
    <definedName name="___________________________________boi1">#N/A</definedName>
    <definedName name="___________________________________boi2">#N/A</definedName>
    <definedName name="___________________________________CON1">#N/A</definedName>
    <definedName name="___________________________________CON2">#N/A</definedName>
    <definedName name="___________________________________ddn400">#N/A</definedName>
    <definedName name="___________________________________ddn600">#N/A</definedName>
    <definedName name="___________________________________DT12">{"'Sheet1'!$L$16"}</definedName>
    <definedName name="___________________________________hsm2">1.1289</definedName>
    <definedName name="___________________________________hso2">#N/A</definedName>
    <definedName name="___________________________________kha1">#N/A</definedName>
    <definedName name="___________________________________MAC12">#N/A</definedName>
    <definedName name="___________________________________MAC46">#N/A</definedName>
    <definedName name="___________________________________NCL100">#N/A</definedName>
    <definedName name="___________________________________NCL200">#N/A</definedName>
    <definedName name="___________________________________NCL250">#N/A</definedName>
    <definedName name="___________________________________NET2">#N/A</definedName>
    <definedName name="___________________________________nin190">#N/A</definedName>
    <definedName name="___________________________________PA3">{"'Sheet1'!$L$16"}</definedName>
    <definedName name="___________________________________sc1">#N/A</definedName>
    <definedName name="___________________________________SC2">#N/A</definedName>
    <definedName name="___________________________________sc3">#N/A</definedName>
    <definedName name="___________________________________SN3">#N/A</definedName>
    <definedName name="___________________________________TL1">#N/A</definedName>
    <definedName name="___________________________________TL2">#N/A</definedName>
    <definedName name="___________________________________TL3">#N/A</definedName>
    <definedName name="___________________________________TLA120">#N/A</definedName>
    <definedName name="___________________________________TLA35">#N/A</definedName>
    <definedName name="___________________________________TLA50">#N/A</definedName>
    <definedName name="___________________________________TLA70">#N/A</definedName>
    <definedName name="___________________________________TLA95">#N/A</definedName>
    <definedName name="___________________________________tz593">#N/A</definedName>
    <definedName name="___________________________________VL100">#N/A</definedName>
    <definedName name="___________________________________VL250">#N/A</definedName>
    <definedName name="__________________________________a1">{"'Sheet1'!$L$16"}</definedName>
    <definedName name="__________________________________boi1">#N/A</definedName>
    <definedName name="__________________________________boi2">#N/A</definedName>
    <definedName name="__________________________________CON1">#N/A</definedName>
    <definedName name="__________________________________CON2">#N/A</definedName>
    <definedName name="__________________________________ddn400">#N/A</definedName>
    <definedName name="__________________________________ddn600">#N/A</definedName>
    <definedName name="__________________________________DT12">{"'Sheet1'!$L$16"}</definedName>
    <definedName name="__________________________________hsm2">1.1289</definedName>
    <definedName name="__________________________________hso2">#N/A</definedName>
    <definedName name="__________________________________kha1">#N/A</definedName>
    <definedName name="__________________________________MAC12">#N/A</definedName>
    <definedName name="__________________________________MAC46">#N/A</definedName>
    <definedName name="__________________________________NCL100">#N/A</definedName>
    <definedName name="__________________________________NCL200">#N/A</definedName>
    <definedName name="__________________________________NCL250">#N/A</definedName>
    <definedName name="__________________________________NET2">#N/A</definedName>
    <definedName name="__________________________________nin190">#N/A</definedName>
    <definedName name="__________________________________PA3">{"'Sheet1'!$L$16"}</definedName>
    <definedName name="__________________________________sc1">#N/A</definedName>
    <definedName name="__________________________________SC2">#N/A</definedName>
    <definedName name="__________________________________sc3">#N/A</definedName>
    <definedName name="__________________________________SN3">#N/A</definedName>
    <definedName name="__________________________________TL1">#N/A</definedName>
    <definedName name="__________________________________TL2">#N/A</definedName>
    <definedName name="__________________________________TL3">#N/A</definedName>
    <definedName name="__________________________________TLA120">#N/A</definedName>
    <definedName name="__________________________________TLA35">#N/A</definedName>
    <definedName name="__________________________________TLA50">#N/A</definedName>
    <definedName name="__________________________________TLA70">#N/A</definedName>
    <definedName name="__________________________________TLA95">#N/A</definedName>
    <definedName name="__________________________________tz593">#N/A</definedName>
    <definedName name="__________________________________VL100">#N/A</definedName>
    <definedName name="__________________________________VL250">#N/A</definedName>
    <definedName name="_________________________________a1">{"'Sheet1'!$L$16"}</definedName>
    <definedName name="_________________________________boi1">#N/A</definedName>
    <definedName name="_________________________________boi2">#N/A</definedName>
    <definedName name="_________________________________CON1">#N/A</definedName>
    <definedName name="_________________________________CON2">#N/A</definedName>
    <definedName name="_________________________________ddn400">#N/A</definedName>
    <definedName name="_________________________________ddn600">#N/A</definedName>
    <definedName name="_________________________________DT12">{"'Sheet1'!$L$16"}</definedName>
    <definedName name="_________________________________hsm2">1.1289</definedName>
    <definedName name="_________________________________hso2">#N/A</definedName>
    <definedName name="_________________________________kha1">#N/A</definedName>
    <definedName name="_________________________________MAC12">#N/A</definedName>
    <definedName name="_________________________________MAC46">#N/A</definedName>
    <definedName name="_________________________________NCL100">#N/A</definedName>
    <definedName name="_________________________________NCL200">#N/A</definedName>
    <definedName name="_________________________________NCL250">#N/A</definedName>
    <definedName name="_________________________________NET2">#N/A</definedName>
    <definedName name="_________________________________nin190">#N/A</definedName>
    <definedName name="_________________________________PA3">{"'Sheet1'!$L$16"}</definedName>
    <definedName name="_________________________________sc1">#N/A</definedName>
    <definedName name="_________________________________SC2">#N/A</definedName>
    <definedName name="_________________________________sc3">#N/A</definedName>
    <definedName name="_________________________________SN3">#N/A</definedName>
    <definedName name="_________________________________TL1">#N/A</definedName>
    <definedName name="_________________________________TL2">#N/A</definedName>
    <definedName name="_________________________________TL3">#N/A</definedName>
    <definedName name="_________________________________TLA120">#N/A</definedName>
    <definedName name="_________________________________TLA35">#N/A</definedName>
    <definedName name="_________________________________TLA50">#N/A</definedName>
    <definedName name="_________________________________TLA70">#N/A</definedName>
    <definedName name="_________________________________TLA95">#N/A</definedName>
    <definedName name="_________________________________tz593">#N/A</definedName>
    <definedName name="_________________________________VL100">#N/A</definedName>
    <definedName name="_________________________________VL250">#N/A</definedName>
    <definedName name="________________________________a1">{"'Sheet1'!$L$16"}</definedName>
    <definedName name="________________________________boi1">#N/A</definedName>
    <definedName name="________________________________boi2">#N/A</definedName>
    <definedName name="________________________________CON1">#N/A</definedName>
    <definedName name="________________________________CON2">#N/A</definedName>
    <definedName name="________________________________ddn400">#N/A</definedName>
    <definedName name="________________________________ddn600">#N/A</definedName>
    <definedName name="________________________________DT12">{"'Sheet1'!$L$16"}</definedName>
    <definedName name="________________________________hsm2">1.1289</definedName>
    <definedName name="________________________________hso2">#N/A</definedName>
    <definedName name="________________________________kha1">#N/A</definedName>
    <definedName name="________________________________MAC12">#N/A</definedName>
    <definedName name="________________________________MAC46">#N/A</definedName>
    <definedName name="________________________________NCL100">#N/A</definedName>
    <definedName name="________________________________NCL200">#N/A</definedName>
    <definedName name="________________________________NCL250">#N/A</definedName>
    <definedName name="________________________________NET2">#N/A</definedName>
    <definedName name="________________________________nin190">#N/A</definedName>
    <definedName name="________________________________PA3">{"'Sheet1'!$L$16"}</definedName>
    <definedName name="________________________________sc1">#N/A</definedName>
    <definedName name="________________________________SC2">#N/A</definedName>
    <definedName name="________________________________sc3">#N/A</definedName>
    <definedName name="________________________________SN3">#N/A</definedName>
    <definedName name="________________________________TL1">#N/A</definedName>
    <definedName name="________________________________TL2">#N/A</definedName>
    <definedName name="________________________________TL3">#N/A</definedName>
    <definedName name="________________________________TLA120">#N/A</definedName>
    <definedName name="________________________________TLA35">#N/A</definedName>
    <definedName name="________________________________TLA50">#N/A</definedName>
    <definedName name="________________________________TLA70">#N/A</definedName>
    <definedName name="________________________________TLA95">#N/A</definedName>
    <definedName name="________________________________tz593">#N/A</definedName>
    <definedName name="________________________________VL100">#N/A</definedName>
    <definedName name="________________________________VL250">#N/A</definedName>
    <definedName name="_______________________________a1">{"'Sheet1'!$L$16"}</definedName>
    <definedName name="_______________________________boi1">#N/A</definedName>
    <definedName name="_______________________________boi2">#N/A</definedName>
    <definedName name="_______________________________CON1">#N/A</definedName>
    <definedName name="_______________________________CON2">#N/A</definedName>
    <definedName name="_______________________________ddn400">#N/A</definedName>
    <definedName name="_______________________________ddn600">#N/A</definedName>
    <definedName name="_______________________________DT12">{"'Sheet1'!$L$16"}</definedName>
    <definedName name="_______________________________hsm2">1.1289</definedName>
    <definedName name="_______________________________hso2">#N/A</definedName>
    <definedName name="_______________________________kha1">#N/A</definedName>
    <definedName name="_______________________________MAC12">#N/A</definedName>
    <definedName name="_______________________________MAC46">#N/A</definedName>
    <definedName name="_______________________________NCL100">#N/A</definedName>
    <definedName name="_______________________________NCL200">#N/A</definedName>
    <definedName name="_______________________________NCL250">#N/A</definedName>
    <definedName name="_______________________________NET2">#N/A</definedName>
    <definedName name="_______________________________nin190">#N/A</definedName>
    <definedName name="_______________________________PA3">{"'Sheet1'!$L$16"}</definedName>
    <definedName name="_______________________________sc1">#N/A</definedName>
    <definedName name="_______________________________SC2">#N/A</definedName>
    <definedName name="_______________________________sc3">#N/A</definedName>
    <definedName name="_______________________________SN3">#N/A</definedName>
    <definedName name="_______________________________TL1">#N/A</definedName>
    <definedName name="_______________________________TL2">#N/A</definedName>
    <definedName name="_______________________________TL3">#N/A</definedName>
    <definedName name="_______________________________TLA120">#N/A</definedName>
    <definedName name="_______________________________TLA35">#N/A</definedName>
    <definedName name="_______________________________TLA50">#N/A</definedName>
    <definedName name="_______________________________TLA70">#N/A</definedName>
    <definedName name="_______________________________TLA95">#N/A</definedName>
    <definedName name="_______________________________tz593">#N/A</definedName>
    <definedName name="_______________________________VL100">#N/A</definedName>
    <definedName name="_______________________________VL250">#N/A</definedName>
    <definedName name="______________________________a1">{"'Sheet1'!$L$16"}</definedName>
    <definedName name="______________________________boi1">#N/A</definedName>
    <definedName name="______________________________boi2">#N/A</definedName>
    <definedName name="______________________________CON1">#N/A</definedName>
    <definedName name="______________________________CON2">#N/A</definedName>
    <definedName name="______________________________ddn400">#N/A</definedName>
    <definedName name="______________________________ddn600">#N/A</definedName>
    <definedName name="______________________________DT12">{"'Sheet1'!$L$16"}</definedName>
    <definedName name="______________________________hsm2">1.1289</definedName>
    <definedName name="______________________________hso2">#N/A</definedName>
    <definedName name="______________________________kha1">#N/A</definedName>
    <definedName name="______________________________MAC12">#N/A</definedName>
    <definedName name="______________________________MAC46">#N/A</definedName>
    <definedName name="______________________________NCL100">#N/A</definedName>
    <definedName name="______________________________NCL200">#N/A</definedName>
    <definedName name="______________________________NCL250">#N/A</definedName>
    <definedName name="______________________________NET2">#N/A</definedName>
    <definedName name="______________________________nin190">#N/A</definedName>
    <definedName name="______________________________PA3">{"'Sheet1'!$L$16"}</definedName>
    <definedName name="______________________________sc1">#N/A</definedName>
    <definedName name="______________________________SC2">#N/A</definedName>
    <definedName name="______________________________sc3">#N/A</definedName>
    <definedName name="______________________________SN3">#N/A</definedName>
    <definedName name="______________________________TL1">#N/A</definedName>
    <definedName name="______________________________TL2">#N/A</definedName>
    <definedName name="______________________________TL3">#N/A</definedName>
    <definedName name="______________________________TLA120">#N/A</definedName>
    <definedName name="______________________________TLA35">#N/A</definedName>
    <definedName name="______________________________TLA50">#N/A</definedName>
    <definedName name="______________________________TLA70">#N/A</definedName>
    <definedName name="______________________________TLA95">#N/A</definedName>
    <definedName name="______________________________tz593">#N/A</definedName>
    <definedName name="______________________________VL100">#N/A</definedName>
    <definedName name="______________________________VL250">#N/A</definedName>
    <definedName name="_____________________________a1">{"'Sheet1'!$L$16"}</definedName>
    <definedName name="_____________________________boi1">#N/A</definedName>
    <definedName name="_____________________________boi2">#N/A</definedName>
    <definedName name="_____________________________CON1">#N/A</definedName>
    <definedName name="_____________________________CON2">#N/A</definedName>
    <definedName name="_____________________________ddn400">#N/A</definedName>
    <definedName name="_____________________________ddn600">#N/A</definedName>
    <definedName name="_____________________________DT12">{"'Sheet1'!$L$16"}</definedName>
    <definedName name="_____________________________hsm2">1.1289</definedName>
    <definedName name="_____________________________hso2">#N/A</definedName>
    <definedName name="_____________________________kha1">#N/A</definedName>
    <definedName name="_____________________________MAC12">#N/A</definedName>
    <definedName name="_____________________________MAC46">#N/A</definedName>
    <definedName name="_____________________________NCL100">#N/A</definedName>
    <definedName name="_____________________________NCL200">#N/A</definedName>
    <definedName name="_____________________________NCL250">#N/A</definedName>
    <definedName name="_____________________________NET2">#N/A</definedName>
    <definedName name="_____________________________nin190">#N/A</definedName>
    <definedName name="_____________________________PA3">{"'Sheet1'!$L$16"}</definedName>
    <definedName name="_____________________________sc1">#N/A</definedName>
    <definedName name="_____________________________SC2">#N/A</definedName>
    <definedName name="_____________________________sc3">#N/A</definedName>
    <definedName name="_____________________________SN3">#N/A</definedName>
    <definedName name="_____________________________TL1">#N/A</definedName>
    <definedName name="_____________________________TL2">#N/A</definedName>
    <definedName name="_____________________________TL3">#N/A</definedName>
    <definedName name="_____________________________TLA120">#N/A</definedName>
    <definedName name="_____________________________TLA35">#N/A</definedName>
    <definedName name="_____________________________TLA50">#N/A</definedName>
    <definedName name="_____________________________TLA70">#N/A</definedName>
    <definedName name="_____________________________TLA95">#N/A</definedName>
    <definedName name="_____________________________tz593">#N/A</definedName>
    <definedName name="_____________________________VL100">#N/A</definedName>
    <definedName name="_____________________________VL250">#N/A</definedName>
    <definedName name="____________________________a1">{"'Sheet1'!$L$16"}</definedName>
    <definedName name="____________________________boi1">#N/A</definedName>
    <definedName name="____________________________boi2">#N/A</definedName>
    <definedName name="____________________________CON1">#N/A</definedName>
    <definedName name="____________________________CON2">#N/A</definedName>
    <definedName name="____________________________ddn400">#N/A</definedName>
    <definedName name="____________________________ddn600">#N/A</definedName>
    <definedName name="____________________________DT12">{"'Sheet1'!$L$16"}</definedName>
    <definedName name="____________________________hsm2">1.1289</definedName>
    <definedName name="____________________________hso2">#N/A</definedName>
    <definedName name="____________________________kha1">#N/A</definedName>
    <definedName name="____________________________MAC12">#N/A</definedName>
    <definedName name="____________________________MAC46">#N/A</definedName>
    <definedName name="____________________________NCL100">#N/A</definedName>
    <definedName name="____________________________NCL200">#N/A</definedName>
    <definedName name="____________________________NCL250">#N/A</definedName>
    <definedName name="____________________________NET2">#N/A</definedName>
    <definedName name="____________________________nin190">#N/A</definedName>
    <definedName name="____________________________PA3">{"'Sheet1'!$L$16"}</definedName>
    <definedName name="____________________________sc1">#N/A</definedName>
    <definedName name="____________________________SC2">#N/A</definedName>
    <definedName name="____________________________sc3">#N/A</definedName>
    <definedName name="____________________________SN3">#N/A</definedName>
    <definedName name="____________________________TL1">#N/A</definedName>
    <definedName name="____________________________TL2">#N/A</definedName>
    <definedName name="____________________________TL3">#N/A</definedName>
    <definedName name="____________________________TLA120">#N/A</definedName>
    <definedName name="____________________________TLA35">#N/A</definedName>
    <definedName name="____________________________TLA50">#N/A</definedName>
    <definedName name="____________________________TLA70">#N/A</definedName>
    <definedName name="____________________________TLA95">#N/A</definedName>
    <definedName name="____________________________tz593">#N/A</definedName>
    <definedName name="____________________________VL100">#N/A</definedName>
    <definedName name="____________________________VL250">#N/A</definedName>
    <definedName name="___________________________a1">{"'Sheet1'!$L$16"}</definedName>
    <definedName name="___________________________boi1">#N/A</definedName>
    <definedName name="___________________________boi2">#N/A</definedName>
    <definedName name="___________________________CON1">#N/A</definedName>
    <definedName name="___________________________CON2">#N/A</definedName>
    <definedName name="___________________________ddn400">#N/A</definedName>
    <definedName name="___________________________ddn600">#N/A</definedName>
    <definedName name="___________________________DT12">{"'Sheet1'!$L$16"}</definedName>
    <definedName name="___________________________hsm2">1.1289</definedName>
    <definedName name="___________________________hso2">#N/A</definedName>
    <definedName name="___________________________kha1">#N/A</definedName>
    <definedName name="___________________________MAC12">#N/A</definedName>
    <definedName name="___________________________MAC46">#N/A</definedName>
    <definedName name="___________________________NCL100">#N/A</definedName>
    <definedName name="___________________________NCL200">#N/A</definedName>
    <definedName name="___________________________NCL250">#N/A</definedName>
    <definedName name="___________________________NET2">#N/A</definedName>
    <definedName name="___________________________nin190">#N/A</definedName>
    <definedName name="___________________________PA3">{"'Sheet1'!$L$16"}</definedName>
    <definedName name="___________________________sc1">#N/A</definedName>
    <definedName name="___________________________SC2">#N/A</definedName>
    <definedName name="___________________________sc3">#N/A</definedName>
    <definedName name="___________________________SN3">#N/A</definedName>
    <definedName name="___________________________TL1">#N/A</definedName>
    <definedName name="___________________________TL2">#N/A</definedName>
    <definedName name="___________________________TL3">#N/A</definedName>
    <definedName name="___________________________TLA120">#N/A</definedName>
    <definedName name="___________________________TLA35">#N/A</definedName>
    <definedName name="___________________________TLA50">#N/A</definedName>
    <definedName name="___________________________TLA70">#N/A</definedName>
    <definedName name="___________________________TLA95">#N/A</definedName>
    <definedName name="___________________________tz593">#N/A</definedName>
    <definedName name="___________________________VL100">#N/A</definedName>
    <definedName name="___________________________VL250">#N/A</definedName>
    <definedName name="__________________________a1">{"'Sheet1'!$L$16"}</definedName>
    <definedName name="__________________________boi1">#N/A</definedName>
    <definedName name="__________________________boi2">#N/A</definedName>
    <definedName name="__________________________CON1">#N/A</definedName>
    <definedName name="__________________________CON2">#N/A</definedName>
    <definedName name="__________________________ddn400">#N/A</definedName>
    <definedName name="__________________________ddn600">#N/A</definedName>
    <definedName name="__________________________DT12">{"'Sheet1'!$L$16"}</definedName>
    <definedName name="__________________________hsm2">1.1289</definedName>
    <definedName name="__________________________hso2">#N/A</definedName>
    <definedName name="__________________________kha1">#N/A</definedName>
    <definedName name="__________________________MAC12">#N/A</definedName>
    <definedName name="__________________________MAC46">#N/A</definedName>
    <definedName name="__________________________NCL100">#N/A</definedName>
    <definedName name="__________________________NCL200">#N/A</definedName>
    <definedName name="__________________________NCL250">#N/A</definedName>
    <definedName name="__________________________NET2">#N/A</definedName>
    <definedName name="__________________________nin190">#N/A</definedName>
    <definedName name="__________________________PA3">{"'Sheet1'!$L$16"}</definedName>
    <definedName name="__________________________sc1">#N/A</definedName>
    <definedName name="__________________________SC2">#N/A</definedName>
    <definedName name="__________________________sc3">#N/A</definedName>
    <definedName name="__________________________SN3">#N/A</definedName>
    <definedName name="__________________________TL1">#N/A</definedName>
    <definedName name="__________________________TL2">#N/A</definedName>
    <definedName name="__________________________TL3">#N/A</definedName>
    <definedName name="__________________________TLA120">#N/A</definedName>
    <definedName name="__________________________TLA35">#N/A</definedName>
    <definedName name="__________________________TLA50">#N/A</definedName>
    <definedName name="__________________________TLA70">#N/A</definedName>
    <definedName name="__________________________TLA95">#N/A</definedName>
    <definedName name="__________________________tz593">#N/A</definedName>
    <definedName name="__________________________VL100">#N/A</definedName>
    <definedName name="__________________________VL250">#N/A</definedName>
    <definedName name="_________________________a1">{"'Sheet1'!$L$16"}</definedName>
    <definedName name="_________________________boi1">#N/A</definedName>
    <definedName name="_________________________boi2">#N/A</definedName>
    <definedName name="_________________________CON1">#N/A</definedName>
    <definedName name="_________________________CON2">#N/A</definedName>
    <definedName name="_________________________ddn400">#N/A</definedName>
    <definedName name="_________________________ddn600">#N/A</definedName>
    <definedName name="_________________________DT12">{"'Sheet1'!$L$16"}</definedName>
    <definedName name="_________________________hsm2">1.1289</definedName>
    <definedName name="_________________________hso2">#N/A</definedName>
    <definedName name="_________________________kha1">#N/A</definedName>
    <definedName name="_________________________MAC12">#N/A</definedName>
    <definedName name="_________________________MAC46">#N/A</definedName>
    <definedName name="_________________________NCL100">#N/A</definedName>
    <definedName name="_________________________NCL200">#N/A</definedName>
    <definedName name="_________________________NCL250">#N/A</definedName>
    <definedName name="_________________________NET2">#N/A</definedName>
    <definedName name="_________________________nin190">#N/A</definedName>
    <definedName name="_________________________PA3">{"'Sheet1'!$L$16"}</definedName>
    <definedName name="_________________________sc1">#N/A</definedName>
    <definedName name="_________________________SC2">#N/A</definedName>
    <definedName name="_________________________sc3">#N/A</definedName>
    <definedName name="_________________________SN3">#N/A</definedName>
    <definedName name="_________________________TL1">#N/A</definedName>
    <definedName name="_________________________TL2">#N/A</definedName>
    <definedName name="_________________________TL3">#N/A</definedName>
    <definedName name="_________________________TLA120">#N/A</definedName>
    <definedName name="_________________________TLA35">#N/A</definedName>
    <definedName name="_________________________TLA50">#N/A</definedName>
    <definedName name="_________________________TLA70">#N/A</definedName>
    <definedName name="_________________________TLA95">#N/A</definedName>
    <definedName name="_________________________tz593">#N/A</definedName>
    <definedName name="_________________________VL100">#N/A</definedName>
    <definedName name="_________________________VL250">#N/A</definedName>
    <definedName name="________________________a1">{"'Sheet1'!$L$16"}</definedName>
    <definedName name="________________________boi1">#N/A</definedName>
    <definedName name="________________________boi2">#N/A</definedName>
    <definedName name="________________________CON1">#N/A</definedName>
    <definedName name="________________________CON2">#N/A</definedName>
    <definedName name="________________________ddn400">#N/A</definedName>
    <definedName name="________________________ddn600">#N/A</definedName>
    <definedName name="________________________DT12">{"'Sheet1'!$L$16"}</definedName>
    <definedName name="________________________hsm2">1.1289</definedName>
    <definedName name="________________________hso2">#N/A</definedName>
    <definedName name="________________________kha1">#N/A</definedName>
    <definedName name="________________________MAC12">#N/A</definedName>
    <definedName name="________________________MAC46">#N/A</definedName>
    <definedName name="________________________NCL100">#N/A</definedName>
    <definedName name="________________________NCL200">#N/A</definedName>
    <definedName name="________________________NCL250">#N/A</definedName>
    <definedName name="________________________NET2">#N/A</definedName>
    <definedName name="________________________nin190">#N/A</definedName>
    <definedName name="________________________PA3">{"'Sheet1'!$L$16"}</definedName>
    <definedName name="________________________sc1">#N/A</definedName>
    <definedName name="________________________SC2">#N/A</definedName>
    <definedName name="________________________sc3">#N/A</definedName>
    <definedName name="________________________SN3">#N/A</definedName>
    <definedName name="________________________TL1">#N/A</definedName>
    <definedName name="________________________TL2">#N/A</definedName>
    <definedName name="________________________TL3">#N/A</definedName>
    <definedName name="________________________TLA120">#N/A</definedName>
    <definedName name="________________________TLA35">#N/A</definedName>
    <definedName name="________________________TLA50">#N/A</definedName>
    <definedName name="________________________TLA70">#N/A</definedName>
    <definedName name="________________________TLA95">#N/A</definedName>
    <definedName name="________________________tz593">#N/A</definedName>
    <definedName name="________________________VL100">#N/A</definedName>
    <definedName name="________________________VL250">#N/A</definedName>
    <definedName name="_______________________a1">{"'Sheet1'!$L$16"}</definedName>
    <definedName name="_______________________boi1">#N/A</definedName>
    <definedName name="_______________________boi2">#N/A</definedName>
    <definedName name="_______________________CON1">#N/A</definedName>
    <definedName name="_______________________CON2">#N/A</definedName>
    <definedName name="_______________________ddn400">#N/A</definedName>
    <definedName name="_______________________ddn600">#N/A</definedName>
    <definedName name="_______________________DT12">{"'Sheet1'!$L$16"}</definedName>
    <definedName name="_______________________hsm2">1.1289</definedName>
    <definedName name="_______________________hso2">#N/A</definedName>
    <definedName name="_______________________kha1">#N/A</definedName>
    <definedName name="_______________________MAC12">#N/A</definedName>
    <definedName name="_______________________MAC46">#N/A</definedName>
    <definedName name="_______________________NCL100">#N/A</definedName>
    <definedName name="_______________________NCL200">#N/A</definedName>
    <definedName name="_______________________NCL250">#N/A</definedName>
    <definedName name="_______________________NET2">#N/A</definedName>
    <definedName name="_______________________nin190">#N/A</definedName>
    <definedName name="_______________________PA3">{"'Sheet1'!$L$16"}</definedName>
    <definedName name="_______________________sc1">#N/A</definedName>
    <definedName name="_______________________SC2">#N/A</definedName>
    <definedName name="_______________________sc3">#N/A</definedName>
    <definedName name="_______________________SN3">#N/A</definedName>
    <definedName name="_______________________TL1">#N/A</definedName>
    <definedName name="_______________________TL2">#N/A</definedName>
    <definedName name="_______________________TL3">#N/A</definedName>
    <definedName name="_______________________TLA120">#N/A</definedName>
    <definedName name="_______________________TLA35">#N/A</definedName>
    <definedName name="_______________________TLA50">#N/A</definedName>
    <definedName name="_______________________TLA70">#N/A</definedName>
    <definedName name="_______________________TLA95">#N/A</definedName>
    <definedName name="_______________________tz593">#N/A</definedName>
    <definedName name="_______________________VL100">#N/A</definedName>
    <definedName name="_______________________VL250">#N/A</definedName>
    <definedName name="______________________a1">{"'Sheet1'!$L$16"}</definedName>
    <definedName name="______________________boi1">#N/A</definedName>
    <definedName name="______________________boi2">#N/A</definedName>
    <definedName name="______________________CON1">#N/A</definedName>
    <definedName name="______________________CON2">#N/A</definedName>
    <definedName name="______________________ddn400">#N/A</definedName>
    <definedName name="______________________ddn600">#N/A</definedName>
    <definedName name="______________________DT12">{"'Sheet1'!$L$16"}</definedName>
    <definedName name="______________________hsm2">1.1289</definedName>
    <definedName name="______________________hso2">#N/A</definedName>
    <definedName name="______________________kha1">#N/A</definedName>
    <definedName name="______________________MAC12">#N/A</definedName>
    <definedName name="______________________MAC46">#N/A</definedName>
    <definedName name="______________________NCL100">#N/A</definedName>
    <definedName name="______________________NCL200">#N/A</definedName>
    <definedName name="______________________NCL250">#N/A</definedName>
    <definedName name="______________________NET2">#N/A</definedName>
    <definedName name="______________________nin190">#N/A</definedName>
    <definedName name="______________________PA3">{"'Sheet1'!$L$16"}</definedName>
    <definedName name="______________________sc1">#N/A</definedName>
    <definedName name="______________________SC2">#N/A</definedName>
    <definedName name="______________________sc3">#N/A</definedName>
    <definedName name="______________________SN3">#N/A</definedName>
    <definedName name="______________________TL1">#N/A</definedName>
    <definedName name="______________________TL2">#N/A</definedName>
    <definedName name="______________________TL3">#N/A</definedName>
    <definedName name="______________________TLA120">#N/A</definedName>
    <definedName name="______________________TLA35">#N/A</definedName>
    <definedName name="______________________TLA50">#N/A</definedName>
    <definedName name="______________________TLA70">#N/A</definedName>
    <definedName name="______________________TLA95">#N/A</definedName>
    <definedName name="______________________tz593">#N/A</definedName>
    <definedName name="______________________VL100">#N/A</definedName>
    <definedName name="______________________VL250">#N/A</definedName>
    <definedName name="_____________________a1">{"'Sheet1'!$L$16"}</definedName>
    <definedName name="_____________________boi1">#N/A</definedName>
    <definedName name="_____________________boi2">#N/A</definedName>
    <definedName name="_____________________CON1">#N/A</definedName>
    <definedName name="_____________________CON2">#N/A</definedName>
    <definedName name="_____________________ddn400">#N/A</definedName>
    <definedName name="_____________________ddn600">#N/A</definedName>
    <definedName name="_____________________DT12">{"'Sheet1'!$L$16"}</definedName>
    <definedName name="_____________________hsm2">1.1289</definedName>
    <definedName name="_____________________hso2">#N/A</definedName>
    <definedName name="_____________________kha1">#N/A</definedName>
    <definedName name="_____________________MAC12">#N/A</definedName>
    <definedName name="_____________________MAC46">#N/A</definedName>
    <definedName name="_____________________NCL100">#N/A</definedName>
    <definedName name="_____________________NCL200">#N/A</definedName>
    <definedName name="_____________________NCL250">#N/A</definedName>
    <definedName name="_____________________NET2">#N/A</definedName>
    <definedName name="_____________________nin190">#N/A</definedName>
    <definedName name="_____________________PA3">{"'Sheet1'!$L$16"}</definedName>
    <definedName name="_____________________sc1">#N/A</definedName>
    <definedName name="_____________________SC2">#N/A</definedName>
    <definedName name="_____________________sc3">#N/A</definedName>
    <definedName name="_____________________SN3">#N/A</definedName>
    <definedName name="_____________________TL1">#N/A</definedName>
    <definedName name="_____________________TL2">#N/A</definedName>
    <definedName name="_____________________TL3">#N/A</definedName>
    <definedName name="_____________________TLA120">#N/A</definedName>
    <definedName name="_____________________TLA35">#N/A</definedName>
    <definedName name="_____________________TLA50">#N/A</definedName>
    <definedName name="_____________________TLA70">#N/A</definedName>
    <definedName name="_____________________TLA95">#N/A</definedName>
    <definedName name="_____________________tz593">#N/A</definedName>
    <definedName name="_____________________VL100">#N/A</definedName>
    <definedName name="_____________________VL250">#N/A</definedName>
    <definedName name="____________________a1">{"'Sheet1'!$L$16"}</definedName>
    <definedName name="____________________boi1">#N/A</definedName>
    <definedName name="____________________boi2">#N/A</definedName>
    <definedName name="____________________CON1">#N/A</definedName>
    <definedName name="____________________CON2">#N/A</definedName>
    <definedName name="____________________ddn400">#N/A</definedName>
    <definedName name="____________________ddn600">#N/A</definedName>
    <definedName name="____________________DT12">{"'Sheet1'!$L$16"}</definedName>
    <definedName name="____________________hsm2">1.1289</definedName>
    <definedName name="____________________hso2">#N/A</definedName>
    <definedName name="____________________kha1">#N/A</definedName>
    <definedName name="____________________MAC12">#N/A</definedName>
    <definedName name="____________________MAC46">#N/A</definedName>
    <definedName name="____________________NCL100">#N/A</definedName>
    <definedName name="____________________NCL200">#N/A</definedName>
    <definedName name="____________________NCL250">#N/A</definedName>
    <definedName name="____________________NET2">#N/A</definedName>
    <definedName name="____________________nin190">#N/A</definedName>
    <definedName name="____________________PA3">{"'Sheet1'!$L$16"}</definedName>
    <definedName name="____________________sc1">#N/A</definedName>
    <definedName name="____________________SC2">#N/A</definedName>
    <definedName name="____________________sc3">#N/A</definedName>
    <definedName name="____________________SN3">#N/A</definedName>
    <definedName name="____________________TL1">#N/A</definedName>
    <definedName name="____________________TL2">#N/A</definedName>
    <definedName name="____________________TL3">#N/A</definedName>
    <definedName name="____________________TLA120">#N/A</definedName>
    <definedName name="____________________TLA35">#N/A</definedName>
    <definedName name="____________________TLA50">#N/A</definedName>
    <definedName name="____________________TLA70">#N/A</definedName>
    <definedName name="____________________TLA95">#N/A</definedName>
    <definedName name="____________________tz593">#N/A</definedName>
    <definedName name="____________________VL100">#N/A</definedName>
    <definedName name="____________________VL250">#N/A</definedName>
    <definedName name="___________________a1">{"'Sheet1'!$L$16"}</definedName>
    <definedName name="___________________boi1">#N/A</definedName>
    <definedName name="___________________boi2">#N/A</definedName>
    <definedName name="___________________CON1">#N/A</definedName>
    <definedName name="___________________CON2">#N/A</definedName>
    <definedName name="___________________ddn400">#N/A</definedName>
    <definedName name="___________________ddn600">#N/A</definedName>
    <definedName name="___________________DT12">{"'Sheet1'!$L$16"}</definedName>
    <definedName name="___________________hsm2">1.1289</definedName>
    <definedName name="___________________hso2">#N/A</definedName>
    <definedName name="___________________kha1">#N/A</definedName>
    <definedName name="___________________MAC12">#N/A</definedName>
    <definedName name="___________________MAC46">#N/A</definedName>
    <definedName name="___________________NCL100">#N/A</definedName>
    <definedName name="___________________NCL200">#N/A</definedName>
    <definedName name="___________________NCL250">#N/A</definedName>
    <definedName name="___________________NET2">#N/A</definedName>
    <definedName name="___________________nin190">#N/A</definedName>
    <definedName name="___________________PA3">{"'Sheet1'!$L$16"}</definedName>
    <definedName name="___________________sc1">#N/A</definedName>
    <definedName name="___________________SC2">#N/A</definedName>
    <definedName name="___________________sc3">#N/A</definedName>
    <definedName name="___________________SN3">#N/A</definedName>
    <definedName name="___________________TL1">#N/A</definedName>
    <definedName name="___________________TL2">#N/A</definedName>
    <definedName name="___________________TL3">#N/A</definedName>
    <definedName name="___________________TLA120">#N/A</definedName>
    <definedName name="___________________TLA35">#N/A</definedName>
    <definedName name="___________________TLA50">#N/A</definedName>
    <definedName name="___________________TLA70">#N/A</definedName>
    <definedName name="___________________TLA95">#N/A</definedName>
    <definedName name="___________________tz593">#N/A</definedName>
    <definedName name="___________________VL100">#N/A</definedName>
    <definedName name="___________________VL250">#N/A</definedName>
    <definedName name="__________________a1">{"'Sheet1'!$L$16"}</definedName>
    <definedName name="__________________boi1">#N/A</definedName>
    <definedName name="__________________boi2">#N/A</definedName>
    <definedName name="__________________CON1">#N/A</definedName>
    <definedName name="__________________CON2">#N/A</definedName>
    <definedName name="__________________ddn400">#N/A</definedName>
    <definedName name="__________________ddn600">#N/A</definedName>
    <definedName name="__________________DT12">{"'Sheet1'!$L$16"}</definedName>
    <definedName name="__________________hsm2">1.1289</definedName>
    <definedName name="__________________hso2">#N/A</definedName>
    <definedName name="__________________kha1">#N/A</definedName>
    <definedName name="__________________MAC12">#N/A</definedName>
    <definedName name="__________________MAC46">#N/A</definedName>
    <definedName name="__________________NCL100">#N/A</definedName>
    <definedName name="__________________NCL200">#N/A</definedName>
    <definedName name="__________________NCL250">#N/A</definedName>
    <definedName name="__________________NET2">#N/A</definedName>
    <definedName name="__________________nin190">#N/A</definedName>
    <definedName name="__________________PA3">{"'Sheet1'!$L$16"}</definedName>
    <definedName name="__________________sc1">#N/A</definedName>
    <definedName name="__________________SC2">#N/A</definedName>
    <definedName name="__________________sc3">#N/A</definedName>
    <definedName name="__________________SN3">#N/A</definedName>
    <definedName name="__________________TL1">#N/A</definedName>
    <definedName name="__________________TL2">#N/A</definedName>
    <definedName name="__________________TL3">#N/A</definedName>
    <definedName name="__________________TLA120">#N/A</definedName>
    <definedName name="__________________TLA35">#N/A</definedName>
    <definedName name="__________________TLA50">#N/A</definedName>
    <definedName name="__________________TLA70">#N/A</definedName>
    <definedName name="__________________TLA95">#N/A</definedName>
    <definedName name="__________________tz593">#N/A</definedName>
    <definedName name="__________________VL100">#N/A</definedName>
    <definedName name="__________________VL250">#N/A</definedName>
    <definedName name="_________________a1">{"'Sheet1'!$L$16"}</definedName>
    <definedName name="_________________boi1">#N/A</definedName>
    <definedName name="_________________boi2">#N/A</definedName>
    <definedName name="_________________CON1">#N/A</definedName>
    <definedName name="_________________CON2">#N/A</definedName>
    <definedName name="_________________ddn400">#N/A</definedName>
    <definedName name="_________________ddn600">#N/A</definedName>
    <definedName name="_________________DT12">{"'Sheet1'!$L$16"}</definedName>
    <definedName name="_________________hsm2">1.1289</definedName>
    <definedName name="_________________hso2">#N/A</definedName>
    <definedName name="_________________kha1">#N/A</definedName>
    <definedName name="_________________MAC12">#N/A</definedName>
    <definedName name="_________________MAC46">#N/A</definedName>
    <definedName name="_________________NCL100">#N/A</definedName>
    <definedName name="_________________NCL200">#N/A</definedName>
    <definedName name="_________________NCL250">#N/A</definedName>
    <definedName name="_________________NET2">#N/A</definedName>
    <definedName name="_________________nin190">#N/A</definedName>
    <definedName name="_________________PA3">{"'Sheet1'!$L$16"}</definedName>
    <definedName name="_________________sc1">#N/A</definedName>
    <definedName name="_________________SC2">#N/A</definedName>
    <definedName name="_________________sc3">#N/A</definedName>
    <definedName name="_________________SN3">#N/A</definedName>
    <definedName name="_________________TL1">#N/A</definedName>
    <definedName name="_________________TL2">#N/A</definedName>
    <definedName name="_________________TL3">#N/A</definedName>
    <definedName name="_________________TLA120">#N/A</definedName>
    <definedName name="_________________TLA35">#N/A</definedName>
    <definedName name="_________________TLA50">#N/A</definedName>
    <definedName name="_________________TLA70">#N/A</definedName>
    <definedName name="_________________TLA95">#N/A</definedName>
    <definedName name="_________________tz593">#N/A</definedName>
    <definedName name="_________________VL100">#N/A</definedName>
    <definedName name="_________________VL250">#N/A</definedName>
    <definedName name="________________a1">{"'Sheet1'!$L$16"}</definedName>
    <definedName name="________________boi1">#N/A</definedName>
    <definedName name="________________boi2">#N/A</definedName>
    <definedName name="________________CON1">#N/A</definedName>
    <definedName name="________________CON2">#N/A</definedName>
    <definedName name="________________ddn400">#N/A</definedName>
    <definedName name="________________ddn600">#N/A</definedName>
    <definedName name="________________DT12">{"'Sheet1'!$L$16"}</definedName>
    <definedName name="________________hsm2">1.1289</definedName>
    <definedName name="________________hso2">#N/A</definedName>
    <definedName name="________________kha1">#N/A</definedName>
    <definedName name="________________MAC12">#N/A</definedName>
    <definedName name="________________MAC46">#N/A</definedName>
    <definedName name="________________NCL100">#N/A</definedName>
    <definedName name="________________NCL200">#N/A</definedName>
    <definedName name="________________NCL250">#N/A</definedName>
    <definedName name="________________NET2">#N/A</definedName>
    <definedName name="________________nin190">#N/A</definedName>
    <definedName name="________________PA3">{"'Sheet1'!$L$16"}</definedName>
    <definedName name="________________sc1">#N/A</definedName>
    <definedName name="________________SC2">#N/A</definedName>
    <definedName name="________________sc3">#N/A</definedName>
    <definedName name="________________SN3">#N/A</definedName>
    <definedName name="________________TL1">#N/A</definedName>
    <definedName name="________________TL2">#N/A</definedName>
    <definedName name="________________TL3">#N/A</definedName>
    <definedName name="________________TLA120">#N/A</definedName>
    <definedName name="________________TLA35">#N/A</definedName>
    <definedName name="________________TLA50">#N/A</definedName>
    <definedName name="________________TLA70">#N/A</definedName>
    <definedName name="________________TLA95">#N/A</definedName>
    <definedName name="________________tz593">#N/A</definedName>
    <definedName name="________________VL100">#N/A</definedName>
    <definedName name="________________VL250">#N/A</definedName>
    <definedName name="_______________a1">{"'Sheet1'!$L$16"}</definedName>
    <definedName name="_______________boi1">#N/A</definedName>
    <definedName name="_______________boi2">#N/A</definedName>
    <definedName name="_______________CON1">#N/A</definedName>
    <definedName name="_______________CON2">#N/A</definedName>
    <definedName name="_______________ddn400">#N/A</definedName>
    <definedName name="_______________ddn600">#N/A</definedName>
    <definedName name="_______________DT12">{"'Sheet1'!$L$16"}</definedName>
    <definedName name="_______________hsm2">1.1289</definedName>
    <definedName name="_______________hso2">#N/A</definedName>
    <definedName name="_______________kha1">#N/A</definedName>
    <definedName name="_______________MAC12">#N/A</definedName>
    <definedName name="_______________MAC46">#N/A</definedName>
    <definedName name="_______________NCL100">#N/A</definedName>
    <definedName name="_______________NCL200">#N/A</definedName>
    <definedName name="_______________NCL250">#N/A</definedName>
    <definedName name="_______________NET2">#N/A</definedName>
    <definedName name="_______________nin190">#N/A</definedName>
    <definedName name="_______________PA3">{"'Sheet1'!$L$16"}</definedName>
    <definedName name="_______________sc1">#N/A</definedName>
    <definedName name="_______________SC2">#N/A</definedName>
    <definedName name="_______________sc3">#N/A</definedName>
    <definedName name="_______________SN3">#N/A</definedName>
    <definedName name="_______________TL1">#N/A</definedName>
    <definedName name="_______________TL2">#N/A</definedName>
    <definedName name="_______________TL3">#N/A</definedName>
    <definedName name="_______________TLA120">#N/A</definedName>
    <definedName name="_______________TLA35">#N/A</definedName>
    <definedName name="_______________TLA50">#N/A</definedName>
    <definedName name="_______________TLA70">#N/A</definedName>
    <definedName name="_______________TLA95">#N/A</definedName>
    <definedName name="_______________tz593">#N/A</definedName>
    <definedName name="_______________VL100">#N/A</definedName>
    <definedName name="_______________VL250">#N/A</definedName>
    <definedName name="______________a1">{"'Sheet1'!$L$16"}</definedName>
    <definedName name="______________boi1">#N/A</definedName>
    <definedName name="______________boi2">#N/A</definedName>
    <definedName name="______________CON1">#N/A</definedName>
    <definedName name="______________CON2">#N/A</definedName>
    <definedName name="______________ddn400">#N/A</definedName>
    <definedName name="______________ddn600">#N/A</definedName>
    <definedName name="______________DT12">{"'Sheet1'!$L$16"}</definedName>
    <definedName name="______________hsm2">1.1289</definedName>
    <definedName name="______________hso2">#N/A</definedName>
    <definedName name="______________kha1">#N/A</definedName>
    <definedName name="______________MAC12">#N/A</definedName>
    <definedName name="______________MAC46">#N/A</definedName>
    <definedName name="______________NCL100">#N/A</definedName>
    <definedName name="______________NCL200">#N/A</definedName>
    <definedName name="______________NCL250">#N/A</definedName>
    <definedName name="______________NET2">#N/A</definedName>
    <definedName name="______________nin190">#N/A</definedName>
    <definedName name="______________NSO2" hidden="1">{"'Sheet1'!$L$16"}</definedName>
    <definedName name="______________PA3">{"'Sheet1'!$L$16"}</definedName>
    <definedName name="______________sc1">#N/A</definedName>
    <definedName name="______________SC2">#N/A</definedName>
    <definedName name="______________sc3">#N/A</definedName>
    <definedName name="______________SN3">#N/A</definedName>
    <definedName name="______________TL1">#N/A</definedName>
    <definedName name="______________TL2">#N/A</definedName>
    <definedName name="______________TL3">#N/A</definedName>
    <definedName name="______________TLA120">#N/A</definedName>
    <definedName name="______________TLA35">#N/A</definedName>
    <definedName name="______________TLA50">#N/A</definedName>
    <definedName name="______________TLA70">#N/A</definedName>
    <definedName name="______________TLA95">#N/A</definedName>
    <definedName name="______________tz593">#N/A</definedName>
    <definedName name="______________VL100">#N/A</definedName>
    <definedName name="______________VL250">#N/A</definedName>
    <definedName name="_____________a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oi1">#N/A</definedName>
    <definedName name="_____________boi2">#N/A</definedName>
    <definedName name="_____________CON1">#N/A</definedName>
    <definedName name="_____________CON2">#N/A</definedName>
    <definedName name="_____________ddn400">#N/A</definedName>
    <definedName name="_____________ddn600">#N/A</definedName>
    <definedName name="_____________DT12">{"'Sheet1'!$L$16"}</definedName>
    <definedName name="_____________Goi8" hidden="1">{"'Sheet1'!$L$16"}</definedName>
    <definedName name="_____________hsm2">1.1289</definedName>
    <definedName name="_____________hso2">#N/A</definedName>
    <definedName name="_____________kha1">#N/A</definedName>
    <definedName name="_____________LAN3" hidden="1">{"'Sheet1'!$L$16"}</definedName>
    <definedName name="_____________MAC12">#N/A</definedName>
    <definedName name="_____________MAC46">#N/A</definedName>
    <definedName name="_____________NCL100">#N/A</definedName>
    <definedName name="_____________NCL200">#N/A</definedName>
    <definedName name="_____________NCL250">#N/A</definedName>
    <definedName name="_____________NET2">#N/A</definedName>
    <definedName name="_____________nin190">#N/A</definedName>
    <definedName name="_____________PA3">{"'Sheet1'!$L$16"}</definedName>
    <definedName name="_____________sc1">#N/A</definedName>
    <definedName name="_____________SC2">#N/A</definedName>
    <definedName name="_____________sc3">#N/A</definedName>
    <definedName name="_____________SN3">#N/A</definedName>
    <definedName name="_____________TL1">#N/A</definedName>
    <definedName name="_____________TL2">#N/A</definedName>
    <definedName name="_____________TL3">#N/A</definedName>
    <definedName name="_____________TLA120">#N/A</definedName>
    <definedName name="_____________TLA35">#N/A</definedName>
    <definedName name="_____________TLA50">#N/A</definedName>
    <definedName name="_____________TLA70">#N/A</definedName>
    <definedName name="_____________TLA95">#N/A</definedName>
    <definedName name="_____________tt3" hidden="1">{"'Sheet1'!$L$16"}</definedName>
    <definedName name="_____________tz593">#N/A</definedName>
    <definedName name="_____________VL100">#N/A</definedName>
    <definedName name="_____________VL250">#N/A</definedName>
    <definedName name="____________a1">{"'Sheet1'!$L$16"}</definedName>
    <definedName name="____________boi1">#N/A</definedName>
    <definedName name="____________boi2">#N/A</definedName>
    <definedName name="____________CON1">#N/A</definedName>
    <definedName name="____________CON2">#N/A</definedName>
    <definedName name="____________ddn400">#N/A</definedName>
    <definedName name="____________ddn600">#N/A</definedName>
    <definedName name="____________DT12">{"'Sheet1'!$L$16"}</definedName>
    <definedName name="____________hsm2">1.1289</definedName>
    <definedName name="____________hso2">#N/A</definedName>
    <definedName name="____________kha1">#N/A</definedName>
    <definedName name="____________MAC12">#N/A</definedName>
    <definedName name="____________MAC46">#N/A</definedName>
    <definedName name="____________NCL100">#N/A</definedName>
    <definedName name="____________NCL200">#N/A</definedName>
    <definedName name="____________NCL250">#N/A</definedName>
    <definedName name="____________NET2">#N/A</definedName>
    <definedName name="____________nin190">#N/A</definedName>
    <definedName name="____________NSO2" hidden="1">{"'Sheet1'!$L$16"}</definedName>
    <definedName name="____________PA3">{"'Sheet1'!$L$16"}</definedName>
    <definedName name="____________sc1">#N/A</definedName>
    <definedName name="____________SC2">#N/A</definedName>
    <definedName name="____________sc3">#N/A</definedName>
    <definedName name="____________SN3">#N/A</definedName>
    <definedName name="____________TL1">#N/A</definedName>
    <definedName name="____________TL2">#N/A</definedName>
    <definedName name="____________TL3">#N/A</definedName>
    <definedName name="____________TLA120">#N/A</definedName>
    <definedName name="____________TLA35">#N/A</definedName>
    <definedName name="____________TLA50">#N/A</definedName>
    <definedName name="____________TLA70">#N/A</definedName>
    <definedName name="____________TLA95">#N/A</definedName>
    <definedName name="____________tz593">#N/A</definedName>
    <definedName name="____________VL100">#N/A</definedName>
    <definedName name="____________VL250">#N/A</definedName>
    <definedName name="___________a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oi1">#N/A</definedName>
    <definedName name="___________boi2">#N/A</definedName>
    <definedName name="___________CON1">#N/A</definedName>
    <definedName name="___________CON2">#N/A</definedName>
    <definedName name="___________CT250" localSheetId="3">'[2]NTM biểu các xã 2017-2020'!#REF!</definedName>
    <definedName name="___________CT250">'[2]NTM biểu các xã 2017-2020'!#REF!</definedName>
    <definedName name="___________ddn400">#N/A</definedName>
    <definedName name="___________ddn600">#N/A</definedName>
    <definedName name="___________DT12">{"'Sheet1'!$L$16"}</definedName>
    <definedName name="___________Goi8" hidden="1">{"'Sheet1'!$L$16"}</definedName>
    <definedName name="___________hsm2">1.1289</definedName>
    <definedName name="___________hso2">#N/A</definedName>
    <definedName name="___________kha1">#N/A</definedName>
    <definedName name="___________Lan1" hidden="1">{"'Sheet1'!$L$16"}</definedName>
    <definedName name="___________LAN3" hidden="1">{"'Sheet1'!$L$16"}</definedName>
    <definedName name="___________MAC12">#N/A</definedName>
    <definedName name="___________MAC46">#N/A</definedName>
    <definedName name="___________NCL100">#N/A</definedName>
    <definedName name="___________NCL200">#N/A</definedName>
    <definedName name="___________NCL250">#N/A</definedName>
    <definedName name="___________NET2">#N/A</definedName>
    <definedName name="___________nin190">#N/A</definedName>
    <definedName name="___________NSO2" hidden="1">{"'Sheet1'!$L$16"}</definedName>
    <definedName name="___________PA3" hidden="1">{"'Sheet1'!$L$16"}</definedName>
    <definedName name="___________sc1">#N/A</definedName>
    <definedName name="___________SC2">#N/A</definedName>
    <definedName name="___________sc3">#N/A</definedName>
    <definedName name="___________SN3">#N/A</definedName>
    <definedName name="___________TL1">#N/A</definedName>
    <definedName name="___________TL2">#N/A</definedName>
    <definedName name="___________TL3">#N/A</definedName>
    <definedName name="___________TLA120">#N/A</definedName>
    <definedName name="___________TLA35">#N/A</definedName>
    <definedName name="___________TLA50">#N/A</definedName>
    <definedName name="___________TLA70">#N/A</definedName>
    <definedName name="___________TLA95">#N/A</definedName>
    <definedName name="___________tt3" hidden="1">{"'Sheet1'!$L$16"}</definedName>
    <definedName name="___________tz593">#N/A</definedName>
    <definedName name="___________VL100">#N/A</definedName>
    <definedName name="___________VL250">#N/A</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boi1">#N/A</definedName>
    <definedName name="__________boi2">#N/A</definedName>
    <definedName name="__________CON1">#N/A</definedName>
    <definedName name="__________CON2">#N/A</definedName>
    <definedName name="__________cs805">#N/A</definedName>
    <definedName name="__________ddn400">#N/A</definedName>
    <definedName name="__________ddn600">#N/A</definedName>
    <definedName name="__________DT12">{"'Sheet1'!$L$16"}</definedName>
    <definedName name="__________Goi8" hidden="1">{"'Sheet1'!$L$16"}</definedName>
    <definedName name="__________hsm2">1.1289</definedName>
    <definedName name="__________hso2">#N/A</definedName>
    <definedName name="__________kha1">#N/A</definedName>
    <definedName name="__________LAN3" hidden="1">{"'Sheet1'!$L$16"}</definedName>
    <definedName name="__________MAC12">#N/A</definedName>
    <definedName name="__________MAC46">#N/A</definedName>
    <definedName name="__________NCL100">#N/A</definedName>
    <definedName name="__________NCL200">#N/A</definedName>
    <definedName name="__________NCL250">#N/A</definedName>
    <definedName name="__________NET2">#N/A</definedName>
    <definedName name="__________nin190">#N/A</definedName>
    <definedName name="__________NSO2" hidden="1">{"'Sheet1'!$L$16"}</definedName>
    <definedName name="__________PA3" hidden="1">{"'Sheet1'!$L$16"}</definedName>
    <definedName name="__________sc1">#N/A</definedName>
    <definedName name="__________SC2">#N/A</definedName>
    <definedName name="__________sc3">#N/A</definedName>
    <definedName name="__________SN3">#N/A</definedName>
    <definedName name="__________TL1">#N/A</definedName>
    <definedName name="__________TL2">#N/A</definedName>
    <definedName name="__________TL3">#N/A</definedName>
    <definedName name="__________TLA120">#N/A</definedName>
    <definedName name="__________TLA35">#N/A</definedName>
    <definedName name="__________TLA50">#N/A</definedName>
    <definedName name="__________TLA70">#N/A</definedName>
    <definedName name="__________TLA95">#N/A</definedName>
    <definedName name="__________tt3" hidden="1">{"'Sheet1'!$L$16"}</definedName>
    <definedName name="__________tz593">#N/A</definedName>
    <definedName name="__________VL100">#N/A</definedName>
    <definedName name="__________VL250">#N/A</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boi1">#N/A</definedName>
    <definedName name="_________boi2">#N/A</definedName>
    <definedName name="_________CON1">#N/A</definedName>
    <definedName name="_________CON2">#N/A</definedName>
    <definedName name="_________cs805">#N/A</definedName>
    <definedName name="_________ddn400">#N/A</definedName>
    <definedName name="_________ddn600">#N/A</definedName>
    <definedName name="_________DT12">{"'Sheet1'!$L$16"}</definedName>
    <definedName name="_________Goi8" hidden="1">{"'Sheet1'!$L$16"}</definedName>
    <definedName name="_________h1" hidden="1">{"'Sheet1'!$L$16"}</definedName>
    <definedName name="_________hsm2">1.1289</definedName>
    <definedName name="_________hso2">#N/A</definedName>
    <definedName name="_________hu1" hidden="1">{"'Sheet1'!$L$16"}</definedName>
    <definedName name="_________hu2" hidden="1">{"'Sheet1'!$L$16"}</definedName>
    <definedName name="_________hu5" hidden="1">{"'Sheet1'!$L$16"}</definedName>
    <definedName name="_________hu6" hidden="1">{"'Sheet1'!$L$16"}</definedName>
    <definedName name="_________kha1">#N/A</definedName>
    <definedName name="_________Lan1" hidden="1">{"'Sheet1'!$L$16"}</definedName>
    <definedName name="_________LAN3" hidden="1">{"'Sheet1'!$L$16"}</definedName>
    <definedName name="_________MAC12">#N/A</definedName>
    <definedName name="_________MAC46">#N/A</definedName>
    <definedName name="_________NCL100">#N/A</definedName>
    <definedName name="_________NCL200">#N/A</definedName>
    <definedName name="_________NCL250">#N/A</definedName>
    <definedName name="_________NET2">#N/A</definedName>
    <definedName name="_________nin190">#N/A</definedName>
    <definedName name="_________NSO2" hidden="1">{"'Sheet1'!$L$16"}</definedName>
    <definedName name="_________PA3" hidden="1">{"'Sheet1'!$L$16"}</definedName>
    <definedName name="_________sc1">#N/A</definedName>
    <definedName name="_________SC2">#N/A</definedName>
    <definedName name="_________sc3">#N/A</definedName>
    <definedName name="_________SN3">#N/A</definedName>
    <definedName name="_________TL1">#N/A</definedName>
    <definedName name="_________TL2">#N/A</definedName>
    <definedName name="_________TL3">#N/A</definedName>
    <definedName name="_________TLA120">#N/A</definedName>
    <definedName name="_________TLA35">#N/A</definedName>
    <definedName name="_________TLA50">#N/A</definedName>
    <definedName name="_________TLA70">#N/A</definedName>
    <definedName name="_________TLA95">#N/A</definedName>
    <definedName name="_________tt3" hidden="1">{"'Sheet1'!$L$16"}</definedName>
    <definedName name="_________tz593">#N/A</definedName>
    <definedName name="_________VL100">#N/A</definedName>
    <definedName name="_________VL250">#N/A</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oi1">#N/A</definedName>
    <definedName name="________boi2">#N/A</definedName>
    <definedName name="________CON1">#N/A</definedName>
    <definedName name="________CON2">#N/A</definedName>
    <definedName name="________cs805" localSheetId="3">#REF!</definedName>
    <definedName name="________cs805">#REF!</definedName>
    <definedName name="________CT250" localSheetId="3">'[2]NTM biểu các xã 2017-2020'!#REF!</definedName>
    <definedName name="________CT250">'[2]NTM biểu các xã 2017-2020'!#REF!</definedName>
    <definedName name="________D1" hidden="1">{"'Sheet1'!$L$16"}</definedName>
    <definedName name="________d1500" hidden="1">{"'Sheet1'!$L$16"}</definedName>
    <definedName name="________ddn400">#N/A</definedName>
    <definedName name="________ddn600">#N/A</definedName>
    <definedName name="________DT12">{"'Sheet1'!$L$16"}</definedName>
    <definedName name="________dvu2000">1.77</definedName>
    <definedName name="________dvu2005">2.37</definedName>
    <definedName name="________dvu2010">3.05</definedName>
    <definedName name="________dvu97">1.36</definedName>
    <definedName name="________dvu98">1.48</definedName>
    <definedName name="________dvu99">1.61</definedName>
    <definedName name="________EVN2" localSheetId="3">boa</definedName>
    <definedName name="________EVN2" localSheetId="1">boa</definedName>
    <definedName name="________EVN2">boa</definedName>
    <definedName name="________Goi8" hidden="1">{"'Sheet1'!$L$16"}</definedName>
    <definedName name="________h1" hidden="1">{"'Sheet1'!$L$16"}</definedName>
    <definedName name="________hsm2">1.1289</definedName>
    <definedName name="________hso2">#N/A</definedName>
    <definedName name="________hu1" hidden="1">{"'Sheet1'!$L$16"}</definedName>
    <definedName name="________hu2" hidden="1">{"'Sheet1'!$L$16"}</definedName>
    <definedName name="________hu5" hidden="1">{"'Sheet1'!$L$16"}</definedName>
    <definedName name="________hu6" hidden="1">{"'Sheet1'!$L$16"}</definedName>
    <definedName name="________K146" hidden="1">{"'Sheet1'!$L$16"}</definedName>
    <definedName name="________kha1">#N/A</definedName>
    <definedName name="________Km36" localSheetId="3">#REF!</definedName>
    <definedName name="________Km36">#REF!</definedName>
    <definedName name="________Knc36" localSheetId="3">#REF!</definedName>
    <definedName name="________Knc36">#REF!</definedName>
    <definedName name="________Knc57" localSheetId="3">#REF!</definedName>
    <definedName name="________Knc57">#REF!</definedName>
    <definedName name="________Kvl36" localSheetId="3">#REF!</definedName>
    <definedName name="________Kvl36">#REF!</definedName>
    <definedName name="________Lan1" hidden="1">{"'Sheet1'!$L$16"}</definedName>
    <definedName name="________LAN3" hidden="1">{"'Sheet1'!$L$16"}</definedName>
    <definedName name="________lk2" hidden="1">{"'Sheet1'!$L$16"}</definedName>
    <definedName name="________m4" hidden="1">{"'Sheet1'!$L$16"}</definedName>
    <definedName name="________MAC12">#N/A</definedName>
    <definedName name="________MAC46">#N/A</definedName>
    <definedName name="________NCL100">#N/A</definedName>
    <definedName name="________NCL200">#N/A</definedName>
    <definedName name="________NCL250">#N/A</definedName>
    <definedName name="________NET2">#N/A</definedName>
    <definedName name="________nin190">#N/A</definedName>
    <definedName name="________nln2000">1.8</definedName>
    <definedName name="________nln2005">2.32</definedName>
    <definedName name="________nln2010">2.95</definedName>
    <definedName name="________nln97">1.39</definedName>
    <definedName name="________nln98">1.52</definedName>
    <definedName name="________nln99">1.65</definedName>
    <definedName name="________NSO2" hidden="1">{"'Sheet1'!$L$16"}</definedName>
    <definedName name="________PA3" hidden="1">{"'Sheet1'!$L$16"}</definedName>
    <definedName name="________sc1">#N/A</definedName>
    <definedName name="________SC2">#N/A</definedName>
    <definedName name="________sc3">#N/A</definedName>
    <definedName name="________SN3">#N/A</definedName>
    <definedName name="________td1" hidden="1">{"'Sheet1'!$L$16"}</definedName>
    <definedName name="________TL1">#N/A</definedName>
    <definedName name="________TL2">#N/A</definedName>
    <definedName name="________TL3">#N/A</definedName>
    <definedName name="________TLA120">#N/A</definedName>
    <definedName name="________TLA35">#N/A</definedName>
    <definedName name="________TLA50">#N/A</definedName>
    <definedName name="________TLA70">#N/A</definedName>
    <definedName name="________TLA95">#N/A</definedName>
    <definedName name="________tt3" hidden="1">{"'Sheet1'!$L$16"}</definedName>
    <definedName name="________tz593">#N/A</definedName>
    <definedName name="________vc4" hidden="1">{"'Sheet1'!$L$16"}</definedName>
    <definedName name="________VL100">#N/A</definedName>
    <definedName name="________VL200" localSheetId="3">#REF!</definedName>
    <definedName name="________VL200">#REF!</definedName>
    <definedName name="________VL250">#N/A</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B11">{"BIEUBA~1.XLS"}</definedName>
    <definedName name="_______ban2" hidden="1">{"'Sheet1'!$L$16"}</definedName>
    <definedName name="_______boi1">#N/A</definedName>
    <definedName name="_______boi2">#N/A</definedName>
    <definedName name="_______btm10" localSheetId="3">#REF!</definedName>
    <definedName name="_______btm10">#REF!</definedName>
    <definedName name="_______btm100" localSheetId="3">#REF!</definedName>
    <definedName name="_______btm100">#REF!</definedName>
    <definedName name="_______CON1" localSheetId="3">#REF!</definedName>
    <definedName name="_______CON1">#REF!</definedName>
    <definedName name="_______CON2" localSheetId="3">#REF!</definedName>
    <definedName name="_______CON2">#REF!</definedName>
    <definedName name="_______cs805" localSheetId="3">#REF!</definedName>
    <definedName name="_______cs805">#REF!</definedName>
    <definedName name="_______CT250" localSheetId="3">'[2]NTM biểu các xã 2017-2020'!#REF!</definedName>
    <definedName name="_______CT250">'[2]NTM biểu các xã 2017-2020'!#REF!</definedName>
    <definedName name="_______ddn400">#N/A</definedName>
    <definedName name="_______ddn600">#N/A</definedName>
    <definedName name="_______DT12">{"'Sheet1'!$L$16"}</definedName>
    <definedName name="_______dvu2000">1.77</definedName>
    <definedName name="_______dvu2005">2.37</definedName>
    <definedName name="_______dvu2010">3.05</definedName>
    <definedName name="_______dvu97">1.36</definedName>
    <definedName name="_______dvu98">1.48</definedName>
    <definedName name="_______dvu99">1.61</definedName>
    <definedName name="_______Goi8" localSheetId="0" hidden="1">{"'Sheet1'!$L$16"}</definedName>
    <definedName name="_______Goi8" hidden="1">{"'Sheet1'!$L$16"}</definedName>
    <definedName name="_______h1" hidden="1">{"'Sheet1'!$L$16"}</definedName>
    <definedName name="_______hom2" localSheetId="3">#REF!</definedName>
    <definedName name="_______hom2">#REF!</definedName>
    <definedName name="_______hsm2">1.1289</definedName>
    <definedName name="_______hso2">#N/A</definedName>
    <definedName name="_______hu1" hidden="1">{"'Sheet1'!$L$16"}</definedName>
    <definedName name="_______hu2" hidden="1">{"'Sheet1'!$L$16"}</definedName>
    <definedName name="_______hu5" hidden="1">{"'Sheet1'!$L$16"}</definedName>
    <definedName name="_______hu6" hidden="1">{"'Sheet1'!$L$16"}</definedName>
    <definedName name="_______kha1">#N/A</definedName>
    <definedName name="_______KM188" localSheetId="3">#REF!</definedName>
    <definedName name="_______KM188">#REF!</definedName>
    <definedName name="_______km189" localSheetId="3">#REF!</definedName>
    <definedName name="_______km189">#REF!</definedName>
    <definedName name="_______km193" localSheetId="3">#REF!</definedName>
    <definedName name="_______km193">#REF!</definedName>
    <definedName name="_______km194" localSheetId="3">#REF!</definedName>
    <definedName name="_______km194">#REF!</definedName>
    <definedName name="_______km195" localSheetId="3">#REF!</definedName>
    <definedName name="_______km195">#REF!</definedName>
    <definedName name="_______km197" localSheetId="3">#REF!</definedName>
    <definedName name="_______km197">#REF!</definedName>
    <definedName name="_______km198" localSheetId="3">#REF!</definedName>
    <definedName name="_______km198">#REF!</definedName>
    <definedName name="_______Km36" localSheetId="3">#REF!</definedName>
    <definedName name="_______Km36">#REF!</definedName>
    <definedName name="_______Knc36" localSheetId="3">#REF!</definedName>
    <definedName name="_______Knc36">#REF!</definedName>
    <definedName name="_______Knc57" localSheetId="3">#REF!</definedName>
    <definedName name="_______Knc57">#REF!</definedName>
    <definedName name="_______Kvl36" localSheetId="3">#REF!</definedName>
    <definedName name="_______Kvl36">#REF!</definedName>
    <definedName name="_______Lan1" hidden="1">{"'Sheet1'!$L$16"}</definedName>
    <definedName name="_______LAN3" localSheetId="0" hidden="1">{"'Sheet1'!$L$16"}</definedName>
    <definedName name="_______LAN3" hidden="1">{"'Sheet1'!$L$16"}</definedName>
    <definedName name="_______lap1" localSheetId="3">#REF!</definedName>
    <definedName name="_______lap1">#REF!</definedName>
    <definedName name="_______lap2" localSheetId="3">#REF!</definedName>
    <definedName name="_______lap2">#REF!</definedName>
    <definedName name="_______lk2" localSheetId="0" hidden="1">{"'Sheet1'!$L$16"}</definedName>
    <definedName name="_______lk2" hidden="1">{"'Sheet1'!$L$16"}</definedName>
    <definedName name="_______M36" hidden="1">{"'Sheet1'!$L$16"}</definedName>
    <definedName name="_______MAC12">#N/A</definedName>
    <definedName name="_______MAC46">#N/A</definedName>
    <definedName name="_______NCL100" localSheetId="3">#REF!</definedName>
    <definedName name="_______NCL100">#REF!</definedName>
    <definedName name="_______NCL200" localSheetId="3">#REF!</definedName>
    <definedName name="_______NCL200">#REF!</definedName>
    <definedName name="_______NCL250" localSheetId="3">#REF!</definedName>
    <definedName name="_______NCL250">#REF!</definedName>
    <definedName name="_______NET2" localSheetId="3">#REF!</definedName>
    <definedName name="_______NET2">#REF!</definedName>
    <definedName name="_______nin190" localSheetId="3">#REF!</definedName>
    <definedName name="_______nin190">#REF!</definedName>
    <definedName name="_______nln2000">1.8</definedName>
    <definedName name="_______nln2005">2.32</definedName>
    <definedName name="_______nln2010">2.95</definedName>
    <definedName name="_______nln97">1.39</definedName>
    <definedName name="_______nln98">1.52</definedName>
    <definedName name="_______nln99">1.65</definedName>
    <definedName name="_______NSO2" hidden="1">{"'Sheet1'!$L$16"}</definedName>
    <definedName name="_______PA3" hidden="1">{"'Sheet1'!$L$16"}</definedName>
    <definedName name="_______phu2" hidden="1">{"'Sheet1'!$L$16"}</definedName>
    <definedName name="_______sc1">#N/A</definedName>
    <definedName name="_______SC2">#N/A</definedName>
    <definedName name="_______sc3">#N/A</definedName>
    <definedName name="_______SN3" localSheetId="3">#REF!</definedName>
    <definedName name="_______SN3">#REF!</definedName>
    <definedName name="_______sua20" localSheetId="3">#REF!</definedName>
    <definedName name="_______sua20">#REF!</definedName>
    <definedName name="_______sua30" localSheetId="3">#REF!</definedName>
    <definedName name="_______sua30">#REF!</definedName>
    <definedName name="_______TB1" localSheetId="3">#REF!</definedName>
    <definedName name="_______TB1">#REF!</definedName>
    <definedName name="_______THt7">{"Book1","Bang chia luong.xls"}</definedName>
    <definedName name="_______TK155" localSheetId="3">#REF!</definedName>
    <definedName name="_______TK155">#REF!</definedName>
    <definedName name="_______TK422" localSheetId="3">#REF!</definedName>
    <definedName name="_______TK422">#REF!</definedName>
    <definedName name="_______TL1">#N/A</definedName>
    <definedName name="_______TL2">#N/A</definedName>
    <definedName name="_______TL3" localSheetId="3">#REF!</definedName>
    <definedName name="_______TL3">#REF!</definedName>
    <definedName name="_______TLA120">#N/A</definedName>
    <definedName name="_______TLA35">#N/A</definedName>
    <definedName name="_______TLA50">#N/A</definedName>
    <definedName name="_______TLA70">#N/A</definedName>
    <definedName name="_______TLA95">#N/A</definedName>
    <definedName name="_______TM2" hidden="1">{"'Sheet1'!$L$16"}</definedName>
    <definedName name="_______Tru21" hidden="1">{"'Sheet1'!$L$16"}</definedName>
    <definedName name="_______tt3" localSheetId="0" hidden="1">{"'Sheet1'!$L$16"}</definedName>
    <definedName name="_______tt3" hidden="1">{"'Sheet1'!$L$16"}</definedName>
    <definedName name="_______tz593">#N/A</definedName>
    <definedName name="_______VL100" localSheetId="3">#REF!</definedName>
    <definedName name="_______VL100">#REF!</definedName>
    <definedName name="_______VL200" localSheetId="3">#REF!</definedName>
    <definedName name="_______VL200">#REF!</definedName>
    <definedName name="_______VL250" localSheetId="3">#REF!</definedName>
    <definedName name="_______VL250">#REF!</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localSheetId="0" hidden="1">{"'Sheet1'!$L$16"}</definedName>
    <definedName name="______a2" hidden="1">{"'Sheet1'!$L$16"}</definedName>
    <definedName name="______B11">{"BIEUBA~1.XLS"}</definedName>
    <definedName name="______bac3">12413</definedName>
    <definedName name="______bac4">13529</definedName>
    <definedName name="______bac5">15483</definedName>
    <definedName name="______ban2" hidden="1">{"'Sheet1'!$L$16"}</definedName>
    <definedName name="______boi1" localSheetId="3">#REF!</definedName>
    <definedName name="______boi1">#REF!</definedName>
    <definedName name="______boi2" localSheetId="3">#REF!</definedName>
    <definedName name="______boi2">#REF!</definedName>
    <definedName name="______boi3" localSheetId="3">#REF!</definedName>
    <definedName name="______boi3">#REF!</definedName>
    <definedName name="______boi4" localSheetId="3">#REF!</definedName>
    <definedName name="______boi4">#REF!</definedName>
    <definedName name="______btm10" localSheetId="3">#REF!</definedName>
    <definedName name="______btm10">#REF!</definedName>
    <definedName name="______btm100" localSheetId="3">#REF!</definedName>
    <definedName name="______btm100">#REF!</definedName>
    <definedName name="______BTM250" localSheetId="3">#REF!</definedName>
    <definedName name="______BTM250">#REF!</definedName>
    <definedName name="______btM300" localSheetId="3">#REF!</definedName>
    <definedName name="______btM300">#REF!</definedName>
    <definedName name="______cao1" localSheetId="3">#REF!</definedName>
    <definedName name="______cao1">#REF!</definedName>
    <definedName name="______cao2" localSheetId="3">#REF!</definedName>
    <definedName name="______cao2">#REF!</definedName>
    <definedName name="______cao3" localSheetId="3">#REF!</definedName>
    <definedName name="______cao3">#REF!</definedName>
    <definedName name="______cao4" localSheetId="3">#REF!</definedName>
    <definedName name="______cao4">#REF!</definedName>
    <definedName name="______cao5" localSheetId="3">#REF!</definedName>
    <definedName name="______cao5">#REF!</definedName>
    <definedName name="______cao6" localSheetId="3">#REF!</definedName>
    <definedName name="______cao6">#REF!</definedName>
    <definedName name="______CON1" localSheetId="3">#REF!</definedName>
    <definedName name="______CON1">#REF!</definedName>
    <definedName name="______CON2" localSheetId="3">#REF!</definedName>
    <definedName name="______CON2">#REF!</definedName>
    <definedName name="______cs805" localSheetId="3">#REF!</definedName>
    <definedName name="______cs805">#REF!</definedName>
    <definedName name="______CT250" localSheetId="3">'[2]NTM biểu các xã 2017-2020'!#REF!</definedName>
    <definedName name="______CT250">'[2]NTM biểu các xã 2017-2020'!#REF!</definedName>
    <definedName name="______Cty501" hidden="1">{"'Sheet1'!$L$16"}</definedName>
    <definedName name="______D1" localSheetId="0" hidden="1">{"'Sheet1'!$L$16"}</definedName>
    <definedName name="______D1" hidden="1">{"'Sheet1'!$L$16"}</definedName>
    <definedName name="______d1500" localSheetId="0" hidden="1">{"'Sheet1'!$L$16"}</definedName>
    <definedName name="______d1500" hidden="1">{"'Sheet1'!$L$16"}</definedName>
    <definedName name="______dai1" localSheetId="3">#REF!</definedName>
    <definedName name="______dai1">#REF!</definedName>
    <definedName name="______dai2" localSheetId="3">#REF!</definedName>
    <definedName name="______dai2">#REF!</definedName>
    <definedName name="______dai3" localSheetId="3">#REF!</definedName>
    <definedName name="______dai3">#REF!</definedName>
    <definedName name="______dai4" localSheetId="3">#REF!</definedName>
    <definedName name="______dai4">#REF!</definedName>
    <definedName name="______dai5" localSheetId="3">#REF!</definedName>
    <definedName name="______dai5">#REF!</definedName>
    <definedName name="______dai6" localSheetId="3">#REF!</definedName>
    <definedName name="______dai6">#REF!</definedName>
    <definedName name="______dan1" localSheetId="3">#REF!</definedName>
    <definedName name="______dan1">#REF!</definedName>
    <definedName name="______dan2" localSheetId="3">#REF!</definedName>
    <definedName name="______dan2">#REF!</definedName>
    <definedName name="______ddn400" localSheetId="3">#REF!</definedName>
    <definedName name="______ddn400">#REF!</definedName>
    <definedName name="______ddn600" localSheetId="3">#REF!</definedName>
    <definedName name="______ddn600">#REF!</definedName>
    <definedName name="______dt1" localSheetId="3" hidden="1">#REF!</definedName>
    <definedName name="______dt1" hidden="1">#REF!</definedName>
    <definedName name="______DT12">{"'Sheet1'!$L$16"}</definedName>
    <definedName name="______dt3" hidden="1">{"'Sheet1'!$L$16"}</definedName>
    <definedName name="______dvu2000">1.77</definedName>
    <definedName name="______dvu2005">2.37</definedName>
    <definedName name="______dvu2010">3.05</definedName>
    <definedName name="______dvu97">1.36</definedName>
    <definedName name="______dvu98">1.48</definedName>
    <definedName name="______dvu99">1.61</definedName>
    <definedName name="______Goi8" localSheetId="0" hidden="1">{"'Sheet1'!$L$16"}</definedName>
    <definedName name="______Goi8" hidden="1">{"'Sheet1'!$L$16"}</definedName>
    <definedName name="______gon4" localSheetId="3">#REF!</definedName>
    <definedName name="______gon4">#REF!</definedName>
    <definedName name="______h1" hidden="1">{"'Sheet1'!$L$16"}</definedName>
    <definedName name="______h10" hidden="1">{#N/A,#N/A,FALSE,"Chi tiÆt"}</definedName>
    <definedName name="______h2" hidden="1">{"'Sheet1'!$L$16"}</definedName>
    <definedName name="______h3" hidden="1">{"'Sheet1'!$L$16"}</definedName>
    <definedName name="______h5" hidden="1">{"'Sheet1'!$L$16"}</definedName>
    <definedName name="______h6" hidden="1">{"'Sheet1'!$L$16"}</definedName>
    <definedName name="______h7" hidden="1">{"'Sheet1'!$L$16"}</definedName>
    <definedName name="______h8" hidden="1">{"'Sheet1'!$L$16"}</definedName>
    <definedName name="______h9" hidden="1">{"'Sheet1'!$L$16"}</definedName>
    <definedName name="______ho13" hidden="1">{"'Sheet1'!$L$16"}</definedName>
    <definedName name="______hom2" localSheetId="3">#REF!</definedName>
    <definedName name="______hom2">#REF!</definedName>
    <definedName name="______hsm2">1.1289</definedName>
    <definedName name="______hso2">#N/A</definedName>
    <definedName name="______hu1" hidden="1">{"'Sheet1'!$L$16"}</definedName>
    <definedName name="______hu2" hidden="1">{"'Sheet1'!$L$16"}</definedName>
    <definedName name="______hu5" hidden="1">{"'Sheet1'!$L$16"}</definedName>
    <definedName name="______hu6" hidden="1">{"'Sheet1'!$L$16"}</definedName>
    <definedName name="______K146" localSheetId="0" hidden="1">{"'Sheet1'!$L$16"}</definedName>
    <definedName name="______K146" hidden="1">{"'Sheet1'!$L$16"}</definedName>
    <definedName name="______k27" hidden="1">{"'Sheet1'!$L$16"}</definedName>
    <definedName name="______kha1">#N/A</definedName>
    <definedName name="______km03" hidden="1">{"'Sheet1'!$L$16"}</definedName>
    <definedName name="______KM188" localSheetId="3">#REF!</definedName>
    <definedName name="______KM188">#REF!</definedName>
    <definedName name="______km189" localSheetId="3">#REF!</definedName>
    <definedName name="______km189">#REF!</definedName>
    <definedName name="______km190" localSheetId="3">#REF!</definedName>
    <definedName name="______km190">#REF!</definedName>
    <definedName name="______km191" localSheetId="3">#REF!</definedName>
    <definedName name="______km191">#REF!</definedName>
    <definedName name="______km192" localSheetId="3">#REF!</definedName>
    <definedName name="______km192">#REF!</definedName>
    <definedName name="______km193" localSheetId="3">#REF!</definedName>
    <definedName name="______km193">#REF!</definedName>
    <definedName name="______km194" localSheetId="3">#REF!</definedName>
    <definedName name="______km194">#REF!</definedName>
    <definedName name="______km195" localSheetId="3">#REF!</definedName>
    <definedName name="______km195">#REF!</definedName>
    <definedName name="______km196" localSheetId="3">#REF!</definedName>
    <definedName name="______km196">#REF!</definedName>
    <definedName name="______km197" localSheetId="3">#REF!</definedName>
    <definedName name="______km197">#REF!</definedName>
    <definedName name="______km198" localSheetId="3">#REF!</definedName>
    <definedName name="______km198">#REF!</definedName>
    <definedName name="______Km36" localSheetId="3">#REF!</definedName>
    <definedName name="______Km36">#REF!</definedName>
    <definedName name="______Knc36" localSheetId="3">#REF!</definedName>
    <definedName name="______Knc36">#REF!</definedName>
    <definedName name="______Knc57" localSheetId="3">#REF!</definedName>
    <definedName name="______Knc57">#REF!</definedName>
    <definedName name="______kom1" hidden="1">{"'Sheet1'!$L$16"}</definedName>
    <definedName name="______Kvl36" localSheetId="3">#REF!</definedName>
    <definedName name="______Kvl36">#REF!</definedName>
    <definedName name="______Lan1" hidden="1">{"'Sheet1'!$L$16"}</definedName>
    <definedName name="______LAN3" localSheetId="0" hidden="1">{"'Sheet1'!$L$16"}</definedName>
    <definedName name="______LAN3" hidden="1">{"'Sheet1'!$L$16"}</definedName>
    <definedName name="______lap1" localSheetId="3">#REF!</definedName>
    <definedName name="______lap1">#REF!</definedName>
    <definedName name="______lap2" localSheetId="3">#REF!</definedName>
    <definedName name="______lap2">#REF!</definedName>
    <definedName name="______lk2" localSheetId="0" hidden="1">{"'Sheet1'!$L$16"}</definedName>
    <definedName name="______lk2" hidden="1">{"'Sheet1'!$L$16"}</definedName>
    <definedName name="______M36" hidden="1">{"'Sheet1'!$L$16"}</definedName>
    <definedName name="______m4" hidden="1">{"'Sheet1'!$L$16"}</definedName>
    <definedName name="______MAC12" localSheetId="3">#REF!</definedName>
    <definedName name="______MAC12">#REF!</definedName>
    <definedName name="______MAC46" localSheetId="3">#REF!</definedName>
    <definedName name="______MAC46">#REF!</definedName>
    <definedName name="______MTL12" hidden="1">{"'Sheet1'!$L$16"}</definedName>
    <definedName name="______n23" hidden="1">{"'Sheet1'!$L$16"}</definedName>
    <definedName name="______NCL100" localSheetId="3">#REF!</definedName>
    <definedName name="______NCL100">#REF!</definedName>
    <definedName name="______NCL200" localSheetId="3">#REF!</definedName>
    <definedName name="______NCL200">#REF!</definedName>
    <definedName name="______NCL250" localSheetId="3">#REF!</definedName>
    <definedName name="______NCL250">#REF!</definedName>
    <definedName name="______NET2" localSheetId="3">#REF!</definedName>
    <definedName name="______NET2">#REF!</definedName>
    <definedName name="______nin190" localSheetId="3">#REF!</definedName>
    <definedName name="______nin190">#REF!</definedName>
    <definedName name="______nln2000">1.8</definedName>
    <definedName name="______nln2005">2.32</definedName>
    <definedName name="______nln2010">2.95</definedName>
    <definedName name="______nln97">1.39</definedName>
    <definedName name="______nln98">1.52</definedName>
    <definedName name="______nln99">1.65</definedName>
    <definedName name="______NSO2" localSheetId="0" hidden="1">{"'Sheet1'!$L$16"}</definedName>
    <definedName name="______NSO2" hidden="1">{"'Sheet1'!$L$16"}</definedName>
    <definedName name="______PA3" localSheetId="0" hidden="1">{"'Sheet1'!$L$16"}</definedName>
    <definedName name="______PA3" hidden="1">{"'Sheet1'!$L$16"}</definedName>
    <definedName name="______phi10" localSheetId="3">#REF!</definedName>
    <definedName name="______phi10">#REF!</definedName>
    <definedName name="______phi12" localSheetId="3">#REF!</definedName>
    <definedName name="______phi12">#REF!</definedName>
    <definedName name="______phi14" localSheetId="3">#REF!</definedName>
    <definedName name="______phi14">#REF!</definedName>
    <definedName name="______phi16" localSheetId="3">#REF!</definedName>
    <definedName name="______phi16">#REF!</definedName>
    <definedName name="______phi18" localSheetId="3">#REF!</definedName>
    <definedName name="______phi18">#REF!</definedName>
    <definedName name="______phi20" localSheetId="3">#REF!</definedName>
    <definedName name="______phi20">#REF!</definedName>
    <definedName name="______phi22" localSheetId="3">#REF!</definedName>
    <definedName name="______phi22">#REF!</definedName>
    <definedName name="______phi25" localSheetId="3">#REF!</definedName>
    <definedName name="______phi25">#REF!</definedName>
    <definedName name="______phi28" localSheetId="3">#REF!</definedName>
    <definedName name="______phi28">#REF!</definedName>
    <definedName name="______phi6" localSheetId="3">#REF!</definedName>
    <definedName name="______phi6">#REF!</definedName>
    <definedName name="______phi8" localSheetId="3">#REF!</definedName>
    <definedName name="______phi8">#REF!</definedName>
    <definedName name="______PL1242" localSheetId="3">#REF!</definedName>
    <definedName name="______PL1242">#REF!</definedName>
    <definedName name="______sat10" localSheetId="3">#REF!</definedName>
    <definedName name="______sat10">#REF!</definedName>
    <definedName name="______sat14" localSheetId="3">#REF!</definedName>
    <definedName name="______sat14">#REF!</definedName>
    <definedName name="______sat16" localSheetId="3">#REF!</definedName>
    <definedName name="______sat16">#REF!</definedName>
    <definedName name="______sat20" localSheetId="3">#REF!</definedName>
    <definedName name="______sat20">#REF!</definedName>
    <definedName name="______sat8" localSheetId="3">#REF!</definedName>
    <definedName name="______sat8">#REF!</definedName>
    <definedName name="______sc1" localSheetId="3">#REF!</definedName>
    <definedName name="______sc1">#REF!</definedName>
    <definedName name="______SC2" localSheetId="3">#REF!</definedName>
    <definedName name="______SC2">#REF!</definedName>
    <definedName name="______sc3" localSheetId="3">#REF!</definedName>
    <definedName name="______sc3">#REF!</definedName>
    <definedName name="______slg1" localSheetId="3">#REF!</definedName>
    <definedName name="______slg1">#REF!</definedName>
    <definedName name="______slg2" localSheetId="3">#REF!</definedName>
    <definedName name="______slg2">#REF!</definedName>
    <definedName name="______slg3" localSheetId="3">#REF!</definedName>
    <definedName name="______slg3">#REF!</definedName>
    <definedName name="______slg4" localSheetId="3">#REF!</definedName>
    <definedName name="______slg4">#REF!</definedName>
    <definedName name="______slg5" localSheetId="3">#REF!</definedName>
    <definedName name="______slg5">#REF!</definedName>
    <definedName name="______slg6" localSheetId="3">#REF!</definedName>
    <definedName name="______slg6">#REF!</definedName>
    <definedName name="______SN3" localSheetId="3">#REF!</definedName>
    <definedName name="______SN3">#REF!</definedName>
    <definedName name="______sua20" localSheetId="3">#REF!</definedName>
    <definedName name="______sua20">#REF!</definedName>
    <definedName name="______sua30" localSheetId="3">#REF!</definedName>
    <definedName name="______sua30">#REF!</definedName>
    <definedName name="______t23" hidden="1">{"'Sheet1'!$L$16"}</definedName>
    <definedName name="______t400" hidden="1">{"'Sheet1'!$L$16"}</definedName>
    <definedName name="______T8" hidden="1">{"'Sheet1'!$L$16"}</definedName>
    <definedName name="______TB1" localSheetId="3">#REF!</definedName>
    <definedName name="______TB1">#REF!</definedName>
    <definedName name="______td1" localSheetId="0" hidden="1">{"'Sheet1'!$L$16"}</definedName>
    <definedName name="______td1" hidden="1">{"'Sheet1'!$L$16"}</definedName>
    <definedName name="______TH1" localSheetId="3">#REF!</definedName>
    <definedName name="______TH1">#REF!</definedName>
    <definedName name="______TH2" localSheetId="3">#REF!</definedName>
    <definedName name="______TH2">#REF!</definedName>
    <definedName name="______TH3" localSheetId="3">#REF!</definedName>
    <definedName name="______TH3">#REF!</definedName>
    <definedName name="______TK155" localSheetId="3">#REF!</definedName>
    <definedName name="______TK155">#REF!</definedName>
    <definedName name="______TK422" localSheetId="3">#REF!</definedName>
    <definedName name="______TK422">#REF!</definedName>
    <definedName name="______TL1" localSheetId="3">#REF!</definedName>
    <definedName name="______TL1">#REF!</definedName>
    <definedName name="______TL2" localSheetId="3">#REF!</definedName>
    <definedName name="______TL2">#REF!</definedName>
    <definedName name="______TL3" localSheetId="3">#REF!</definedName>
    <definedName name="______TL3">#REF!</definedName>
    <definedName name="______TLA120" localSheetId="3">#REF!</definedName>
    <definedName name="______TLA120">#REF!</definedName>
    <definedName name="______TLA35" localSheetId="3">#REF!</definedName>
    <definedName name="______TLA35">#REF!</definedName>
    <definedName name="______TLA50" localSheetId="3">#REF!</definedName>
    <definedName name="______TLA50">#REF!</definedName>
    <definedName name="______TLA70" localSheetId="3">#REF!</definedName>
    <definedName name="______TLA70">#REF!</definedName>
    <definedName name="______TLA95" localSheetId="3">#REF!</definedName>
    <definedName name="______TLA95">#REF!</definedName>
    <definedName name="______Tru21" hidden="1">{"'Sheet1'!$L$16"}</definedName>
    <definedName name="______tt3" localSheetId="0" hidden="1">{"'Sheet1'!$L$16"}</definedName>
    <definedName name="______tt3" hidden="1">{"'Sheet1'!$L$16"}</definedName>
    <definedName name="______tz593">#N/A</definedName>
    <definedName name="______vc4" hidden="1">{"'Sheet1'!$L$16"}</definedName>
    <definedName name="______VL100" localSheetId="3">#REF!</definedName>
    <definedName name="______VL100">#REF!</definedName>
    <definedName name="______vl2" hidden="1">{"'Sheet1'!$L$16"}</definedName>
    <definedName name="______VL200" localSheetId="3">#REF!</definedName>
    <definedName name="______VL200">#REF!</definedName>
    <definedName name="______VL250" localSheetId="3">#REF!</definedName>
    <definedName name="______VL250">#REF!</definedName>
    <definedName name="_____a1" localSheetId="0"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localSheetId="0" hidden="1">{"'Sheet1'!$L$16"}</definedName>
    <definedName name="_____a2" hidden="1">{"'Sheet1'!$L$16"}</definedName>
    <definedName name="_____A65700">NA()</definedName>
    <definedName name="_____A65800">NA()</definedName>
    <definedName name="_____A66000">NA()</definedName>
    <definedName name="_____A67000">NA()</definedName>
    <definedName name="_____A68000">NA()</definedName>
    <definedName name="_____A70000">NA()</definedName>
    <definedName name="_____A75000">NA()</definedName>
    <definedName name="_____A85000">NA()</definedName>
    <definedName name="_____abb91">NA()</definedName>
    <definedName name="_____B11">{"BIEUBA~1.XLS"}</definedName>
    <definedName name="_____bac3">12413</definedName>
    <definedName name="_____bac4">13529</definedName>
    <definedName name="_____bac5">15483</definedName>
    <definedName name="_____ban2" hidden="1">{"'Sheet1'!$L$16"}</definedName>
    <definedName name="_____boi1" localSheetId="3">#REF!</definedName>
    <definedName name="_____boi1">#REF!</definedName>
    <definedName name="_____boi2" localSheetId="3">#REF!</definedName>
    <definedName name="_____boi2">#REF!</definedName>
    <definedName name="_____boi3" localSheetId="3">#REF!</definedName>
    <definedName name="_____boi3">#REF!</definedName>
    <definedName name="_____boi4" localSheetId="3">#REF!</definedName>
    <definedName name="_____boi4">#REF!</definedName>
    <definedName name="_____btm10" localSheetId="3">#REF!</definedName>
    <definedName name="_____btm10">#REF!</definedName>
    <definedName name="_____BTM250" localSheetId="3">#REF!</definedName>
    <definedName name="_____BTM250">#REF!</definedName>
    <definedName name="_____btM300" localSheetId="3">#REF!</definedName>
    <definedName name="_____btM300">#REF!</definedName>
    <definedName name="_____cao1" localSheetId="3">#REF!</definedName>
    <definedName name="_____cao1">#REF!</definedName>
    <definedName name="_____cao2" localSheetId="3">#REF!</definedName>
    <definedName name="_____cao2">#REF!</definedName>
    <definedName name="_____cao3" localSheetId="3">#REF!</definedName>
    <definedName name="_____cao3">#REF!</definedName>
    <definedName name="_____cao4" localSheetId="3">#REF!</definedName>
    <definedName name="_____cao4">#REF!</definedName>
    <definedName name="_____cao5" localSheetId="3">#REF!</definedName>
    <definedName name="_____cao5">#REF!</definedName>
    <definedName name="_____cao6" localSheetId="3">#REF!</definedName>
    <definedName name="_____cao6">#REF!</definedName>
    <definedName name="_____cep1" localSheetId="0" hidden="1">{"'Sheet1'!$L$16"}</definedName>
    <definedName name="_____cep1" hidden="1">{"'Sheet1'!$L$16"}</definedName>
    <definedName name="_____Coc39" localSheetId="0" hidden="1">{"'Sheet1'!$L$16"}</definedName>
    <definedName name="_____Coc39" hidden="1">{"'Sheet1'!$L$16"}</definedName>
    <definedName name="_____CON1" localSheetId="3">#REF!</definedName>
    <definedName name="_____CON1">#REF!</definedName>
    <definedName name="_____CON2" localSheetId="3">#REF!</definedName>
    <definedName name="_____CON2">#REF!</definedName>
    <definedName name="_____cs805">"$#REF!.$B$258:$C$293"</definedName>
    <definedName name="_____CT250">NA()</definedName>
    <definedName name="_____D1" localSheetId="0" hidden="1">{"'Sheet1'!$L$16"}</definedName>
    <definedName name="_____D1" hidden="1">{"'Sheet1'!$L$16"}</definedName>
    <definedName name="_____d1500" localSheetId="0" hidden="1">{"'Sheet1'!$L$16"}</definedName>
    <definedName name="_____d1500" hidden="1">{"'Sheet1'!$L$16"}</definedName>
    <definedName name="_____dai1" localSheetId="3">#REF!</definedName>
    <definedName name="_____dai1">#REF!</definedName>
    <definedName name="_____dai2" localSheetId="3">#REF!</definedName>
    <definedName name="_____dai2">#REF!</definedName>
    <definedName name="_____dai3" localSheetId="3">#REF!</definedName>
    <definedName name="_____dai3">#REF!</definedName>
    <definedName name="_____dai4" localSheetId="3">#REF!</definedName>
    <definedName name="_____dai4">#REF!</definedName>
    <definedName name="_____dai5" localSheetId="3">#REF!</definedName>
    <definedName name="_____dai5">#REF!</definedName>
    <definedName name="_____dai6" localSheetId="3">#REF!</definedName>
    <definedName name="_____dai6">#REF!</definedName>
    <definedName name="_____dan1" localSheetId="3">#REF!</definedName>
    <definedName name="_____dan1">#REF!</definedName>
    <definedName name="_____dan2" localSheetId="3">#REF!</definedName>
    <definedName name="_____dan2">#REF!</definedName>
    <definedName name="_____ddn400" localSheetId="3">#REF!</definedName>
    <definedName name="_____ddn400">#REF!</definedName>
    <definedName name="_____ddn600" localSheetId="3">#REF!</definedName>
    <definedName name="_____ddn600">#REF!</definedName>
    <definedName name="_____dgt100">NA()</definedName>
    <definedName name="_____DT12">{"'Sheet1'!$L$16"}</definedName>
    <definedName name="_____dvu2000">1.77</definedName>
    <definedName name="_____dvu2005">2.37</definedName>
    <definedName name="_____dvu2010">3.05</definedName>
    <definedName name="_____dvu97">1.36</definedName>
    <definedName name="_____dvu98">1.48</definedName>
    <definedName name="_____dvu99">1.61</definedName>
    <definedName name="_____EVN2" localSheetId="3">boa</definedName>
    <definedName name="_____EVN2" localSheetId="1">boa</definedName>
    <definedName name="_____EVN2">boa</definedName>
    <definedName name="_____Goi8" localSheetId="0" hidden="1">{"'Sheet1'!$L$16"}</definedName>
    <definedName name="_____Goi8" hidden="1">{"'Sheet1'!$L$16"}</definedName>
    <definedName name="_____gon4" localSheetId="3">#REF!</definedName>
    <definedName name="_____gon4">#REF!</definedName>
    <definedName name="_____h1" localSheetId="0" hidden="1">{"'Sheet1'!$L$16"}</definedName>
    <definedName name="_____h1" hidden="1">{"'Sheet1'!$L$16"}</definedName>
    <definedName name="_____h10" hidden="1">{#N/A,#N/A,FALSE,"Chi tiÆt"}</definedName>
    <definedName name="_____h2" hidden="1">{"'Sheet1'!$L$16"}</definedName>
    <definedName name="_____h3" hidden="1">{"'Sheet1'!$L$16"}</definedName>
    <definedName name="_____h5" hidden="1">{"'Sheet1'!$L$16"}</definedName>
    <definedName name="_____h6" hidden="1">{"'Sheet1'!$L$16"}</definedName>
    <definedName name="_____h7" hidden="1">{"'Sheet1'!$L$16"}</definedName>
    <definedName name="_____h8" hidden="1">{"'Sheet1'!$L$16"}</definedName>
    <definedName name="_____h9" hidden="1">{"'Sheet1'!$L$16"}</definedName>
    <definedName name="_____HKy2">NA()</definedName>
    <definedName name="_____HS4">{"Book1","Dt tonghop.xls"}</definedName>
    <definedName name="_____hsm2">1.1289</definedName>
    <definedName name="_____hso2">#N/A</definedName>
    <definedName name="_____hu1" localSheetId="0" hidden="1">{"'Sheet1'!$L$16"}</definedName>
    <definedName name="_____hu1" hidden="1">{"'Sheet1'!$L$16"}</definedName>
    <definedName name="_____hu2" localSheetId="0" hidden="1">{"'Sheet1'!$L$16"}</definedName>
    <definedName name="_____hu2" hidden="1">{"'Sheet1'!$L$16"}</definedName>
    <definedName name="_____hu5" localSheetId="0" hidden="1">{"'Sheet1'!$L$16"}</definedName>
    <definedName name="_____hu5" hidden="1">{"'Sheet1'!$L$16"}</definedName>
    <definedName name="_____hu6" localSheetId="0" hidden="1">{"'Sheet1'!$L$16"}</definedName>
    <definedName name="_____hu6" hidden="1">{"'Sheet1'!$L$16"}</definedName>
    <definedName name="_____isc1">0.035</definedName>
    <definedName name="_____isc2">0.02</definedName>
    <definedName name="_____isc3">0.054</definedName>
    <definedName name="_____K146" localSheetId="0" hidden="1">{"'Sheet1'!$L$16"}</definedName>
    <definedName name="_____K146" hidden="1">{"'Sheet1'!$L$16"}</definedName>
    <definedName name="_____kha1">#N/A</definedName>
    <definedName name="_____km190" localSheetId="3">#REF!</definedName>
    <definedName name="_____km190">#REF!</definedName>
    <definedName name="_____km191" localSheetId="3">#REF!</definedName>
    <definedName name="_____km191">#REF!</definedName>
    <definedName name="_____km192" localSheetId="3">#REF!</definedName>
    <definedName name="_____km192">#REF!</definedName>
    <definedName name="_____km196" localSheetId="3">#REF!</definedName>
    <definedName name="_____km196">#REF!</definedName>
    <definedName name="_____Km36" localSheetId="3">#REF!</definedName>
    <definedName name="_____Km36">#REF!</definedName>
    <definedName name="_____Knc36" localSheetId="3">#REF!</definedName>
    <definedName name="_____Knc36">#REF!</definedName>
    <definedName name="_____Knc57" localSheetId="3">#REF!</definedName>
    <definedName name="_____Knc57">#REF!</definedName>
    <definedName name="_____Kvl36" localSheetId="3">#REF!</definedName>
    <definedName name="_____Kvl36">#REF!</definedName>
    <definedName name="_____Lan1" localSheetId="0" hidden="1">{"'Sheet1'!$L$16"}</definedName>
    <definedName name="_____Lan1" hidden="1">{"'Sheet1'!$L$16"}</definedName>
    <definedName name="_____LAN3" localSheetId="0" hidden="1">{"'Sheet1'!$L$16"}</definedName>
    <definedName name="_____LAN3" hidden="1">{"'Sheet1'!$L$16"}</definedName>
    <definedName name="_____lap1" localSheetId="3">#REF!</definedName>
    <definedName name="_____lap1">#REF!</definedName>
    <definedName name="_____lap2" localSheetId="3">#REF!</definedName>
    <definedName name="_____lap2">#REF!</definedName>
    <definedName name="_____lk2" localSheetId="0" hidden="1">{"'Sheet1'!$L$16"}</definedName>
    <definedName name="_____lk2" hidden="1">{"'Sheet1'!$L$16"}</definedName>
    <definedName name="_____M36" hidden="1">{"'Sheet1'!$L$16"}</definedName>
    <definedName name="_____m4" hidden="1">{"'Sheet1'!$L$16"}</definedName>
    <definedName name="_____MAC12" localSheetId="3">#REF!</definedName>
    <definedName name="_____MAC12">#REF!</definedName>
    <definedName name="_____MAC46" localSheetId="3">#REF!</definedName>
    <definedName name="_____MAC46">#REF!</definedName>
    <definedName name="_____NCL100">#N/A</definedName>
    <definedName name="_____NCL200">#N/A</definedName>
    <definedName name="_____NCL250">#N/A</definedName>
    <definedName name="_____NET2" localSheetId="3">#REF!</definedName>
    <definedName name="_____NET2">#REF!</definedName>
    <definedName name="_____nin190">#N/A</definedName>
    <definedName name="_____NK5" localSheetId="0" hidden="1">{"'Sheet1'!$L$16"}</definedName>
    <definedName name="_____NK5" hidden="1">{"'Sheet1'!$L$16"}</definedName>
    <definedName name="_____nln2000">1.8</definedName>
    <definedName name="_____nln2005">2.32</definedName>
    <definedName name="_____nln2010">2.95</definedName>
    <definedName name="_____nln97">1.39</definedName>
    <definedName name="_____nln98">1.52</definedName>
    <definedName name="_____nln99">1.65</definedName>
    <definedName name="_____NSO2" localSheetId="0" hidden="1">{"'Sheet1'!$L$16"}</definedName>
    <definedName name="_____NSO2" hidden="1">{"'Sheet1'!$L$16"}</definedName>
    <definedName name="_____PA3" localSheetId="0" hidden="1">{"'Sheet1'!$L$16"}</definedName>
    <definedName name="_____PA3" hidden="1">{"'Sheet1'!$L$16"}</definedName>
    <definedName name="_____phi10" localSheetId="3">#REF!</definedName>
    <definedName name="_____phi10">#REF!</definedName>
    <definedName name="_____phi12" localSheetId="3">#REF!</definedName>
    <definedName name="_____phi12">#REF!</definedName>
    <definedName name="_____phi14" localSheetId="3">#REF!</definedName>
    <definedName name="_____phi14">#REF!</definedName>
    <definedName name="_____phi16" localSheetId="3">#REF!</definedName>
    <definedName name="_____phi16">#REF!</definedName>
    <definedName name="_____phi18" localSheetId="3">#REF!</definedName>
    <definedName name="_____phi18">#REF!</definedName>
    <definedName name="_____phi20" localSheetId="3">#REF!</definedName>
    <definedName name="_____phi20">#REF!</definedName>
    <definedName name="_____phi22" localSheetId="3">#REF!</definedName>
    <definedName name="_____phi22">#REF!</definedName>
    <definedName name="_____phi25" localSheetId="3">#REF!</definedName>
    <definedName name="_____phi25">#REF!</definedName>
    <definedName name="_____phi28" localSheetId="3">#REF!</definedName>
    <definedName name="_____phi28">#REF!</definedName>
    <definedName name="_____phi6" localSheetId="3">#REF!</definedName>
    <definedName name="_____phi6">#REF!</definedName>
    <definedName name="_____phi8" localSheetId="3">#REF!</definedName>
    <definedName name="_____phi8">#REF!</definedName>
    <definedName name="_____phu2" hidden="1">{"'Sheet1'!$L$16"}</definedName>
    <definedName name="_____PL1242" localSheetId="3">#REF!</definedName>
    <definedName name="_____PL1242">#REF!</definedName>
    <definedName name="_____sat10" localSheetId="3">#REF!</definedName>
    <definedName name="_____sat10">#REF!</definedName>
    <definedName name="_____sat14" localSheetId="3">#REF!</definedName>
    <definedName name="_____sat14">#REF!</definedName>
    <definedName name="_____sat16" localSheetId="3">#REF!</definedName>
    <definedName name="_____sat16">#REF!</definedName>
    <definedName name="_____sat20" localSheetId="3">#REF!</definedName>
    <definedName name="_____sat20">#REF!</definedName>
    <definedName name="_____sat6">NA()</definedName>
    <definedName name="_____sat8" localSheetId="3">#REF!</definedName>
    <definedName name="_____sat8">#REF!</definedName>
    <definedName name="_____sc1" localSheetId="3">#REF!</definedName>
    <definedName name="_____sc1">#REF!</definedName>
    <definedName name="_____SC2" localSheetId="3">#REF!</definedName>
    <definedName name="_____SC2">#REF!</definedName>
    <definedName name="_____sc3" localSheetId="3">#REF!</definedName>
    <definedName name="_____sc3">#REF!</definedName>
    <definedName name="_____slg1" localSheetId="3">#REF!</definedName>
    <definedName name="_____slg1">#REF!</definedName>
    <definedName name="_____slg2" localSheetId="3">#REF!</definedName>
    <definedName name="_____slg2">#REF!</definedName>
    <definedName name="_____slg3" localSheetId="3">#REF!</definedName>
    <definedName name="_____slg3">#REF!</definedName>
    <definedName name="_____slg4" localSheetId="3">#REF!</definedName>
    <definedName name="_____slg4">#REF!</definedName>
    <definedName name="_____slg5" localSheetId="3">#REF!</definedName>
    <definedName name="_____slg5">#REF!</definedName>
    <definedName name="_____slg6" localSheetId="3">#REF!</definedName>
    <definedName name="_____slg6">#REF!</definedName>
    <definedName name="_____SN3">#N/A</definedName>
    <definedName name="_____SOC10">0.3456</definedName>
    <definedName name="_____SOC8">0.2827</definedName>
    <definedName name="_____Sta1">531.877</definedName>
    <definedName name="_____Sta2">561.952</definedName>
    <definedName name="_____Sta3">712.202</definedName>
    <definedName name="_____Sta4">762.202</definedName>
    <definedName name="_____su12">NA()</definedName>
    <definedName name="_____Su70">NA()</definedName>
    <definedName name="_____td1" localSheetId="0" hidden="1">{"'Sheet1'!$L$16"}</definedName>
    <definedName name="_____td1" hidden="1">{"'Sheet1'!$L$16"}</definedName>
    <definedName name="_____TH1" localSheetId="3">#REF!</definedName>
    <definedName name="_____TH1">#REF!</definedName>
    <definedName name="_____th100">NA()</definedName>
    <definedName name="_____TH160">NA()</definedName>
    <definedName name="_____TH2" localSheetId="3">#REF!</definedName>
    <definedName name="_____TH2">#REF!</definedName>
    <definedName name="_____TH3" localSheetId="3">#REF!</definedName>
    <definedName name="_____TH3">#REF!</definedName>
    <definedName name="_____THt7">{"Book1","Bang chia luong.xls"}</definedName>
    <definedName name="_____TK155" localSheetId="3">#REF!</definedName>
    <definedName name="_____TK155">#REF!</definedName>
    <definedName name="_____TK422" localSheetId="3">#REF!</definedName>
    <definedName name="_____TK422">#REF!</definedName>
    <definedName name="_____TL1" localSheetId="3">#REF!</definedName>
    <definedName name="_____TL1">#REF!</definedName>
    <definedName name="_____TL2" localSheetId="3">#REF!</definedName>
    <definedName name="_____TL2">#REF!</definedName>
    <definedName name="_____TL3">#N/A</definedName>
    <definedName name="_____TLA120" localSheetId="3">#REF!</definedName>
    <definedName name="_____TLA120">#REF!</definedName>
    <definedName name="_____TLA35" localSheetId="3">#REF!</definedName>
    <definedName name="_____TLA35">#REF!</definedName>
    <definedName name="_____TLA50" localSheetId="3">#REF!</definedName>
    <definedName name="_____TLA50">#REF!</definedName>
    <definedName name="_____TLA70" localSheetId="3">#REF!</definedName>
    <definedName name="_____TLA70">#REF!</definedName>
    <definedName name="_____TLA95" localSheetId="3">#REF!</definedName>
    <definedName name="_____TLA95">#REF!</definedName>
    <definedName name="_____TM2" hidden="1">{"'Sheet1'!$L$16"}</definedName>
    <definedName name="_____TR250">NA()</definedName>
    <definedName name="_____tr375">NA()</definedName>
    <definedName name="_____Tru21" hidden="1">{"'Sheet1'!$L$16"}</definedName>
    <definedName name="_____tt3" localSheetId="0" hidden="1">{"'Sheet1'!$L$16"}</definedName>
    <definedName name="_____tt3" hidden="1">{"'Sheet1'!$L$16"}</definedName>
    <definedName name="_____TT31" localSheetId="0" hidden="1">{"'Sheet1'!$L$16"}</definedName>
    <definedName name="_____TT31" hidden="1">{"'Sheet1'!$L$16"}</definedName>
    <definedName name="_____tz593">#N/A</definedName>
    <definedName name="_____VAN1">NA()</definedName>
    <definedName name="_____vc4" hidden="1">{"'Sheet1'!$L$16"}</definedName>
    <definedName name="_____VL100">#N/A</definedName>
    <definedName name="_____vl2" hidden="1">{"'Sheet1'!$L$16"}</definedName>
    <definedName name="_____VL200" localSheetId="3">#REF!</definedName>
    <definedName name="_____VL200">#REF!</definedName>
    <definedName name="_____VL250">#N/A</definedName>
    <definedName name="_____VLP2" localSheetId="0" hidden="1">{"'Sheet1'!$L$16"}</definedName>
    <definedName name="_____VLP2" hidden="1">{"'Sheet1'!$L$16"}</definedName>
    <definedName name="____a1" localSheetId="0"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16550">#N/A</definedName>
    <definedName name="____a2" localSheetId="0" hidden="1">{"'Sheet1'!$L$16"}</definedName>
    <definedName name="____a2" hidden="1">{"'Sheet1'!$L$16"}</definedName>
    <definedName name="____A65700">NA()</definedName>
    <definedName name="____A65800">NA()</definedName>
    <definedName name="____A66000">NA()</definedName>
    <definedName name="____A67000">NA()</definedName>
    <definedName name="____A68000">NA()</definedName>
    <definedName name="____A70000">NA()</definedName>
    <definedName name="____A75000">NA()</definedName>
    <definedName name="____A85000">NA()</definedName>
    <definedName name="____abb91">NA()</definedName>
    <definedName name="____B1">{"'Sheet1'!$L$16"}</definedName>
    <definedName name="____B11">{"BIEUBA~1.XLS"}</definedName>
    <definedName name="____bac3">12413</definedName>
    <definedName name="____bac4">13529</definedName>
    <definedName name="____bac5">15483</definedName>
    <definedName name="____ban2" hidden="1">{"'Sheet1'!$L$16"}</definedName>
    <definedName name="____boi1" localSheetId="3">#REF!</definedName>
    <definedName name="____boi1">#REF!</definedName>
    <definedName name="____boi2" localSheetId="3">#REF!</definedName>
    <definedName name="____boi2">#REF!</definedName>
    <definedName name="____boi3" localSheetId="3">#REF!</definedName>
    <definedName name="____boi3">#REF!</definedName>
    <definedName name="____boi4" localSheetId="3">#REF!</definedName>
    <definedName name="____boi4">#REF!</definedName>
    <definedName name="____btm10" localSheetId="3">#REF!</definedName>
    <definedName name="____btm10">#REF!</definedName>
    <definedName name="____btm100" localSheetId="3">#REF!</definedName>
    <definedName name="____btm100">#REF!</definedName>
    <definedName name="____BTM250" localSheetId="3">#REF!</definedName>
    <definedName name="____BTM250">#REF!</definedName>
    <definedName name="____btM300" localSheetId="3">#REF!</definedName>
    <definedName name="____btM300">#REF!</definedName>
    <definedName name="____cao1" localSheetId="3">#REF!</definedName>
    <definedName name="____cao1">#REF!</definedName>
    <definedName name="____cao2" localSheetId="3">#REF!</definedName>
    <definedName name="____cao2">#REF!</definedName>
    <definedName name="____cao3" localSheetId="3">#REF!</definedName>
    <definedName name="____cao3">#REF!</definedName>
    <definedName name="____cao4" localSheetId="3">#REF!</definedName>
    <definedName name="____cao4">#REF!</definedName>
    <definedName name="____cao5" localSheetId="3">#REF!</definedName>
    <definedName name="____cao5">#REF!</definedName>
    <definedName name="____cao6" localSheetId="3">#REF!</definedName>
    <definedName name="____cao6">#REF!</definedName>
    <definedName name="____co2">#N/A</definedName>
    <definedName name="____co3">#N/A</definedName>
    <definedName name="____Coc39" localSheetId="0" hidden="1">{"'Sheet1'!$L$16"}</definedName>
    <definedName name="____Coc39" hidden="1">{"'Sheet1'!$L$16"}</definedName>
    <definedName name="____CON1" localSheetId="3">#REF!</definedName>
    <definedName name="____CON1">#REF!</definedName>
    <definedName name="____CON2" localSheetId="3">#REF!</definedName>
    <definedName name="____CON2">#REF!</definedName>
    <definedName name="____cs805" localSheetId="3">#REF!</definedName>
    <definedName name="____cs805">#REF!</definedName>
    <definedName name="____CT250" localSheetId="3">'[3]NTM biểu các xã 2017-2020'!#REF!</definedName>
    <definedName name="____CT250">'[3]NTM biểu các xã 2017-2020'!#REF!</definedName>
    <definedName name="____Cty501" hidden="1">{"'Sheet1'!$L$16"}</definedName>
    <definedName name="____D1" localSheetId="0" hidden="1">{"'Sheet1'!$L$16"}</definedName>
    <definedName name="____D1" hidden="1">{"'Sheet1'!$L$16"}</definedName>
    <definedName name="____d1500" localSheetId="0" hidden="1">{"'Sheet1'!$L$16"}</definedName>
    <definedName name="____d1500" hidden="1">{"'Sheet1'!$L$16"}</definedName>
    <definedName name="____dai1" localSheetId="3">#REF!</definedName>
    <definedName name="____dai1">#REF!</definedName>
    <definedName name="____dai2" localSheetId="3">#REF!</definedName>
    <definedName name="____dai2">#REF!</definedName>
    <definedName name="____dai3" localSheetId="3">#REF!</definedName>
    <definedName name="____dai3">#REF!</definedName>
    <definedName name="____dai4" localSheetId="3">#REF!</definedName>
    <definedName name="____dai4">#REF!</definedName>
    <definedName name="____dai5" localSheetId="3">#REF!</definedName>
    <definedName name="____dai5">#REF!</definedName>
    <definedName name="____dai6" localSheetId="3">#REF!</definedName>
    <definedName name="____dai6">#REF!</definedName>
    <definedName name="____dan1" localSheetId="3">#REF!</definedName>
    <definedName name="____dan1">#REF!</definedName>
    <definedName name="____dan2" localSheetId="3">#REF!</definedName>
    <definedName name="____dan2">#REF!</definedName>
    <definedName name="____ddn400" localSheetId="3">#REF!</definedName>
    <definedName name="____ddn400">#REF!</definedName>
    <definedName name="____ddn600" localSheetId="3">#REF!</definedName>
    <definedName name="____ddn600">#REF!</definedName>
    <definedName name="____dgt100">NA()</definedName>
    <definedName name="____dt1" localSheetId="3" hidden="1">#REF!</definedName>
    <definedName name="____dt1" hidden="1">#REF!</definedName>
    <definedName name="____DT12">{"'Sheet1'!$L$16"}</definedName>
    <definedName name="____dt3" hidden="1">{"'Sheet1'!$L$16"}</definedName>
    <definedName name="____dvu2000">1.77</definedName>
    <definedName name="____dvu2005">2.37</definedName>
    <definedName name="____dvu2010">3.05</definedName>
    <definedName name="____dvu97">1.36</definedName>
    <definedName name="____dvu98">1.48</definedName>
    <definedName name="____dvu99">1.61</definedName>
    <definedName name="____EVN2" localSheetId="3">boa</definedName>
    <definedName name="____EVN2" localSheetId="1">boa</definedName>
    <definedName name="____EVN2">boa</definedName>
    <definedName name="____Goi8" localSheetId="0" hidden="1">{"'Sheet1'!$L$16"}</definedName>
    <definedName name="____Goi8" hidden="1">{"'Sheet1'!$L$16"}</definedName>
    <definedName name="____gon4" localSheetId="3">#REF!</definedName>
    <definedName name="____gon4">#REF!</definedName>
    <definedName name="____h1" hidden="1">{"'Sheet1'!$L$16"}</definedName>
    <definedName name="____h10" hidden="1">{#N/A,#N/A,FALSE,"Chi tiÆt"}</definedName>
    <definedName name="____h2" hidden="1">{"'Sheet1'!$L$16"}</definedName>
    <definedName name="____h3" hidden="1">{"'Sheet1'!$L$16"}</definedName>
    <definedName name="____h5" hidden="1">{"'Sheet1'!$L$16"}</definedName>
    <definedName name="____h6" hidden="1">{"'Sheet1'!$L$16"}</definedName>
    <definedName name="____h7" hidden="1">{"'Sheet1'!$L$16"}</definedName>
    <definedName name="____h8" hidden="1">{"'Sheet1'!$L$16"}</definedName>
    <definedName name="____h9" hidden="1">{"'Sheet1'!$L$16"}</definedName>
    <definedName name="____hh1">#N/A</definedName>
    <definedName name="____hh2">#N/A</definedName>
    <definedName name="____HKy2">NA()</definedName>
    <definedName name="____ho13" hidden="1">{"'Sheet1'!$L$16"}</definedName>
    <definedName name="____hom2" localSheetId="3">#REF!</definedName>
    <definedName name="____hom2">#REF!</definedName>
    <definedName name="____HS4">{"Book1","Dt tonghop.xls"}</definedName>
    <definedName name="____hsm2">1.1289</definedName>
    <definedName name="____hso2">#N/A</definedName>
    <definedName name="____hu1" hidden="1">{"'Sheet1'!$L$16"}</definedName>
    <definedName name="____hu2" hidden="1">{"'Sheet1'!$L$16"}</definedName>
    <definedName name="____hu5" hidden="1">{"'Sheet1'!$L$16"}</definedName>
    <definedName name="____hu6" hidden="1">{"'Sheet1'!$L$16"}</definedName>
    <definedName name="____isc1">0.035</definedName>
    <definedName name="____isc2">0.02</definedName>
    <definedName name="____isc3">0.054</definedName>
    <definedName name="____K146" localSheetId="0" hidden="1">{"'Sheet1'!$L$16"}</definedName>
    <definedName name="____K146" hidden="1">{"'Sheet1'!$L$16"}</definedName>
    <definedName name="____k27" hidden="1">{"'Sheet1'!$L$16"}</definedName>
    <definedName name="____kha1">#N/A</definedName>
    <definedName name="____km03" hidden="1">{"'Sheet1'!$L$16"}</definedName>
    <definedName name="____KM188" localSheetId="3">#REF!</definedName>
    <definedName name="____KM188">#REF!</definedName>
    <definedName name="____km189" localSheetId="3">#REF!</definedName>
    <definedName name="____km189">#REF!</definedName>
    <definedName name="____km190" localSheetId="3">#REF!</definedName>
    <definedName name="____km190">#REF!</definedName>
    <definedName name="____km191" localSheetId="3">#REF!</definedName>
    <definedName name="____km191">#REF!</definedName>
    <definedName name="____km192" localSheetId="3">#REF!</definedName>
    <definedName name="____km192">#REF!</definedName>
    <definedName name="____km193" localSheetId="3">#REF!</definedName>
    <definedName name="____km193">#REF!</definedName>
    <definedName name="____km194" localSheetId="3">#REF!</definedName>
    <definedName name="____km194">#REF!</definedName>
    <definedName name="____km195" localSheetId="3">#REF!</definedName>
    <definedName name="____km195">#REF!</definedName>
    <definedName name="____km197" localSheetId="3">#REF!</definedName>
    <definedName name="____km197">#REF!</definedName>
    <definedName name="____km198" localSheetId="3">#REF!</definedName>
    <definedName name="____km198">#REF!</definedName>
    <definedName name="____Km36" localSheetId="3">#REF!</definedName>
    <definedName name="____Km36">#REF!</definedName>
    <definedName name="____Knc36" localSheetId="3">#REF!</definedName>
    <definedName name="____Knc36">#REF!</definedName>
    <definedName name="____Knc57" localSheetId="3">#REF!</definedName>
    <definedName name="____Knc57">#REF!</definedName>
    <definedName name="____kom1" hidden="1">{"'Sheet1'!$L$16"}</definedName>
    <definedName name="____Kvl36" localSheetId="3">#REF!</definedName>
    <definedName name="____Kvl36">#REF!</definedName>
    <definedName name="____Lan1" localSheetId="0" hidden="1">{"'Sheet1'!$L$16"}</definedName>
    <definedName name="____Lan1" hidden="1">{"'Sheet1'!$L$16"}</definedName>
    <definedName name="____LAN3" localSheetId="0" hidden="1">{"'Sheet1'!$L$16"}</definedName>
    <definedName name="____LAN3" hidden="1">{"'Sheet1'!$L$16"}</definedName>
    <definedName name="____lap1" localSheetId="3">#REF!</definedName>
    <definedName name="____lap1">#REF!</definedName>
    <definedName name="____lap2" localSheetId="3">#REF!</definedName>
    <definedName name="____lap2">#REF!</definedName>
    <definedName name="____lk2" localSheetId="0" hidden="1">{"'Sheet1'!$L$16"}</definedName>
    <definedName name="____lk2" hidden="1">{"'Sheet1'!$L$16"}</definedName>
    <definedName name="____M36" hidden="1">{"'Sheet1'!$L$16"}</definedName>
    <definedName name="____m4" hidden="1">{"'Sheet1'!$L$16"}</definedName>
    <definedName name="____MAC12" localSheetId="3">#REF!</definedName>
    <definedName name="____MAC12">#REF!</definedName>
    <definedName name="____MAC46" localSheetId="3">#REF!</definedName>
    <definedName name="____MAC46">#REF!</definedName>
    <definedName name="____MTL12" hidden="1">{"'Sheet1'!$L$16"}</definedName>
    <definedName name="____n23" hidden="1">{"'Sheet1'!$L$16"}</definedName>
    <definedName name="____NCL100" localSheetId="3">#REF!</definedName>
    <definedName name="____NCL100">#REF!</definedName>
    <definedName name="____NCL200" localSheetId="3">#REF!</definedName>
    <definedName name="____NCL200">#REF!</definedName>
    <definedName name="____NCL250" localSheetId="3">#REF!</definedName>
    <definedName name="____NCL250">#REF!</definedName>
    <definedName name="____NET2" localSheetId="3">#REF!</definedName>
    <definedName name="____NET2">#REF!</definedName>
    <definedName name="____nin190" localSheetId="3">#REF!</definedName>
    <definedName name="____nin190">#REF!</definedName>
    <definedName name="____NK5" localSheetId="0" hidden="1">{"'Sheet1'!$L$16"}</definedName>
    <definedName name="____NK5" hidden="1">{"'Sheet1'!$L$16"}</definedName>
    <definedName name="____nln2000">1.8</definedName>
    <definedName name="____nln2005">2.32</definedName>
    <definedName name="____nln2010">2.95</definedName>
    <definedName name="____nln97">1.39</definedName>
    <definedName name="____nln98">1.52</definedName>
    <definedName name="____nln99">1.65</definedName>
    <definedName name="____NSO2" localSheetId="0" hidden="1">{"'Sheet1'!$L$16"}</definedName>
    <definedName name="____NSO2" hidden="1">{"'Sheet1'!$L$16"}</definedName>
    <definedName name="____PA3" localSheetId="0" hidden="1">{"'Sheet1'!$L$16"}</definedName>
    <definedName name="____PA3" hidden="1">{"'Sheet1'!$L$16"}</definedName>
    <definedName name="____phi10" localSheetId="3">#REF!</definedName>
    <definedName name="____phi10">#REF!</definedName>
    <definedName name="____phi12" localSheetId="3">#REF!</definedName>
    <definedName name="____phi12">#REF!</definedName>
    <definedName name="____phi14" localSheetId="3">#REF!</definedName>
    <definedName name="____phi14">#REF!</definedName>
    <definedName name="____phi16" localSheetId="3">#REF!</definedName>
    <definedName name="____phi16">#REF!</definedName>
    <definedName name="____phi18" localSheetId="3">#REF!</definedName>
    <definedName name="____phi18">#REF!</definedName>
    <definedName name="____phi20" localSheetId="3">#REF!</definedName>
    <definedName name="____phi20">#REF!</definedName>
    <definedName name="____phi22" localSheetId="3">#REF!</definedName>
    <definedName name="____phi22">#REF!</definedName>
    <definedName name="____phi25" localSheetId="3">#REF!</definedName>
    <definedName name="____phi25">#REF!</definedName>
    <definedName name="____phi28" localSheetId="3">#REF!</definedName>
    <definedName name="____phi28">#REF!</definedName>
    <definedName name="____phi6" localSheetId="3">#REF!</definedName>
    <definedName name="____phi6">#REF!</definedName>
    <definedName name="____phi8" localSheetId="3">#REF!</definedName>
    <definedName name="____phi8">#REF!</definedName>
    <definedName name="____phu2" hidden="1">{"'Sheet1'!$L$16"}</definedName>
    <definedName name="____PL1242" localSheetId="3">#REF!</definedName>
    <definedName name="____PL1242">#REF!</definedName>
    <definedName name="____Pl2">{"'Sheet1'!$L$16"}</definedName>
    <definedName name="____sat10" localSheetId="3">#REF!</definedName>
    <definedName name="____sat10">#REF!</definedName>
    <definedName name="____sat14" localSheetId="3">#REF!</definedName>
    <definedName name="____sat14">#REF!</definedName>
    <definedName name="____sat16" localSheetId="3">#REF!</definedName>
    <definedName name="____sat16">#REF!</definedName>
    <definedName name="____sat20" localSheetId="3">#REF!</definedName>
    <definedName name="____sat20">#REF!</definedName>
    <definedName name="____sat6">NA()</definedName>
    <definedName name="____sat8" localSheetId="3">#REF!</definedName>
    <definedName name="____sat8">#REF!</definedName>
    <definedName name="____sc1" localSheetId="3">#REF!</definedName>
    <definedName name="____sc1">#REF!</definedName>
    <definedName name="____SC2" localSheetId="3">#REF!</definedName>
    <definedName name="____SC2">#REF!</definedName>
    <definedName name="____sc3" localSheetId="3">#REF!</definedName>
    <definedName name="____sc3">#REF!</definedName>
    <definedName name="____slg1" localSheetId="3">#REF!</definedName>
    <definedName name="____slg1">#REF!</definedName>
    <definedName name="____slg2" localSheetId="3">#REF!</definedName>
    <definedName name="____slg2">#REF!</definedName>
    <definedName name="____slg3" localSheetId="3">#REF!</definedName>
    <definedName name="____slg3">#REF!</definedName>
    <definedName name="____slg4" localSheetId="3">#REF!</definedName>
    <definedName name="____slg4">#REF!</definedName>
    <definedName name="____slg5" localSheetId="3">#REF!</definedName>
    <definedName name="____slg5">#REF!</definedName>
    <definedName name="____slg6" localSheetId="3">#REF!</definedName>
    <definedName name="____slg6">#REF!</definedName>
    <definedName name="____SN3" localSheetId="3">#REF!</definedName>
    <definedName name="____SN3">#REF!</definedName>
    <definedName name="____SOC10">0.3456</definedName>
    <definedName name="____SOC8">0.2827</definedName>
    <definedName name="____Sta1">531.877</definedName>
    <definedName name="____Sta2">561.952</definedName>
    <definedName name="____Sta3">712.202</definedName>
    <definedName name="____Sta4">762.202</definedName>
    <definedName name="____su12">NA()</definedName>
    <definedName name="____Su70">NA()</definedName>
    <definedName name="____sua20" localSheetId="3">#REF!</definedName>
    <definedName name="____sua20">#REF!</definedName>
    <definedName name="____sua30" localSheetId="3">#REF!</definedName>
    <definedName name="____sua30">#REF!</definedName>
    <definedName name="____T12">#N/A</definedName>
    <definedName name="____t23" hidden="1">{"'Sheet1'!$L$16"}</definedName>
    <definedName name="____T4" localSheetId="3">#REF!</definedName>
    <definedName name="____T4">#REF!</definedName>
    <definedName name="____t400" hidden="1">{"'Sheet1'!$L$16"}</definedName>
    <definedName name="____T8" hidden="1">{"'Sheet1'!$L$16"}</definedName>
    <definedName name="____TB1" localSheetId="3">#REF!</definedName>
    <definedName name="____TB1">#REF!</definedName>
    <definedName name="____td1" localSheetId="0" hidden="1">{"'Sheet1'!$L$16"}</definedName>
    <definedName name="____td1" hidden="1">{"'Sheet1'!$L$16"}</definedName>
    <definedName name="____TH1" localSheetId="3">#REF!</definedName>
    <definedName name="____TH1">#REF!</definedName>
    <definedName name="____th100">NA()</definedName>
    <definedName name="____TH160">NA()</definedName>
    <definedName name="____TH2" localSheetId="3">#REF!</definedName>
    <definedName name="____TH2">#REF!</definedName>
    <definedName name="____TH3" localSheetId="3">#REF!</definedName>
    <definedName name="____TH3">#REF!</definedName>
    <definedName name="____THt7">{"Book1","Bang chia luong.xls"}</definedName>
    <definedName name="____TK155" localSheetId="3">#REF!</definedName>
    <definedName name="____TK155">#REF!</definedName>
    <definedName name="____TK422" localSheetId="3">#REF!</definedName>
    <definedName name="____TK422">#REF!</definedName>
    <definedName name="____TL1" localSheetId="3">#REF!</definedName>
    <definedName name="____TL1">#REF!</definedName>
    <definedName name="____TL2" localSheetId="3">#REF!</definedName>
    <definedName name="____TL2">#REF!</definedName>
    <definedName name="____TL3" localSheetId="3">#REF!</definedName>
    <definedName name="____TL3">#REF!</definedName>
    <definedName name="____TLA120" localSheetId="3">#REF!</definedName>
    <definedName name="____TLA120">#REF!</definedName>
    <definedName name="____TLA35" localSheetId="3">#REF!</definedName>
    <definedName name="____TLA35">#REF!</definedName>
    <definedName name="____TLA50" localSheetId="3">#REF!</definedName>
    <definedName name="____TLA50">#REF!</definedName>
    <definedName name="____TLA70" localSheetId="3">#REF!</definedName>
    <definedName name="____TLA70">#REF!</definedName>
    <definedName name="____TLA95" localSheetId="3">#REF!</definedName>
    <definedName name="____TLA95">#REF!</definedName>
    <definedName name="____TM2" hidden="1">{"'Sheet1'!$L$16"}</definedName>
    <definedName name="____TR250">NA()</definedName>
    <definedName name="____tr375">NA()</definedName>
    <definedName name="____Tru21" hidden="1">{"'Sheet1'!$L$16"}</definedName>
    <definedName name="____tt3" localSheetId="0" hidden="1">{"'Sheet1'!$L$16"}</definedName>
    <definedName name="____tt3" hidden="1">{"'Sheet1'!$L$16"}</definedName>
    <definedName name="____tz593">#N/A</definedName>
    <definedName name="____VAN1">NA()</definedName>
    <definedName name="____vc4" hidden="1">{"'Sheet1'!$L$16"}</definedName>
    <definedName name="____VL100" localSheetId="3">#REF!</definedName>
    <definedName name="____VL100">#REF!</definedName>
    <definedName name="____vl2" hidden="1">{"'Sheet1'!$L$16"}</definedName>
    <definedName name="____VL200" localSheetId="3">#REF!</definedName>
    <definedName name="____VL200">#REF!</definedName>
    <definedName name="____VL250" localSheetId="3">#REF!</definedName>
    <definedName name="____VL250">#REF!</definedName>
    <definedName name="____VLP2" localSheetId="0" hidden="1">{"'Sheet1'!$L$16"}</definedName>
    <definedName name="____VLP2" hidden="1">{"'Sheet1'!$L$16"}</definedName>
    <definedName name="___a1" localSheetId="0"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16550">#N/A</definedName>
    <definedName name="___a2" localSheetId="0" hidden="1">{"'Sheet1'!$L$16"}</definedName>
    <definedName name="___a2" hidden="1">{"'Sheet1'!$L$16"}</definedName>
    <definedName name="___A65700">NA()</definedName>
    <definedName name="___A65800">NA()</definedName>
    <definedName name="___A66000">NA()</definedName>
    <definedName name="___A67000">NA()</definedName>
    <definedName name="___A68000">NA()</definedName>
    <definedName name="___A70000">NA()</definedName>
    <definedName name="___A75000">NA()</definedName>
    <definedName name="___A85000">NA()</definedName>
    <definedName name="___abb91">NA()</definedName>
    <definedName name="___B1">{"'Sheet1'!$L$16"}</definedName>
    <definedName name="___B11">{"BIEUBA~1.XLS"}</definedName>
    <definedName name="___bac3">12413</definedName>
    <definedName name="___bac4">13529</definedName>
    <definedName name="___bac5">15483</definedName>
    <definedName name="___ban2" hidden="1">{"'Sheet1'!$L$16"}</definedName>
    <definedName name="___boi1" localSheetId="3">#REF!</definedName>
    <definedName name="___boi1">#REF!</definedName>
    <definedName name="___boi2" localSheetId="3">#REF!</definedName>
    <definedName name="___boi2">#REF!</definedName>
    <definedName name="___boi3" localSheetId="3">#REF!</definedName>
    <definedName name="___boi3">#REF!</definedName>
    <definedName name="___boi4" localSheetId="3">#REF!</definedName>
    <definedName name="___boi4">#REF!</definedName>
    <definedName name="___btm10" localSheetId="3">#REF!</definedName>
    <definedName name="___btm10">#REF!</definedName>
    <definedName name="___btm100" localSheetId="3">#REF!</definedName>
    <definedName name="___btm100">#REF!</definedName>
    <definedName name="___BTM250" localSheetId="3">#REF!</definedName>
    <definedName name="___BTM250">#REF!</definedName>
    <definedName name="___btM300" localSheetId="3">#REF!</definedName>
    <definedName name="___btM300">#REF!</definedName>
    <definedName name="___cao1" localSheetId="3">#REF!</definedName>
    <definedName name="___cao1">#REF!</definedName>
    <definedName name="___cao2" localSheetId="3">#REF!</definedName>
    <definedName name="___cao2">#REF!</definedName>
    <definedName name="___cao3" localSheetId="3">#REF!</definedName>
    <definedName name="___cao3">#REF!</definedName>
    <definedName name="___cao4" localSheetId="3">#REF!</definedName>
    <definedName name="___cao4">#REF!</definedName>
    <definedName name="___cao5" localSheetId="3">#REF!</definedName>
    <definedName name="___cao5">#REF!</definedName>
    <definedName name="___cao6" localSheetId="3">#REF!</definedName>
    <definedName name="___cao6">#REF!</definedName>
    <definedName name="___cep1" localSheetId="0" hidden="1">{"'Sheet1'!$L$16"}</definedName>
    <definedName name="___cep1" hidden="1">{"'Sheet1'!$L$16"}</definedName>
    <definedName name="___co2">#N/A</definedName>
    <definedName name="___co3">#N/A</definedName>
    <definedName name="___Coc39" localSheetId="0" hidden="1">{"'Sheet1'!$L$16"}</definedName>
    <definedName name="___Coc39" hidden="1">{"'Sheet1'!$L$16"}</definedName>
    <definedName name="___CON1" localSheetId="3">#REF!</definedName>
    <definedName name="___CON1">#REF!</definedName>
    <definedName name="___CON2" localSheetId="3">#REF!</definedName>
    <definedName name="___CON2">#REF!</definedName>
    <definedName name="___cs805">"$#REF!.$B$258:$C$293"</definedName>
    <definedName name="___CT250">NA()</definedName>
    <definedName name="___Cty501" hidden="1">{"'Sheet1'!$L$16"}</definedName>
    <definedName name="___D1" localSheetId="0" hidden="1">{"'Sheet1'!$L$16"}</definedName>
    <definedName name="___D1" hidden="1">{"'Sheet1'!$L$16"}</definedName>
    <definedName name="___d1500" localSheetId="0" hidden="1">{"'Sheet1'!$L$16"}</definedName>
    <definedName name="___d1500" hidden="1">{"'Sheet1'!$L$16"}</definedName>
    <definedName name="___dai1" localSheetId="3">#REF!</definedName>
    <definedName name="___dai1">#REF!</definedName>
    <definedName name="___dai2" localSheetId="3">#REF!</definedName>
    <definedName name="___dai2">#REF!</definedName>
    <definedName name="___dai3" localSheetId="3">#REF!</definedName>
    <definedName name="___dai3">#REF!</definedName>
    <definedName name="___dai4" localSheetId="3">#REF!</definedName>
    <definedName name="___dai4">#REF!</definedName>
    <definedName name="___dai5" localSheetId="3">#REF!</definedName>
    <definedName name="___dai5">#REF!</definedName>
    <definedName name="___dai6" localSheetId="3">#REF!</definedName>
    <definedName name="___dai6">#REF!</definedName>
    <definedName name="___dan1" localSheetId="3">#REF!</definedName>
    <definedName name="___dan1">#REF!</definedName>
    <definedName name="___dan2" localSheetId="3">#REF!</definedName>
    <definedName name="___dan2">#REF!</definedName>
    <definedName name="___ddn400" localSheetId="3">#REF!</definedName>
    <definedName name="___ddn400">#REF!</definedName>
    <definedName name="___ddn600" localSheetId="3">#REF!</definedName>
    <definedName name="___ddn600">#REF!</definedName>
    <definedName name="___dgt100">NA()</definedName>
    <definedName name="___dt1" localSheetId="3" hidden="1">#REF!</definedName>
    <definedName name="___dt1" hidden="1">#REF!</definedName>
    <definedName name="___DT12">{"'Sheet1'!$L$16"}</definedName>
    <definedName name="___dt3" hidden="1">{"'Sheet1'!$L$16"}</definedName>
    <definedName name="___dvu2000">1.77</definedName>
    <definedName name="___dvu2005">2.37</definedName>
    <definedName name="___dvu2010">3.05</definedName>
    <definedName name="___dvu97">1.36</definedName>
    <definedName name="___dvu98">1.48</definedName>
    <definedName name="___dvu99">1.61</definedName>
    <definedName name="___EVN2" localSheetId="3">boa</definedName>
    <definedName name="___EVN2" localSheetId="1">boa</definedName>
    <definedName name="___EVN2">boa</definedName>
    <definedName name="___Goi8" localSheetId="0" hidden="1">{"'Sheet1'!$L$16"}</definedName>
    <definedName name="___Goi8" hidden="1">{"'Sheet1'!$L$16"}</definedName>
    <definedName name="___gon4" localSheetId="3">#REF!</definedName>
    <definedName name="___gon4">#REF!</definedName>
    <definedName name="___h1" localSheetId="0" hidden="1">{"'Sheet1'!$L$16"}</definedName>
    <definedName name="___h1" hidden="1">{"'Sheet1'!$L$16"}</definedName>
    <definedName name="___h10" hidden="1">{#N/A,#N/A,FALSE,"Chi tiÆt"}</definedName>
    <definedName name="___h2" hidden="1">{"'Sheet1'!$L$16"}</definedName>
    <definedName name="___h3" hidden="1">{"'Sheet1'!$L$16"}</definedName>
    <definedName name="___h5" hidden="1">{"'Sheet1'!$L$16"}</definedName>
    <definedName name="___h6" hidden="1">{"'Sheet1'!$L$16"}</definedName>
    <definedName name="___h7" hidden="1">{"'Sheet1'!$L$16"}</definedName>
    <definedName name="___h8" hidden="1">{"'Sheet1'!$L$16"}</definedName>
    <definedName name="___h9" hidden="1">{"'Sheet1'!$L$16"}</definedName>
    <definedName name="___hh1">#N/A</definedName>
    <definedName name="___hh2">#N/A</definedName>
    <definedName name="___HKy2">NA()</definedName>
    <definedName name="___ho13" hidden="1">{"'Sheet1'!$L$16"}</definedName>
    <definedName name="___hom2" localSheetId="3">#REF!</definedName>
    <definedName name="___hom2">#REF!</definedName>
    <definedName name="___HS4">{"Book1","Dt tonghop.xls"}</definedName>
    <definedName name="___hsm2">1.1289</definedName>
    <definedName name="___hso2">#N/A</definedName>
    <definedName name="___hu1" localSheetId="0" hidden="1">{"'Sheet1'!$L$16"}</definedName>
    <definedName name="___hu1" hidden="1">{"'Sheet1'!$L$16"}</definedName>
    <definedName name="___hu2" localSheetId="0" hidden="1">{"'Sheet1'!$L$16"}</definedName>
    <definedName name="___hu2" hidden="1">{"'Sheet1'!$L$16"}</definedName>
    <definedName name="___hu5" localSheetId="0" hidden="1">{"'Sheet1'!$L$16"}</definedName>
    <definedName name="___hu5" hidden="1">{"'Sheet1'!$L$16"}</definedName>
    <definedName name="___hu6" localSheetId="0" hidden="1">{"'Sheet1'!$L$16"}</definedName>
    <definedName name="___hu6" hidden="1">{"'Sheet1'!$L$16"}</definedName>
    <definedName name="___isc1">0.035</definedName>
    <definedName name="___isc2">0.02</definedName>
    <definedName name="___isc3">0.054</definedName>
    <definedName name="___K146" localSheetId="0" hidden="1">{"'Sheet1'!$L$16"}</definedName>
    <definedName name="___K146" hidden="1">{"'Sheet1'!$L$16"}</definedName>
    <definedName name="___k27" hidden="1">{"'Sheet1'!$L$16"}</definedName>
    <definedName name="___Key1" localSheetId="3">[4]BKq2!#REF!</definedName>
    <definedName name="___Key1">[4]BKq2!#REF!</definedName>
    <definedName name="___Key2" localSheetId="3">[4]BKq2!#REF!</definedName>
    <definedName name="___Key2">[4]BKq2!#REF!</definedName>
    <definedName name="___kha1">#N/A</definedName>
    <definedName name="___km03" hidden="1">{"'Sheet1'!$L$16"}</definedName>
    <definedName name="___KM188" localSheetId="3">#REF!</definedName>
    <definedName name="___KM188">#REF!</definedName>
    <definedName name="___km189" localSheetId="3">#REF!</definedName>
    <definedName name="___km189">#REF!</definedName>
    <definedName name="___km190" localSheetId="3">#REF!</definedName>
    <definedName name="___km190">#REF!</definedName>
    <definedName name="___km191" localSheetId="3">#REF!</definedName>
    <definedName name="___km191">#REF!</definedName>
    <definedName name="___km192" localSheetId="3">#REF!</definedName>
    <definedName name="___km192">#REF!</definedName>
    <definedName name="___km193" localSheetId="3">#REF!</definedName>
    <definedName name="___km193">#REF!</definedName>
    <definedName name="___km194" localSheetId="3">#REF!</definedName>
    <definedName name="___km194">#REF!</definedName>
    <definedName name="___km195" localSheetId="3">#REF!</definedName>
    <definedName name="___km195">#REF!</definedName>
    <definedName name="___km196" localSheetId="3">#REF!</definedName>
    <definedName name="___km196">#REF!</definedName>
    <definedName name="___km197" localSheetId="3">#REF!</definedName>
    <definedName name="___km197">#REF!</definedName>
    <definedName name="___km198" localSheetId="3">#REF!</definedName>
    <definedName name="___km198">#REF!</definedName>
    <definedName name="___Km36" localSheetId="3">#REF!</definedName>
    <definedName name="___Km36">#REF!</definedName>
    <definedName name="___Knc36" localSheetId="3">#REF!</definedName>
    <definedName name="___Knc36">#REF!</definedName>
    <definedName name="___Knc57" localSheetId="3">#REF!</definedName>
    <definedName name="___Knc57">#REF!</definedName>
    <definedName name="___kom1" hidden="1">{"'Sheet1'!$L$16"}</definedName>
    <definedName name="___Kvl36" localSheetId="3">#REF!</definedName>
    <definedName name="___Kvl36">#REF!</definedName>
    <definedName name="___Lan1" localSheetId="0" hidden="1">{"'Sheet1'!$L$16"}</definedName>
    <definedName name="___Lan1" hidden="1">{"'Sheet1'!$L$16"}</definedName>
    <definedName name="___LAN3" localSheetId="0" hidden="1">{"'Sheet1'!$L$16"}</definedName>
    <definedName name="___LAN3" hidden="1">{"'Sheet1'!$L$16"}</definedName>
    <definedName name="___lap1" localSheetId="3">#REF!</definedName>
    <definedName name="___lap1">#REF!</definedName>
    <definedName name="___lap2" localSheetId="3">#REF!</definedName>
    <definedName name="___lap2">#REF!</definedName>
    <definedName name="___lk2" localSheetId="0" hidden="1">{"'Sheet1'!$L$16"}</definedName>
    <definedName name="___lk2" hidden="1">{"'Sheet1'!$L$16"}</definedName>
    <definedName name="___M36" hidden="1">{"'Sheet1'!$L$16"}</definedName>
    <definedName name="___m4" localSheetId="0" hidden="1">{"'Sheet1'!$L$16"}</definedName>
    <definedName name="___m4" hidden="1">{"'Sheet1'!$L$16"}</definedName>
    <definedName name="___MAC12" localSheetId="3">#REF!</definedName>
    <definedName name="___MAC12">#REF!</definedName>
    <definedName name="___MAC46" localSheetId="3">#REF!</definedName>
    <definedName name="___MAC46">#REF!</definedName>
    <definedName name="___MTL12" hidden="1">{"'Sheet1'!$L$16"}</definedName>
    <definedName name="___n23" hidden="1">{"'Sheet1'!$L$16"}</definedName>
    <definedName name="___NCL100" localSheetId="3">#REF!</definedName>
    <definedName name="___NCL100">#REF!</definedName>
    <definedName name="___NCL200" localSheetId="3">#REF!</definedName>
    <definedName name="___NCL200">#REF!</definedName>
    <definedName name="___NCL250" localSheetId="3">#REF!</definedName>
    <definedName name="___NCL250">#REF!</definedName>
    <definedName name="___NET2" localSheetId="3">#REF!</definedName>
    <definedName name="___NET2">#REF!</definedName>
    <definedName name="___nin190" localSheetId="3">#REF!</definedName>
    <definedName name="___nin190">#REF!</definedName>
    <definedName name="___NK5" localSheetId="0" hidden="1">{"'Sheet1'!$L$16"}</definedName>
    <definedName name="___NK5" hidden="1">{"'Sheet1'!$L$16"}</definedName>
    <definedName name="___nln2000">1.8</definedName>
    <definedName name="___nln2005">2.32</definedName>
    <definedName name="___nln2010">2.95</definedName>
    <definedName name="___nln97">1.39</definedName>
    <definedName name="___nln98">1.52</definedName>
    <definedName name="___nln99">1.65</definedName>
    <definedName name="___NSO2" localSheetId="0" hidden="1">{"'Sheet1'!$L$16"}</definedName>
    <definedName name="___NSO2" hidden="1">{"'Sheet1'!$L$16"}</definedName>
    <definedName name="___PA3" localSheetId="0" hidden="1">{"'Sheet1'!$L$16"}</definedName>
    <definedName name="___PA3" hidden="1">{"'Sheet1'!$L$16"}</definedName>
    <definedName name="___phi10" localSheetId="3">#REF!</definedName>
    <definedName name="___phi10">#REF!</definedName>
    <definedName name="___phi12" localSheetId="3">#REF!</definedName>
    <definedName name="___phi12">#REF!</definedName>
    <definedName name="___phi14" localSheetId="3">#REF!</definedName>
    <definedName name="___phi14">#REF!</definedName>
    <definedName name="___phi16" localSheetId="3">#REF!</definedName>
    <definedName name="___phi16">#REF!</definedName>
    <definedName name="___phi18" localSheetId="3">#REF!</definedName>
    <definedName name="___phi18">#REF!</definedName>
    <definedName name="___phi20" localSheetId="3">#REF!</definedName>
    <definedName name="___phi20">#REF!</definedName>
    <definedName name="___phi22" localSheetId="3">#REF!</definedName>
    <definedName name="___phi22">#REF!</definedName>
    <definedName name="___phi25" localSheetId="3">#REF!</definedName>
    <definedName name="___phi25">#REF!</definedName>
    <definedName name="___phi28" localSheetId="3">#REF!</definedName>
    <definedName name="___phi28">#REF!</definedName>
    <definedName name="___phi6" localSheetId="3">#REF!</definedName>
    <definedName name="___phi6">#REF!</definedName>
    <definedName name="___phi8" localSheetId="3">#REF!</definedName>
    <definedName name="___phi8">#REF!</definedName>
    <definedName name="___phu2" hidden="1">{"'Sheet1'!$L$16"}</definedName>
    <definedName name="___PL1242" localSheetId="3">#REF!</definedName>
    <definedName name="___PL1242">#REF!</definedName>
    <definedName name="___Pl2">{"'Sheet1'!$L$16"}</definedName>
    <definedName name="___PL3" localSheetId="3" hidden="1">#REF!</definedName>
    <definedName name="___PL3" localSheetId="0" hidden="1">#REF!</definedName>
    <definedName name="___PL3" hidden="1">#REF!</definedName>
    <definedName name="___sat10" localSheetId="3">#REF!</definedName>
    <definedName name="___sat10">#REF!</definedName>
    <definedName name="___sat14" localSheetId="3">#REF!</definedName>
    <definedName name="___sat14">#REF!</definedName>
    <definedName name="___sat16" localSheetId="3">#REF!</definedName>
    <definedName name="___sat16">#REF!</definedName>
    <definedName name="___sat20" localSheetId="3">#REF!</definedName>
    <definedName name="___sat20">#REF!</definedName>
    <definedName name="___sat6">NA()</definedName>
    <definedName name="___sat8" localSheetId="3">#REF!</definedName>
    <definedName name="___sat8">#REF!</definedName>
    <definedName name="___sc1" localSheetId="3">#REF!</definedName>
    <definedName name="___sc1">#REF!</definedName>
    <definedName name="___SC2" localSheetId="3">#REF!</definedName>
    <definedName name="___SC2">#REF!</definedName>
    <definedName name="___sc3" localSheetId="3">#REF!</definedName>
    <definedName name="___sc3">#REF!</definedName>
    <definedName name="___slg1" localSheetId="3">#REF!</definedName>
    <definedName name="___slg1">#REF!</definedName>
    <definedName name="___slg2" localSheetId="3">#REF!</definedName>
    <definedName name="___slg2">#REF!</definedName>
    <definedName name="___slg3" localSheetId="3">#REF!</definedName>
    <definedName name="___slg3">#REF!</definedName>
    <definedName name="___slg4" localSheetId="3">#REF!</definedName>
    <definedName name="___slg4">#REF!</definedName>
    <definedName name="___slg5" localSheetId="3">#REF!</definedName>
    <definedName name="___slg5">#REF!</definedName>
    <definedName name="___slg6" localSheetId="3">#REF!</definedName>
    <definedName name="___slg6">#REF!</definedName>
    <definedName name="___SN3" localSheetId="3">#REF!</definedName>
    <definedName name="___SN3">#REF!</definedName>
    <definedName name="___SOC10">0.3456</definedName>
    <definedName name="___SOC8">0.2827</definedName>
    <definedName name="___Sta1">531.877</definedName>
    <definedName name="___Sta2">561.952</definedName>
    <definedName name="___Sta3">712.202</definedName>
    <definedName name="___Sta4">762.202</definedName>
    <definedName name="___su12">NA()</definedName>
    <definedName name="___Su70">NA()</definedName>
    <definedName name="___sua20" localSheetId="3">#REF!</definedName>
    <definedName name="___sua20">#REF!</definedName>
    <definedName name="___sua30" localSheetId="3">#REF!</definedName>
    <definedName name="___sua30">#REF!</definedName>
    <definedName name="___T12">#N/A</definedName>
    <definedName name="___t23" hidden="1">{"'Sheet1'!$L$16"}</definedName>
    <definedName name="___T4" localSheetId="3">#REF!</definedName>
    <definedName name="___T4">#REF!</definedName>
    <definedName name="___t400" hidden="1">{"'Sheet1'!$L$16"}</definedName>
    <definedName name="___T8" hidden="1">{"'Sheet1'!$L$16"}</definedName>
    <definedName name="___TB1" localSheetId="3">#REF!</definedName>
    <definedName name="___TB1">#REF!</definedName>
    <definedName name="___td1" localSheetId="0" hidden="1">{"'Sheet1'!$L$16"}</definedName>
    <definedName name="___td1" hidden="1">{"'Sheet1'!$L$16"}</definedName>
    <definedName name="___TH1" localSheetId="3">#REF!</definedName>
    <definedName name="___TH1">#REF!</definedName>
    <definedName name="___th100">NA()</definedName>
    <definedName name="___TH160">NA()</definedName>
    <definedName name="___TH2" localSheetId="3">#REF!</definedName>
    <definedName name="___TH2">#REF!</definedName>
    <definedName name="___TH3" localSheetId="3">#REF!</definedName>
    <definedName name="___TH3">#REF!</definedName>
    <definedName name="___THt7">{"Book1","Bang chia luong.xls"}</definedName>
    <definedName name="___TK155" localSheetId="3">#REF!</definedName>
    <definedName name="___TK155">#REF!</definedName>
    <definedName name="___TK422" localSheetId="3">#REF!</definedName>
    <definedName name="___TK422">#REF!</definedName>
    <definedName name="___TL1" localSheetId="3">#REF!</definedName>
    <definedName name="___TL1">#REF!</definedName>
    <definedName name="___TL2" localSheetId="3">#REF!</definedName>
    <definedName name="___TL2">#REF!</definedName>
    <definedName name="___TL3" localSheetId="3">#REF!</definedName>
    <definedName name="___TL3">#REF!</definedName>
    <definedName name="___TLA120" localSheetId="3">#REF!</definedName>
    <definedName name="___TLA120">#REF!</definedName>
    <definedName name="___TLA35" localSheetId="3">#REF!</definedName>
    <definedName name="___TLA35">#REF!</definedName>
    <definedName name="___TLA50" localSheetId="3">#REF!</definedName>
    <definedName name="___TLA50">#REF!</definedName>
    <definedName name="___TLA70" localSheetId="3">#REF!</definedName>
    <definedName name="___TLA70">#REF!</definedName>
    <definedName name="___TLA95" localSheetId="3">#REF!</definedName>
    <definedName name="___TLA95">#REF!</definedName>
    <definedName name="___TM2" hidden="1">{"'Sheet1'!$L$16"}</definedName>
    <definedName name="___tq2">#N/A</definedName>
    <definedName name="___TR250">NA()</definedName>
    <definedName name="___tr375">NA()</definedName>
    <definedName name="___Tru21" hidden="1">{"'Sheet1'!$L$16"}</definedName>
    <definedName name="___tt3" localSheetId="0" hidden="1">{"'Sheet1'!$L$16"}</definedName>
    <definedName name="___tt3" hidden="1">{"'Sheet1'!$L$16"}</definedName>
    <definedName name="___TT31" localSheetId="0" hidden="1">{"'Sheet1'!$L$16"}</definedName>
    <definedName name="___TT31" hidden="1">{"'Sheet1'!$L$16"}</definedName>
    <definedName name="___tz593">#N/A</definedName>
    <definedName name="___VAN1">NA()</definedName>
    <definedName name="___vc4" localSheetId="0" hidden="1">{"'Sheet1'!$L$16"}</definedName>
    <definedName name="___vc4" hidden="1">{"'Sheet1'!$L$16"}</definedName>
    <definedName name="___VL100" localSheetId="3">#REF!</definedName>
    <definedName name="___VL100">#REF!</definedName>
    <definedName name="___vl2" hidden="1">{"'Sheet1'!$L$16"}</definedName>
    <definedName name="___VL200" localSheetId="3">#REF!</definedName>
    <definedName name="___VL200">#REF!</definedName>
    <definedName name="___VL250" localSheetId="3">#REF!</definedName>
    <definedName name="___VL250">#REF!</definedName>
    <definedName name="___VLP2" localSheetId="0" hidden="1">{"'Sheet1'!$L$16"}</definedName>
    <definedName name="___VLP2" hidden="1">{"'Sheet1'!$L$16"}</definedName>
    <definedName name="__0DATA_DATA2_L" localSheetId="3">#REF!</definedName>
    <definedName name="__0DATA_DATA2_L">#REF!</definedName>
    <definedName name="__2_0ten_" localSheetId="3" hidden="1">#REF!</definedName>
    <definedName name="__2_0ten_" localSheetId="0" hidden="1">#REF!</definedName>
    <definedName name="__2_0ten_" hidden="1">#REF!</definedName>
    <definedName name="__20" localSheetId="3">#REF!</definedName>
    <definedName name="__20">#REF!</definedName>
    <definedName name="__28" localSheetId="3">#REF!</definedName>
    <definedName name="__28">#REF!</definedName>
    <definedName name="__a1" localSheetId="0" hidden="1">{"'Sheet1'!$L$16"}</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16550">#N/A</definedName>
    <definedName name="__a2" localSheetId="0" hidden="1">{"'Sheet1'!$L$16"}</definedName>
    <definedName name="__a2" hidden="1">{"'Sheet1'!$L$16"}</definedName>
    <definedName name="__A65700" localSheetId="3">'[5]MTO REV.2(ARMOR)'!#REF!</definedName>
    <definedName name="__A65700">'[5]MTO REV.2(ARMOR)'!#REF!</definedName>
    <definedName name="__A65800" localSheetId="3">'[5]MTO REV.2(ARMOR)'!#REF!</definedName>
    <definedName name="__A65800">'[5]MTO REV.2(ARMOR)'!#REF!</definedName>
    <definedName name="__A66000" localSheetId="3">'[5]MTO REV.2(ARMOR)'!#REF!</definedName>
    <definedName name="__A66000">'[5]MTO REV.2(ARMOR)'!#REF!</definedName>
    <definedName name="__A67000" localSheetId="3">'[5]MTO REV.2(ARMOR)'!#REF!</definedName>
    <definedName name="__A67000">'[5]MTO REV.2(ARMOR)'!#REF!</definedName>
    <definedName name="__A68000" localSheetId="3">'[5]MTO REV.2(ARMOR)'!#REF!</definedName>
    <definedName name="__A68000">'[5]MTO REV.2(ARMOR)'!#REF!</definedName>
    <definedName name="__A70000" localSheetId="3">'[5]MTO REV.2(ARMOR)'!#REF!</definedName>
    <definedName name="__A70000">'[5]MTO REV.2(ARMOR)'!#REF!</definedName>
    <definedName name="__A75000" localSheetId="3">'[5]MTO REV.2(ARMOR)'!#REF!</definedName>
    <definedName name="__A75000">'[5]MTO REV.2(ARMOR)'!#REF!</definedName>
    <definedName name="__A85000" localSheetId="3">'[5]MTO REV.2(ARMOR)'!#REF!</definedName>
    <definedName name="__A85000">'[5]MTO REV.2(ARMOR)'!#REF!</definedName>
    <definedName name="__abb91">NA()</definedName>
    <definedName name="__atn1" localSheetId="3">#REF!</definedName>
    <definedName name="__atn1">#REF!</definedName>
    <definedName name="__atn10" localSheetId="3">#REF!</definedName>
    <definedName name="__atn10">#REF!</definedName>
    <definedName name="__atn2" localSheetId="3">#REF!</definedName>
    <definedName name="__atn2">#REF!</definedName>
    <definedName name="__atn3" localSheetId="3">#REF!</definedName>
    <definedName name="__atn3">#REF!</definedName>
    <definedName name="__atn4" localSheetId="3">#REF!</definedName>
    <definedName name="__atn4">#REF!</definedName>
    <definedName name="__atn5" localSheetId="3">#REF!</definedName>
    <definedName name="__atn5">#REF!</definedName>
    <definedName name="__atn6" localSheetId="3">#REF!</definedName>
    <definedName name="__atn6">#REF!</definedName>
    <definedName name="__atn7" localSheetId="3">#REF!</definedName>
    <definedName name="__atn7">#REF!</definedName>
    <definedName name="__atn8" localSheetId="3">#REF!</definedName>
    <definedName name="__atn8">#REF!</definedName>
    <definedName name="__atn9" localSheetId="3">#REF!</definedName>
    <definedName name="__atn9">#REF!</definedName>
    <definedName name="__B1">{"'Sheet1'!$L$16"}</definedName>
    <definedName name="__b100000" localSheetId="3">#REF!</definedName>
    <definedName name="__b100000">#REF!</definedName>
    <definedName name="__B11">{"BIEUBA~1.XLS"}</definedName>
    <definedName name="__B72172" localSheetId="3">#REF!</definedName>
    <definedName name="__B72172">#REF!</definedName>
    <definedName name="__B86000" localSheetId="3">#REF!</definedName>
    <definedName name="__B86000">#REF!</definedName>
    <definedName name="__bac3">12413</definedName>
    <definedName name="__bac4">13529</definedName>
    <definedName name="__bac5">15483</definedName>
    <definedName name="__Bal02" localSheetId="3">#REF!</definedName>
    <definedName name="__Bal02">#REF!</definedName>
    <definedName name="__ban2" hidden="1">{"'Sheet1'!$L$16"}</definedName>
    <definedName name="__ben10" localSheetId="3">#REF!</definedName>
    <definedName name="__ben10">#REF!</definedName>
    <definedName name="__ben12" localSheetId="3">#REF!</definedName>
    <definedName name="__ben12">#REF!</definedName>
    <definedName name="__boi1" localSheetId="3">#REF!</definedName>
    <definedName name="__boi1">#REF!</definedName>
    <definedName name="__boi2" localSheetId="3">#REF!</definedName>
    <definedName name="__boi2">#REF!</definedName>
    <definedName name="__boi3" localSheetId="3">#REF!</definedName>
    <definedName name="__boi3">#REF!</definedName>
    <definedName name="__boi4" localSheetId="3">#REF!</definedName>
    <definedName name="__boi4">#REF!</definedName>
    <definedName name="__btc20" localSheetId="3">#REF!</definedName>
    <definedName name="__btc20">#REF!</definedName>
    <definedName name="__btc30" localSheetId="3">#REF!</definedName>
    <definedName name="__btc30">#REF!</definedName>
    <definedName name="__btc35" localSheetId="3">#REF!</definedName>
    <definedName name="__btc35">#REF!</definedName>
    <definedName name="__btm10" localSheetId="3">#REF!</definedName>
    <definedName name="__btm10">#REF!</definedName>
    <definedName name="__btm100" localSheetId="3">#REF!</definedName>
    <definedName name="__btm100">#REF!</definedName>
    <definedName name="__BTM150" localSheetId="3">#REF!</definedName>
    <definedName name="__BTM150">#REF!</definedName>
    <definedName name="__BTM250" localSheetId="3">#REF!</definedName>
    <definedName name="__BTM250">#REF!</definedName>
    <definedName name="__btM300" localSheetId="3">#REF!</definedName>
    <definedName name="__btM300">#REF!</definedName>
    <definedName name="__BTM50" localSheetId="3">#REF!</definedName>
    <definedName name="__BTM50">#REF!</definedName>
    <definedName name="__Bvc1" localSheetId="3">#REF!</definedName>
    <definedName name="__Bvc1">#REF!</definedName>
    <definedName name="__cao1" localSheetId="3">#REF!</definedName>
    <definedName name="__cao1">#REF!</definedName>
    <definedName name="__cao2" localSheetId="3">#REF!</definedName>
    <definedName name="__cao2">#REF!</definedName>
    <definedName name="__cao3" localSheetId="3">#REF!</definedName>
    <definedName name="__cao3">#REF!</definedName>
    <definedName name="__cao4" localSheetId="3">#REF!</definedName>
    <definedName name="__cao4">#REF!</definedName>
    <definedName name="__cao5" localSheetId="3">#REF!</definedName>
    <definedName name="__cao5">#REF!</definedName>
    <definedName name="__cao6" localSheetId="3">#REF!</definedName>
    <definedName name="__cao6">#REF!</definedName>
    <definedName name="__cau10" localSheetId="3">#REF!</definedName>
    <definedName name="__cau10">#REF!</definedName>
    <definedName name="__cau16" localSheetId="3">#REF!</definedName>
    <definedName name="__cau16">#REF!</definedName>
    <definedName name="__cau25" localSheetId="3">#REF!</definedName>
    <definedName name="__cau25">#REF!</definedName>
    <definedName name="__cau40" localSheetId="3">#REF!</definedName>
    <definedName name="__cau40">#REF!</definedName>
    <definedName name="__cau50" localSheetId="3">#REF!</definedName>
    <definedName name="__cau50">#REF!</definedName>
    <definedName name="__cau60" localSheetId="3">#REF!</definedName>
    <definedName name="__cau60">#REF!</definedName>
    <definedName name="__cau63" localSheetId="3">#REF!</definedName>
    <definedName name="__cau63">#REF!</definedName>
    <definedName name="__cau7" localSheetId="3">#REF!</definedName>
    <definedName name="__cau7">#REF!</definedName>
    <definedName name="__ccl1" localSheetId="3">#REF!</definedName>
    <definedName name="__ccl1">#REF!</definedName>
    <definedName name="__ccl2" localSheetId="3">#REF!</definedName>
    <definedName name="__ccl2">#REF!</definedName>
    <definedName name="__chk1" localSheetId="3">#REF!</definedName>
    <definedName name="__chk1">#REF!</definedName>
    <definedName name="__ckn12" localSheetId="3">#REF!</definedName>
    <definedName name="__ckn12">#REF!</definedName>
    <definedName name="__co2">#N/A</definedName>
    <definedName name="__co3">#N/A</definedName>
    <definedName name="__Coc39" localSheetId="0" hidden="1">{"'Sheet1'!$L$16"}</definedName>
    <definedName name="__Coc39" hidden="1">{"'Sheet1'!$L$16"}</definedName>
    <definedName name="__CON1" localSheetId="3">#REF!</definedName>
    <definedName name="__CON1">#REF!</definedName>
    <definedName name="__CON2" localSheetId="3">#REF!</definedName>
    <definedName name="__CON2">#REF!</definedName>
    <definedName name="__cpd1" localSheetId="3">#REF!</definedName>
    <definedName name="__cpd1">#REF!</definedName>
    <definedName name="__cpd2" localSheetId="3">#REF!</definedName>
    <definedName name="__cpd2">#REF!</definedName>
    <definedName name="__cs805">#N/A</definedName>
    <definedName name="__CT250">NA()</definedName>
    <definedName name="__Cty501" hidden="1">{"'Sheet1'!$L$16"}</definedName>
    <definedName name="__CVC1" localSheetId="3">#REF!</definedName>
    <definedName name="__CVC1">#REF!</definedName>
    <definedName name="__D1" localSheetId="0" hidden="1">{"'Sheet1'!$L$16"}</definedName>
    <definedName name="__D1" hidden="1">{"'Sheet1'!$L$16"}</definedName>
    <definedName name="__d1500" localSheetId="0" hidden="1">{"'Sheet1'!$L$16"}</definedName>
    <definedName name="__d1500" hidden="1">{"'Sheet1'!$L$16"}</definedName>
    <definedName name="__dai1" localSheetId="3">#REF!</definedName>
    <definedName name="__dai1">#REF!</definedName>
    <definedName name="__dai2" localSheetId="3">#REF!</definedName>
    <definedName name="__dai2">#REF!</definedName>
    <definedName name="__dai3" localSheetId="3">#REF!</definedName>
    <definedName name="__dai3">#REF!</definedName>
    <definedName name="__dai4" localSheetId="3">#REF!</definedName>
    <definedName name="__dai4">#REF!</definedName>
    <definedName name="__dai5" localSheetId="3">#REF!</definedName>
    <definedName name="__dai5">#REF!</definedName>
    <definedName name="__dai6" localSheetId="3">#REF!</definedName>
    <definedName name="__dai6">#REF!</definedName>
    <definedName name="__dan1" localSheetId="3">#REF!</definedName>
    <definedName name="__dan1">#REF!</definedName>
    <definedName name="__dan2" localSheetId="3">#REF!</definedName>
    <definedName name="__dan2">#REF!</definedName>
    <definedName name="__dao1" localSheetId="3">#REF!</definedName>
    <definedName name="__dao1">#REF!</definedName>
    <definedName name="__DAT1" localSheetId="3">#REF!</definedName>
    <definedName name="__DAT1">#REF!</definedName>
    <definedName name="__DAT10" localSheetId="3">#REF!</definedName>
    <definedName name="__DAT10">#REF!</definedName>
    <definedName name="__DAT11" localSheetId="3">#REF!</definedName>
    <definedName name="__DAT11">#REF!</definedName>
    <definedName name="__DAT12" localSheetId="3">#REF!</definedName>
    <definedName name="__DAT12">#REF!</definedName>
    <definedName name="__DAT13" localSheetId="3">#REF!</definedName>
    <definedName name="__DAT13">#REF!</definedName>
    <definedName name="__DAT14" localSheetId="3">#REF!</definedName>
    <definedName name="__DAT14">#REF!</definedName>
    <definedName name="__DAT15" localSheetId="3">#REF!</definedName>
    <definedName name="__DAT15">#REF!</definedName>
    <definedName name="__DAT16" localSheetId="3">#REF!</definedName>
    <definedName name="__DAT16">#REF!</definedName>
    <definedName name="__DAT2" localSheetId="3">#REF!</definedName>
    <definedName name="__DAT2">#REF!</definedName>
    <definedName name="__DAT3" localSheetId="3">#REF!</definedName>
    <definedName name="__DAT3">#REF!</definedName>
    <definedName name="__DAT4" localSheetId="3">#REF!</definedName>
    <definedName name="__DAT4">#REF!</definedName>
    <definedName name="__DAT5" localSheetId="3">#REF!</definedName>
    <definedName name="__DAT5">#REF!</definedName>
    <definedName name="__DAT6" localSheetId="3">#REF!</definedName>
    <definedName name="__DAT6">#REF!</definedName>
    <definedName name="__DAT7" localSheetId="3">#REF!</definedName>
    <definedName name="__DAT7">#REF!</definedName>
    <definedName name="__DAT8" localSheetId="3">#REF!</definedName>
    <definedName name="__DAT8">#REF!</definedName>
    <definedName name="__DAT9" localSheetId="3">#REF!</definedName>
    <definedName name="__DAT9">#REF!</definedName>
    <definedName name="__day1" localSheetId="3">'[6]Chiet tinh dz22'!#REF!</definedName>
    <definedName name="__day1">'[6]Chiet tinh dz22'!#REF!</definedName>
    <definedName name="__dbu1" localSheetId="3">'[7]CT Thang Mo'!#REF!</definedName>
    <definedName name="__dbu1">'[7]CT Thang Mo'!#REF!</definedName>
    <definedName name="__dbu2" localSheetId="3">#REF!</definedName>
    <definedName name="__dbu2">#REF!</definedName>
    <definedName name="__DDC3" localSheetId="3">#REF!</definedName>
    <definedName name="__DDC3">#REF!</definedName>
    <definedName name="__ddn400" localSheetId="3">#REF!</definedName>
    <definedName name="__ddn400">#REF!</definedName>
    <definedName name="__ddn600" localSheetId="3">#REF!</definedName>
    <definedName name="__ddn600">#REF!</definedName>
    <definedName name="__deo1" localSheetId="3">#REF!</definedName>
    <definedName name="__deo1">#REF!</definedName>
    <definedName name="__deo10" localSheetId="3">#REF!</definedName>
    <definedName name="__deo10">#REF!</definedName>
    <definedName name="__deo2" localSheetId="3">#REF!</definedName>
    <definedName name="__deo2">#REF!</definedName>
    <definedName name="__deo3" localSheetId="3">#REF!</definedName>
    <definedName name="__deo3">#REF!</definedName>
    <definedName name="__deo4" localSheetId="3">#REF!</definedName>
    <definedName name="__deo4">#REF!</definedName>
    <definedName name="__deo5" localSheetId="3">#REF!</definedName>
    <definedName name="__deo5">#REF!</definedName>
    <definedName name="__deo6" localSheetId="3">#REF!</definedName>
    <definedName name="__deo6">#REF!</definedName>
    <definedName name="__deo7" localSheetId="3">#REF!</definedName>
    <definedName name="__deo7">#REF!</definedName>
    <definedName name="__deo8" localSheetId="3">#REF!</definedName>
    <definedName name="__deo8">#REF!</definedName>
    <definedName name="__deo9" localSheetId="3">#REF!</definedName>
    <definedName name="__deo9">#REF!</definedName>
    <definedName name="__dgt100">NA()</definedName>
    <definedName name="__dt1" localSheetId="3" hidden="1">#REF!</definedName>
    <definedName name="__dt1" hidden="1">#REF!</definedName>
    <definedName name="__DT12" hidden="1">{"'Sheet1'!$L$16"}</definedName>
    <definedName name="__dt3" hidden="1">{"'Sheet1'!$L$16"}</definedName>
    <definedName name="__dvu2000">1.77</definedName>
    <definedName name="__dvu2005">2.37</definedName>
    <definedName name="__dvu2010">3.05</definedName>
    <definedName name="__dvu97">1.36</definedName>
    <definedName name="__dvu98">1.48</definedName>
    <definedName name="__dvu99">1.61</definedName>
    <definedName name="__E99999" localSheetId="3">#REF!</definedName>
    <definedName name="__E99999">#REF!</definedName>
    <definedName name="__EVN2" localSheetId="3">boa</definedName>
    <definedName name="__EVN2" localSheetId="1">boa</definedName>
    <definedName name="__EVN2">boa</definedName>
    <definedName name="__FIL2" localSheetId="3">#REF!</definedName>
    <definedName name="__FIL2">#REF!</definedName>
    <definedName name="__Goi8" localSheetId="0" hidden="1">{"'Sheet1'!$L$16"}</definedName>
    <definedName name="__Goi8" hidden="1">{"'Sheet1'!$L$16"}</definedName>
    <definedName name="__gon4" localSheetId="3">#REF!</definedName>
    <definedName name="__gon4">#REF!</definedName>
    <definedName name="__h1" hidden="1">{"'Sheet1'!$L$16"}</definedName>
    <definedName name="__h10" hidden="1">{#N/A,#N/A,FALSE,"Chi tiÆt"}</definedName>
    <definedName name="__h2" hidden="1">{"'Sheet1'!$L$16"}</definedName>
    <definedName name="__h3" hidden="1">{"'Sheet1'!$L$16"}</definedName>
    <definedName name="__h5" hidden="1">{"'Sheet1'!$L$16"}</definedName>
    <definedName name="__h6" hidden="1">{"'Sheet1'!$L$16"}</definedName>
    <definedName name="__h7" hidden="1">{"'Sheet1'!$L$16"}</definedName>
    <definedName name="__h8" hidden="1">{"'Sheet1'!$L$16"}</definedName>
    <definedName name="__h9" hidden="1">{"'Sheet1'!$L$16"}</definedName>
    <definedName name="__han23" localSheetId="3">#REF!</definedName>
    <definedName name="__han23">#REF!</definedName>
    <definedName name="__hh1">#N/A</definedName>
    <definedName name="__hh2">#N/A</definedName>
    <definedName name="__HKy2">NA()</definedName>
    <definedName name="__ho13" hidden="1">{"'Sheet1'!$L$16"}</definedName>
    <definedName name="__hom2" localSheetId="3">#REF!</definedName>
    <definedName name="__hom2">#REF!</definedName>
    <definedName name="__HS4">{"Book1","Dt tonghop.xls"}</definedName>
    <definedName name="__hsm2">1.1289</definedName>
    <definedName name="__hso2" localSheetId="3">#REF!</definedName>
    <definedName name="__hso2">#REF!</definedName>
    <definedName name="__hu1" hidden="1">{"'Sheet1'!$L$16"}</definedName>
    <definedName name="__hu2" hidden="1">{"'Sheet1'!$L$16"}</definedName>
    <definedName name="__hu5" hidden="1">{"'Sheet1'!$L$16"}</definedName>
    <definedName name="__hu6" hidden="1">{"'Sheet1'!$L$16"}</definedName>
    <definedName name="__isc1">0.035</definedName>
    <definedName name="__isc2">0.02</definedName>
    <definedName name="__isc3">0.054</definedName>
    <definedName name="__K146" localSheetId="0" hidden="1">{"'Sheet1'!$L$16"}</definedName>
    <definedName name="__K146" hidden="1">{"'Sheet1'!$L$16"}</definedName>
    <definedName name="__k27" hidden="1">{"'Sheet1'!$L$16"}</definedName>
    <definedName name="__Key3" localSheetId="3">[4]BKq2!#REF!</definedName>
    <definedName name="__Key3">[4]BKq2!#REF!</definedName>
    <definedName name="__kha1" localSheetId="3">#REF!</definedName>
    <definedName name="__kha1">#REF!</definedName>
    <definedName name="__kl1" localSheetId="3">#REF!</definedName>
    <definedName name="__kl1">#REF!</definedName>
    <definedName name="__km03" hidden="1">{"'Sheet1'!$L$16"}</definedName>
    <definedName name="__KM188" localSheetId="3">#REF!</definedName>
    <definedName name="__KM188">#REF!</definedName>
    <definedName name="__km189" localSheetId="3">#REF!</definedName>
    <definedName name="__km189">#REF!</definedName>
    <definedName name="__km190" localSheetId="3">#REF!</definedName>
    <definedName name="__km190">#REF!</definedName>
    <definedName name="__km191" localSheetId="3">#REF!</definedName>
    <definedName name="__km191">#REF!</definedName>
    <definedName name="__km192" localSheetId="3">#REF!</definedName>
    <definedName name="__km192">#REF!</definedName>
    <definedName name="__km193" localSheetId="3">#REF!</definedName>
    <definedName name="__km193">#REF!</definedName>
    <definedName name="__km194" localSheetId="3">#REF!</definedName>
    <definedName name="__km194">#REF!</definedName>
    <definedName name="__km195" localSheetId="3">#REF!</definedName>
    <definedName name="__km195">#REF!</definedName>
    <definedName name="__km196" localSheetId="3">#REF!</definedName>
    <definedName name="__km196">#REF!</definedName>
    <definedName name="__km197" localSheetId="3">#REF!</definedName>
    <definedName name="__km197">#REF!</definedName>
    <definedName name="__km198" localSheetId="3">#REF!</definedName>
    <definedName name="__km198">#REF!</definedName>
    <definedName name="__Km36">"$#REF!.$C$128"</definedName>
    <definedName name="__kn12" localSheetId="3">#REF!</definedName>
    <definedName name="__kn12">#REF!</definedName>
    <definedName name="__Knc36">"$#REF!.$C$127"</definedName>
    <definedName name="__Knc57">"$#REF!.$C$130"</definedName>
    <definedName name="__kom1" hidden="1">{"'Sheet1'!$L$16"}</definedName>
    <definedName name="__Kvl36">"$#REF!.$C$126"</definedName>
    <definedName name="__L1" localSheetId="3">#REF!</definedName>
    <definedName name="__L1">#REF!</definedName>
    <definedName name="__Lan1" localSheetId="0" hidden="1">{"'Sheet1'!$L$16"}</definedName>
    <definedName name="__Lan1" hidden="1">{"'Sheet1'!$L$16"}</definedName>
    <definedName name="__LAN3" localSheetId="0" hidden="1">{"'Sheet1'!$L$16"}</definedName>
    <definedName name="__LAN3" hidden="1">{"'Sheet1'!$L$16"}</definedName>
    <definedName name="__lap1" localSheetId="3">#REF!</definedName>
    <definedName name="__lap1">#REF!</definedName>
    <definedName name="__lap2" localSheetId="3">#REF!</definedName>
    <definedName name="__lap2">#REF!</definedName>
    <definedName name="__ldv1" localSheetId="3">#REF!</definedName>
    <definedName name="__ldv1">#REF!</definedName>
    <definedName name="__Ldv10" localSheetId="3">#REF!</definedName>
    <definedName name="__Ldv10">#REF!</definedName>
    <definedName name="__Ldv11" localSheetId="3">#REF!</definedName>
    <definedName name="__Ldv11">#REF!</definedName>
    <definedName name="__Ldv12" localSheetId="3">#REF!</definedName>
    <definedName name="__Ldv12">#REF!</definedName>
    <definedName name="__Ldv13" localSheetId="3">#REF!</definedName>
    <definedName name="__Ldv13">#REF!</definedName>
    <definedName name="__Ldv14" localSheetId="3">#REF!</definedName>
    <definedName name="__Ldv14">#REF!</definedName>
    <definedName name="__Ldv15" localSheetId="3">#REF!</definedName>
    <definedName name="__Ldv15">#REF!</definedName>
    <definedName name="__Ldv16" localSheetId="3">#REF!</definedName>
    <definedName name="__Ldv16">#REF!</definedName>
    <definedName name="__ldv2" localSheetId="3">#REF!</definedName>
    <definedName name="__ldv2">#REF!</definedName>
    <definedName name="__ldv3" localSheetId="3">#REF!</definedName>
    <definedName name="__ldv3">#REF!</definedName>
    <definedName name="__Ldv4" localSheetId="3">#REF!</definedName>
    <definedName name="__Ldv4">#REF!</definedName>
    <definedName name="__Ldv5" localSheetId="3">#REF!</definedName>
    <definedName name="__Ldv5">#REF!</definedName>
    <definedName name="__Ldv6" localSheetId="3">#REF!</definedName>
    <definedName name="__Ldv6">#REF!</definedName>
    <definedName name="__Ldv7" localSheetId="3">#REF!</definedName>
    <definedName name="__Ldv7">#REF!</definedName>
    <definedName name="__Ldv8" localSheetId="3">#REF!</definedName>
    <definedName name="__Ldv8">#REF!</definedName>
    <definedName name="__Ldv9" localSheetId="3">#REF!</definedName>
    <definedName name="__Ldv9">#REF!</definedName>
    <definedName name="__lk2" localSheetId="0" hidden="1">{"'Sheet1'!$L$16"}</definedName>
    <definedName name="__lk2" hidden="1">{"'Sheet1'!$L$16"}</definedName>
    <definedName name="__lu8" localSheetId="3">#REF!</definedName>
    <definedName name="__lu8">#REF!</definedName>
    <definedName name="__Lvc1" localSheetId="3">#REF!</definedName>
    <definedName name="__Lvc1">#REF!</definedName>
    <definedName name="__LX100" localSheetId="3">#REF!</definedName>
    <definedName name="__LX100">#REF!</definedName>
    <definedName name="__M36" hidden="1">{"'Sheet1'!$L$16"}</definedName>
    <definedName name="__m4" hidden="1">{"'Sheet1'!$L$16"}</definedName>
    <definedName name="__MAC12" localSheetId="3">#REF!</definedName>
    <definedName name="__MAC12">#REF!</definedName>
    <definedName name="__MAC46" localSheetId="3">#REF!</definedName>
    <definedName name="__MAC46">#REF!</definedName>
    <definedName name="__MAG1" localSheetId="3">#REF!</definedName>
    <definedName name="__MAG1">#REF!</definedName>
    <definedName name="__mix6" localSheetId="3">#REF!</definedName>
    <definedName name="__mix6">#REF!</definedName>
    <definedName name="__mtc3" localSheetId="3">#REF!</definedName>
    <definedName name="__mtc3">#REF!</definedName>
    <definedName name="__MTL12" hidden="1">{"'Sheet1'!$L$16"}</definedName>
    <definedName name="__n23" hidden="1">{"'Sheet1'!$L$16"}</definedName>
    <definedName name="__NC100" localSheetId="3">#REF!</definedName>
    <definedName name="__NC100">#REF!</definedName>
    <definedName name="__nc151" localSheetId="3">#REF!</definedName>
    <definedName name="__nc151">#REF!</definedName>
    <definedName name="__nc6" localSheetId="3">#REF!</definedName>
    <definedName name="__nc6">#REF!</definedName>
    <definedName name="__nc7" localSheetId="3">#REF!</definedName>
    <definedName name="__nc7">#REF!</definedName>
    <definedName name="__NCL100" localSheetId="3">#REF!</definedName>
    <definedName name="__NCL100">#REF!</definedName>
    <definedName name="__NCL200" localSheetId="3">#REF!</definedName>
    <definedName name="__NCL200">#REF!</definedName>
    <definedName name="__NCL250" localSheetId="3">#REF!</definedName>
    <definedName name="__NCL250">#REF!</definedName>
    <definedName name="__ncm200" localSheetId="3">#REF!</definedName>
    <definedName name="__ncm200">#REF!</definedName>
    <definedName name="__NET2" localSheetId="3">#REF!</definedName>
    <definedName name="__NET2">#REF!</definedName>
    <definedName name="__nin190" localSheetId="3">#REF!</definedName>
    <definedName name="__nin190">#REF!</definedName>
    <definedName name="__NK5" localSheetId="0" hidden="1">{"'Sheet1'!$L$16"}</definedName>
    <definedName name="__NK5" hidden="1">{"'Sheet1'!$L$16"}</definedName>
    <definedName name="__NLF01" localSheetId="3">#REF!</definedName>
    <definedName name="__NLF01">#REF!</definedName>
    <definedName name="__NLF07" localSheetId="3">#REF!</definedName>
    <definedName name="__NLF07">#REF!</definedName>
    <definedName name="__NLF12" localSheetId="3">#REF!</definedName>
    <definedName name="__NLF12">#REF!</definedName>
    <definedName name="__NLF60" localSheetId="3">#REF!</definedName>
    <definedName name="__NLF60">#REF!</definedName>
    <definedName name="__nln2000">1.8</definedName>
    <definedName name="__nln2005">2.32</definedName>
    <definedName name="__nln2010">2.95</definedName>
    <definedName name="__nln97">1.39</definedName>
    <definedName name="__nln98">1.52</definedName>
    <definedName name="__nln99">1.65</definedName>
    <definedName name="__NSO2" localSheetId="0" hidden="1">{"'Sheet1'!$L$16"}</definedName>
    <definedName name="__NSO2" hidden="1">{"'Sheet1'!$L$16"}</definedName>
    <definedName name="__oto12" localSheetId="3">#REF!</definedName>
    <definedName name="__oto12">#REF!</definedName>
    <definedName name="__oto7" localSheetId="3">#REF!</definedName>
    <definedName name="__oto7">#REF!</definedName>
    <definedName name="__PA3" localSheetId="0" hidden="1">{"'Sheet1'!$L$16"}</definedName>
    <definedName name="__PA3" hidden="1">{"'Sheet1'!$L$16"}</definedName>
    <definedName name="__phi10" localSheetId="3">#REF!</definedName>
    <definedName name="__phi10">#REF!</definedName>
    <definedName name="__phi12" localSheetId="3">#REF!</definedName>
    <definedName name="__phi12">#REF!</definedName>
    <definedName name="__phi14" localSheetId="3">#REF!</definedName>
    <definedName name="__phi14">#REF!</definedName>
    <definedName name="__phi16" localSheetId="3">#REF!</definedName>
    <definedName name="__phi16">#REF!</definedName>
    <definedName name="__phi18" localSheetId="3">#REF!</definedName>
    <definedName name="__phi18">#REF!</definedName>
    <definedName name="__phi20" localSheetId="3">#REF!</definedName>
    <definedName name="__phi20">#REF!</definedName>
    <definedName name="__phi22" localSheetId="3">#REF!</definedName>
    <definedName name="__phi22">#REF!</definedName>
    <definedName name="__phi25" localSheetId="3">#REF!</definedName>
    <definedName name="__phi25">#REF!</definedName>
    <definedName name="__phi28" localSheetId="3">#REF!</definedName>
    <definedName name="__phi28">#REF!</definedName>
    <definedName name="__phi6" localSheetId="3">#REF!</definedName>
    <definedName name="__phi6">#REF!</definedName>
    <definedName name="__phi8" localSheetId="3">#REF!</definedName>
    <definedName name="__phi8">#REF!</definedName>
    <definedName name="__phu2" hidden="1">{"'Sheet1'!$L$16"}</definedName>
    <definedName name="__PL1242" localSheetId="3">#REF!</definedName>
    <definedName name="__PL1242">#REF!</definedName>
    <definedName name="__Pl2">{"'Sheet1'!$L$16"}</definedName>
    <definedName name="__rai100" localSheetId="3">#REF!</definedName>
    <definedName name="__rai100">#REF!</definedName>
    <definedName name="__RHH1" localSheetId="3">#REF!</definedName>
    <definedName name="__RHH1">#REF!</definedName>
    <definedName name="__RHH10" localSheetId="3">#REF!</definedName>
    <definedName name="__RHH10">#REF!</definedName>
    <definedName name="__RHP1" localSheetId="3">#REF!</definedName>
    <definedName name="__RHP1">#REF!</definedName>
    <definedName name="__RHP10" localSheetId="3">#REF!</definedName>
    <definedName name="__RHP10">#REF!</definedName>
    <definedName name="__RI1" localSheetId="3">#REF!</definedName>
    <definedName name="__RI1">#REF!</definedName>
    <definedName name="__RI10" localSheetId="3">#REF!</definedName>
    <definedName name="__RI10">#REF!</definedName>
    <definedName name="__RII1" localSheetId="3">#REF!</definedName>
    <definedName name="__RII1">#REF!</definedName>
    <definedName name="__RII10" localSheetId="3">#REF!</definedName>
    <definedName name="__RII10">#REF!</definedName>
    <definedName name="__RIP1" localSheetId="3">#REF!</definedName>
    <definedName name="__RIP1">#REF!</definedName>
    <definedName name="__RIP10" localSheetId="3">#REF!</definedName>
    <definedName name="__RIP10">#REF!</definedName>
    <definedName name="__rp95" localSheetId="3">#REF!</definedName>
    <definedName name="__rp95">#REF!</definedName>
    <definedName name="__san108" localSheetId="3">#REF!</definedName>
    <definedName name="__san108">#REF!</definedName>
    <definedName name="__sat10" localSheetId="3">#REF!</definedName>
    <definedName name="__sat10">#REF!</definedName>
    <definedName name="__sat14" localSheetId="3">#REF!</definedName>
    <definedName name="__sat14">#REF!</definedName>
    <definedName name="__sat16" localSheetId="3">#REF!</definedName>
    <definedName name="__sat16">#REF!</definedName>
    <definedName name="__sat20" localSheetId="3">#REF!</definedName>
    <definedName name="__sat20">#REF!</definedName>
    <definedName name="__Sat27" localSheetId="3">#REF!</definedName>
    <definedName name="__Sat27">#REF!</definedName>
    <definedName name="__Sat6" localSheetId="3">#REF!</definedName>
    <definedName name="__Sat6">#REF!</definedName>
    <definedName name="__sat8" localSheetId="3">#REF!</definedName>
    <definedName name="__sat8">#REF!</definedName>
    <definedName name="__sc1" localSheetId="3">#REF!</definedName>
    <definedName name="__sc1">#REF!</definedName>
    <definedName name="__SC2" localSheetId="3">#REF!</definedName>
    <definedName name="__SC2">#REF!</definedName>
    <definedName name="__sc3" localSheetId="3">#REF!</definedName>
    <definedName name="__sc3">#REF!</definedName>
    <definedName name="__sl2" localSheetId="3">#REF!</definedName>
    <definedName name="__sl2">#REF!</definedName>
    <definedName name="__slg1" localSheetId="3">#REF!</definedName>
    <definedName name="__slg1">#REF!</definedName>
    <definedName name="__slg2" localSheetId="3">#REF!</definedName>
    <definedName name="__slg2">#REF!</definedName>
    <definedName name="__slg3" localSheetId="3">#REF!</definedName>
    <definedName name="__slg3">#REF!</definedName>
    <definedName name="__slg4" localSheetId="3">#REF!</definedName>
    <definedName name="__slg4">#REF!</definedName>
    <definedName name="__slg5" localSheetId="3">#REF!</definedName>
    <definedName name="__slg5">#REF!</definedName>
    <definedName name="__slg6" localSheetId="3">#REF!</definedName>
    <definedName name="__slg6">#REF!</definedName>
    <definedName name="__SN3" localSheetId="3">#REF!</definedName>
    <definedName name="__SN3">#REF!</definedName>
    <definedName name="__SOC10">0.3456</definedName>
    <definedName name="__SOC8">0.2827</definedName>
    <definedName name="__Sta1">531.877</definedName>
    <definedName name="__Sta2">561.952</definedName>
    <definedName name="__Sta3">712.202</definedName>
    <definedName name="__Sta4">762.202</definedName>
    <definedName name="__su12">NA()</definedName>
    <definedName name="__Su70">NA()</definedName>
    <definedName name="__sua20" localSheetId="3">#REF!</definedName>
    <definedName name="__sua20">#REF!</definedName>
    <definedName name="__sua30" localSheetId="3">#REF!</definedName>
    <definedName name="__sua30">#REF!</definedName>
    <definedName name="__sw70609" localSheetId="3">[8]MTP!#REF!</definedName>
    <definedName name="__sw70609">[8]MTP!#REF!</definedName>
    <definedName name="__T12">#N/A</definedName>
    <definedName name="__t23" hidden="1">{"'Sheet1'!$L$16"}</definedName>
    <definedName name="__T4" localSheetId="3">#REF!</definedName>
    <definedName name="__T4">#REF!</definedName>
    <definedName name="__t400" hidden="1">{"'Sheet1'!$L$16"}</definedName>
    <definedName name="__T8" hidden="1">{"'Sheet1'!$L$16"}</definedName>
    <definedName name="__ta1" localSheetId="3">#REF!</definedName>
    <definedName name="__ta1">#REF!</definedName>
    <definedName name="__ta2" localSheetId="3">#REF!</definedName>
    <definedName name="__ta2">#REF!</definedName>
    <definedName name="__ta3" localSheetId="3">#REF!</definedName>
    <definedName name="__ta3">#REF!</definedName>
    <definedName name="__ta4" localSheetId="3">#REF!</definedName>
    <definedName name="__ta4">#REF!</definedName>
    <definedName name="__ta5" localSheetId="3">#REF!</definedName>
    <definedName name="__ta5">#REF!</definedName>
    <definedName name="__ta6" localSheetId="3">#REF!</definedName>
    <definedName name="__ta6">#REF!</definedName>
    <definedName name="__TB03" localSheetId="3">#REF!</definedName>
    <definedName name="__TB03">#REF!</definedName>
    <definedName name="__TB0902" localSheetId="3">#REF!</definedName>
    <definedName name="__TB0902">#REF!</definedName>
    <definedName name="__TB1" localSheetId="3">#REF!</definedName>
    <definedName name="__TB1">#REF!</definedName>
    <definedName name="__tb2" localSheetId="3">#REF!</definedName>
    <definedName name="__tb2">#REF!</definedName>
    <definedName name="__TB2002" localSheetId="3">#REF!</definedName>
    <definedName name="__TB2002">#REF!</definedName>
    <definedName name="__tb3" localSheetId="3">#REF!</definedName>
    <definedName name="__tb3">#REF!</definedName>
    <definedName name="__tb4" localSheetId="3">#REF!</definedName>
    <definedName name="__tb4">#REF!</definedName>
    <definedName name="__tc1" localSheetId="3">#REF!</definedName>
    <definedName name="__tc1">#REF!</definedName>
    <definedName name="__tct3" localSheetId="3">#REF!</definedName>
    <definedName name="__tct3">#REF!</definedName>
    <definedName name="__td1" localSheetId="0" hidden="1">{"'Sheet1'!$L$16"}</definedName>
    <definedName name="__td1" hidden="1">{"'Sheet1'!$L$16"}</definedName>
    <definedName name="__te1" localSheetId="3">#REF!</definedName>
    <definedName name="__te1">#REF!</definedName>
    <definedName name="__te2" localSheetId="3">#REF!</definedName>
    <definedName name="__te2">#REF!</definedName>
    <definedName name="__tg427" localSheetId="3">#REF!</definedName>
    <definedName name="__tg427">#REF!</definedName>
    <definedName name="__TH1" localSheetId="3">#REF!</definedName>
    <definedName name="__TH1">#REF!</definedName>
    <definedName name="__th100">NA()</definedName>
    <definedName name="__TH160">NA()</definedName>
    <definedName name="__TH2" localSheetId="3">#REF!</definedName>
    <definedName name="__TH2">#REF!</definedName>
    <definedName name="__TH20" localSheetId="3">#REF!</definedName>
    <definedName name="__TH20">#REF!</definedName>
    <definedName name="__TH3" localSheetId="3">#REF!</definedName>
    <definedName name="__TH3">#REF!</definedName>
    <definedName name="__THt7">{"Book1","Bang chia luong.xls"}</definedName>
    <definedName name="__tk1111" localSheetId="3">#REF!</definedName>
    <definedName name="__tk1111">#REF!</definedName>
    <definedName name="__tk1112" localSheetId="3">#REF!</definedName>
    <definedName name="__tk1112">#REF!</definedName>
    <definedName name="__tk131" localSheetId="3">#REF!</definedName>
    <definedName name="__tk131">#REF!</definedName>
    <definedName name="__tk1331" localSheetId="3">#REF!</definedName>
    <definedName name="__tk1331">#REF!</definedName>
    <definedName name="__tk139" localSheetId="3">#REF!</definedName>
    <definedName name="__tk139">#REF!</definedName>
    <definedName name="__tk141" localSheetId="3">#REF!</definedName>
    <definedName name="__tk141">#REF!</definedName>
    <definedName name="__tk142" localSheetId="3">#REF!</definedName>
    <definedName name="__tk142">#REF!</definedName>
    <definedName name="__tk144" localSheetId="3">#REF!</definedName>
    <definedName name="__tk144">#REF!</definedName>
    <definedName name="__tk152" localSheetId="3">#REF!</definedName>
    <definedName name="__tk152">#REF!</definedName>
    <definedName name="__tk153" localSheetId="3">#REF!</definedName>
    <definedName name="__tk153">#REF!</definedName>
    <definedName name="__tk154" localSheetId="3">#REF!</definedName>
    <definedName name="__tk154">#REF!</definedName>
    <definedName name="__TK155" localSheetId="3">#REF!</definedName>
    <definedName name="__TK155">#REF!</definedName>
    <definedName name="__tk159" localSheetId="3">#REF!</definedName>
    <definedName name="__tk159">#REF!</definedName>
    <definedName name="__tk214" localSheetId="3">#REF!</definedName>
    <definedName name="__tk214">#REF!</definedName>
    <definedName name="__tk3331" localSheetId="3">#REF!</definedName>
    <definedName name="__tk3331">#REF!</definedName>
    <definedName name="__tk334" localSheetId="3">#REF!</definedName>
    <definedName name="__tk334">#REF!</definedName>
    <definedName name="__tk335" localSheetId="3">#REF!</definedName>
    <definedName name="__tk335">#REF!</definedName>
    <definedName name="__tk336" localSheetId="3">#REF!</definedName>
    <definedName name="__tk336">#REF!</definedName>
    <definedName name="__tk3384" localSheetId="3">#REF!</definedName>
    <definedName name="__tk3384">#REF!</definedName>
    <definedName name="__tk341" localSheetId="3">#REF!</definedName>
    <definedName name="__tk341">#REF!</definedName>
    <definedName name="__tk344" localSheetId="3">#REF!</definedName>
    <definedName name="__tk344">#REF!</definedName>
    <definedName name="__tk413" localSheetId="3">#REF!</definedName>
    <definedName name="__tk413">#REF!</definedName>
    <definedName name="__tk4211" localSheetId="3">#REF!</definedName>
    <definedName name="__tk4211">#REF!</definedName>
    <definedName name="__tk4212" localSheetId="3">#REF!</definedName>
    <definedName name="__tk4212">#REF!</definedName>
    <definedName name="__TK422" localSheetId="3">#REF!</definedName>
    <definedName name="__TK422">#REF!</definedName>
    <definedName name="__tk511" localSheetId="3">#REF!</definedName>
    <definedName name="__tk511">#REF!</definedName>
    <definedName name="__tk621" localSheetId="3">#REF!</definedName>
    <definedName name="__tk621">#REF!</definedName>
    <definedName name="__tk627" localSheetId="3">#REF!</definedName>
    <definedName name="__tk627">#REF!</definedName>
    <definedName name="__tk632" localSheetId="3">#REF!</definedName>
    <definedName name="__tk632">#REF!</definedName>
    <definedName name="__tk641" localSheetId="3">#REF!</definedName>
    <definedName name="__tk641">#REF!</definedName>
    <definedName name="__tk642" localSheetId="3">#REF!</definedName>
    <definedName name="__tk642">#REF!</definedName>
    <definedName name="__tk711" localSheetId="3">#REF!</definedName>
    <definedName name="__tk711">#REF!</definedName>
    <definedName name="__tk721" localSheetId="3">#REF!</definedName>
    <definedName name="__tk721">#REF!</definedName>
    <definedName name="__tk811" localSheetId="3">#REF!</definedName>
    <definedName name="__tk811">#REF!</definedName>
    <definedName name="__tk821" localSheetId="3">#REF!</definedName>
    <definedName name="__tk821">#REF!</definedName>
    <definedName name="__tk911" localSheetId="3">#REF!</definedName>
    <definedName name="__tk911">#REF!</definedName>
    <definedName name="__TL1" localSheetId="3">#REF!</definedName>
    <definedName name="__TL1">#REF!</definedName>
    <definedName name="__TL2" localSheetId="3">#REF!</definedName>
    <definedName name="__TL2">#REF!</definedName>
    <definedName name="__TL3" localSheetId="3">#REF!</definedName>
    <definedName name="__TL3">#REF!</definedName>
    <definedName name="__TLA120" localSheetId="3">#REF!</definedName>
    <definedName name="__TLA120">#REF!</definedName>
    <definedName name="__TLA35" localSheetId="3">#REF!</definedName>
    <definedName name="__TLA35">#REF!</definedName>
    <definedName name="__TLA50" localSheetId="3">#REF!</definedName>
    <definedName name="__TLA50">#REF!</definedName>
    <definedName name="__TLA70" localSheetId="3">#REF!</definedName>
    <definedName name="__TLA70">#REF!</definedName>
    <definedName name="__TLA95" localSheetId="3">#REF!</definedName>
    <definedName name="__TLA95">#REF!</definedName>
    <definedName name="__TM02" localSheetId="3">#REF!</definedName>
    <definedName name="__TM02">#REF!</definedName>
    <definedName name="__TM2" hidden="1">{"'Sheet1'!$L$16"}</definedName>
    <definedName name="__toi3" localSheetId="3">#REF!</definedName>
    <definedName name="__toi3">#REF!</definedName>
    <definedName name="__toi5" localSheetId="3">#REF!</definedName>
    <definedName name="__toi5">#REF!</definedName>
    <definedName name="__tp2" localSheetId="3">#REF!</definedName>
    <definedName name="__tp2">#REF!</definedName>
    <definedName name="__tq2">#N/A</definedName>
    <definedName name="__TR250">NA()</definedName>
    <definedName name="__tr375">NA()</definedName>
    <definedName name="__tra100" localSheetId="3">#REF!</definedName>
    <definedName name="__tra100">#REF!</definedName>
    <definedName name="__tra102" localSheetId="3">#REF!</definedName>
    <definedName name="__tra102">#REF!</definedName>
    <definedName name="__tra104" localSheetId="3">#REF!</definedName>
    <definedName name="__tra104">#REF!</definedName>
    <definedName name="__tra106" localSheetId="3">#REF!</definedName>
    <definedName name="__tra106">#REF!</definedName>
    <definedName name="__tra108" localSheetId="3">#REF!</definedName>
    <definedName name="__tra108">#REF!</definedName>
    <definedName name="__tra110" localSheetId="3">#REF!</definedName>
    <definedName name="__tra110">#REF!</definedName>
    <definedName name="__tra112" localSheetId="3">#REF!</definedName>
    <definedName name="__tra112">#REF!</definedName>
    <definedName name="__tra114" localSheetId="3">#REF!</definedName>
    <definedName name="__tra114">#REF!</definedName>
    <definedName name="__tra116" localSheetId="3">#REF!</definedName>
    <definedName name="__tra116">#REF!</definedName>
    <definedName name="__tra118" localSheetId="3">#REF!</definedName>
    <definedName name="__tra118">#REF!</definedName>
    <definedName name="__tra120" localSheetId="3">#REF!</definedName>
    <definedName name="__tra120">#REF!</definedName>
    <definedName name="__tra122" localSheetId="3">#REF!</definedName>
    <definedName name="__tra122">#REF!</definedName>
    <definedName name="__tra124" localSheetId="3">#REF!</definedName>
    <definedName name="__tra124">#REF!</definedName>
    <definedName name="__tra126" localSheetId="3">#REF!</definedName>
    <definedName name="__tra126">#REF!</definedName>
    <definedName name="__tra128" localSheetId="3">#REF!</definedName>
    <definedName name="__tra128">#REF!</definedName>
    <definedName name="__tra130" localSheetId="3">#REF!</definedName>
    <definedName name="__tra130">#REF!</definedName>
    <definedName name="__tra132" localSheetId="3">#REF!</definedName>
    <definedName name="__tra132">#REF!</definedName>
    <definedName name="__tra134" localSheetId="3">#REF!</definedName>
    <definedName name="__tra134">#REF!</definedName>
    <definedName name="__tra136" localSheetId="3">#REF!</definedName>
    <definedName name="__tra136">#REF!</definedName>
    <definedName name="__tra138" localSheetId="3">#REF!</definedName>
    <definedName name="__tra138">#REF!</definedName>
    <definedName name="__tra140" localSheetId="3">#REF!</definedName>
    <definedName name="__tra140">#REF!</definedName>
    <definedName name="__tra70" localSheetId="3">#REF!</definedName>
    <definedName name="__tra70">#REF!</definedName>
    <definedName name="__tra72" localSheetId="3">#REF!</definedName>
    <definedName name="__tra72">#REF!</definedName>
    <definedName name="__tra74" localSheetId="3">#REF!</definedName>
    <definedName name="__tra74">#REF!</definedName>
    <definedName name="__tra76" localSheetId="3">#REF!</definedName>
    <definedName name="__tra76">#REF!</definedName>
    <definedName name="__tra78" localSheetId="3">#REF!</definedName>
    <definedName name="__tra78">#REF!</definedName>
    <definedName name="__tra80" localSheetId="3">#REF!</definedName>
    <definedName name="__tra80">#REF!</definedName>
    <definedName name="__tra82" localSheetId="3">#REF!</definedName>
    <definedName name="__tra82">#REF!</definedName>
    <definedName name="__tra84" localSheetId="3">#REF!</definedName>
    <definedName name="__tra84">#REF!</definedName>
    <definedName name="__tra86" localSheetId="3">#REF!</definedName>
    <definedName name="__tra86">#REF!</definedName>
    <definedName name="__tra88" localSheetId="3">#REF!</definedName>
    <definedName name="__tra88">#REF!</definedName>
    <definedName name="__tra90" localSheetId="3">#REF!</definedName>
    <definedName name="__tra90">#REF!</definedName>
    <definedName name="__tra92" localSheetId="3">#REF!</definedName>
    <definedName name="__tra92">#REF!</definedName>
    <definedName name="__tra94" localSheetId="3">#REF!</definedName>
    <definedName name="__tra94">#REF!</definedName>
    <definedName name="__tra96" localSheetId="3">#REF!</definedName>
    <definedName name="__tra96">#REF!</definedName>
    <definedName name="__tra98" localSheetId="3">#REF!</definedName>
    <definedName name="__tra98">#REF!</definedName>
    <definedName name="__Tru21" hidden="1">{"'Sheet1'!$L$16"}</definedName>
    <definedName name="__tt3" localSheetId="0" hidden="1">{"'Sheet1'!$L$16"}</definedName>
    <definedName name="__tt3" hidden="1">{"'Sheet1'!$L$16"}</definedName>
    <definedName name="__tz593" localSheetId="3">#REF!</definedName>
    <definedName name="__tz593">#REF!</definedName>
    <definedName name="__ui108" localSheetId="3">#REF!</definedName>
    <definedName name="__ui108">#REF!</definedName>
    <definedName name="__ui180" localSheetId="3">#REF!</definedName>
    <definedName name="__ui180">#REF!</definedName>
    <definedName name="__VAN1">NA()</definedName>
    <definedName name="__vc1" localSheetId="3">#REF!</definedName>
    <definedName name="__vc1">#REF!</definedName>
    <definedName name="__vc3" localSheetId="3">#REF!</definedName>
    <definedName name="__vc3">#REF!</definedName>
    <definedName name="__vc4" hidden="1">{"'Sheet1'!$L$16"}</definedName>
    <definedName name="__VC400" localSheetId="3">#REF!</definedName>
    <definedName name="__VC400">#REF!</definedName>
    <definedName name="__vl1" localSheetId="3">#REF!</definedName>
    <definedName name="__vl1">#REF!</definedName>
    <definedName name="__VL100" localSheetId="3">#REF!</definedName>
    <definedName name="__VL100">#REF!</definedName>
    <definedName name="__vl2" localSheetId="0" hidden="1">{"'Sheet1'!$L$16"}</definedName>
    <definedName name="__vl2" hidden="1">{"'Sheet1'!$L$16"}</definedName>
    <definedName name="__VL200" localSheetId="3">#REF!</definedName>
    <definedName name="__VL200">#REF!</definedName>
    <definedName name="__VL250" localSheetId="3">#REF!</definedName>
    <definedName name="__VL250">#REF!</definedName>
    <definedName name="__VLP2" localSheetId="0" hidden="1">{"'Sheet1'!$L$16"}</definedName>
    <definedName name="__VLP2" hidden="1">{"'Sheet1'!$L$16"}</definedName>
    <definedName name="__xlnm._FilterDatabase">#N/A</definedName>
    <definedName name="__xlnm.Database">#N/A</definedName>
    <definedName name="__xlnm.Extract">#N/A</definedName>
    <definedName name="__xlnm.Print_Area">#N/A</definedName>
    <definedName name="__xlnm.Print_Titles">#N/A</definedName>
    <definedName name="__xx3" localSheetId="3">#REF!</definedName>
    <definedName name="__xx3">#REF!</definedName>
    <definedName name="__xx4" localSheetId="3">#REF!</definedName>
    <definedName name="__xx4">#REF!</definedName>
    <definedName name="__xx5" localSheetId="3">#REF!</definedName>
    <definedName name="__xx5">#REF!</definedName>
    <definedName name="__xx6" localSheetId="3">#REF!</definedName>
    <definedName name="__xx6">#REF!</definedName>
    <definedName name="__xx7" localSheetId="3">#REF!</definedName>
    <definedName name="__xx7">#REF!</definedName>
    <definedName name="_0">NA()</definedName>
    <definedName name="_0_2" localSheetId="3">#REF!</definedName>
    <definedName name="_0_2">#REF!</definedName>
    <definedName name="_0_28" localSheetId="3">#REF!</definedName>
    <definedName name="_0_28">#REF!</definedName>
    <definedName name="_0051" localSheetId="3">#REF!</definedName>
    <definedName name="_0051">#REF!</definedName>
    <definedName name="_0051_20" localSheetId="3">#REF!</definedName>
    <definedName name="_0051_20">#REF!</definedName>
    <definedName name="_0051_28" localSheetId="3">#REF!</definedName>
    <definedName name="_0051_28">#REF!</definedName>
    <definedName name="_0061" localSheetId="3">#REF!</definedName>
    <definedName name="_0061">#REF!</definedName>
    <definedName name="_0061_20" localSheetId="3">#REF!</definedName>
    <definedName name="_0061_20">#REF!</definedName>
    <definedName name="_0061_28" localSheetId="3">#REF!</definedName>
    <definedName name="_0061_28">#REF!</definedName>
    <definedName name="_0061a" localSheetId="3">#REF!</definedName>
    <definedName name="_0061a">#REF!</definedName>
    <definedName name="_0061a_20" localSheetId="3">#REF!</definedName>
    <definedName name="_0061a_20">#REF!</definedName>
    <definedName name="_0061a_28" localSheetId="3">#REF!</definedName>
    <definedName name="_0061a_28">#REF!</definedName>
    <definedName name="_0062a" localSheetId="3">#REF!</definedName>
    <definedName name="_0062a">#REF!</definedName>
    <definedName name="_0062a_20" localSheetId="3">#REF!</definedName>
    <definedName name="_0062a_20">#REF!</definedName>
    <definedName name="_0062a_28" localSheetId="3">#REF!</definedName>
    <definedName name="_0062a_28">#REF!</definedName>
    <definedName name="_0062b" localSheetId="3">#REF!</definedName>
    <definedName name="_0062b">#REF!</definedName>
    <definedName name="_0062b_20" localSheetId="3">#REF!</definedName>
    <definedName name="_0062b_20">#REF!</definedName>
    <definedName name="_0062b_28" localSheetId="3">#REF!</definedName>
    <definedName name="_0062b_28">#REF!</definedName>
    <definedName name="_0062c" localSheetId="3">#REF!</definedName>
    <definedName name="_0062c">#REF!</definedName>
    <definedName name="_0062c_20" localSheetId="3">#REF!</definedName>
    <definedName name="_0062c_20">#REF!</definedName>
    <definedName name="_0062c_28" localSheetId="3">#REF!</definedName>
    <definedName name="_0062c_28">#REF!</definedName>
    <definedName name="_0063" localSheetId="3">#REF!</definedName>
    <definedName name="_0063">#REF!</definedName>
    <definedName name="_0063_20" localSheetId="3">#REF!</definedName>
    <definedName name="_0063_20">#REF!</definedName>
    <definedName name="_0063_28" localSheetId="3">#REF!</definedName>
    <definedName name="_0063_28">#REF!</definedName>
    <definedName name="_0063a" localSheetId="3">#REF!</definedName>
    <definedName name="_0063a">#REF!</definedName>
    <definedName name="_0063a_20" localSheetId="3">#REF!</definedName>
    <definedName name="_0063a_20">#REF!</definedName>
    <definedName name="_0063a_28" localSheetId="3">#REF!</definedName>
    <definedName name="_0063a_28">#REF!</definedName>
    <definedName name="_0064" localSheetId="3">#REF!</definedName>
    <definedName name="_0064">#REF!</definedName>
    <definedName name="_0064_20" localSheetId="3">#REF!</definedName>
    <definedName name="_0064_20">#REF!</definedName>
    <definedName name="_0064_28" localSheetId="3">#REF!</definedName>
    <definedName name="_0064_28">#REF!</definedName>
    <definedName name="_0081" localSheetId="3">#REF!</definedName>
    <definedName name="_0081">#REF!</definedName>
    <definedName name="_0081_20" localSheetId="3">#REF!</definedName>
    <definedName name="_0081_20">#REF!</definedName>
    <definedName name="_0081_28" localSheetId="3">#REF!</definedName>
    <definedName name="_0081_28">#REF!</definedName>
    <definedName name="_0082" localSheetId="3">#REF!</definedName>
    <definedName name="_0082">#REF!</definedName>
    <definedName name="_0082_20" localSheetId="3">#REF!</definedName>
    <definedName name="_0082_20">#REF!</definedName>
    <definedName name="_0082_28" localSheetId="3">#REF!</definedName>
    <definedName name="_0082_28">#REF!</definedName>
    <definedName name="_01_01_99" localSheetId="3">#REF!</definedName>
    <definedName name="_01_01_99">#REF!</definedName>
    <definedName name="_01_02_99" localSheetId="3">#REF!</definedName>
    <definedName name="_01_02_99">#REF!</definedName>
    <definedName name="_01_03_99" localSheetId="3">#REF!</definedName>
    <definedName name="_01_03_99">#REF!</definedName>
    <definedName name="_01_04_99" localSheetId="3">#REF!</definedName>
    <definedName name="_01_04_99">#REF!</definedName>
    <definedName name="_01_05_99" localSheetId="3">#REF!</definedName>
    <definedName name="_01_05_99">#REF!</definedName>
    <definedName name="_01_06_99" localSheetId="3">#REF!</definedName>
    <definedName name="_01_06_99">#REF!</definedName>
    <definedName name="_01_07_99" localSheetId="3">#REF!</definedName>
    <definedName name="_01_07_99">#REF!</definedName>
    <definedName name="_01_08_1999" localSheetId="3">#REF!</definedName>
    <definedName name="_01_08_1999">#REF!</definedName>
    <definedName name="_010" localSheetId="3">#REF!</definedName>
    <definedName name="_010">#REF!</definedName>
    <definedName name="_010_20" localSheetId="3">#REF!</definedName>
    <definedName name="_010_20">#REF!</definedName>
    <definedName name="_010_28" localSheetId="3">#REF!</definedName>
    <definedName name="_010_28">#REF!</definedName>
    <definedName name="_06" localSheetId="3">#REF!</definedName>
    <definedName name="_06">#REF!</definedName>
    <definedName name="_06_20" localSheetId="3">#REF!</definedName>
    <definedName name="_06_20">#REF!</definedName>
    <definedName name="_06_28" localSheetId="3">#REF!</definedName>
    <definedName name="_06_28">#REF!</definedName>
    <definedName name="_07" localSheetId="3">#REF!</definedName>
    <definedName name="_07">#REF!</definedName>
    <definedName name="_07_20" localSheetId="3">#REF!</definedName>
    <definedName name="_07_20">#REF!</definedName>
    <definedName name="_07_28" localSheetId="3">#REF!</definedName>
    <definedName name="_07_28">#REF!</definedName>
    <definedName name="_1" localSheetId="3">#REF!</definedName>
    <definedName name="_1">#REF!</definedName>
    <definedName name="_1_26" localSheetId="3">#REF!</definedName>
    <definedName name="_1_26">#REF!</definedName>
    <definedName name="_1_28" localSheetId="3">#REF!</definedName>
    <definedName name="_1_28">#REF!</definedName>
    <definedName name="_1_3">"$#REF!.$A$1:$CE$46"</definedName>
    <definedName name="_10_f_28_1" localSheetId="3">#REF!</definedName>
    <definedName name="_10_f_28_1">#REF!</definedName>
    <definedName name="_1000A01">#N/A</definedName>
    <definedName name="_1000A01_26">NA()</definedName>
    <definedName name="_1000A01_28">NA()</definedName>
    <definedName name="_10MAÕ_HAØNG" localSheetId="3">#REF!</definedName>
    <definedName name="_10MAÕ_HAØNG">#REF!</definedName>
    <definedName name="_10SOÁ_LÖÔÏNG" localSheetId="3">#REF!</definedName>
    <definedName name="_10SOÁ_LÖÔÏNG">#REF!</definedName>
    <definedName name="_10TEÂN_KHAÙCH_HAØ" localSheetId="3">#REF!</definedName>
    <definedName name="_10TEÂN_KHAÙCH_HAØ">#REF!</definedName>
    <definedName name="_11_g_1">NA()</definedName>
    <definedName name="_11_ÑÔN_GIAÙ" localSheetId="3">#REF!</definedName>
    <definedName name="_11_ÑÔN_GIAÙ">#REF!</definedName>
    <definedName name="_11TEÂN_HAØNG" localSheetId="3">#REF!</definedName>
    <definedName name="_11TEÂN_HAØNG">#REF!</definedName>
    <definedName name="_11THAØNH_TIEÀN" localSheetId="3">#REF!</definedName>
    <definedName name="_11THAØNH_TIEÀN">#REF!</definedName>
    <definedName name="_12_g_28_1" localSheetId="3">#REF!</definedName>
    <definedName name="_12_g_28_1">#REF!</definedName>
    <definedName name="_12TEÂN_KHAÙCH_HAØ" localSheetId="3">#REF!</definedName>
    <definedName name="_12TEÂN_KHAÙCH_HAØ">#REF!</definedName>
    <definedName name="_12TRÒ_GIAÙ" localSheetId="3">#REF!</definedName>
    <definedName name="_12TRÒ_GIAÙ">#REF!</definedName>
    <definedName name="_13_h_1">NA()</definedName>
    <definedName name="_13_SOÁ_CTÖØ" localSheetId="3">#REF!</definedName>
    <definedName name="_13_SOÁ_CTÖØ">#REF!</definedName>
    <definedName name="_13MAÕ_SOÁ_THUEÁ" localSheetId="3">#REF!</definedName>
    <definedName name="_13MAÕ_SOÁ_THUEÁ">#REF!</definedName>
    <definedName name="_13THAØNH_TIEÀN" localSheetId="3">#REF!</definedName>
    <definedName name="_13THAØNH_TIEÀN">#REF!</definedName>
    <definedName name="_13TRÒ_GIAÙ__VAT" localSheetId="3">#REF!</definedName>
    <definedName name="_13TRÒ_GIAÙ__VAT">#REF!</definedName>
    <definedName name="_14_h_28_1" localSheetId="3">#REF!</definedName>
    <definedName name="_14_h_28_1">#REF!</definedName>
    <definedName name="_14_SOÁ_LÖÔÏNG" localSheetId="3">#REF!</definedName>
    <definedName name="_14_SOÁ_LÖÔÏNG">#REF!</definedName>
    <definedName name="_14TRÒ_GIAÙ" localSheetId="3">#REF!</definedName>
    <definedName name="_14TRÒ_GIAÙ">#REF!</definedName>
    <definedName name="_15_i_1">NA()</definedName>
    <definedName name="_15TRÒ_GIAÙ__VAT" localSheetId="3">#REF!</definedName>
    <definedName name="_15TRÒ_GIAÙ__VAT">#REF!</definedName>
    <definedName name="_16_i_28_1" localSheetId="3">#REF!</definedName>
    <definedName name="_16_i_28_1">#REF!</definedName>
    <definedName name="_16_TEÂN_HAØNG" localSheetId="3">#REF!</definedName>
    <definedName name="_16_TEÂN_HAØNG">#REF!</definedName>
    <definedName name="_16ÑÔN_GIAÙ" localSheetId="3">#REF!</definedName>
    <definedName name="_16ÑÔN_GIAÙ">#REF!</definedName>
    <definedName name="_17_j_1">NA()</definedName>
    <definedName name="_18_j_28_1" localSheetId="3">#REF!</definedName>
    <definedName name="_18_j_28_1">#REF!</definedName>
    <definedName name="_18_TEÂN_KHAÙCH_HAØ" localSheetId="3">#REF!</definedName>
    <definedName name="_18_TEÂN_KHAÙCH_HAØ">#REF!</definedName>
    <definedName name="_19_k_1">NA()</definedName>
    <definedName name="_19SOÁ_CTÖØ" localSheetId="3">#REF!</definedName>
    <definedName name="_19SOÁ_CTÖØ">#REF!</definedName>
    <definedName name="_1BA1025" localSheetId="3">[9]MTP!#REF!</definedName>
    <definedName name="_1BA1025">[9]MTP!#REF!</definedName>
    <definedName name="_1BA1037" localSheetId="3">[9]MTP!#REF!</definedName>
    <definedName name="_1BA1037">[9]MTP!#REF!</definedName>
    <definedName name="_1BA1050" localSheetId="3">[9]MTP!#REF!</definedName>
    <definedName name="_1BA1050">[9]MTP!#REF!</definedName>
    <definedName name="_1BA1075" localSheetId="3">[9]MTP!#REF!</definedName>
    <definedName name="_1BA1075">[9]MTP!#REF!</definedName>
    <definedName name="_1BA1100" localSheetId="3">[9]MTP!#REF!</definedName>
    <definedName name="_1BA1100">[9]MTP!#REF!</definedName>
    <definedName name="_1BA2500" localSheetId="3">#REF!</definedName>
    <definedName name="_1BA2500">#REF!</definedName>
    <definedName name="_1BA3025" localSheetId="3">[9]MTP!#REF!</definedName>
    <definedName name="_1BA3025">[9]MTP!#REF!</definedName>
    <definedName name="_1BA3037" localSheetId="3">[9]MTP!#REF!</definedName>
    <definedName name="_1BA3037">[9]MTP!#REF!</definedName>
    <definedName name="_1BA3050" localSheetId="3">[9]MTP!#REF!</definedName>
    <definedName name="_1BA3050">[9]MTP!#REF!</definedName>
    <definedName name="_1BA305G" localSheetId="3">[9]MTP!#REF!</definedName>
    <definedName name="_1BA305G">[9]MTP!#REF!</definedName>
    <definedName name="_1BA3075" localSheetId="3">[9]MTP!#REF!</definedName>
    <definedName name="_1BA3075">[9]MTP!#REF!</definedName>
    <definedName name="_1BA3100" localSheetId="3">[9]MTP!#REF!</definedName>
    <definedName name="_1BA3100">[9]MTP!#REF!</definedName>
    <definedName name="_1BA3160" localSheetId="3">[9]MTP!#REF!</definedName>
    <definedName name="_1BA3160">[9]MTP!#REF!</definedName>
    <definedName name="_1BA3250" localSheetId="3">#REF!</definedName>
    <definedName name="_1BA3250">#REF!</definedName>
    <definedName name="_1BA3320" localSheetId="3">[9]MTP!#REF!</definedName>
    <definedName name="_1BA3320">[9]MTP!#REF!</definedName>
    <definedName name="_1BA3400" localSheetId="3">[9]MTP!#REF!</definedName>
    <definedName name="_1BA3400">[9]MTP!#REF!</definedName>
    <definedName name="_1BA400P" localSheetId="3">#REF!</definedName>
    <definedName name="_1BA400P">#REF!</definedName>
    <definedName name="_1CAP001" localSheetId="3">#REF!</definedName>
    <definedName name="_1CAP001">#REF!</definedName>
    <definedName name="_1CAP002" localSheetId="3">[10]MTP!#REF!</definedName>
    <definedName name="_1CAP002">[10]MTP!#REF!</definedName>
    <definedName name="_1CAP003" localSheetId="3">[9]MTP!#REF!</definedName>
    <definedName name="_1CAP003">[9]MTP!#REF!</definedName>
    <definedName name="_1CAPTU1" localSheetId="3">[8]MTP!#REF!</definedName>
    <definedName name="_1CAPTU1">[8]MTP!#REF!</definedName>
    <definedName name="_1CDHT01" localSheetId="3">[9]MTP!#REF!</definedName>
    <definedName name="_1CDHT01">[9]MTP!#REF!</definedName>
    <definedName name="_1CDHT02" localSheetId="3">[9]MTP!#REF!</definedName>
    <definedName name="_1CDHT02">[9]MTP!#REF!</definedName>
    <definedName name="_1CHANG1" localSheetId="3">[9]MTP!#REF!</definedName>
    <definedName name="_1CHANG1">[9]MTP!#REF!</definedName>
    <definedName name="_1DA0801" localSheetId="3">[9]MTP!#REF!</definedName>
    <definedName name="_1DA0801">[9]MTP!#REF!</definedName>
    <definedName name="_1DA0802" localSheetId="3">[9]MTP!#REF!</definedName>
    <definedName name="_1DA0802">[9]MTP!#REF!</definedName>
    <definedName name="_1DA1201" localSheetId="3">[9]MTP!#REF!</definedName>
    <definedName name="_1DA1201">[9]MTP!#REF!</definedName>
    <definedName name="_1DA2001" localSheetId="3">[9]MTP!#REF!</definedName>
    <definedName name="_1DA2001">[9]MTP!#REF!</definedName>
    <definedName name="_1DA2401" localSheetId="3">[11]MTP!#REF!</definedName>
    <definedName name="_1DA2401">[11]MTP!#REF!</definedName>
    <definedName name="_1DA2402" localSheetId="3">[11]MTP!#REF!</definedName>
    <definedName name="_1DA2402">[11]MTP!#REF!</definedName>
    <definedName name="_1DA3201" localSheetId="3">[11]MTP!#REF!</definedName>
    <definedName name="_1DA3201">[11]MTP!#REF!</definedName>
    <definedName name="_1DA3202" localSheetId="3">[11]MTP!#REF!</definedName>
    <definedName name="_1DA3202">[11]MTP!#REF!</definedName>
    <definedName name="_1DA3203" localSheetId="3">[11]MTP!#REF!</definedName>
    <definedName name="_1DA3203">[11]MTP!#REF!</definedName>
    <definedName name="_1DA3204" localSheetId="3">[9]MTP!#REF!</definedName>
    <definedName name="_1DA3204">[9]MTP!#REF!</definedName>
    <definedName name="_1DAU001" localSheetId="3">[9]MTP!#REF!</definedName>
    <definedName name="_1DAU001">[9]MTP!#REF!</definedName>
    <definedName name="_1DAU002" localSheetId="3">#REF!</definedName>
    <definedName name="_1DAU002">#REF!</definedName>
    <definedName name="_1DAU003" localSheetId="3">[9]MTP!#REF!</definedName>
    <definedName name="_1DAU003">[9]MTP!#REF!</definedName>
    <definedName name="_1DCTT48" localSheetId="3">[9]MTP!#REF!</definedName>
    <definedName name="_1DCTT48">[9]MTP!#REF!</definedName>
    <definedName name="_1DDAY03" localSheetId="3">#REF!</definedName>
    <definedName name="_1DDAY03">#REF!</definedName>
    <definedName name="_1DDTT01" localSheetId="3">#REF!</definedName>
    <definedName name="_1DDTT01">#REF!</definedName>
    <definedName name="_1DK1001" localSheetId="3">[9]MTP!#REF!</definedName>
    <definedName name="_1DK1001">[9]MTP!#REF!</definedName>
    <definedName name="_1DK3001" localSheetId="3">[9]MTP!#REF!</definedName>
    <definedName name="_1DK3001">[9]MTP!#REF!</definedName>
    <definedName name="_1FCO101" localSheetId="3">#REF!</definedName>
    <definedName name="_1FCO101">#REF!</definedName>
    <definedName name="_1GIA101" localSheetId="3">#REF!</definedName>
    <definedName name="_1GIA101">#REF!</definedName>
    <definedName name="_1KD22B1" localSheetId="3">[9]MTP!#REF!</definedName>
    <definedName name="_1KD22B1">[9]MTP!#REF!</definedName>
    <definedName name="_1KDM22T" localSheetId="3">[9]MTP!#REF!</definedName>
    <definedName name="_1KDM22T">[9]MTP!#REF!</definedName>
    <definedName name="_1KEP001" localSheetId="3">[9]MTP!#REF!</definedName>
    <definedName name="_1KEP001">[9]MTP!#REF!</definedName>
    <definedName name="_1LA1001" localSheetId="3">#REF!</definedName>
    <definedName name="_1LA1001">#REF!</definedName>
    <definedName name="_1LCAP01" localSheetId="3">[9]MTP!#REF!</definedName>
    <definedName name="_1LCAP01">[9]MTP!#REF!</definedName>
    <definedName name="_1MCCBO2" localSheetId="3">#REF!</definedName>
    <definedName name="_1MCCBO2">#REF!</definedName>
    <definedName name="_1NEO001" localSheetId="3">[11]MTP!#REF!</definedName>
    <definedName name="_1NEO001">[11]MTP!#REF!</definedName>
    <definedName name="_1PKCAP1" localSheetId="3">#REF!</definedName>
    <definedName name="_1PKCAP1">#REF!</definedName>
    <definedName name="_1PKIEN1" localSheetId="3">[9]MTP!#REF!</definedName>
    <definedName name="_1PKIEN1">[9]MTP!#REF!</definedName>
    <definedName name="_1PKTT01" localSheetId="3">#REF!</definedName>
    <definedName name="_1PKTT01">#REF!</definedName>
    <definedName name="_1SDUNG1" localSheetId="3">[11]MTP!#REF!</definedName>
    <definedName name="_1SDUNG1">[11]MTP!#REF!</definedName>
    <definedName name="_1STREO1" localSheetId="3">[9]MTP!#REF!</definedName>
    <definedName name="_1STREO1">[9]MTP!#REF!</definedName>
    <definedName name="_1STREO2" localSheetId="3">[9]MTP!#REF!</definedName>
    <definedName name="_1STREO2">[9]MTP!#REF!</definedName>
    <definedName name="_1STREO3" localSheetId="3">[9]MTP!#REF!</definedName>
    <definedName name="_1STREO3">[9]MTP!#REF!</definedName>
    <definedName name="_1TCD101" localSheetId="3">#REF!</definedName>
    <definedName name="_1TCD101">#REF!</definedName>
    <definedName name="_1TCD201" localSheetId="3">#REF!</definedName>
    <definedName name="_1TCD201">#REF!</definedName>
    <definedName name="_1TD1001" localSheetId="3">[9]MTP!#REF!</definedName>
    <definedName name="_1TD1001">[9]MTP!#REF!</definedName>
    <definedName name="_1TD1002" localSheetId="3">[9]MTP!#REF!</definedName>
    <definedName name="_1TD1002">[9]MTP!#REF!</definedName>
    <definedName name="_1TD2001" localSheetId="3">#REF!</definedName>
    <definedName name="_1TD2001">#REF!</definedName>
    <definedName name="_1TIHT01" localSheetId="3">#REF!</definedName>
    <definedName name="_1TIHT01">#REF!</definedName>
    <definedName name="_1TIHT02" localSheetId="3">[9]MTP!#REF!</definedName>
    <definedName name="_1TIHT02">[9]MTP!#REF!</definedName>
    <definedName name="_1TIHT03" localSheetId="3">[9]MTP!#REF!</definedName>
    <definedName name="_1TIHT03">[9]MTP!#REF!</definedName>
    <definedName name="_1TIHT04" localSheetId="3">[9]MTP!#REF!</definedName>
    <definedName name="_1TIHT04">[9]MTP!#REF!</definedName>
    <definedName name="_1TIHT05" localSheetId="3">[9]MTP!#REF!</definedName>
    <definedName name="_1TIHT05">[9]MTP!#REF!</definedName>
    <definedName name="_1TRU121" localSheetId="3">#REF!</definedName>
    <definedName name="_1TRU121">#REF!</definedName>
    <definedName name="_1UCLEV1" localSheetId="3">[9]MTP!#REF!</definedName>
    <definedName name="_1UCLEV1">[9]MTP!#REF!</definedName>
    <definedName name="_2" localSheetId="3">#REF!</definedName>
    <definedName name="_2">#REF!</definedName>
    <definedName name="_2_0_1">NA()</definedName>
    <definedName name="_2_0ten_" localSheetId="3" hidden="1">#REF!</definedName>
    <definedName name="_2_0ten_" localSheetId="0" hidden="1">#REF!</definedName>
    <definedName name="_2_0ten_" hidden="1">#REF!</definedName>
    <definedName name="_2_26" localSheetId="3">#REF!</definedName>
    <definedName name="_2_26">#REF!</definedName>
    <definedName name="_2_28" localSheetId="3">#REF!</definedName>
    <definedName name="_2_28">#REF!</definedName>
    <definedName name="_2_3">"$#REF!.$CG$5:$DI$46"</definedName>
    <definedName name="_20_k_28_1" localSheetId="3">#REF!</definedName>
    <definedName name="_20_k_28_1">#REF!</definedName>
    <definedName name="_20_THAØNH_TIEÀN" localSheetId="3">#REF!</definedName>
    <definedName name="_20_THAØNH_TIEÀN">#REF!</definedName>
    <definedName name="_20SOÁ_LÖÔÏNG" localSheetId="3">#REF!</definedName>
    <definedName name="_20SOÁ_LÖÔÏNG">#REF!</definedName>
    <definedName name="_21_l_1">NA()</definedName>
    <definedName name="_22_l_28_1" localSheetId="3">#REF!</definedName>
    <definedName name="_22_l_28_1">#REF!</definedName>
    <definedName name="_22_TRÒ_GIAÙ" localSheetId="3">#REF!</definedName>
    <definedName name="_22_TRÒ_GIAÙ">#REF!</definedName>
    <definedName name="_23_m_1">NA()</definedName>
    <definedName name="_23TEÂN_HAØNG" localSheetId="3">#REF!</definedName>
    <definedName name="_23TEÂN_HAØNG">#REF!</definedName>
    <definedName name="_24_m_28_1" localSheetId="3">#REF!</definedName>
    <definedName name="_24_m_28_1">#REF!</definedName>
    <definedName name="_24_TRÒ_GIAÙ__VAT" localSheetId="3">#REF!</definedName>
    <definedName name="_24_TRÒ_GIAÙ__VAT">#REF!</definedName>
    <definedName name="_25_n_1">NA()</definedName>
    <definedName name="_26_0ten_" localSheetId="3" hidden="1">#REF!</definedName>
    <definedName name="_26_0ten_" localSheetId="0" hidden="1">#REF!</definedName>
    <definedName name="_26_0ten_" hidden="1">#REF!</definedName>
    <definedName name="_26_n_28_1" localSheetId="3">#REF!</definedName>
    <definedName name="_26_n_28_1">#REF!</definedName>
    <definedName name="_26TEÂN_KHAÙCH_HAØ" localSheetId="3">#REF!</definedName>
    <definedName name="_26TEÂN_KHAÙCH_HAØ">#REF!</definedName>
    <definedName name="_27_0xoa_" localSheetId="3" hidden="1">#REF!</definedName>
    <definedName name="_27_0xoa_" localSheetId="0" hidden="1">#REF!</definedName>
    <definedName name="_27_0xoa_" hidden="1">#REF!</definedName>
    <definedName name="_27_o_1">NA()</definedName>
    <definedName name="_28_0ten_" localSheetId="3" hidden="1">#REF!</definedName>
    <definedName name="_28_0ten_" localSheetId="0" hidden="1">#REF!</definedName>
    <definedName name="_28_0ten_" hidden="1">#REF!</definedName>
    <definedName name="_28_o_28_1" localSheetId="3">#REF!</definedName>
    <definedName name="_28_o_28_1">#REF!</definedName>
    <definedName name="_29_v_1" localSheetId="3">#REF!</definedName>
    <definedName name="_29_v_1">#REF!</definedName>
    <definedName name="_29THAØNH_TIEÀN" localSheetId="3">#REF!</definedName>
    <definedName name="_29THAØNH_TIEÀN">#REF!</definedName>
    <definedName name="_2BLA100" localSheetId="3">#REF!</definedName>
    <definedName name="_2BLA100">#REF!</definedName>
    <definedName name="_2CHAG01" localSheetId="3">[9]MTP!#REF!</definedName>
    <definedName name="_2CHAG01">[9]MTP!#REF!</definedName>
    <definedName name="_2CHAG02" localSheetId="3">[9]MTP!#REF!</definedName>
    <definedName name="_2CHAG02">[9]MTP!#REF!</definedName>
    <definedName name="_2CHDG01" localSheetId="3">[9]MTP!#REF!</definedName>
    <definedName name="_2CHDG01">[9]MTP!#REF!</definedName>
    <definedName name="_2CHDG02" localSheetId="3">[9]MTP!#REF!</definedName>
    <definedName name="_2CHDG02">[9]MTP!#REF!</definedName>
    <definedName name="_2CHGI01" localSheetId="3">[9]MTP!#REF!</definedName>
    <definedName name="_2CHGI01">[9]MTP!#REF!</definedName>
    <definedName name="_2CHSG01" localSheetId="3">[9]MTP!#REF!</definedName>
    <definedName name="_2CHSG01">[9]MTP!#REF!</definedName>
    <definedName name="_2COTT48" localSheetId="3">[9]MTP!#REF!</definedName>
    <definedName name="_2COTT48">[9]MTP!#REF!</definedName>
    <definedName name="_2DA0801" localSheetId="3">[9]MTP!#REF!</definedName>
    <definedName name="_2DA0801">[9]MTP!#REF!</definedName>
    <definedName name="_2DA0802" localSheetId="3">[9]MTP!#REF!</definedName>
    <definedName name="_2DA0802">[9]MTP!#REF!</definedName>
    <definedName name="_2DA2001" localSheetId="3">[9]MTP!#REF!</definedName>
    <definedName name="_2DA2001">[9]MTP!#REF!</definedName>
    <definedName name="_2DA2002" localSheetId="3">[9]MTP!#REF!</definedName>
    <definedName name="_2DA2002">[9]MTP!#REF!</definedName>
    <definedName name="_2DA2401" localSheetId="3">[9]MTP!#REF!</definedName>
    <definedName name="_2DA2401">[9]MTP!#REF!</definedName>
    <definedName name="_2DA2402" localSheetId="3">[9]MTP!#REF!</definedName>
    <definedName name="_2DA2402">[9]MTP!#REF!</definedName>
    <definedName name="_2DA2403" localSheetId="3">[9]MTP!#REF!</definedName>
    <definedName name="_2DA2403">[9]MTP!#REF!</definedName>
    <definedName name="_2DA2404" localSheetId="3">[9]MTP!#REF!</definedName>
    <definedName name="_2DA2404">[9]MTP!#REF!</definedName>
    <definedName name="_2DA2405" localSheetId="3">[9]MTP!#REF!</definedName>
    <definedName name="_2DA2405">[9]MTP!#REF!</definedName>
    <definedName name="_2DA2406" localSheetId="3">[9]MTP!#REF!</definedName>
    <definedName name="_2DA2406">[9]MTP!#REF!</definedName>
    <definedName name="_2DA3202" localSheetId="3">[9]MTP!#REF!</definedName>
    <definedName name="_2DA3202">[9]MTP!#REF!</definedName>
    <definedName name="_2DAL201" localSheetId="3">#REF!</definedName>
    <definedName name="_2DAL201">#REF!</definedName>
    <definedName name="_2DCT001" localSheetId="3">[9]MTP!#REF!</definedName>
    <definedName name="_2DCT001">[9]MTP!#REF!</definedName>
    <definedName name="_2DDAY01" localSheetId="3">[9]MTP!#REF!</definedName>
    <definedName name="_2DDAY01">[9]MTP!#REF!</definedName>
    <definedName name="_2DS1P01" localSheetId="3">[9]MTP!#REF!</definedName>
    <definedName name="_2DS1P01">[9]MTP!#REF!</definedName>
    <definedName name="_2DS3P01" localSheetId="3">[9]MTP!#REF!</definedName>
    <definedName name="_2DS3P01">[9]MTP!#REF!</definedName>
    <definedName name="_2FCO100" localSheetId="3">[9]MTP!#REF!</definedName>
    <definedName name="_2FCO100">[9]MTP!#REF!</definedName>
    <definedName name="_2FCO200" localSheetId="3">[9]MTP!#REF!</definedName>
    <definedName name="_2FCO200">[9]MTP!#REF!</definedName>
    <definedName name="_2KD0221" localSheetId="3">[9]MTP!#REF!</definedName>
    <definedName name="_2KD0221">[9]MTP!#REF!</definedName>
    <definedName name="_2KD0223" localSheetId="3">[9]MTP!#REF!</definedName>
    <definedName name="_2KD0223">[9]MTP!#REF!</definedName>
    <definedName name="_2KD0481" localSheetId="3">[9]MTP!#REF!</definedName>
    <definedName name="_2KD0481">[9]MTP!#REF!</definedName>
    <definedName name="_2KD0500" localSheetId="3">[9]MTP!#REF!</definedName>
    <definedName name="_2KD0500">[9]MTP!#REF!</definedName>
    <definedName name="_2KD0501" localSheetId="3">[9]MTP!#REF!</definedName>
    <definedName name="_2KD0501">[9]MTP!#REF!</definedName>
    <definedName name="_2KD0502" localSheetId="3">[9]MTP!#REF!</definedName>
    <definedName name="_2KD0502">[9]MTP!#REF!</definedName>
    <definedName name="_2KD0700" localSheetId="3">[9]MTP!#REF!</definedName>
    <definedName name="_2KD0700">[9]MTP!#REF!</definedName>
    <definedName name="_2KD0701" localSheetId="3">[9]MTP!#REF!</definedName>
    <definedName name="_2KD0701">[9]MTP!#REF!</definedName>
    <definedName name="_2KD0702" localSheetId="3">[9]MTP!#REF!</definedName>
    <definedName name="_2KD0702">[9]MTP!#REF!</definedName>
    <definedName name="_2KD0950" localSheetId="3">[9]MTP!#REF!</definedName>
    <definedName name="_2KD0950">[9]MTP!#REF!</definedName>
    <definedName name="_2KD0951" localSheetId="3">[9]MTP!#REF!</definedName>
    <definedName name="_2KD0951">[9]MTP!#REF!</definedName>
    <definedName name="_2KD1501" localSheetId="3">[9]MTP!#REF!</definedName>
    <definedName name="_2KD1501">[9]MTP!#REF!</definedName>
    <definedName name="_2KD1502" localSheetId="3">[9]MTP!#REF!</definedName>
    <definedName name="_2KD1502">[9]MTP!#REF!</definedName>
    <definedName name="_2KD22B1" localSheetId="3">[9]MTP!#REF!</definedName>
    <definedName name="_2KD22B1">[9]MTP!#REF!</definedName>
    <definedName name="_2KD2401" localSheetId="3">[9]MTP!#REF!</definedName>
    <definedName name="_2KD2401">[9]MTP!#REF!</definedName>
    <definedName name="_2KD48B1" localSheetId="3">[9]MTP!#REF!</definedName>
    <definedName name="_2KD48B1">[9]MTP!#REF!</definedName>
    <definedName name="_2LA1001" localSheetId="3">[9]MTP!#REF!</definedName>
    <definedName name="_2LA1001">[9]MTP!#REF!</definedName>
    <definedName name="_2LBCO01" localSheetId="3">[9]MTP!#REF!</definedName>
    <definedName name="_2LBCO01">[9]MTP!#REF!</definedName>
    <definedName name="_2LBS001" localSheetId="3">[9]MTP!#REF!</definedName>
    <definedName name="_2LBS001">[9]MTP!#REF!</definedName>
    <definedName name="_2MONG01" localSheetId="3">[9]MTP!#REF!</definedName>
    <definedName name="_2MONG01">[9]MTP!#REF!</definedName>
    <definedName name="_2NEO001" localSheetId="3">[9]MTP!#REF!</definedName>
    <definedName name="_2NEO001">[9]MTP!#REF!</definedName>
    <definedName name="_2NHANH1" localSheetId="3">[9]MTP!#REF!</definedName>
    <definedName name="_2NHANH1">[9]MTP!#REF!</definedName>
    <definedName name="_2OILS01" localSheetId="3">[9]MTP!#REF!</definedName>
    <definedName name="_2OILS01">[9]MTP!#REF!</definedName>
    <definedName name="_2PKTT01" localSheetId="3">[9]MTP!#REF!</definedName>
    <definedName name="_2PKTT01">[9]MTP!#REF!</definedName>
    <definedName name="_2RECLO1" localSheetId="3">[9]MTP!#REF!</definedName>
    <definedName name="_2RECLO1">[9]MTP!#REF!</definedName>
    <definedName name="_2SDINH1" localSheetId="3">[9]MTP!#REF!</definedName>
    <definedName name="_2SDINH1">[9]MTP!#REF!</definedName>
    <definedName name="_2SDUNG1" localSheetId="3">[9]MTP!#REF!</definedName>
    <definedName name="_2SDUNG1">[9]MTP!#REF!</definedName>
    <definedName name="_2SDUNG4" localSheetId="3">[12]MTP!#REF!</definedName>
    <definedName name="_2SDUNG4">[12]MTP!#REF!</definedName>
    <definedName name="_2STREO1" localSheetId="3">[9]MTP!#REF!</definedName>
    <definedName name="_2STREO1">[9]MTP!#REF!</definedName>
    <definedName name="_2STREO2" localSheetId="3">[9]MTP!#REF!</definedName>
    <definedName name="_2STREO2">[9]MTP!#REF!</definedName>
    <definedName name="_2STREO3" localSheetId="3">[9]MTP!#REF!</definedName>
    <definedName name="_2STREO3">[9]MTP!#REF!</definedName>
    <definedName name="_2STREO4" localSheetId="3">[9]MTP!#REF!</definedName>
    <definedName name="_2STREO4">[9]MTP!#REF!</definedName>
    <definedName name="_2STREO7" localSheetId="3">[13]MTP!#REF!</definedName>
    <definedName name="_2STREO7">[13]MTP!#REF!</definedName>
    <definedName name="_2SUDO01" localSheetId="3">[9]MTP!#REF!</definedName>
    <definedName name="_2SUDO01">[9]MTP!#REF!</definedName>
    <definedName name="_2TDIA01" localSheetId="3">[9]MTP!#REF!</definedName>
    <definedName name="_2TDIA01">[9]MTP!#REF!</definedName>
    <definedName name="_2TDTD01" localSheetId="3">[9]MTP!#REF!</definedName>
    <definedName name="_2TDTD01">[9]MTP!#REF!</definedName>
    <definedName name="_2TRU121" localSheetId="3">[9]MTP!#REF!</definedName>
    <definedName name="_2TRU121">[9]MTP!#REF!</definedName>
    <definedName name="_2TRU122" localSheetId="3">[9]MTP!#REF!</definedName>
    <definedName name="_2TRU122">[9]MTP!#REF!</definedName>
    <definedName name="_2TRU141" localSheetId="3">[9]MTP!#REF!</definedName>
    <definedName name="_2TRU141">[9]MTP!#REF!</definedName>
    <definedName name="_2TU3100" localSheetId="3">[9]MTP!#REF!</definedName>
    <definedName name="_2TU3100">[9]MTP!#REF!</definedName>
    <definedName name="_2TU6100" localSheetId="3">[9]MTP!#REF!</definedName>
    <definedName name="_2TU6100">[9]MTP!#REF!</definedName>
    <definedName name="_2UCLEV1" localSheetId="3">[9]MTP!#REF!</definedName>
    <definedName name="_2UCLEV1">[9]MTP!#REF!</definedName>
    <definedName name="_2UCLEV2" localSheetId="3">[12]MTP!#REF!</definedName>
    <definedName name="_2UCLEV2">[12]MTP!#REF!</definedName>
    <definedName name="_2VTLT01" localSheetId="3">[9]MTP!#REF!</definedName>
    <definedName name="_2VTLT01">[9]MTP!#REF!</definedName>
    <definedName name="_3_0ten_" localSheetId="3" hidden="1">#REF!</definedName>
    <definedName name="_3_0ten_" localSheetId="0" hidden="1">#REF!</definedName>
    <definedName name="_3_0ten_" hidden="1">#REF!</definedName>
    <definedName name="_3_0xoa_" localSheetId="3" hidden="1">#REF!</definedName>
    <definedName name="_3_0xoa_" localSheetId="0" hidden="1">#REF!</definedName>
    <definedName name="_3_0xoa_" hidden="1">#REF!</definedName>
    <definedName name="_3_a_1" localSheetId="3">#REF!</definedName>
    <definedName name="_3_a_1">#REF!</definedName>
    <definedName name="_30_0xoa_" localSheetId="3" hidden="1">#REF!</definedName>
    <definedName name="_30_0xoa_" localSheetId="0" hidden="1">#REF!</definedName>
    <definedName name="_30_0xoa_" hidden="1">#REF!</definedName>
    <definedName name="_30_v_28_1" localSheetId="3">#REF!</definedName>
    <definedName name="_30_v_28_1">#REF!</definedName>
    <definedName name="_31_z_1">NA()</definedName>
    <definedName name="_31MAÕ_HAØNG" localSheetId="3">#REF!</definedName>
    <definedName name="_31MAÕ_HAØNG">#REF!</definedName>
    <definedName name="_31SOÁ_CTÖØ" localSheetId="3">#REF!</definedName>
    <definedName name="_31SOÁ_CTÖØ">#REF!</definedName>
    <definedName name="_32_z_28_1" localSheetId="3">#REF!</definedName>
    <definedName name="_32_z_28_1">#REF!</definedName>
    <definedName name="_32TRÒ_GIAÙ" localSheetId="3">#REF!</definedName>
    <definedName name="_32TRÒ_GIAÙ">#REF!</definedName>
    <definedName name="_33A_26_1" localSheetId="3">#REF!</definedName>
    <definedName name="_33A_26_1">#REF!</definedName>
    <definedName name="_33MAÕ_SOÁ_THUEÁ" localSheetId="3">#REF!</definedName>
    <definedName name="_33MAÕ_SOÁ_THUEÁ">#REF!</definedName>
    <definedName name="_34A_28_1" localSheetId="3">#REF!</definedName>
    <definedName name="_34A_28_1">#REF!</definedName>
    <definedName name="_35d_1_1" localSheetId="3">#REF!</definedName>
    <definedName name="_35d_1_1">#REF!</definedName>
    <definedName name="_35ÑÔN_GIAÙ" localSheetId="3">#REF!</definedName>
    <definedName name="_35ÑÔN_GIAÙ">#REF!</definedName>
    <definedName name="_35TRÒ_GIAÙ__VAT" localSheetId="3">#REF!</definedName>
    <definedName name="_35TRÒ_GIAÙ__VAT">#REF!</definedName>
    <definedName name="_36d_2_1" localSheetId="3">#REF!</definedName>
    <definedName name="_36d_2_1">#REF!</definedName>
    <definedName name="_37DDD_1_1" localSheetId="3">#REF!</definedName>
    <definedName name="_37DDD_1_1">#REF!</definedName>
    <definedName name="_37SOÁ_CTÖØ" localSheetId="3">#REF!</definedName>
    <definedName name="_37SOÁ_CTÖØ">#REF!</definedName>
    <definedName name="_38Excel_BuiltIn__FilterDatabase_1" localSheetId="3">#REF!</definedName>
    <definedName name="_38Excel_BuiltIn__FilterDatabase_1">#REF!</definedName>
    <definedName name="_38SOÁ_LÖÔÏNG" localSheetId="3">#REF!</definedName>
    <definedName name="_38SOÁ_LÖÔÏNG">#REF!</definedName>
    <definedName name="_39Excel_BuiltIn_Criteria_1">NA()</definedName>
    <definedName name="_3ABC501" localSheetId="3">[9]MTP!#REF!</definedName>
    <definedName name="_3ABC501">[9]MTP!#REF!</definedName>
    <definedName name="_3ABC701" localSheetId="3">[9]MTP!#REF!</definedName>
    <definedName name="_3ABC701">[9]MTP!#REF!</definedName>
    <definedName name="_3ABC951" localSheetId="3">[9]MTP!#REF!</definedName>
    <definedName name="_3ABC951">[9]MTP!#REF!</definedName>
    <definedName name="_3BLXMD" localSheetId="3">#REF!</definedName>
    <definedName name="_3BLXMD">#REF!</definedName>
    <definedName name="_3BRANCH" localSheetId="3">[9]MTP!#REF!</definedName>
    <definedName name="_3BRANCH">[9]MTP!#REF!</definedName>
    <definedName name="_3BTHT01" localSheetId="3">[9]MTP!#REF!</definedName>
    <definedName name="_3BTHT01">[9]MTP!#REF!</definedName>
    <definedName name="_3BTHT02" localSheetId="3">[9]MTP!#REF!</definedName>
    <definedName name="_3BTHT02">[9]MTP!#REF!</definedName>
    <definedName name="_3BTHT11" localSheetId="3">[9]MTP!#REF!</definedName>
    <definedName name="_3BTHT11">[9]MTP!#REF!</definedName>
    <definedName name="_3CHAG01" localSheetId="3">[9]MTP!#REF!</definedName>
    <definedName name="_3CHAG01">[9]MTP!#REF!</definedName>
    <definedName name="_3CHAG02" localSheetId="3">[9]MTP!#REF!</definedName>
    <definedName name="_3CHAG02">[9]MTP!#REF!</definedName>
    <definedName name="_3CHAG03" localSheetId="3">[9]MTP!#REF!</definedName>
    <definedName name="_3CHAG03">[9]MTP!#REF!</definedName>
    <definedName name="_3CHAG04" localSheetId="3">[9]MTP!#REF!</definedName>
    <definedName name="_3CHAG04">[9]MTP!#REF!</definedName>
    <definedName name="_3CHDG01" localSheetId="3">[9]MTP!#REF!</definedName>
    <definedName name="_3CHDG01">[9]MTP!#REF!</definedName>
    <definedName name="_3CHDG02" localSheetId="3">[9]MTP!#REF!</definedName>
    <definedName name="_3CHDG02">[9]MTP!#REF!</definedName>
    <definedName name="_3CHDG03" localSheetId="3">[9]MTP!#REF!</definedName>
    <definedName name="_3CHDG03">[9]MTP!#REF!</definedName>
    <definedName name="_3CHDG04" localSheetId="3">[9]MTP!#REF!</definedName>
    <definedName name="_3CHDG04">[9]MTP!#REF!</definedName>
    <definedName name="_3CHSG01" localSheetId="3">[9]MTP!#REF!</definedName>
    <definedName name="_3CHSG01">[9]MTP!#REF!</definedName>
    <definedName name="_3CHSG02" localSheetId="3">[9]MTP!#REF!</definedName>
    <definedName name="_3CHSG02">[9]MTP!#REF!</definedName>
    <definedName name="_3CLHT01" localSheetId="3">[9]MTP!#REF!</definedName>
    <definedName name="_3CLHT01">[9]MTP!#REF!</definedName>
    <definedName name="_3CLHT02" localSheetId="3">[9]MTP!#REF!</definedName>
    <definedName name="_3CLHT02">[9]MTP!#REF!</definedName>
    <definedName name="_3CLHT03" localSheetId="3">[9]MTP!#REF!</definedName>
    <definedName name="_3CLHT03">[9]MTP!#REF!</definedName>
    <definedName name="_3COABC1" localSheetId="3">[9]MTP!#REF!</definedName>
    <definedName name="_3COABC1">[9]MTP!#REF!</definedName>
    <definedName name="_3CPHA01" localSheetId="3">[9]MTP!#REF!</definedName>
    <definedName name="_3CPHA01">[9]MTP!#REF!</definedName>
    <definedName name="_3DA0001" localSheetId="3">[9]MTP!#REF!</definedName>
    <definedName name="_3DA0001">[9]MTP!#REF!</definedName>
    <definedName name="_3DA0002" localSheetId="3">[9]MTP!#REF!</definedName>
    <definedName name="_3DA0002">[9]MTP!#REF!</definedName>
    <definedName name="_3DCT001" localSheetId="3">[9]MTP!#REF!</definedName>
    <definedName name="_3DCT001">[9]MTP!#REF!</definedName>
    <definedName name="_3DUPLEX" localSheetId="3">[9]MTP!#REF!</definedName>
    <definedName name="_3DUPLEX">[9]MTP!#REF!</definedName>
    <definedName name="_3FERRU1" localSheetId="3">[9]MTP!#REF!</definedName>
    <definedName name="_3FERRU1">[9]MTP!#REF!</definedName>
    <definedName name="_3FERRU2" localSheetId="3">[9]MTP!#REF!</definedName>
    <definedName name="_3FERRU2">[9]MTP!#REF!</definedName>
    <definedName name="_3KD3501" localSheetId="3">[9]MTP!#REF!</definedName>
    <definedName name="_3KD3501">[9]MTP!#REF!</definedName>
    <definedName name="_3KD3502" localSheetId="3">[9]MTP!#REF!</definedName>
    <definedName name="_3KD3502">[9]MTP!#REF!</definedName>
    <definedName name="_3KD3511" localSheetId="3">[9]MTP!#REF!</definedName>
    <definedName name="_3KD3511">[9]MTP!#REF!</definedName>
    <definedName name="_3KD3801" localSheetId="3">[9]MTP!#REF!</definedName>
    <definedName name="_3KD3801">[9]MTP!#REF!</definedName>
    <definedName name="_3KD4801" localSheetId="3">[9]MTP!#REF!</definedName>
    <definedName name="_3KD4801">[9]MTP!#REF!</definedName>
    <definedName name="_3KD5011" localSheetId="3">[9]MTP!#REF!</definedName>
    <definedName name="_3KD5011">[9]MTP!#REF!</definedName>
    <definedName name="_3KD7501" localSheetId="3">[9]MTP!#REF!</definedName>
    <definedName name="_3KD7501">[9]MTP!#REF!</definedName>
    <definedName name="_3KD9501" localSheetId="3">[9]MTP!#REF!</definedName>
    <definedName name="_3KD9501">[9]MTP!#REF!</definedName>
    <definedName name="_3LABC01" localSheetId="3">[9]MTP!#REF!</definedName>
    <definedName name="_3LABC01">[9]MTP!#REF!</definedName>
    <definedName name="_3LONG01" localSheetId="3">[9]MTP!#REF!</definedName>
    <definedName name="_3LONG01">[9]MTP!#REF!</definedName>
    <definedName name="_3LONG02" localSheetId="3">[9]MTP!#REF!</definedName>
    <definedName name="_3LONG02">[9]MTP!#REF!</definedName>
    <definedName name="_3LONG03" localSheetId="3">[9]MTP!#REF!</definedName>
    <definedName name="_3LONG03">[9]MTP!#REF!</definedName>
    <definedName name="_3LONG04" localSheetId="3">[9]MTP!#REF!</definedName>
    <definedName name="_3LONG04">[9]MTP!#REF!</definedName>
    <definedName name="_3LSON01" localSheetId="3">[9]MTP!#REF!</definedName>
    <definedName name="_3LSON01">[9]MTP!#REF!</definedName>
    <definedName name="_3LSON02" localSheetId="3">[9]MTP!#REF!</definedName>
    <definedName name="_3LSON02">[9]MTP!#REF!</definedName>
    <definedName name="_3LSON03" localSheetId="3">[9]MTP!#REF!</definedName>
    <definedName name="_3LSON03">[9]MTP!#REF!</definedName>
    <definedName name="_3LSON04" localSheetId="3">[9]MTP!#REF!</definedName>
    <definedName name="_3LSON04">[9]MTP!#REF!</definedName>
    <definedName name="_3LSON05" localSheetId="3">[9]MTP!#REF!</definedName>
    <definedName name="_3LSON05">[9]MTP!#REF!</definedName>
    <definedName name="_3LSON06" localSheetId="3">[9]MTP!#REF!</definedName>
    <definedName name="_3LSON06">[9]MTP!#REF!</definedName>
    <definedName name="_3LSON07" localSheetId="3">[9]MTP!#REF!</definedName>
    <definedName name="_3LSON07">[9]MTP!#REF!</definedName>
    <definedName name="_3LSON08" localSheetId="3">[9]MTP!#REF!</definedName>
    <definedName name="_3LSON08">[9]MTP!#REF!</definedName>
    <definedName name="_3LSON09" localSheetId="3">[9]MTP!#REF!</definedName>
    <definedName name="_3LSON09">[9]MTP!#REF!</definedName>
    <definedName name="_3LSON10" localSheetId="3">[9]MTP!#REF!</definedName>
    <definedName name="_3LSON10">[9]MTP!#REF!</definedName>
    <definedName name="_3LSON11" localSheetId="3">[9]MTP!#REF!</definedName>
    <definedName name="_3LSON11">[9]MTP!#REF!</definedName>
    <definedName name="_3LSON12" localSheetId="3">[9]MTP!#REF!</definedName>
    <definedName name="_3LSON12">[9]MTP!#REF!</definedName>
    <definedName name="_3LSON13" localSheetId="3">[9]MTP!#REF!</definedName>
    <definedName name="_3LSON13">[9]MTP!#REF!</definedName>
    <definedName name="_3LSON14" localSheetId="3">[9]MTP!#REF!</definedName>
    <definedName name="_3LSON14">[9]MTP!#REF!</definedName>
    <definedName name="_3LSON15" localSheetId="3">[9]MTP!#REF!</definedName>
    <definedName name="_3LSON15">[9]MTP!#REF!</definedName>
    <definedName name="_3LSON16" localSheetId="3">[9]MTP!#REF!</definedName>
    <definedName name="_3LSON16">[9]MTP!#REF!</definedName>
    <definedName name="_3LSON17" localSheetId="3">[9]MTP!#REF!</definedName>
    <definedName name="_3LSON17">[9]MTP!#REF!</definedName>
    <definedName name="_3LSON18" localSheetId="3">[9]MTP!#REF!</definedName>
    <definedName name="_3LSON18">[9]MTP!#REF!</definedName>
    <definedName name="_3LSON19" localSheetId="3">[9]MTP!#REF!</definedName>
    <definedName name="_3LSON19">[9]MTP!#REF!</definedName>
    <definedName name="_3MONG01" localSheetId="3">[9]MTP!#REF!</definedName>
    <definedName name="_3MONG01">[9]MTP!#REF!</definedName>
    <definedName name="_3NEO001" localSheetId="3">[9]MTP!#REF!</definedName>
    <definedName name="_3NEO001">[9]MTP!#REF!</definedName>
    <definedName name="_3NEO002" localSheetId="3">[9]MTP!#REF!</definedName>
    <definedName name="_3NEO002">[9]MTP!#REF!</definedName>
    <definedName name="_3PKABC1" localSheetId="3">[9]MTP!#REF!</definedName>
    <definedName name="_3PKABC1">[9]MTP!#REF!</definedName>
    <definedName name="_3PKHT01" localSheetId="3">[9]MTP!#REF!</definedName>
    <definedName name="_3PKHT01">[9]MTP!#REF!</definedName>
    <definedName name="_3QUARTD" localSheetId="3">[9]MTP!#REF!</definedName>
    <definedName name="_3QUARTD">[9]MTP!#REF!</definedName>
    <definedName name="_3RACK31" localSheetId="3">[9]MTP!#REF!</definedName>
    <definedName name="_3RACK31">[9]MTP!#REF!</definedName>
    <definedName name="_3RACK41" localSheetId="3">[9]MTP!#REF!</definedName>
    <definedName name="_3RACK41">[9]MTP!#REF!</definedName>
    <definedName name="_3TDIA01" localSheetId="3">[9]MTP!#REF!</definedName>
    <definedName name="_3TDIA01">[9]MTP!#REF!</definedName>
    <definedName name="_3TDIA02" localSheetId="3">[9]MTP!#REF!</definedName>
    <definedName name="_3TDIA02">[9]MTP!#REF!</definedName>
    <definedName name="_3TRU091" localSheetId="3">[9]MTP!#REF!</definedName>
    <definedName name="_3TRU091">[9]MTP!#REF!</definedName>
    <definedName name="_3TRU101" localSheetId="3">[9]MTP!#REF!</definedName>
    <definedName name="_3TRU101">[9]MTP!#REF!</definedName>
    <definedName name="_3TRU102" localSheetId="3">[9]MTP!#REF!</definedName>
    <definedName name="_3TRU102">[9]MTP!#REF!</definedName>
    <definedName name="_3TRU121" localSheetId="3">[9]MTP!#REF!</definedName>
    <definedName name="_3TRU121">[9]MTP!#REF!</definedName>
    <definedName name="_3TRU731" localSheetId="3">[9]MTP!#REF!</definedName>
    <definedName name="_3TRU731">[9]MTP!#REF!</definedName>
    <definedName name="_3TRU841" localSheetId="3">[9]MTP!#REF!</definedName>
    <definedName name="_3TRU841">[9]MTP!#REF!</definedName>
    <definedName name="_3TRU842" localSheetId="3">[9]MTP!#REF!</definedName>
    <definedName name="_3TRU842">[9]MTP!#REF!</definedName>
    <definedName name="_3TRU843" localSheetId="3">[9]MTP!#REF!</definedName>
    <definedName name="_3TRU843">[9]MTP!#REF!</definedName>
    <definedName name="_3TU0601" localSheetId="3">[9]MTP!#REF!</definedName>
    <definedName name="_3TU0601">[9]MTP!#REF!</definedName>
    <definedName name="_3TU0602" localSheetId="3">[9]MTP!#REF!</definedName>
    <definedName name="_3TU0602">[9]MTP!#REF!</definedName>
    <definedName name="_3TU0603" localSheetId="3">[9]MTP!#REF!</definedName>
    <definedName name="_3TU0603">[9]MTP!#REF!</definedName>
    <definedName name="_3TU0609" localSheetId="3">#REF!</definedName>
    <definedName name="_3TU0609">#REF!</definedName>
    <definedName name="_3TU0901" localSheetId="3">[9]MTP!#REF!</definedName>
    <definedName name="_3TU0901">[9]MTP!#REF!</definedName>
    <definedName name="_3TU0902" localSheetId="3">[9]MTP!#REF!</definedName>
    <definedName name="_3TU0902">[9]MTP!#REF!</definedName>
    <definedName name="_3TU0903" localSheetId="3">[9]MTP!#REF!</definedName>
    <definedName name="_3TU0903">[9]MTP!#REF!</definedName>
    <definedName name="_4___0ten_" localSheetId="3" hidden="1">#REF!</definedName>
    <definedName name="_4___0ten_" localSheetId="0" hidden="1">#REF!</definedName>
    <definedName name="_4___0ten_" hidden="1">#REF!</definedName>
    <definedName name="_4_0xoa_" localSheetId="3" hidden="1">#REF!</definedName>
    <definedName name="_4_0xoa_" localSheetId="0" hidden="1">#REF!</definedName>
    <definedName name="_4_0xoa_" hidden="1">#REF!</definedName>
    <definedName name="_4_B_1" localSheetId="3">#REF!</definedName>
    <definedName name="_4_B_1">#REF!</definedName>
    <definedName name="_4001a" localSheetId="3">#REF!</definedName>
    <definedName name="_4001a">#REF!</definedName>
    <definedName name="_4001a_20" localSheetId="3">#REF!</definedName>
    <definedName name="_4001a_20">#REF!</definedName>
    <definedName name="_4001a_28" localSheetId="3">#REF!</definedName>
    <definedName name="_4001a_28">#REF!</definedName>
    <definedName name="_4001b" localSheetId="3">#REF!</definedName>
    <definedName name="_4001b">#REF!</definedName>
    <definedName name="_4001b_20" localSheetId="3">#REF!</definedName>
    <definedName name="_4001b_20">#REF!</definedName>
    <definedName name="_4001b_28" localSheetId="3">#REF!</definedName>
    <definedName name="_4001b_28">#REF!</definedName>
    <definedName name="_4002a" localSheetId="3">#REF!</definedName>
    <definedName name="_4002a">#REF!</definedName>
    <definedName name="_4002a_20" localSheetId="3">#REF!</definedName>
    <definedName name="_4002a_20">#REF!</definedName>
    <definedName name="_4002a_28" localSheetId="3">#REF!</definedName>
    <definedName name="_4002a_28">#REF!</definedName>
    <definedName name="_4002b" localSheetId="3">#REF!</definedName>
    <definedName name="_4002b">#REF!</definedName>
    <definedName name="_4002b_20" localSheetId="3">#REF!</definedName>
    <definedName name="_4002b_20">#REF!</definedName>
    <definedName name="_4002b_28" localSheetId="3">#REF!</definedName>
    <definedName name="_4002b_28">#REF!</definedName>
    <definedName name="_4003a" localSheetId="3">#REF!</definedName>
    <definedName name="_4003a">#REF!</definedName>
    <definedName name="_4003a_20" localSheetId="3">#REF!</definedName>
    <definedName name="_4003a_20">#REF!</definedName>
    <definedName name="_4003a_28" localSheetId="3">#REF!</definedName>
    <definedName name="_4003a_28">#REF!</definedName>
    <definedName name="_4003b" localSheetId="3">#REF!</definedName>
    <definedName name="_4003b">#REF!</definedName>
    <definedName name="_4003b_20" localSheetId="3">#REF!</definedName>
    <definedName name="_4003b_20">#REF!</definedName>
    <definedName name="_4003b_28" localSheetId="3">#REF!</definedName>
    <definedName name="_4003b_28">#REF!</definedName>
    <definedName name="_4004" localSheetId="3">#REF!</definedName>
    <definedName name="_4004">#REF!</definedName>
    <definedName name="_4004_20" localSheetId="3">#REF!</definedName>
    <definedName name="_4004_20">#REF!</definedName>
    <definedName name="_4004_28" localSheetId="3">#REF!</definedName>
    <definedName name="_4004_28">#REF!</definedName>
    <definedName name="_4005" localSheetId="3">#REF!</definedName>
    <definedName name="_4005">#REF!</definedName>
    <definedName name="_4005_20" localSheetId="3">#REF!</definedName>
    <definedName name="_4005_20">#REF!</definedName>
    <definedName name="_4005_28" localSheetId="3">#REF!</definedName>
    <definedName name="_4005_28">#REF!</definedName>
    <definedName name="_4006" localSheetId="3">#REF!</definedName>
    <definedName name="_4006">#REF!</definedName>
    <definedName name="_4006_20" localSheetId="3">#REF!</definedName>
    <definedName name="_4006_20">#REF!</definedName>
    <definedName name="_4006_28" localSheetId="3">#REF!</definedName>
    <definedName name="_4006_28">#REF!</definedName>
    <definedName name="_4007" localSheetId="3">#REF!</definedName>
    <definedName name="_4007">#REF!</definedName>
    <definedName name="_4007_20" localSheetId="3">#REF!</definedName>
    <definedName name="_4007_20">#REF!</definedName>
    <definedName name="_4007_28" localSheetId="3">#REF!</definedName>
    <definedName name="_4007_28">#REF!</definedName>
    <definedName name="_4013" localSheetId="3">#REF!</definedName>
    <definedName name="_4013">#REF!</definedName>
    <definedName name="_4013_20" localSheetId="3">#REF!</definedName>
    <definedName name="_4013_20">#REF!</definedName>
    <definedName name="_4013_28" localSheetId="3">#REF!</definedName>
    <definedName name="_4013_28">#REF!</definedName>
    <definedName name="_4041" localSheetId="3">#REF!</definedName>
    <definedName name="_4041">#REF!</definedName>
    <definedName name="_4041_20" localSheetId="3">#REF!</definedName>
    <definedName name="_4041_20">#REF!</definedName>
    <definedName name="_4041_28" localSheetId="3">#REF!</definedName>
    <definedName name="_4041_28">#REF!</definedName>
    <definedName name="_4042" localSheetId="3">#REF!</definedName>
    <definedName name="_4042">#REF!</definedName>
    <definedName name="_4042_20" localSheetId="3">#REF!</definedName>
    <definedName name="_4042_20">#REF!</definedName>
    <definedName name="_4042_28" localSheetId="3">#REF!</definedName>
    <definedName name="_4042_28">#REF!</definedName>
    <definedName name="_4043" localSheetId="3">#REF!</definedName>
    <definedName name="_4043">#REF!</definedName>
    <definedName name="_4043_20" localSheetId="3">#REF!</definedName>
    <definedName name="_4043_20">#REF!</definedName>
    <definedName name="_4043_28" localSheetId="3">#REF!</definedName>
    <definedName name="_4043_28">#REF!</definedName>
    <definedName name="_4044" localSheetId="3">#REF!</definedName>
    <definedName name="_4044">#REF!</definedName>
    <definedName name="_4044_20" localSheetId="3">#REF!</definedName>
    <definedName name="_4044_20">#REF!</definedName>
    <definedName name="_4044_28" localSheetId="3">#REF!</definedName>
    <definedName name="_4044_28">#REF!</definedName>
    <definedName name="_4051" localSheetId="3">#REF!</definedName>
    <definedName name="_4051">#REF!</definedName>
    <definedName name="_4051_20" localSheetId="3">#REF!</definedName>
    <definedName name="_4051_20">#REF!</definedName>
    <definedName name="_4051_28" localSheetId="3">#REF!</definedName>
    <definedName name="_4051_28">#REF!</definedName>
    <definedName name="_4052" localSheetId="3">#REF!</definedName>
    <definedName name="_4052">#REF!</definedName>
    <definedName name="_4052_20" localSheetId="3">#REF!</definedName>
    <definedName name="_4052_20">#REF!</definedName>
    <definedName name="_4052_28" localSheetId="3">#REF!</definedName>
    <definedName name="_4052_28">#REF!</definedName>
    <definedName name="_4053" localSheetId="3">#REF!</definedName>
    <definedName name="_4053">#REF!</definedName>
    <definedName name="_4053_20" localSheetId="3">#REF!</definedName>
    <definedName name="_4053_20">#REF!</definedName>
    <definedName name="_4053_28" localSheetId="3">#REF!</definedName>
    <definedName name="_4053_28">#REF!</definedName>
    <definedName name="_4054" localSheetId="3">#REF!</definedName>
    <definedName name="_4054">#REF!</definedName>
    <definedName name="_4054_20" localSheetId="3">#REF!</definedName>
    <definedName name="_4054_20">#REF!</definedName>
    <definedName name="_4054_28" localSheetId="3">#REF!</definedName>
    <definedName name="_4054_28">#REF!</definedName>
    <definedName name="_4055" localSheetId="3">#REF!</definedName>
    <definedName name="_4055">#REF!</definedName>
    <definedName name="_4055_20" localSheetId="3">#REF!</definedName>
    <definedName name="_4055_20">#REF!</definedName>
    <definedName name="_4055_28" localSheetId="3">#REF!</definedName>
    <definedName name="_4055_28">#REF!</definedName>
    <definedName name="_4056" localSheetId="3">#REF!</definedName>
    <definedName name="_4056">#REF!</definedName>
    <definedName name="_4056_20" localSheetId="3">#REF!</definedName>
    <definedName name="_4056_20">#REF!</definedName>
    <definedName name="_4056_28" localSheetId="3">#REF!</definedName>
    <definedName name="_4056_28">#REF!</definedName>
    <definedName name="_4057" localSheetId="3">#REF!</definedName>
    <definedName name="_4057">#REF!</definedName>
    <definedName name="_4057_20" localSheetId="3">#REF!</definedName>
    <definedName name="_4057_20">#REF!</definedName>
    <definedName name="_4057_28" localSheetId="3">#REF!</definedName>
    <definedName name="_4057_28">#REF!</definedName>
    <definedName name="_4061" localSheetId="3">#REF!</definedName>
    <definedName name="_4061">#REF!</definedName>
    <definedName name="_4061_20" localSheetId="3">#REF!</definedName>
    <definedName name="_4061_20">#REF!</definedName>
    <definedName name="_4061_28" localSheetId="3">#REF!</definedName>
    <definedName name="_4061_28">#REF!</definedName>
    <definedName name="_4062" localSheetId="3">#REF!</definedName>
    <definedName name="_4062">#REF!</definedName>
    <definedName name="_4062_20" localSheetId="3">#REF!</definedName>
    <definedName name="_4062_20">#REF!</definedName>
    <definedName name="_4062_28" localSheetId="3">#REF!</definedName>
    <definedName name="_4062_28">#REF!</definedName>
    <definedName name="_4063" localSheetId="3">#REF!</definedName>
    <definedName name="_4063">#REF!</definedName>
    <definedName name="_4063_20" localSheetId="3">#REF!</definedName>
    <definedName name="_4063_20">#REF!</definedName>
    <definedName name="_4063_28" localSheetId="3">#REF!</definedName>
    <definedName name="_4063_28">#REF!</definedName>
    <definedName name="_4064" localSheetId="3">#REF!</definedName>
    <definedName name="_4064">#REF!</definedName>
    <definedName name="_4064_20" localSheetId="3">#REF!</definedName>
    <definedName name="_4064_20">#REF!</definedName>
    <definedName name="_4064_28" localSheetId="3">#REF!</definedName>
    <definedName name="_4064_28">#REF!</definedName>
    <definedName name="_4065" localSheetId="3">#REF!</definedName>
    <definedName name="_4065">#REF!</definedName>
    <definedName name="_4065_20" localSheetId="3">#REF!</definedName>
    <definedName name="_4065_20">#REF!</definedName>
    <definedName name="_4065_28" localSheetId="3">#REF!</definedName>
    <definedName name="_4065_28">#REF!</definedName>
    <definedName name="_4066" localSheetId="3">#REF!</definedName>
    <definedName name="_4066">#REF!</definedName>
    <definedName name="_4066_20" localSheetId="3">#REF!</definedName>
    <definedName name="_4066_20">#REF!</definedName>
    <definedName name="_4066_28" localSheetId="3">#REF!</definedName>
    <definedName name="_4066_28">#REF!</definedName>
    <definedName name="_4071" localSheetId="3">#REF!</definedName>
    <definedName name="_4071">#REF!</definedName>
    <definedName name="_4071_20" localSheetId="3">#REF!</definedName>
    <definedName name="_4071_20">#REF!</definedName>
    <definedName name="_4071_28" localSheetId="3">#REF!</definedName>
    <definedName name="_4071_28">#REF!</definedName>
    <definedName name="_4072" localSheetId="3">#REF!</definedName>
    <definedName name="_4072">#REF!</definedName>
    <definedName name="_4072_20" localSheetId="3">#REF!</definedName>
    <definedName name="_4072_20">#REF!</definedName>
    <definedName name="_4072_28" localSheetId="3">#REF!</definedName>
    <definedName name="_4072_28">#REF!</definedName>
    <definedName name="_4073" localSheetId="3">#REF!</definedName>
    <definedName name="_4073">#REF!</definedName>
    <definedName name="_4073_20" localSheetId="3">#REF!</definedName>
    <definedName name="_4073_20">#REF!</definedName>
    <definedName name="_4073_28" localSheetId="3">#REF!</definedName>
    <definedName name="_4073_28">#REF!</definedName>
    <definedName name="_4074" localSheetId="3">#REF!</definedName>
    <definedName name="_4074">#REF!</definedName>
    <definedName name="_4074_20" localSheetId="3">#REF!</definedName>
    <definedName name="_4074_20">#REF!</definedName>
    <definedName name="_4074_28" localSheetId="3">#REF!</definedName>
    <definedName name="_4074_28">#REF!</definedName>
    <definedName name="_4075" localSheetId="3">#REF!</definedName>
    <definedName name="_4075">#REF!</definedName>
    <definedName name="_4075_20" localSheetId="3">#REF!</definedName>
    <definedName name="_4075_20">#REF!</definedName>
    <definedName name="_4075_28" localSheetId="3">#REF!</definedName>
    <definedName name="_4075_28">#REF!</definedName>
    <definedName name="_4076" localSheetId="3">#REF!</definedName>
    <definedName name="_4076">#REF!</definedName>
    <definedName name="_4076_20" localSheetId="3">#REF!</definedName>
    <definedName name="_4076_20">#REF!</definedName>
    <definedName name="_4076_28" localSheetId="3">#REF!</definedName>
    <definedName name="_4076_28">#REF!</definedName>
    <definedName name="_40Excel_BuiltIn_Criteria_28_1" localSheetId="3">#REF!</definedName>
    <definedName name="_40Excel_BuiltIn_Criteria_28_1">#REF!</definedName>
    <definedName name="_40TEÂN_HAØNG" localSheetId="3">#REF!</definedName>
    <definedName name="_40TEÂN_HAØNG">#REF!</definedName>
    <definedName name="_40x4">5100</definedName>
    <definedName name="_41Excel_BuiltIn_Database_1">"$#REF!.$#REF!$#REF!"</definedName>
    <definedName name="_42Excel_BuiltIn_Database_28_1" localSheetId="3">#REF!</definedName>
    <definedName name="_42Excel_BuiltIn_Database_28_1">#REF!</definedName>
    <definedName name="_42TEÂN_KHAÙCH_HAØ" localSheetId="3">#REF!</definedName>
    <definedName name="_42TEÂN_KHAÙCH_HAØ">#REF!</definedName>
    <definedName name="_43Excel_BuiltIn_Extract_1" localSheetId="3">#REF!</definedName>
    <definedName name="_43Excel_BuiltIn_Extract_1">#REF!</definedName>
    <definedName name="_44Excel_BuiltIn_Extract_28_1" localSheetId="3">#REF!</definedName>
    <definedName name="_44Excel_BuiltIn_Extract_28_1">#REF!</definedName>
    <definedName name="_44THAØNH_TIEÀN" localSheetId="3">#REF!</definedName>
    <definedName name="_44THAØNH_TIEÀN">#REF!</definedName>
    <definedName name="_45Excel_BuiltIn_Print_Area_1" localSheetId="3">#REF!</definedName>
    <definedName name="_45Excel_BuiltIn_Print_Area_1">#REF!</definedName>
    <definedName name="_46Excel_BuiltIn_Print_Titles_1">NA()</definedName>
    <definedName name="_46TRÒ_GIAÙ" localSheetId="3">#REF!</definedName>
    <definedName name="_46TRÒ_GIAÙ">#REF!</definedName>
    <definedName name="_47s_1_1" localSheetId="3">#REF!</definedName>
    <definedName name="_47s_1_1">#REF!</definedName>
    <definedName name="_48TRÒ_GIAÙ__VAT" localSheetId="3">#REF!</definedName>
    <definedName name="_48TRÒ_GIAÙ__VAT">#REF!</definedName>
    <definedName name="_48V_1_1" localSheetId="3">#REF!</definedName>
    <definedName name="_48V_1_1">#REF!</definedName>
    <definedName name="_49V_2_1" localSheetId="3">#REF!</definedName>
    <definedName name="_49V_2_1">#REF!</definedName>
    <definedName name="_4CDB095" localSheetId="3">[14]MTP!#REF!</definedName>
    <definedName name="_4CDB095">[14]MTP!#REF!</definedName>
    <definedName name="_4CDTT01" localSheetId="3">[9]MTP!#REF!</definedName>
    <definedName name="_4CDTT01">[9]MTP!#REF!</definedName>
    <definedName name="_4CNT050" localSheetId="3">[9]MTP!#REF!</definedName>
    <definedName name="_4CNT050">[9]MTP!#REF!</definedName>
    <definedName name="_4CNT095" localSheetId="3">[9]MTP!#REF!</definedName>
    <definedName name="_4CNT095">[9]MTP!#REF!</definedName>
    <definedName name="_4CNT150" localSheetId="3">[9]MTP!#REF!</definedName>
    <definedName name="_4CNT150">[9]MTP!#REF!</definedName>
    <definedName name="_4CNT240" localSheetId="3">#REF!</definedName>
    <definedName name="_4CNT240">#REF!</definedName>
    <definedName name="_4CTL050" localSheetId="3">[9]MTP!#REF!</definedName>
    <definedName name="_4CTL050">[9]MTP!#REF!</definedName>
    <definedName name="_4CTL095" localSheetId="3">[9]MTP!#REF!</definedName>
    <definedName name="_4CTL095">[9]MTP!#REF!</definedName>
    <definedName name="_4CTL150" localSheetId="3">[14]MTP!#REF!</definedName>
    <definedName name="_4CTL150">[14]MTP!#REF!</definedName>
    <definedName name="_4CTL240" localSheetId="3">#REF!</definedName>
    <definedName name="_4CTL240">#REF!</definedName>
    <definedName name="_4ED2062" localSheetId="3">[9]MTP!#REF!</definedName>
    <definedName name="_4ED2062">[9]MTP!#REF!</definedName>
    <definedName name="_4ED2063" localSheetId="3">[9]MTP!#REF!</definedName>
    <definedName name="_4ED2063">[9]MTP!#REF!</definedName>
    <definedName name="_4ED2064" localSheetId="3">[9]MTP!#REF!</definedName>
    <definedName name="_4ED2064">[9]MTP!#REF!</definedName>
    <definedName name="_4FCO100" localSheetId="3">#REF!</definedName>
    <definedName name="_4FCO100">#REF!</definedName>
    <definedName name="_4FCO101" localSheetId="3">[9]MTP!#REF!</definedName>
    <definedName name="_4FCO101">[9]MTP!#REF!</definedName>
    <definedName name="_4FCO200" localSheetId="3">[14]MTP!#REF!</definedName>
    <definedName name="_4FCO200">[14]MTP!#REF!</definedName>
    <definedName name="_4GDDCN1" localSheetId="3">[14]MTP!#REF!</definedName>
    <definedName name="_4GDDCN1">[14]MTP!#REF!</definedName>
    <definedName name="_4GIA101" localSheetId="3">[9]MTP!#REF!</definedName>
    <definedName name="_4GIA101">[9]MTP!#REF!</definedName>
    <definedName name="_4GOIC01" localSheetId="3">[15]MTP!#REF!</definedName>
    <definedName name="_4GOIC01">[15]MTP!#REF!</definedName>
    <definedName name="_4HDCTT1" localSheetId="3">[9]MTP!#REF!</definedName>
    <definedName name="_4HDCTT1">[9]MTP!#REF!</definedName>
    <definedName name="_4HDCTT2" localSheetId="3">[9]MTP!#REF!</definedName>
    <definedName name="_4HDCTT2">[9]MTP!#REF!</definedName>
    <definedName name="_4HDCTT3" localSheetId="3">[14]MTP!#REF!</definedName>
    <definedName name="_4HDCTT3">[14]MTP!#REF!</definedName>
    <definedName name="_4HDCTT4" localSheetId="3">#REF!</definedName>
    <definedName name="_4HDCTT4">#REF!</definedName>
    <definedName name="_4HNCTT1" localSheetId="3">[9]MTP!#REF!</definedName>
    <definedName name="_4HNCTT1">[9]MTP!#REF!</definedName>
    <definedName name="_4HNCTT2" localSheetId="3">[9]MTP!#REF!</definedName>
    <definedName name="_4HNCTT2">[9]MTP!#REF!</definedName>
    <definedName name="_4HNCTT3" localSheetId="3">[9]MTP!#REF!</definedName>
    <definedName name="_4HNCTT3">[9]MTP!#REF!</definedName>
    <definedName name="_4HNCTT4" localSheetId="3">#REF!</definedName>
    <definedName name="_4HNCTT4">#REF!</definedName>
    <definedName name="_4KEPC01" localSheetId="3">[9]MTP!#REF!</definedName>
    <definedName name="_4KEPC01">[9]MTP!#REF!</definedName>
    <definedName name="_4LA1001" localSheetId="3">[14]MTP!#REF!</definedName>
    <definedName name="_4LA1001">[14]MTP!#REF!</definedName>
    <definedName name="_4LBCO01" localSheetId="3">#REF!</definedName>
    <definedName name="_4LBCO01">#REF!</definedName>
    <definedName name="_4MAÕ_HAØNG" localSheetId="3">#REF!</definedName>
    <definedName name="_4MAÕ_HAØNG">#REF!</definedName>
    <definedName name="_4OSLCN2" localSheetId="3">[14]MTP!#REF!</definedName>
    <definedName name="_4OSLCN2">[14]MTP!#REF!</definedName>
    <definedName name="_4OSLCTT" localSheetId="3">[15]MTP!#REF!</definedName>
    <definedName name="_4OSLCTT">[15]MTP!#REF!</definedName>
    <definedName name="_4PKIECN" localSheetId="3">[14]MTP!#REF!</definedName>
    <definedName name="_4PKIECN">[14]MTP!#REF!</definedName>
    <definedName name="_4VATLT1" localSheetId="3">[14]MTP!#REF!</definedName>
    <definedName name="_4VATLT1">[14]MTP!#REF!</definedName>
    <definedName name="_5_0xoa_" localSheetId="3" hidden="1">#REF!</definedName>
    <definedName name="_5_0xoa_" localSheetId="0" hidden="1">#REF!</definedName>
    <definedName name="_5_0xoa_" hidden="1">#REF!</definedName>
    <definedName name="_5_d_1">NA()</definedName>
    <definedName name="_5001" localSheetId="3">#REF!</definedName>
    <definedName name="_5001">#REF!</definedName>
    <definedName name="_5001_20" localSheetId="3">#REF!</definedName>
    <definedName name="_5001_20">#REF!</definedName>
    <definedName name="_5001_28" localSheetId="3">#REF!</definedName>
    <definedName name="_5001_28">#REF!</definedName>
    <definedName name="_50010a" localSheetId="3">#REF!</definedName>
    <definedName name="_50010a">#REF!</definedName>
    <definedName name="_50010a_20" localSheetId="3">#REF!</definedName>
    <definedName name="_50010a_20">#REF!</definedName>
    <definedName name="_50010a_28" localSheetId="3">#REF!</definedName>
    <definedName name="_50010a_28">#REF!</definedName>
    <definedName name="_50010b" localSheetId="3">#REF!</definedName>
    <definedName name="_50010b">#REF!</definedName>
    <definedName name="_50010b_20" localSheetId="3">#REF!</definedName>
    <definedName name="_50010b_20">#REF!</definedName>
    <definedName name="_50010b_28" localSheetId="3">#REF!</definedName>
    <definedName name="_50010b_28">#REF!</definedName>
    <definedName name="_50011a" localSheetId="3">#REF!</definedName>
    <definedName name="_50011a">#REF!</definedName>
    <definedName name="_50011a_20" localSheetId="3">#REF!</definedName>
    <definedName name="_50011a_20">#REF!</definedName>
    <definedName name="_50011a_28" localSheetId="3">#REF!</definedName>
    <definedName name="_50011a_28">#REF!</definedName>
    <definedName name="_50011b" localSheetId="3">#REF!</definedName>
    <definedName name="_50011b">#REF!</definedName>
    <definedName name="_50011b_20" localSheetId="3">#REF!</definedName>
    <definedName name="_50011b_20">#REF!</definedName>
    <definedName name="_50011b_28" localSheetId="3">#REF!</definedName>
    <definedName name="_50011b_28">#REF!</definedName>
    <definedName name="_50011c" localSheetId="3">#REF!</definedName>
    <definedName name="_50011c">#REF!</definedName>
    <definedName name="_50011c_20" localSheetId="3">#REF!</definedName>
    <definedName name="_50011c_20">#REF!</definedName>
    <definedName name="_50011c_28" localSheetId="3">#REF!</definedName>
    <definedName name="_50011c_28">#REF!</definedName>
    <definedName name="_5002" localSheetId="3">#REF!</definedName>
    <definedName name="_5002">#REF!</definedName>
    <definedName name="_5002_20" localSheetId="3">#REF!</definedName>
    <definedName name="_5002_20">#REF!</definedName>
    <definedName name="_5002_28" localSheetId="3">#REF!</definedName>
    <definedName name="_5002_28">#REF!</definedName>
    <definedName name="_5003a" localSheetId="3">#REF!</definedName>
    <definedName name="_5003a">#REF!</definedName>
    <definedName name="_5003a_20" localSheetId="3">#REF!</definedName>
    <definedName name="_5003a_20">#REF!</definedName>
    <definedName name="_5003a_28" localSheetId="3">#REF!</definedName>
    <definedName name="_5003a_28">#REF!</definedName>
    <definedName name="_5003b" localSheetId="3">#REF!</definedName>
    <definedName name="_5003b">#REF!</definedName>
    <definedName name="_5003b_20" localSheetId="3">#REF!</definedName>
    <definedName name="_5003b_20">#REF!</definedName>
    <definedName name="_5003b_28" localSheetId="3">#REF!</definedName>
    <definedName name="_5003b_28">#REF!</definedName>
    <definedName name="_5004a" localSheetId="3">#REF!</definedName>
    <definedName name="_5004a">#REF!</definedName>
    <definedName name="_5004a_20" localSheetId="3">#REF!</definedName>
    <definedName name="_5004a_20">#REF!</definedName>
    <definedName name="_5004a_28" localSheetId="3">#REF!</definedName>
    <definedName name="_5004a_28">#REF!</definedName>
    <definedName name="_5004b" localSheetId="3">#REF!</definedName>
    <definedName name="_5004b">#REF!</definedName>
    <definedName name="_5004b_20" localSheetId="3">#REF!</definedName>
    <definedName name="_5004b_20">#REF!</definedName>
    <definedName name="_5004b_28" localSheetId="3">#REF!</definedName>
    <definedName name="_5004b_28">#REF!</definedName>
    <definedName name="_5004c" localSheetId="3">#REF!</definedName>
    <definedName name="_5004c">#REF!</definedName>
    <definedName name="_5004c_20" localSheetId="3">#REF!</definedName>
    <definedName name="_5004c_20">#REF!</definedName>
    <definedName name="_5004c_28" localSheetId="3">#REF!</definedName>
    <definedName name="_5004c_28">#REF!</definedName>
    <definedName name="_5004d" localSheetId="3">#REF!</definedName>
    <definedName name="_5004d">#REF!</definedName>
    <definedName name="_5004d_20" localSheetId="3">#REF!</definedName>
    <definedName name="_5004d_20">#REF!</definedName>
    <definedName name="_5004d_28" localSheetId="3">#REF!</definedName>
    <definedName name="_5004d_28">#REF!</definedName>
    <definedName name="_5004e" localSheetId="3">#REF!</definedName>
    <definedName name="_5004e">#REF!</definedName>
    <definedName name="_5004e_20" localSheetId="3">#REF!</definedName>
    <definedName name="_5004e_20">#REF!</definedName>
    <definedName name="_5004e_28" localSheetId="3">#REF!</definedName>
    <definedName name="_5004e_28">#REF!</definedName>
    <definedName name="_5004f" localSheetId="3">#REF!</definedName>
    <definedName name="_5004f">#REF!</definedName>
    <definedName name="_5004f_20" localSheetId="3">#REF!</definedName>
    <definedName name="_5004f_20">#REF!</definedName>
    <definedName name="_5004f_28" localSheetId="3">#REF!</definedName>
    <definedName name="_5004f_28">#REF!</definedName>
    <definedName name="_5004g" localSheetId="3">#REF!</definedName>
    <definedName name="_5004g">#REF!</definedName>
    <definedName name="_5004g_20" localSheetId="3">#REF!</definedName>
    <definedName name="_5004g_20">#REF!</definedName>
    <definedName name="_5004g_28" localSheetId="3">#REF!</definedName>
    <definedName name="_5004g_28">#REF!</definedName>
    <definedName name="_5005a" localSheetId="3">#REF!</definedName>
    <definedName name="_5005a">#REF!</definedName>
    <definedName name="_5005a_20" localSheetId="3">#REF!</definedName>
    <definedName name="_5005a_20">#REF!</definedName>
    <definedName name="_5005a_28" localSheetId="3">#REF!</definedName>
    <definedName name="_5005a_28">#REF!</definedName>
    <definedName name="_5005b" localSheetId="3">#REF!</definedName>
    <definedName name="_5005b">#REF!</definedName>
    <definedName name="_5005b_20" localSheetId="3">#REF!</definedName>
    <definedName name="_5005b_20">#REF!</definedName>
    <definedName name="_5005b_28" localSheetId="3">#REF!</definedName>
    <definedName name="_5005b_28">#REF!</definedName>
    <definedName name="_5005c" localSheetId="3">#REF!</definedName>
    <definedName name="_5005c">#REF!</definedName>
    <definedName name="_5005c_20" localSheetId="3">#REF!</definedName>
    <definedName name="_5005c_20">#REF!</definedName>
    <definedName name="_5005c_28" localSheetId="3">#REF!</definedName>
    <definedName name="_5005c_28">#REF!</definedName>
    <definedName name="_5006" localSheetId="3">#REF!</definedName>
    <definedName name="_5006">#REF!</definedName>
    <definedName name="_5006_20" localSheetId="3">#REF!</definedName>
    <definedName name="_5006_20">#REF!</definedName>
    <definedName name="_5006_28" localSheetId="3">#REF!</definedName>
    <definedName name="_5006_28">#REF!</definedName>
    <definedName name="_5007" localSheetId="3">#REF!</definedName>
    <definedName name="_5007">#REF!</definedName>
    <definedName name="_5007_20" localSheetId="3">#REF!</definedName>
    <definedName name="_5007_20">#REF!</definedName>
    <definedName name="_5007_28" localSheetId="3">#REF!</definedName>
    <definedName name="_5007_28">#REF!</definedName>
    <definedName name="_5008a" localSheetId="3">#REF!</definedName>
    <definedName name="_5008a">#REF!</definedName>
    <definedName name="_5008a_20" localSheetId="3">#REF!</definedName>
    <definedName name="_5008a_20">#REF!</definedName>
    <definedName name="_5008a_28" localSheetId="3">#REF!</definedName>
    <definedName name="_5008a_28">#REF!</definedName>
    <definedName name="_5008b" localSheetId="3">#REF!</definedName>
    <definedName name="_5008b">#REF!</definedName>
    <definedName name="_5008b_20" localSheetId="3">#REF!</definedName>
    <definedName name="_5008b_20">#REF!</definedName>
    <definedName name="_5008b_28" localSheetId="3">#REF!</definedName>
    <definedName name="_5008b_28">#REF!</definedName>
    <definedName name="_5009" localSheetId="3">#REF!</definedName>
    <definedName name="_5009">#REF!</definedName>
    <definedName name="_5009_20" localSheetId="3">#REF!</definedName>
    <definedName name="_5009_20">#REF!</definedName>
    <definedName name="_5009_28" localSheetId="3">#REF!</definedName>
    <definedName name="_5009_28">#REF!</definedName>
    <definedName name="_5021" localSheetId="3">#REF!</definedName>
    <definedName name="_5021">#REF!</definedName>
    <definedName name="_5021_20" localSheetId="3">#REF!</definedName>
    <definedName name="_5021_20">#REF!</definedName>
    <definedName name="_5021_28" localSheetId="3">#REF!</definedName>
    <definedName name="_5021_28">#REF!</definedName>
    <definedName name="_5022" localSheetId="3">#REF!</definedName>
    <definedName name="_5022">#REF!</definedName>
    <definedName name="_5022_20" localSheetId="3">#REF!</definedName>
    <definedName name="_5022_20">#REF!</definedName>
    <definedName name="_5022_28" localSheetId="3">#REF!</definedName>
    <definedName name="_5022_28">#REF!</definedName>
    <definedName name="_5023" localSheetId="3">#REF!</definedName>
    <definedName name="_5023">#REF!</definedName>
    <definedName name="_5023_20" localSheetId="3">#REF!</definedName>
    <definedName name="_5023_20">#REF!</definedName>
    <definedName name="_5023_28" localSheetId="3">#REF!</definedName>
    <definedName name="_5023_28">#REF!</definedName>
    <definedName name="_5041" localSheetId="3">#REF!</definedName>
    <definedName name="_5041">#REF!</definedName>
    <definedName name="_5041_20" localSheetId="3">#REF!</definedName>
    <definedName name="_5041_20">#REF!</definedName>
    <definedName name="_5041_28" localSheetId="3">#REF!</definedName>
    <definedName name="_5041_28">#REF!</definedName>
    <definedName name="_5045" localSheetId="3">#REF!</definedName>
    <definedName name="_5045">#REF!</definedName>
    <definedName name="_5045_20" localSheetId="3">#REF!</definedName>
    <definedName name="_5045_20">#REF!</definedName>
    <definedName name="_5045_28" localSheetId="3">#REF!</definedName>
    <definedName name="_5045_28">#REF!</definedName>
    <definedName name="_505" localSheetId="3">#REF!</definedName>
    <definedName name="_505">#REF!</definedName>
    <definedName name="_505_20" localSheetId="3">#REF!</definedName>
    <definedName name="_505_20">#REF!</definedName>
    <definedName name="_505_28" localSheetId="3">#REF!</definedName>
    <definedName name="_505_28">#REF!</definedName>
    <definedName name="_506" localSheetId="3">#REF!</definedName>
    <definedName name="_506">#REF!</definedName>
    <definedName name="_506_20" localSheetId="3">#REF!</definedName>
    <definedName name="_506_20">#REF!</definedName>
    <definedName name="_506_28" localSheetId="3">#REF!</definedName>
    <definedName name="_506_28">#REF!</definedName>
    <definedName name="_5081" localSheetId="3">#REF!</definedName>
    <definedName name="_5081">#REF!</definedName>
    <definedName name="_5081_20" localSheetId="3">#REF!</definedName>
    <definedName name="_5081_20">#REF!</definedName>
    <definedName name="_5081_28" localSheetId="3">#REF!</definedName>
    <definedName name="_5081_28">#REF!</definedName>
    <definedName name="_5082" localSheetId="3">#REF!</definedName>
    <definedName name="_5082">#REF!</definedName>
    <definedName name="_5082_20" localSheetId="3">#REF!</definedName>
    <definedName name="_5082_20">#REF!</definedName>
    <definedName name="_5082_28" localSheetId="3">#REF!</definedName>
    <definedName name="_5082_28">#REF!</definedName>
    <definedName name="_5CNHT95" localSheetId="3">[9]MTP!#REF!</definedName>
    <definedName name="_5CNHT95">[9]MTP!#REF!</definedName>
    <definedName name="_5DNCNG1" localSheetId="3">[14]MTP!#REF!</definedName>
    <definedName name="_5DNCNG1">[14]MTP!#REF!</definedName>
    <definedName name="_5GOIC01" localSheetId="3">[9]MTP!#REF!</definedName>
    <definedName name="_5GOIC01">[9]MTP!#REF!</definedName>
    <definedName name="_5HDCHT1" localSheetId="3">[9]MTP!#REF!</definedName>
    <definedName name="_5HDCHT1">[9]MTP!#REF!</definedName>
    <definedName name="_5KEPC01" localSheetId="3">[9]MTP!#REF!</definedName>
    <definedName name="_5KEPC01">[9]MTP!#REF!</definedName>
    <definedName name="_5MAÕ_SOÁ_THUEÁ" localSheetId="3">#REF!</definedName>
    <definedName name="_5MAÕ_SOÁ_THUEÁ">#REF!</definedName>
    <definedName name="_5OSLCHT" localSheetId="3">[9]MTP!#REF!</definedName>
    <definedName name="_5OSLCHT">[9]MTP!#REF!</definedName>
    <definedName name="_5TU120" localSheetId="3">[8]MTP!#REF!</definedName>
    <definedName name="_5TU120">[8]MTP!#REF!</definedName>
    <definedName name="_5TU130" localSheetId="3">[8]MTP!#REF!</definedName>
    <definedName name="_5TU130">[8]MTP!#REF!</definedName>
    <definedName name="_6___0xoa_" localSheetId="3" hidden="1">#REF!</definedName>
    <definedName name="_6___0xoa_" localSheetId="0" hidden="1">#REF!</definedName>
    <definedName name="_6___0xoa_" hidden="1">#REF!</definedName>
    <definedName name="_6_0ten_" localSheetId="3" hidden="1">#REF!</definedName>
    <definedName name="_6_0ten_" localSheetId="0" hidden="1">#REF!</definedName>
    <definedName name="_6_0ten_" hidden="1">#REF!</definedName>
    <definedName name="_6_d_28_1" localSheetId="3">#REF!</definedName>
    <definedName name="_6_d_28_1">#REF!</definedName>
    <definedName name="_6001a" localSheetId="3">#REF!</definedName>
    <definedName name="_6001a">#REF!</definedName>
    <definedName name="_6001a_20" localSheetId="3">#REF!</definedName>
    <definedName name="_6001a_20">#REF!</definedName>
    <definedName name="_6001a_28" localSheetId="3">#REF!</definedName>
    <definedName name="_6001a_28">#REF!</definedName>
    <definedName name="_6001b" localSheetId="3">#REF!</definedName>
    <definedName name="_6001b">#REF!</definedName>
    <definedName name="_6001b_20" localSheetId="3">#REF!</definedName>
    <definedName name="_6001b_20">#REF!</definedName>
    <definedName name="_6001b_28" localSheetId="3">#REF!</definedName>
    <definedName name="_6001b_28">#REF!</definedName>
    <definedName name="_6001c" localSheetId="3">#REF!</definedName>
    <definedName name="_6001c">#REF!</definedName>
    <definedName name="_6001c_20" localSheetId="3">#REF!</definedName>
    <definedName name="_6001c_20">#REF!</definedName>
    <definedName name="_6001c_28" localSheetId="3">#REF!</definedName>
    <definedName name="_6001c_28">#REF!</definedName>
    <definedName name="_6002" localSheetId="3">#REF!</definedName>
    <definedName name="_6002">#REF!</definedName>
    <definedName name="_6002_20" localSheetId="3">#REF!</definedName>
    <definedName name="_6002_20">#REF!</definedName>
    <definedName name="_6002_28" localSheetId="3">#REF!</definedName>
    <definedName name="_6002_28">#REF!</definedName>
    <definedName name="_6003" localSheetId="3">#REF!</definedName>
    <definedName name="_6003">#REF!</definedName>
    <definedName name="_6003_20" localSheetId="3">#REF!</definedName>
    <definedName name="_6003_20">#REF!</definedName>
    <definedName name="_6003_28" localSheetId="3">#REF!</definedName>
    <definedName name="_6003_28">#REF!</definedName>
    <definedName name="_6004" localSheetId="3">#REF!</definedName>
    <definedName name="_6004">#REF!</definedName>
    <definedName name="_6004_20" localSheetId="3">#REF!</definedName>
    <definedName name="_6004_20">#REF!</definedName>
    <definedName name="_6004_28" localSheetId="3">#REF!</definedName>
    <definedName name="_6004_28">#REF!</definedName>
    <definedName name="_6012" localSheetId="3">#REF!</definedName>
    <definedName name="_6012">#REF!</definedName>
    <definedName name="_6012_20" localSheetId="3">#REF!</definedName>
    <definedName name="_6012_20">#REF!</definedName>
    <definedName name="_6012_28" localSheetId="3">#REF!</definedName>
    <definedName name="_6012_28">#REF!</definedName>
    <definedName name="_6021" localSheetId="3">#REF!</definedName>
    <definedName name="_6021">#REF!</definedName>
    <definedName name="_6021_20" localSheetId="3">#REF!</definedName>
    <definedName name="_6021_20">#REF!</definedName>
    <definedName name="_6021_28" localSheetId="3">#REF!</definedName>
    <definedName name="_6021_28">#REF!</definedName>
    <definedName name="_6051" localSheetId="3">#REF!</definedName>
    <definedName name="_6051">#REF!</definedName>
    <definedName name="_6051_20" localSheetId="3">#REF!</definedName>
    <definedName name="_6051_20">#REF!</definedName>
    <definedName name="_6051_28" localSheetId="3">#REF!</definedName>
    <definedName name="_6051_28">#REF!</definedName>
    <definedName name="_6052" localSheetId="3">#REF!</definedName>
    <definedName name="_6052">#REF!</definedName>
    <definedName name="_6052_20" localSheetId="3">#REF!</definedName>
    <definedName name="_6052_20">#REF!</definedName>
    <definedName name="_6052_28" localSheetId="3">#REF!</definedName>
    <definedName name="_6052_28">#REF!</definedName>
    <definedName name="_6053" localSheetId="3">#REF!</definedName>
    <definedName name="_6053">#REF!</definedName>
    <definedName name="_6053_20" localSheetId="3">#REF!</definedName>
    <definedName name="_6053_20">#REF!</definedName>
    <definedName name="_6053_28" localSheetId="3">#REF!</definedName>
    <definedName name="_6053_28">#REF!</definedName>
    <definedName name="_6055" localSheetId="3">#REF!</definedName>
    <definedName name="_6055">#REF!</definedName>
    <definedName name="_6055_20" localSheetId="3">#REF!</definedName>
    <definedName name="_6055_20">#REF!</definedName>
    <definedName name="_6055_28" localSheetId="3">#REF!</definedName>
    <definedName name="_6055_28">#REF!</definedName>
    <definedName name="_6061" localSheetId="3">#REF!</definedName>
    <definedName name="_6061">#REF!</definedName>
    <definedName name="_6061_20" localSheetId="3">#REF!</definedName>
    <definedName name="_6061_20">#REF!</definedName>
    <definedName name="_6061_28" localSheetId="3">#REF!</definedName>
    <definedName name="_6061_28">#REF!</definedName>
    <definedName name="_6101" localSheetId="3">#REF!</definedName>
    <definedName name="_6101">#REF!</definedName>
    <definedName name="_6101_20" localSheetId="3">#REF!</definedName>
    <definedName name="_6101_20">#REF!</definedName>
    <definedName name="_6101_28" localSheetId="3">#REF!</definedName>
    <definedName name="_6101_28">#REF!</definedName>
    <definedName name="_6102" localSheetId="3">#REF!</definedName>
    <definedName name="_6102">#REF!</definedName>
    <definedName name="_6102_20" localSheetId="3">#REF!</definedName>
    <definedName name="_6102_20">#REF!</definedName>
    <definedName name="_6102_28" localSheetId="3">#REF!</definedName>
    <definedName name="_6102_28">#REF!</definedName>
    <definedName name="_6121" localSheetId="3">#REF!</definedName>
    <definedName name="_6121">#REF!</definedName>
    <definedName name="_6121_20" localSheetId="3">#REF!</definedName>
    <definedName name="_6121_20">#REF!</definedName>
    <definedName name="_6121_28" localSheetId="3">#REF!</definedName>
    <definedName name="_6121_28">#REF!</definedName>
    <definedName name="_6122" localSheetId="3">#REF!</definedName>
    <definedName name="_6122">#REF!</definedName>
    <definedName name="_6122_20" localSheetId="3">#REF!</definedName>
    <definedName name="_6122_20">#REF!</definedName>
    <definedName name="_6122_28" localSheetId="3">#REF!</definedName>
    <definedName name="_6122_28">#REF!</definedName>
    <definedName name="_6123" localSheetId="3">#REF!</definedName>
    <definedName name="_6123">#REF!</definedName>
    <definedName name="_6123_20" localSheetId="3">#REF!</definedName>
    <definedName name="_6123_20">#REF!</definedName>
    <definedName name="_6123_28" localSheetId="3">#REF!</definedName>
    <definedName name="_6123_28">#REF!</definedName>
    <definedName name="_6125" localSheetId="3">#REF!</definedName>
    <definedName name="_6125">#REF!</definedName>
    <definedName name="_6125_20" localSheetId="3">#REF!</definedName>
    <definedName name="_6125_20">#REF!</definedName>
    <definedName name="_6125_28" localSheetId="3">#REF!</definedName>
    <definedName name="_6125_28">#REF!</definedName>
    <definedName name="_6BNTTTH" localSheetId="3">[13]MTP1!#REF!</definedName>
    <definedName name="_6BNTTTH">[13]MTP1!#REF!</definedName>
    <definedName name="_6DCTTBO" localSheetId="3">[13]MTP1!#REF!</definedName>
    <definedName name="_6DCTTBO">[13]MTP1!#REF!</definedName>
    <definedName name="_6DD24TT" localSheetId="3">[13]MTP1!#REF!</definedName>
    <definedName name="_6DD24TT">[13]MTP1!#REF!</definedName>
    <definedName name="_6FCOTBU" localSheetId="3">[13]MTP1!#REF!</definedName>
    <definedName name="_6FCOTBU">[13]MTP1!#REF!</definedName>
    <definedName name="_6LATUBU" localSheetId="3">[13]MTP1!#REF!</definedName>
    <definedName name="_6LATUBU">[13]MTP1!#REF!</definedName>
    <definedName name="_6MAÕ_HAØNG" localSheetId="3">#REF!</definedName>
    <definedName name="_6MAÕ_HAØNG">#REF!</definedName>
    <definedName name="_6ÑÔN_GIAÙ" localSheetId="3">#REF!</definedName>
    <definedName name="_6ÑÔN_GIAÙ">#REF!</definedName>
    <definedName name="_6SDTT24" localSheetId="3">[13]MTP1!#REF!</definedName>
    <definedName name="_6SDTT24">[13]MTP1!#REF!</definedName>
    <definedName name="_6TBUDTT" localSheetId="3">[13]MTP1!#REF!</definedName>
    <definedName name="_6TBUDTT">[13]MTP1!#REF!</definedName>
    <definedName name="_6TDDDTT" localSheetId="3">[13]MTP1!#REF!</definedName>
    <definedName name="_6TDDDTT">[13]MTP1!#REF!</definedName>
    <definedName name="_6TLTTTH" localSheetId="3">[13]MTP1!#REF!</definedName>
    <definedName name="_6TLTTTH">[13]MTP1!#REF!</definedName>
    <definedName name="_6TUBUTT" localSheetId="3">[13]MTP1!#REF!</definedName>
    <definedName name="_6TUBUTT">[13]MTP1!#REF!</definedName>
    <definedName name="_6UCLVIS" localSheetId="3">[13]MTP1!#REF!</definedName>
    <definedName name="_6UCLVIS">[13]MTP1!#REF!</definedName>
    <definedName name="_7_e_1">NA()</definedName>
    <definedName name="_7_MAÕ_HAØNG" localSheetId="3">#REF!</definedName>
    <definedName name="_7_MAÕ_HAØNG">#REF!</definedName>
    <definedName name="_7DNCABC" localSheetId="3">[13]MTP1!#REF!</definedName>
    <definedName name="_7DNCABC">[13]MTP1!#REF!</definedName>
    <definedName name="_7HDCTBU" localSheetId="3">[13]MTP1!#REF!</definedName>
    <definedName name="_7HDCTBU">[13]MTP1!#REF!</definedName>
    <definedName name="_7MAÕ_SOÁ_THUEÁ" localSheetId="3">#REF!</definedName>
    <definedName name="_7MAÕ_SOÁ_THUEÁ">#REF!</definedName>
    <definedName name="_7PKTUBU" localSheetId="3">[13]MTP1!#REF!</definedName>
    <definedName name="_7PKTUBU">[13]MTP1!#REF!</definedName>
    <definedName name="_7SOÁ_CTÖØ" localSheetId="3">#REF!</definedName>
    <definedName name="_7SOÁ_CTÖØ">#REF!</definedName>
    <definedName name="_7TBHT20" localSheetId="3">[13]MTP1!#REF!</definedName>
    <definedName name="_7TBHT20">[13]MTP1!#REF!</definedName>
    <definedName name="_7TBHT30" localSheetId="3">[13]MTP1!#REF!</definedName>
    <definedName name="_7TBHT30">[13]MTP1!#REF!</definedName>
    <definedName name="_7TDCABC" localSheetId="3">[13]MTP1!#REF!</definedName>
    <definedName name="_7TDCABC">[13]MTP1!#REF!</definedName>
    <definedName name="_8_e_28_1" localSheetId="3">#REF!</definedName>
    <definedName name="_8_e_28_1">#REF!</definedName>
    <definedName name="_8ÑÔN_GIAÙ" localSheetId="3">#REF!</definedName>
    <definedName name="_8ÑÔN_GIAÙ">#REF!</definedName>
    <definedName name="_8SOÁ_LÖÔÏNG" localSheetId="3">#REF!</definedName>
    <definedName name="_8SOÁ_LÖÔÏNG">#REF!</definedName>
    <definedName name="_9_0xoa_" localSheetId="3" hidden="1">#REF!</definedName>
    <definedName name="_9_0xoa_" localSheetId="0" hidden="1">#REF!</definedName>
    <definedName name="_9_0xoa_" hidden="1">#REF!</definedName>
    <definedName name="_9_5" localSheetId="3">#REF!</definedName>
    <definedName name="_9_5">#REF!</definedName>
    <definedName name="_9_f_1">NA()</definedName>
    <definedName name="_9_MAÕ_SOÁ_THUEÁ" localSheetId="3">#REF!</definedName>
    <definedName name="_9_MAÕ_SOÁ_THUEÁ">#REF!</definedName>
    <definedName name="_9SOÁ_CTÖØ" localSheetId="3">#REF!</definedName>
    <definedName name="_9SOÁ_CTÖØ">#REF!</definedName>
    <definedName name="_9TEÂN_HAØNG" localSheetId="3">#REF!</definedName>
    <definedName name="_9TEÂN_HAØNG">#REF!</definedName>
    <definedName name="_a" localSheetId="3">#REF!</definedName>
    <definedName name="_a">#REF!</definedName>
    <definedName name="_a_28" localSheetId="3">#REF!</definedName>
    <definedName name="_a_28">#REF!</definedName>
    <definedName name="_a1" localSheetId="0" hidden="1">{"'Sheet1'!$L$16"}</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16550">#N/A</definedName>
    <definedName name="_a2" localSheetId="0" hidden="1">{"'Sheet1'!$L$16"}</definedName>
    <definedName name="_a2" hidden="1">{"'Sheet1'!$L$16"}</definedName>
    <definedName name="_A65700">NA()</definedName>
    <definedName name="_A65800">NA()</definedName>
    <definedName name="_A66000">NA()</definedName>
    <definedName name="_A67000">NA()</definedName>
    <definedName name="_A68000">NA()</definedName>
    <definedName name="_A70000">NA()</definedName>
    <definedName name="_A75000">NA()</definedName>
    <definedName name="_A85000">NA()</definedName>
    <definedName name="_abb91">NA()</definedName>
    <definedName name="_asp5" localSheetId="3">#REF!</definedName>
    <definedName name="_asp5">#REF!</definedName>
    <definedName name="_asp7" localSheetId="3">#REF!</definedName>
    <definedName name="_asp7">#REF!</definedName>
    <definedName name="_atn1" localSheetId="3">#REF!</definedName>
    <definedName name="_atn1">#REF!</definedName>
    <definedName name="_atn10" localSheetId="3">#REF!</definedName>
    <definedName name="_atn10">#REF!</definedName>
    <definedName name="_atn2" localSheetId="3">#REF!</definedName>
    <definedName name="_atn2">#REF!</definedName>
    <definedName name="_atn3" localSheetId="3">#REF!</definedName>
    <definedName name="_atn3">#REF!</definedName>
    <definedName name="_atn4" localSheetId="3">#REF!</definedName>
    <definedName name="_atn4">#REF!</definedName>
    <definedName name="_atn5" localSheetId="3">#REF!</definedName>
    <definedName name="_atn5">#REF!</definedName>
    <definedName name="_atn6" localSheetId="3">#REF!</definedName>
    <definedName name="_atn6">#REF!</definedName>
    <definedName name="_atn7" localSheetId="3">#REF!</definedName>
    <definedName name="_atn7">#REF!</definedName>
    <definedName name="_atn8" localSheetId="3">#REF!</definedName>
    <definedName name="_atn8">#REF!</definedName>
    <definedName name="_atn9" localSheetId="3">#REF!</definedName>
    <definedName name="_atn9">#REF!</definedName>
    <definedName name="_b" localSheetId="3">#REF!</definedName>
    <definedName name="_b">#REF!</definedName>
    <definedName name="_b_20" localSheetId="3">#REF!</definedName>
    <definedName name="_b_20">#REF!</definedName>
    <definedName name="_b_28" localSheetId="3">#REF!</definedName>
    <definedName name="_b_28">#REF!</definedName>
    <definedName name="_B1">{"'Sheet1'!$L$16"}</definedName>
    <definedName name="_b100000" localSheetId="3">#REF!</definedName>
    <definedName name="_b100000">#REF!</definedName>
    <definedName name="_B11">{"BIEUBA~1.XLS"}</definedName>
    <definedName name="_b2" localSheetId="3">#REF!</definedName>
    <definedName name="_b2">#REF!</definedName>
    <definedName name="_B72172" localSheetId="3">#REF!</definedName>
    <definedName name="_B72172">#REF!</definedName>
    <definedName name="_B86000" localSheetId="3">#REF!</definedName>
    <definedName name="_B86000">#REF!</definedName>
    <definedName name="_bac1" localSheetId="3">#REF!</definedName>
    <definedName name="_bac1">#REF!</definedName>
    <definedName name="_bac2" localSheetId="3">#REF!</definedName>
    <definedName name="_bac2">#REF!</definedName>
    <definedName name="_bac3">12413</definedName>
    <definedName name="_bac4">13529</definedName>
    <definedName name="_bac5">15483</definedName>
    <definedName name="_Bal02" localSheetId="3">#REF!</definedName>
    <definedName name="_Bal02">#REF!</definedName>
    <definedName name="_ban2" localSheetId="0" hidden="1">{"'Sheet1'!$L$16"}</definedName>
    <definedName name="_ban2" hidden="1">{"'Sheet1'!$L$16"}</definedName>
    <definedName name="_bc" localSheetId="3">#REF!</definedName>
    <definedName name="_bc">#REF!</definedName>
    <definedName name="_ben10" localSheetId="3">#REF!</definedName>
    <definedName name="_ben10">#REF!</definedName>
    <definedName name="_ben12" localSheetId="3">#REF!</definedName>
    <definedName name="_ben12">#REF!</definedName>
    <definedName name="_bn" localSheetId="3">#REF!</definedName>
    <definedName name="_bn">#REF!</definedName>
    <definedName name="_boi1" localSheetId="3">#REF!</definedName>
    <definedName name="_boi1">#REF!</definedName>
    <definedName name="_boi2" localSheetId="3">#REF!</definedName>
    <definedName name="_boi2">#REF!</definedName>
    <definedName name="_boi3" localSheetId="3">#REF!</definedName>
    <definedName name="_boi3">#REF!</definedName>
    <definedName name="_boi4" localSheetId="3">#REF!</definedName>
    <definedName name="_boi4">#REF!</definedName>
    <definedName name="_btc20" localSheetId="3">#REF!</definedName>
    <definedName name="_btc20">#REF!</definedName>
    <definedName name="_btc30" localSheetId="3">#REF!</definedName>
    <definedName name="_btc30">#REF!</definedName>
    <definedName name="_btc35" localSheetId="3">#REF!</definedName>
    <definedName name="_btc35">#REF!</definedName>
    <definedName name="_btd70" localSheetId="3">#REF!</definedName>
    <definedName name="_btd70">#REF!</definedName>
    <definedName name="_btm10" localSheetId="3">#REF!</definedName>
    <definedName name="_btm10">#REF!</definedName>
    <definedName name="_btm100" localSheetId="3">#REF!</definedName>
    <definedName name="_btm100">#REF!</definedName>
    <definedName name="_BTM150" localSheetId="3">#REF!</definedName>
    <definedName name="_BTM150">#REF!</definedName>
    <definedName name="_btm200" localSheetId="3">#REF!</definedName>
    <definedName name="_btm200">#REF!</definedName>
    <definedName name="_BTM250" localSheetId="3">#REF!</definedName>
    <definedName name="_BTM250">#REF!</definedName>
    <definedName name="_btM300" localSheetId="3">#REF!</definedName>
    <definedName name="_btM300">#REF!</definedName>
    <definedName name="_BTM50" localSheetId="3">#REF!</definedName>
    <definedName name="_BTM50">#REF!</definedName>
    <definedName name="_bua75" localSheetId="3">#REF!</definedName>
    <definedName name="_bua75">#REF!</definedName>
    <definedName name="_Builtin0">#N/A</definedName>
    <definedName name="_Builtin155" hidden="1">#N/A</definedName>
    <definedName name="_Bvc1" localSheetId="3">#REF!</definedName>
    <definedName name="_Bvc1">#REF!</definedName>
    <definedName name="_c" localSheetId="3">#REF!</definedName>
    <definedName name="_c">#REF!</definedName>
    <definedName name="_c_20" localSheetId="3">#REF!</definedName>
    <definedName name="_c_20">#REF!</definedName>
    <definedName name="_c_28" localSheetId="3">#REF!</definedName>
    <definedName name="_c_28">#REF!</definedName>
    <definedName name="_C_Lphi_4ab" localSheetId="3">#REF!</definedName>
    <definedName name="_C_Lphi_4ab">#REF!</definedName>
    <definedName name="_C_Lphi_4ab_20" localSheetId="3">#REF!</definedName>
    <definedName name="_C_Lphi_4ab_20">#REF!</definedName>
    <definedName name="_C_Lphi_4ab_28" localSheetId="3">#REF!</definedName>
    <definedName name="_C_Lphi_4ab_28">#REF!</definedName>
    <definedName name="_cao1" localSheetId="3">#REF!</definedName>
    <definedName name="_cao1">#REF!</definedName>
    <definedName name="_cao2" localSheetId="3">#REF!</definedName>
    <definedName name="_cao2">#REF!</definedName>
    <definedName name="_cao3" localSheetId="3">#REF!</definedName>
    <definedName name="_cao3">#REF!</definedName>
    <definedName name="_cao4" localSheetId="3">#REF!</definedName>
    <definedName name="_cao4">#REF!</definedName>
    <definedName name="_cao5" localSheetId="3">#REF!</definedName>
    <definedName name="_cao5">#REF!</definedName>
    <definedName name="_cao6" localSheetId="3">#REF!</definedName>
    <definedName name="_cao6">#REF!</definedName>
    <definedName name="_cap2005" localSheetId="3">#REF!</definedName>
    <definedName name="_cap2005">#REF!</definedName>
    <definedName name="_cau10" localSheetId="3">#REF!</definedName>
    <definedName name="_cau10">#REF!</definedName>
    <definedName name="_cau16" localSheetId="3">#REF!</definedName>
    <definedName name="_cau16">#REF!</definedName>
    <definedName name="_cau25" localSheetId="3">#REF!</definedName>
    <definedName name="_cau25">#REF!</definedName>
    <definedName name="_cau40" localSheetId="3">#REF!</definedName>
    <definedName name="_cau40">#REF!</definedName>
    <definedName name="_cau50" localSheetId="3">#REF!</definedName>
    <definedName name="_cau50">#REF!</definedName>
    <definedName name="_cau6" localSheetId="3">#REF!</definedName>
    <definedName name="_cau6">#REF!</definedName>
    <definedName name="_cau60" localSheetId="3">#REF!</definedName>
    <definedName name="_cau60">#REF!</definedName>
    <definedName name="_cau63" localSheetId="3">#REF!</definedName>
    <definedName name="_cau63">#REF!</definedName>
    <definedName name="_cau7" localSheetId="3">#REF!</definedName>
    <definedName name="_cau7">#REF!</definedName>
    <definedName name="_cay75" localSheetId="3">#REF!</definedName>
    <definedName name="_cay75">#REF!</definedName>
    <definedName name="_ccl1" localSheetId="3">#REF!</definedName>
    <definedName name="_ccl1">#REF!</definedName>
    <definedName name="_ccl2" localSheetId="3">#REF!</definedName>
    <definedName name="_ccl2">#REF!</definedName>
    <definedName name="_cep1" localSheetId="0" hidden="1">{"'Sheet1'!$L$16"}</definedName>
    <definedName name="_cep1" hidden="1">{"'Sheet1'!$L$16"}</definedName>
    <definedName name="_chk1" localSheetId="3">#REF!</definedName>
    <definedName name="_chk1">#REF!</definedName>
    <definedName name="_ckn12" localSheetId="3">#REF!</definedName>
    <definedName name="_ckn12">#REF!</definedName>
    <definedName name="_co2">#N/A</definedName>
    <definedName name="_co3">#N/A</definedName>
    <definedName name="_Coc39" localSheetId="0" hidden="1">{"'Sheet1'!$L$16"}</definedName>
    <definedName name="_Coc39" hidden="1">{"'Sheet1'!$L$16"}</definedName>
    <definedName name="_CON1" localSheetId="3">#REF!</definedName>
    <definedName name="_CON1">#REF!</definedName>
    <definedName name="_CON2" localSheetId="3">#REF!</definedName>
    <definedName name="_CON2">#REF!</definedName>
    <definedName name="_Cot">"#NAME!_Cot"</definedName>
    <definedName name="_Cot_26">_Cot</definedName>
    <definedName name="_cpd1" localSheetId="3">#REF!</definedName>
    <definedName name="_cpd1">#REF!</definedName>
    <definedName name="_cpd2" localSheetId="3">#REF!</definedName>
    <definedName name="_cpd2">#REF!</definedName>
    <definedName name="_CPhi_Bhiem" localSheetId="3">#REF!</definedName>
    <definedName name="_CPhi_Bhiem">#REF!</definedName>
    <definedName name="_CPhi_Bhiem_20" localSheetId="3">#REF!</definedName>
    <definedName name="_CPhi_Bhiem_20">#REF!</definedName>
    <definedName name="_CPhi_Bhiem_28" localSheetId="3">#REF!</definedName>
    <definedName name="_CPhi_Bhiem_28">#REF!</definedName>
    <definedName name="_CPhi_BQLDA" localSheetId="3">#REF!</definedName>
    <definedName name="_CPhi_BQLDA">#REF!</definedName>
    <definedName name="_CPhi_BQLDA_20" localSheetId="3">#REF!</definedName>
    <definedName name="_CPhi_BQLDA_20">#REF!</definedName>
    <definedName name="_CPhi_BQLDA_28" localSheetId="3">#REF!</definedName>
    <definedName name="_CPhi_BQLDA_28">#REF!</definedName>
    <definedName name="_CPhi_DBaoGT" localSheetId="3">#REF!</definedName>
    <definedName name="_CPhi_DBaoGT">#REF!</definedName>
    <definedName name="_CPhi_DBaoGT_20" localSheetId="3">#REF!</definedName>
    <definedName name="_CPhi_DBaoGT_20">#REF!</definedName>
    <definedName name="_CPhi_DBaoGT_28" localSheetId="3">#REF!</definedName>
    <definedName name="_CPhi_DBaoGT_28">#REF!</definedName>
    <definedName name="_CPhi_Kdinh" localSheetId="3">#REF!</definedName>
    <definedName name="_CPhi_Kdinh">#REF!</definedName>
    <definedName name="_CPhi_Kdinh_20" localSheetId="3">#REF!</definedName>
    <definedName name="_CPhi_Kdinh_20">#REF!</definedName>
    <definedName name="_CPhi_Kdinh_28" localSheetId="3">#REF!</definedName>
    <definedName name="_CPhi_Kdinh_28">#REF!</definedName>
    <definedName name="_CPhi_Nthu_KThanh" localSheetId="3">#REF!</definedName>
    <definedName name="_CPhi_Nthu_KThanh">#REF!</definedName>
    <definedName name="_CPhi_Nthu_KThanh_20" localSheetId="3">#REF!</definedName>
    <definedName name="_CPhi_Nthu_KThanh_20">#REF!</definedName>
    <definedName name="_CPhi_Nthu_KThanh_28" localSheetId="3">#REF!</definedName>
    <definedName name="_CPhi_Nthu_KThanh_28">#REF!</definedName>
    <definedName name="_CPhi_QToan" localSheetId="3">#REF!</definedName>
    <definedName name="_CPhi_QToan">#REF!</definedName>
    <definedName name="_CPhi_QToan_20" localSheetId="3">#REF!</definedName>
    <definedName name="_CPhi_QToan_20">#REF!</definedName>
    <definedName name="_CPhi_QToan_28" localSheetId="3">#REF!</definedName>
    <definedName name="_CPhi_QToan_28">#REF!</definedName>
    <definedName name="_CPhiTKe_13" localSheetId="3">#REF!</definedName>
    <definedName name="_CPhiTKe_13">#REF!</definedName>
    <definedName name="_CPhiTKe_13_20" localSheetId="3">#REF!</definedName>
    <definedName name="_CPhiTKe_13_20">#REF!</definedName>
    <definedName name="_CPhiTKe_13_28" localSheetId="3">#REF!</definedName>
    <definedName name="_CPhiTKe_13_28">#REF!</definedName>
    <definedName name="_cpl1" localSheetId="3">#REF!</definedName>
    <definedName name="_cpl1">#REF!</definedName>
    <definedName name="_cpl2" localSheetId="3">#REF!</definedName>
    <definedName name="_cpl2">#REF!</definedName>
    <definedName name="_cs805">#N/A</definedName>
    <definedName name="_CT250">NA()</definedName>
    <definedName name="_ctd80" localSheetId="3">#REF!</definedName>
    <definedName name="_ctd80">#REF!</definedName>
    <definedName name="_Cty501" hidden="1">{"'Sheet1'!$L$16"}</definedName>
    <definedName name="_CVC1" localSheetId="3">#REF!</definedName>
    <definedName name="_CVC1">#REF!</definedName>
    <definedName name="_d">NA()</definedName>
    <definedName name="_d_2" localSheetId="3">#REF!</definedName>
    <definedName name="_d_2">#REF!</definedName>
    <definedName name="_d_28" localSheetId="3">#REF!</definedName>
    <definedName name="_d_28">#REF!</definedName>
    <definedName name="_D1" localSheetId="0" hidden="1">{"'Sheet1'!$L$16"}</definedName>
    <definedName name="_D1" hidden="1">{"'Sheet1'!$L$16"}</definedName>
    <definedName name="_d1500" localSheetId="0" hidden="1">{"'Sheet1'!$L$16"}</definedName>
    <definedName name="_d1500" hidden="1">{"'Sheet1'!$L$16"}</definedName>
    <definedName name="_d2" localSheetId="3">#REF!</definedName>
    <definedName name="_d2">#REF!</definedName>
    <definedName name="_d2_20" localSheetId="3">#REF!</definedName>
    <definedName name="_d2_20">#REF!</definedName>
    <definedName name="_d2_28" localSheetId="3">#REF!</definedName>
    <definedName name="_d2_28">#REF!</definedName>
    <definedName name="_dai1" localSheetId="3">#REF!</definedName>
    <definedName name="_dai1">#REF!</definedName>
    <definedName name="_dai2" localSheetId="3">#REF!</definedName>
    <definedName name="_dai2">#REF!</definedName>
    <definedName name="_dai3" localSheetId="3">#REF!</definedName>
    <definedName name="_dai3">#REF!</definedName>
    <definedName name="_dai4" localSheetId="3">#REF!</definedName>
    <definedName name="_dai4">#REF!</definedName>
    <definedName name="_dai5" localSheetId="3">#REF!</definedName>
    <definedName name="_dai5">#REF!</definedName>
    <definedName name="_dai6" localSheetId="3">#REF!</definedName>
    <definedName name="_dai6">#REF!</definedName>
    <definedName name="_dam16" localSheetId="3">#REF!</definedName>
    <definedName name="_dam16">#REF!</definedName>
    <definedName name="_dam20" localSheetId="3">#REF!</definedName>
    <definedName name="_dam20">#REF!</definedName>
    <definedName name="_dam25" localSheetId="3">#REF!</definedName>
    <definedName name="_dam25">#REF!</definedName>
    <definedName name="_dam33" localSheetId="3">#REF!</definedName>
    <definedName name="_dam33">#REF!</definedName>
    <definedName name="_dan1" localSheetId="3">#REF!</definedName>
    <definedName name="_dan1">#REF!</definedName>
    <definedName name="_dan2" localSheetId="3">#REF!</definedName>
    <definedName name="_dan2">#REF!</definedName>
    <definedName name="_dao1">'[7]CT Thang Mo'!$B$189:$H$189</definedName>
    <definedName name="_dao2">'[7]CT Thang Mo'!$B$161:$H$161</definedName>
    <definedName name="_dap2">'[7]CT Thang Mo'!$B$162:$H$162</definedName>
    <definedName name="_DAT1" localSheetId="3">#REF!</definedName>
    <definedName name="_DAT1">#REF!</definedName>
    <definedName name="_DAT10" localSheetId="3">#REF!</definedName>
    <definedName name="_DAT10">#REF!</definedName>
    <definedName name="_DAT11" localSheetId="3">#REF!</definedName>
    <definedName name="_DAT11">#REF!</definedName>
    <definedName name="_DAT12" localSheetId="3">#REF!</definedName>
    <definedName name="_DAT12">#REF!</definedName>
    <definedName name="_DAT13" localSheetId="3">#REF!</definedName>
    <definedName name="_DAT13">#REF!</definedName>
    <definedName name="_DAT14" localSheetId="3">#REF!</definedName>
    <definedName name="_DAT14">#REF!</definedName>
    <definedName name="_DAT15" localSheetId="3">#REF!</definedName>
    <definedName name="_DAT15">#REF!</definedName>
    <definedName name="_DAT16" localSheetId="3">#REF!</definedName>
    <definedName name="_DAT16">#REF!</definedName>
    <definedName name="_DAT2" localSheetId="3">#REF!</definedName>
    <definedName name="_DAT2">#REF!</definedName>
    <definedName name="_DAT3" localSheetId="3">#REF!</definedName>
    <definedName name="_DAT3">#REF!</definedName>
    <definedName name="_DAT4" localSheetId="3">#REF!</definedName>
    <definedName name="_DAT4">#REF!</definedName>
    <definedName name="_DAT5" localSheetId="3">#REF!</definedName>
    <definedName name="_DAT5">#REF!</definedName>
    <definedName name="_DAT6" localSheetId="3">#REF!</definedName>
    <definedName name="_DAT6">#REF!</definedName>
    <definedName name="_DAT7" localSheetId="3">#REF!</definedName>
    <definedName name="_DAT7">#REF!</definedName>
    <definedName name="_DAT8" localSheetId="3">#REF!</definedName>
    <definedName name="_DAT8">#REF!</definedName>
    <definedName name="_DAT9" localSheetId="3">#REF!</definedName>
    <definedName name="_DAT9">#REF!</definedName>
    <definedName name="_day1" localSheetId="3">#REF!</definedName>
    <definedName name="_day1">#REF!</definedName>
    <definedName name="_day2">'[16]Chiet tinh dz35'!$H$3</definedName>
    <definedName name="_DayNeo">"#NAME!_DayNeo"</definedName>
    <definedName name="_DayNeo_26">_DayNeo</definedName>
    <definedName name="_dbu1" localSheetId="3">#REF!</definedName>
    <definedName name="_dbu1">#REF!</definedName>
    <definedName name="_dbu2">'[7]CT Thang Mo'!$B$93:$F$93</definedName>
    <definedName name="_dc" localSheetId="3">#REF!</definedName>
    <definedName name="_dc">#REF!</definedName>
    <definedName name="_dcp1" localSheetId="3">#REF!</definedName>
    <definedName name="_dcp1">#REF!</definedName>
    <definedName name="_dcp2" localSheetId="3">#REF!</definedName>
    <definedName name="_dcp2">#REF!</definedName>
    <definedName name="_DDC3" localSheetId="3">#REF!</definedName>
    <definedName name="_DDC3">#REF!</definedName>
    <definedName name="_ddn400" localSheetId="3">#REF!</definedName>
    <definedName name="_ddn400">#REF!</definedName>
    <definedName name="_ddn600" localSheetId="3">#REF!</definedName>
    <definedName name="_ddn600">#REF!</definedName>
    <definedName name="_deo1" localSheetId="3">#REF!</definedName>
    <definedName name="_deo1">#REF!</definedName>
    <definedName name="_deo10" localSheetId="3">#REF!</definedName>
    <definedName name="_deo10">#REF!</definedName>
    <definedName name="_deo2" localSheetId="3">#REF!</definedName>
    <definedName name="_deo2">#REF!</definedName>
    <definedName name="_deo3" localSheetId="3">#REF!</definedName>
    <definedName name="_deo3">#REF!</definedName>
    <definedName name="_deo4" localSheetId="3">#REF!</definedName>
    <definedName name="_deo4">#REF!</definedName>
    <definedName name="_deo5" localSheetId="3">#REF!</definedName>
    <definedName name="_deo5">#REF!</definedName>
    <definedName name="_deo6" localSheetId="3">#REF!</definedName>
    <definedName name="_deo6">#REF!</definedName>
    <definedName name="_deo7" localSheetId="3">#REF!</definedName>
    <definedName name="_deo7">#REF!</definedName>
    <definedName name="_deo8" localSheetId="3">#REF!</definedName>
    <definedName name="_deo8">#REF!</definedName>
    <definedName name="_deo9" localSheetId="3">#REF!</definedName>
    <definedName name="_deo9">#REF!</definedName>
    <definedName name="_dgt100">NA()</definedName>
    <definedName name="_doi3" localSheetId="3">#REF!</definedName>
    <definedName name="_doi3">#REF!</definedName>
    <definedName name="_dt1" localSheetId="3" hidden="1">#REF!</definedName>
    <definedName name="_dt1" hidden="1">#REF!</definedName>
    <definedName name="_DT12">{"'Sheet1'!$L$16"}</definedName>
    <definedName name="_dt3" hidden="1">{"'Sheet1'!$L$16"}</definedName>
    <definedName name="_dui15" localSheetId="3">#REF!</definedName>
    <definedName name="_dui15">#REF!</definedName>
    <definedName name="_dvu2000">1.77</definedName>
    <definedName name="_dvu2005">2.37</definedName>
    <definedName name="_dvu2010">3.05</definedName>
    <definedName name="_dvu97">1.36</definedName>
    <definedName name="_dvu98">1.48</definedName>
    <definedName name="_dvu99">1.61</definedName>
    <definedName name="_e">NA()</definedName>
    <definedName name="_e_2" localSheetId="3">#REF!</definedName>
    <definedName name="_e_2">#REF!</definedName>
    <definedName name="_e_28" localSheetId="3">#REF!</definedName>
    <definedName name="_e_28">#REF!</definedName>
    <definedName name="_E99999" localSheetId="3">#REF!</definedName>
    <definedName name="_E99999">#REF!</definedName>
    <definedName name="_f">NA()</definedName>
    <definedName name="_f_2" localSheetId="3">#REF!</definedName>
    <definedName name="_f_2">#REF!</definedName>
    <definedName name="_f_28" localSheetId="3">#REF!</definedName>
    <definedName name="_f_28">#REF!</definedName>
    <definedName name="_fa" localSheetId="3">#REF!</definedName>
    <definedName name="_fa">#REF!</definedName>
    <definedName name="_FIL2" localSheetId="3">#REF!</definedName>
    <definedName name="_FIL2">#REF!</definedName>
    <definedName name="_Fill" localSheetId="3" hidden="1">#REF!</definedName>
    <definedName name="_Fill" localSheetId="0" hidden="1">#REF!</definedName>
    <definedName name="_Fill" hidden="1">#REF!</definedName>
    <definedName name="_xlnm._FilterDatabase" localSheetId="3" hidden="1">#REF!</definedName>
    <definedName name="_xlnm._FilterDatabase" localSheetId="0" hidden="1">'Biểu I.PB_2630 NSDP'!$CB$12:$CC$516</definedName>
    <definedName name="_xlnm._FilterDatabase" hidden="1">#REF!</definedName>
    <definedName name="_fsa1" localSheetId="3">#REF!</definedName>
    <definedName name="_fsa1">#REF!</definedName>
    <definedName name="_g">NA()</definedName>
    <definedName name="_g_2" localSheetId="3">#REF!</definedName>
    <definedName name="_g_2">#REF!</definedName>
    <definedName name="_g_28" localSheetId="3">#REF!</definedName>
    <definedName name="_g_28">#REF!</definedName>
    <definedName name="_g1" localSheetId="3">#REF!</definedName>
    <definedName name="_g1">#REF!</definedName>
    <definedName name="_g1_20" localSheetId="3">#REF!</definedName>
    <definedName name="_g1_20">#REF!</definedName>
    <definedName name="_g1_28" localSheetId="3">#REF!</definedName>
    <definedName name="_g1_28">#REF!</definedName>
    <definedName name="_g2" localSheetId="3">#REF!</definedName>
    <definedName name="_g2">#REF!</definedName>
    <definedName name="_g2_20" localSheetId="3">#REF!</definedName>
    <definedName name="_g2_20">#REF!</definedName>
    <definedName name="_g2_28" localSheetId="3">#REF!</definedName>
    <definedName name="_g2_28">#REF!</definedName>
    <definedName name="_gdc1" localSheetId="3">#REF!</definedName>
    <definedName name="_gdc1">#REF!</definedName>
    <definedName name="_gdw2" localSheetId="3">#REF!</definedName>
    <definedName name="_gdw2">#REF!</definedName>
    <definedName name="_Goi8" localSheetId="0" hidden="1">{"'Sheet1'!$L$16"}</definedName>
    <definedName name="_Goi8" hidden="1">{"'Sheet1'!$L$16"}</definedName>
    <definedName name="_gon4" localSheetId="3">#REF!</definedName>
    <definedName name="_gon4">#REF!</definedName>
    <definedName name="_Gra1" localSheetId="3">#REF!</definedName>
    <definedName name="_Gra1">#REF!</definedName>
    <definedName name="_Gra2" localSheetId="3">#REF!</definedName>
    <definedName name="_Gra2">#REF!</definedName>
    <definedName name="_gxm30" localSheetId="3">#REF!</definedName>
    <definedName name="_gxm30">#REF!</definedName>
    <definedName name="_h">NA()</definedName>
    <definedName name="_h_2" localSheetId="3">#REF!</definedName>
    <definedName name="_h_2">#REF!</definedName>
    <definedName name="_h_28" localSheetId="3">#REF!</definedName>
    <definedName name="_h_28">#REF!</definedName>
    <definedName name="_h1" localSheetId="0" hidden="1">{"'Sheet1'!$L$16"}</definedName>
    <definedName name="_h1" hidden="1">{"'Sheet1'!$L$16"}</definedName>
    <definedName name="_h10" hidden="1">{#N/A,#N/A,FALSE,"Chi tiÆt"}</definedName>
    <definedName name="_h2" hidden="1">{"'Sheet1'!$L$16"}</definedName>
    <definedName name="_h3" hidden="1">{"'Sheet1'!$L$16"}</definedName>
    <definedName name="_h5" hidden="1">{"'Sheet1'!$L$16"}</definedName>
    <definedName name="_h6" hidden="1">{"'Sheet1'!$L$16"}</definedName>
    <definedName name="_h7" hidden="1">{"'Sheet1'!$L$16"}</definedName>
    <definedName name="_h8" hidden="1">{"'Sheet1'!$L$16"}</definedName>
    <definedName name="_h9" hidden="1">{"'Sheet1'!$L$16"}</definedName>
    <definedName name="_han23" localSheetId="3">#REF!</definedName>
    <definedName name="_han23">#REF!</definedName>
    <definedName name="_han4" localSheetId="3">#REF!</definedName>
    <definedName name="_han4">#REF!</definedName>
    <definedName name="_hh1">#N/A</definedName>
    <definedName name="_hh2">#N/A</definedName>
    <definedName name="_hh3" localSheetId="3">#REF!</definedName>
    <definedName name="_hh3">#REF!</definedName>
    <definedName name="_HKy2">NA()</definedName>
    <definedName name="_ho13" hidden="1">{"'Sheet1'!$L$16"}</definedName>
    <definedName name="_hom2" localSheetId="3">#REF!</definedName>
    <definedName name="_hom2">#REF!</definedName>
    <definedName name="_hom4" localSheetId="3">#REF!</definedName>
    <definedName name="_hom4">#REF!</definedName>
    <definedName name="_HS4">{"Book1","Dt tonghop.xls"}</definedName>
    <definedName name="_hsm2">1.1289</definedName>
    <definedName name="_hso2" localSheetId="3">#REF!</definedName>
    <definedName name="_hso2">#REF!</definedName>
    <definedName name="_htb1" localSheetId="3">#REF!</definedName>
    <definedName name="_htb1">#REF!</definedName>
    <definedName name="_hu1" localSheetId="0" hidden="1">{"'Sheet1'!$L$16"}</definedName>
    <definedName name="_hu1" hidden="1">{"'Sheet1'!$L$16"}</definedName>
    <definedName name="_hu2" localSheetId="0" hidden="1">{"'Sheet1'!$L$16"}</definedName>
    <definedName name="_hu2" hidden="1">{"'Sheet1'!$L$16"}</definedName>
    <definedName name="_hu5" localSheetId="0" hidden="1">{"'Sheet1'!$L$16"}</definedName>
    <definedName name="_hu5" hidden="1">{"'Sheet1'!$L$16"}</definedName>
    <definedName name="_hu6" localSheetId="0" hidden="1">{"'Sheet1'!$L$16"}</definedName>
    <definedName name="_hu6" hidden="1">{"'Sheet1'!$L$16"}</definedName>
    <definedName name="_i">NA()</definedName>
    <definedName name="_i_2" localSheetId="3">#REF!</definedName>
    <definedName name="_i_2">#REF!</definedName>
    <definedName name="_i_28" localSheetId="3">#REF!</definedName>
    <definedName name="_i_28">#REF!</definedName>
    <definedName name="_isc1">0.035</definedName>
    <definedName name="_isc2">0.02</definedName>
    <definedName name="_isc3">0.054</definedName>
    <definedName name="_j">NA()</definedName>
    <definedName name="_j_2" localSheetId="3">#REF!</definedName>
    <definedName name="_j_2">#REF!</definedName>
    <definedName name="_j_28" localSheetId="3">#REF!</definedName>
    <definedName name="_j_28">#REF!</definedName>
    <definedName name="_k">NA()</definedName>
    <definedName name="_k_2" localSheetId="3">#REF!</definedName>
    <definedName name="_k_2">#REF!</definedName>
    <definedName name="_k_28" localSheetId="3">#REF!</definedName>
    <definedName name="_k_28">#REF!</definedName>
    <definedName name="_K146" localSheetId="0" hidden="1">{"'Sheet1'!$L$16"}</definedName>
    <definedName name="_K146" hidden="1">{"'Sheet1'!$L$16"}</definedName>
    <definedName name="_k27" hidden="1">{"'Sheet1'!$L$16"}</definedName>
    <definedName name="_Kcdon">"#NAME!_Kcdon"</definedName>
    <definedName name="_Kcdon_26">_Kcdon</definedName>
    <definedName name="_Key1" localSheetId="3" hidden="1">#REF!</definedName>
    <definedName name="_Key1" localSheetId="0" hidden="1">#REF!</definedName>
    <definedName name="_Key1" hidden="1">#REF!</definedName>
    <definedName name="_Key2" localSheetId="3" hidden="1">#REF!</definedName>
    <definedName name="_Key2" localSheetId="0" hidden="1">#REF!</definedName>
    <definedName name="_Key2" hidden="1">#REF!</definedName>
    <definedName name="_KH08" hidden="1">{#N/A,#N/A,FALSE,"Chi tiÆt"}</definedName>
    <definedName name="_kha1" localSheetId="3">#REF!</definedName>
    <definedName name="_kha1">#REF!</definedName>
    <definedName name="_kl1" localSheetId="3">#REF!</definedName>
    <definedName name="_kl1">#REF!</definedName>
    <definedName name="_km03" hidden="1">{"'Sheet1'!$L$16"}</definedName>
    <definedName name="_KM188" localSheetId="3">#REF!</definedName>
    <definedName name="_KM188">#REF!</definedName>
    <definedName name="_km189" localSheetId="3">#REF!</definedName>
    <definedName name="_km189">#REF!</definedName>
    <definedName name="_km190" localSheetId="3">#REF!</definedName>
    <definedName name="_km190">#REF!</definedName>
    <definedName name="_km191" localSheetId="3">#REF!</definedName>
    <definedName name="_km191">#REF!</definedName>
    <definedName name="_km192" localSheetId="3">#REF!</definedName>
    <definedName name="_km192">#REF!</definedName>
    <definedName name="_km193" localSheetId="3">#REF!</definedName>
    <definedName name="_km193">#REF!</definedName>
    <definedName name="_km194" localSheetId="3">#REF!</definedName>
    <definedName name="_km194">#REF!</definedName>
    <definedName name="_km195" localSheetId="3">#REF!</definedName>
    <definedName name="_km195">#REF!</definedName>
    <definedName name="_km196" localSheetId="3">#REF!</definedName>
    <definedName name="_km196">#REF!</definedName>
    <definedName name="_km197" localSheetId="3">#REF!</definedName>
    <definedName name="_km197">#REF!</definedName>
    <definedName name="_km198" localSheetId="3">#REF!</definedName>
    <definedName name="_km198">#REF!</definedName>
    <definedName name="_Km36">"$#REF!.$C$128"</definedName>
    <definedName name="_kn12" localSheetId="3">#REF!</definedName>
    <definedName name="_kn12">#REF!</definedName>
    <definedName name="_Knc36">"$#REF!.$C$127"</definedName>
    <definedName name="_Knc57">"$#REF!.$C$130"</definedName>
    <definedName name="_kom1" hidden="1">{"'Sheet1'!$L$16"}</definedName>
    <definedName name="_Kvl36">"$#REF!.$C$126"</definedName>
    <definedName name="_KyHieu">"#NAME!_KyHieu"</definedName>
    <definedName name="_KyHieu_26">_KyHieu</definedName>
    <definedName name="_l">NA()</definedName>
    <definedName name="_l_2" localSheetId="3">#REF!</definedName>
    <definedName name="_l_2">#REF!</definedName>
    <definedName name="_l_28" localSheetId="3">#REF!</definedName>
    <definedName name="_l_28">#REF!</definedName>
    <definedName name="_L1" localSheetId="3">#REF!</definedName>
    <definedName name="_L1">#REF!</definedName>
    <definedName name="_L1_20" localSheetId="3">#REF!</definedName>
    <definedName name="_L1_20">#REF!</definedName>
    <definedName name="_L1_28" localSheetId="3">#REF!</definedName>
    <definedName name="_L1_28">#REF!</definedName>
    <definedName name="_L2" localSheetId="3">#REF!</definedName>
    <definedName name="_L2">#REF!</definedName>
    <definedName name="_L2_20" localSheetId="3">#REF!</definedName>
    <definedName name="_L2_20">#REF!</definedName>
    <definedName name="_L2_28" localSheetId="3">#REF!</definedName>
    <definedName name="_L2_28">#REF!</definedName>
    <definedName name="_L6" localSheetId="3">#REF!</definedName>
    <definedName name="_L6">#REF!</definedName>
    <definedName name="_Lan1" localSheetId="0" hidden="1">{"'Sheet1'!$L$16"}</definedName>
    <definedName name="_Lan1" hidden="1">{"'Sheet1'!$L$16"}</definedName>
    <definedName name="_LAN3" localSheetId="0" hidden="1">{"'Sheet1'!$L$16"}</definedName>
    <definedName name="_LAN3" hidden="1">{"'Sheet1'!$L$16"}</definedName>
    <definedName name="_lap1" localSheetId="3">#REF!</definedName>
    <definedName name="_lap1">#REF!</definedName>
    <definedName name="_lap2" localSheetId="3">#REF!</definedName>
    <definedName name="_lap2">#REF!</definedName>
    <definedName name="_lb40" localSheetId="3">#REF!</definedName>
    <definedName name="_lb40">#REF!</definedName>
    <definedName name="_ldv1" localSheetId="3">#REF!</definedName>
    <definedName name="_ldv1">#REF!</definedName>
    <definedName name="_Ldv10" localSheetId="3">#REF!</definedName>
    <definedName name="_Ldv10">#REF!</definedName>
    <definedName name="_Ldv11" localSheetId="3">#REF!</definedName>
    <definedName name="_Ldv11">#REF!</definedName>
    <definedName name="_Ldv12" localSheetId="3">#REF!</definedName>
    <definedName name="_Ldv12">#REF!</definedName>
    <definedName name="_Ldv13" localSheetId="3">#REF!</definedName>
    <definedName name="_Ldv13">#REF!</definedName>
    <definedName name="_Ldv14" localSheetId="3">#REF!</definedName>
    <definedName name="_Ldv14">#REF!</definedName>
    <definedName name="_Ldv15" localSheetId="3">#REF!</definedName>
    <definedName name="_Ldv15">#REF!</definedName>
    <definedName name="_Ldv16" localSheetId="3">#REF!</definedName>
    <definedName name="_Ldv16">#REF!</definedName>
    <definedName name="_ldv2" localSheetId="3">#REF!</definedName>
    <definedName name="_ldv2">#REF!</definedName>
    <definedName name="_ldv3" localSheetId="3">#REF!</definedName>
    <definedName name="_ldv3">#REF!</definedName>
    <definedName name="_Ldv4" localSheetId="3">#REF!</definedName>
    <definedName name="_Ldv4">#REF!</definedName>
    <definedName name="_Ldv5" localSheetId="3">#REF!</definedName>
    <definedName name="_Ldv5">#REF!</definedName>
    <definedName name="_Ldv6" localSheetId="3">#REF!</definedName>
    <definedName name="_Ldv6">#REF!</definedName>
    <definedName name="_Ldv7" localSheetId="3">#REF!</definedName>
    <definedName name="_Ldv7">#REF!</definedName>
    <definedName name="_Ldv8" localSheetId="3">#REF!</definedName>
    <definedName name="_Ldv8">#REF!</definedName>
    <definedName name="_Ldv9" localSheetId="3">#REF!</definedName>
    <definedName name="_Ldv9">#REF!</definedName>
    <definedName name="_Len6" localSheetId="3">#REF!</definedName>
    <definedName name="_Len6">#REF!</definedName>
    <definedName name="_Len7" localSheetId="3">#REF!</definedName>
    <definedName name="_Len7">#REF!</definedName>
    <definedName name="_lk2" localSheetId="0" hidden="1">{"'Sheet1'!$L$16"}</definedName>
    <definedName name="_lk2" hidden="1">{"'Sheet1'!$L$16"}</definedName>
    <definedName name="_lr25" localSheetId="3">#REF!</definedName>
    <definedName name="_lr25">#REF!</definedName>
    <definedName name="_LTb40" localSheetId="3">#REF!</definedName>
    <definedName name="_LTb40">#REF!</definedName>
    <definedName name="_lu10" localSheetId="3">#REF!</definedName>
    <definedName name="_lu10">#REF!</definedName>
    <definedName name="_lu8" localSheetId="3">#REF!</definedName>
    <definedName name="_lu8">#REF!</definedName>
    <definedName name="_Lvc1" localSheetId="3">#REF!</definedName>
    <definedName name="_Lvc1">#REF!</definedName>
    <definedName name="_LX100" localSheetId="3">#REF!</definedName>
    <definedName name="_LX100">#REF!</definedName>
    <definedName name="_m">NA()</definedName>
    <definedName name="_m_2" localSheetId="3">#REF!</definedName>
    <definedName name="_m_2">#REF!</definedName>
    <definedName name="_m_28" localSheetId="3">#REF!</definedName>
    <definedName name="_m_28">#REF!</definedName>
    <definedName name="_M1" localSheetId="3">#REF!</definedName>
    <definedName name="_M1">#REF!</definedName>
    <definedName name="_M36" localSheetId="0" hidden="1">{"'Sheet1'!$L$16"}</definedName>
    <definedName name="_M36" hidden="1">{"'Sheet1'!$L$16"}</definedName>
    <definedName name="_m4" localSheetId="0" hidden="1">{"'Sheet1'!$L$16"}</definedName>
    <definedName name="_m4" hidden="1">{"'Sheet1'!$L$16"}</definedName>
    <definedName name="_MAC12" localSheetId="3">#REF!</definedName>
    <definedName name="_MAC12">#REF!</definedName>
    <definedName name="_MAC46" localSheetId="3">#REF!</definedName>
    <definedName name="_MAC46">#REF!</definedName>
    <definedName name="_MAG1" localSheetId="3">#REF!</definedName>
    <definedName name="_MAG1">#REF!</definedName>
    <definedName name="_MCB600" localSheetId="3">#REF!</definedName>
    <definedName name="_MCB600">#REF!</definedName>
    <definedName name="_MCB800" localSheetId="3">#REF!</definedName>
    <definedName name="_MCB800">#REF!</definedName>
    <definedName name="_md16" localSheetId="3">#REF!</definedName>
    <definedName name="_md16">#REF!</definedName>
    <definedName name="_md25" localSheetId="3">#REF!</definedName>
    <definedName name="_md25">#REF!</definedName>
    <definedName name="_md9" localSheetId="3">#REF!</definedName>
    <definedName name="_md9">#REF!</definedName>
    <definedName name="_mdb1" localSheetId="3">#REF!</definedName>
    <definedName name="_mdb1">#REF!</definedName>
    <definedName name="_mdc1" localSheetId="3">#REF!</definedName>
    <definedName name="_mdc1">#REF!</definedName>
    <definedName name="_mdc2" localSheetId="3">#REF!</definedName>
    <definedName name="_mdc2">#REF!</definedName>
    <definedName name="_mgl4" localSheetId="3">#REF!</definedName>
    <definedName name="_mgl4">#REF!</definedName>
    <definedName name="_mgl8" localSheetId="3">#REF!</definedName>
    <definedName name="_mgl8">#REF!</definedName>
    <definedName name="_mh2" localSheetId="3">#REF!</definedName>
    <definedName name="_mh2">#REF!</definedName>
    <definedName name="_mh23" localSheetId="3">#REF!</definedName>
    <definedName name="_mh23">#REF!</definedName>
    <definedName name="_mix6" localSheetId="3">#REF!</definedName>
    <definedName name="_mix6">#REF!</definedName>
    <definedName name="_mk42" localSheetId="3">#REF!</definedName>
    <definedName name="_mk42">#REF!</definedName>
    <definedName name="_mk65" localSheetId="3">#REF!</definedName>
    <definedName name="_mk65">#REF!</definedName>
    <definedName name="_mkD42" localSheetId="3">#REF!</definedName>
    <definedName name="_mkD42">#REF!</definedName>
    <definedName name="_mkn17" localSheetId="3">#REF!</definedName>
    <definedName name="_mkn17">#REF!</definedName>
    <definedName name="_mnk10" localSheetId="3">#REF!</definedName>
    <definedName name="_mnk10">#REF!</definedName>
    <definedName name="_mnk17" localSheetId="3">#REF!</definedName>
    <definedName name="_mnk17">#REF!</definedName>
    <definedName name="_mnk9" localSheetId="3">#REF!</definedName>
    <definedName name="_mnk9">#REF!</definedName>
    <definedName name="_MoM11" localSheetId="3">#REF!</definedName>
    <definedName name="_MoM11">#REF!</definedName>
    <definedName name="_Mong">"#NAME!_Mong"</definedName>
    <definedName name="_Mong_26">_Mong</definedName>
    <definedName name="_MongCotNeo">"#NAME!_MongCotNeo"</definedName>
    <definedName name="_MongCotNeo_26">_MongCotNeo</definedName>
    <definedName name="_MongNeo">"#NAME!_MongNeo"</definedName>
    <definedName name="_MongNeo_26">_MongNeo</definedName>
    <definedName name="_mtc3" localSheetId="3">#REF!</definedName>
    <definedName name="_mtc3">#REF!</definedName>
    <definedName name="_MTL12" hidden="1">{"'Sheet1'!$L$16"}</definedName>
    <definedName name="_MVL486" localSheetId="3">#REF!</definedName>
    <definedName name="_MVL486">#REF!</definedName>
    <definedName name="_mw2" localSheetId="3">#REF!</definedName>
    <definedName name="_mw2">#REF!</definedName>
    <definedName name="_n">NA()</definedName>
    <definedName name="_n_2" localSheetId="3">#REF!</definedName>
    <definedName name="_n_2">#REF!</definedName>
    <definedName name="_n_28" localSheetId="3">#REF!</definedName>
    <definedName name="_n_28">#REF!</definedName>
    <definedName name="_n23" hidden="1">{"'Sheet1'!$L$16"}</definedName>
    <definedName name="_NC100" localSheetId="3">#REF!</definedName>
    <definedName name="_NC100">#REF!</definedName>
    <definedName name="_nc150" localSheetId="3">#REF!</definedName>
    <definedName name="_nc150">#REF!</definedName>
    <definedName name="_nc151" localSheetId="3">#REF!</definedName>
    <definedName name="_nc151">#REF!</definedName>
    <definedName name="_NC200" localSheetId="3">#REF!</definedName>
    <definedName name="_NC200">#REF!</definedName>
    <definedName name="_nc25" localSheetId="3">#REF!</definedName>
    <definedName name="_nc25">#REF!</definedName>
    <definedName name="_nc27" localSheetId="3">#REF!</definedName>
    <definedName name="_nc27">#REF!</definedName>
    <definedName name="_nc3" localSheetId="3">#REF!</definedName>
    <definedName name="_nc3">#REF!</definedName>
    <definedName name="_nc32" localSheetId="3">#REF!</definedName>
    <definedName name="_nc32">#REF!</definedName>
    <definedName name="_nc35" localSheetId="3">#REF!</definedName>
    <definedName name="_nc35">#REF!</definedName>
    <definedName name="_nc37" localSheetId="3">#REF!</definedName>
    <definedName name="_nc37">#REF!</definedName>
    <definedName name="_nc4" localSheetId="3">#REF!</definedName>
    <definedName name="_nc4">#REF!</definedName>
    <definedName name="_nc45" localSheetId="3">#REF!</definedName>
    <definedName name="_nc45">#REF!</definedName>
    <definedName name="_nc46">[17]Giathanh1m3BT!$H$12</definedName>
    <definedName name="_nc5" localSheetId="3">#REF!</definedName>
    <definedName name="_nc5">#REF!</definedName>
    <definedName name="_nc50" localSheetId="3">#REF!</definedName>
    <definedName name="_nc50">#REF!</definedName>
    <definedName name="_nc6" localSheetId="3">#REF!</definedName>
    <definedName name="_nc6">#REF!</definedName>
    <definedName name="_nc7" localSheetId="3">#REF!</definedName>
    <definedName name="_nc7">#REF!</definedName>
    <definedName name="_NCC3" localSheetId="3">#REF!</definedName>
    <definedName name="_NCC3">#REF!</definedName>
    <definedName name="_NCC4" localSheetId="3">#REF!</definedName>
    <definedName name="_NCC4">#REF!</definedName>
    <definedName name="_NCL100" localSheetId="3">#REF!</definedName>
    <definedName name="_NCL100">#REF!</definedName>
    <definedName name="_NCL200" localSheetId="3">#REF!</definedName>
    <definedName name="_NCL200">#REF!</definedName>
    <definedName name="_NCL250" localSheetId="3">#REF!</definedName>
    <definedName name="_NCL250">#REF!</definedName>
    <definedName name="_ncm200" localSheetId="3">#REF!</definedName>
    <definedName name="_ncm200">#REF!</definedName>
    <definedName name="_NCO150" localSheetId="3">#REF!</definedName>
    <definedName name="_NCO150">#REF!</definedName>
    <definedName name="_NCO200" localSheetId="3">#REF!</definedName>
    <definedName name="_NCO200">#REF!</definedName>
    <definedName name="_NCO50" localSheetId="3">#REF!</definedName>
    <definedName name="_NCO50">#REF!</definedName>
    <definedName name="_neo1" localSheetId="3">#REF!</definedName>
    <definedName name="_neo1">#REF!</definedName>
    <definedName name="_NET2" localSheetId="3">#REF!</definedName>
    <definedName name="_NET2">#REF!</definedName>
    <definedName name="_nin190" localSheetId="3">#REF!</definedName>
    <definedName name="_nin190">#REF!</definedName>
    <definedName name="_NK5" localSheetId="0" hidden="1">{"'Sheet1'!$L$16"}</definedName>
    <definedName name="_NK5" hidden="1">{"'Sheet1'!$L$16"}</definedName>
    <definedName name="_NLF01" localSheetId="3">#REF!</definedName>
    <definedName name="_NLF01">#REF!</definedName>
    <definedName name="_NLF07" localSheetId="3">#REF!</definedName>
    <definedName name="_NLF07">#REF!</definedName>
    <definedName name="_NLF12" localSheetId="3">#REF!</definedName>
    <definedName name="_NLF12">#REF!</definedName>
    <definedName name="_NLF60" localSheetId="3">#REF!</definedName>
    <definedName name="_NLF60">#REF!</definedName>
    <definedName name="_nln2000">1.8</definedName>
    <definedName name="_nln2005">2.32</definedName>
    <definedName name="_nln2010">2.95</definedName>
    <definedName name="_nln97">1.39</definedName>
    <definedName name="_nln98">1.52</definedName>
    <definedName name="_nln99">1.65</definedName>
    <definedName name="_NPV11" localSheetId="3">#REF!</definedName>
    <definedName name="_NPV11">#REF!</definedName>
    <definedName name="_npv22" localSheetId="3">#REF!</definedName>
    <definedName name="_npv22">#REF!</definedName>
    <definedName name="_NSO2" localSheetId="0" hidden="1">{"'Sheet1'!$L$16"}</definedName>
    <definedName name="_NSO2" hidden="1">{"'Sheet1'!$L$16"}</definedName>
    <definedName name="_o">NA()</definedName>
    <definedName name="_o_2" localSheetId="3">#REF!</definedName>
    <definedName name="_o_2">#REF!</definedName>
    <definedName name="_o_28" localSheetId="3">#REF!</definedName>
    <definedName name="_o_28">#REF!</definedName>
    <definedName name="_od100" localSheetId="3">#REF!</definedName>
    <definedName name="_od100">#REF!</definedName>
    <definedName name="_ond100" localSheetId="3">#REF!</definedName>
    <definedName name="_ond100">#REF!</definedName>
    <definedName name="_Order1" hidden="1">255</definedName>
    <definedName name="_Order2" hidden="1">255</definedName>
    <definedName name="_oto10" localSheetId="3">#REF!</definedName>
    <definedName name="_oto10">#REF!</definedName>
    <definedName name="_oto12" localSheetId="3">#REF!</definedName>
    <definedName name="_oto12">#REF!</definedName>
    <definedName name="_oto5" localSheetId="3">#REF!</definedName>
    <definedName name="_oto5">#REF!</definedName>
    <definedName name="_oto7" localSheetId="3">#REF!</definedName>
    <definedName name="_oto7">#REF!</definedName>
    <definedName name="_p" localSheetId="3">#REF!</definedName>
    <definedName name="_p">#REF!</definedName>
    <definedName name="_p_28" localSheetId="3">#REF!</definedName>
    <definedName name="_p_28">#REF!</definedName>
    <definedName name="_PA3" localSheetId="0" hidden="1">{"'Sheet1'!$L$16"}</definedName>
    <definedName name="_PA3" hidden="1">{"'Sheet1'!$L$16"}</definedName>
    <definedName name="_Parse_Out" localSheetId="3" hidden="1">[18]Quantity!#REF!</definedName>
    <definedName name="_Parse_Out" localSheetId="0" hidden="1">[18]Quantity!#REF!</definedName>
    <definedName name="_Parse_Out" hidden="1">[18]Quantity!#REF!</definedName>
    <definedName name="_pc30" localSheetId="3">#REF!</definedName>
    <definedName name="_pc30">#REF!</definedName>
    <definedName name="_pc40" localSheetId="3">#REF!</definedName>
    <definedName name="_pc40">#REF!</definedName>
    <definedName name="_Ph30" localSheetId="3">#REF!</definedName>
    <definedName name="_Ph30">#REF!</definedName>
    <definedName name="_phi10" localSheetId="3">#REF!</definedName>
    <definedName name="_phi10">#REF!</definedName>
    <definedName name="_phi12" localSheetId="3">#REF!</definedName>
    <definedName name="_phi12">#REF!</definedName>
    <definedName name="_phi14" localSheetId="3">#REF!</definedName>
    <definedName name="_phi14">#REF!</definedName>
    <definedName name="_phi16" localSheetId="3">#REF!</definedName>
    <definedName name="_phi16">#REF!</definedName>
    <definedName name="_phi18" localSheetId="3">#REF!</definedName>
    <definedName name="_phi18">#REF!</definedName>
    <definedName name="_phi20" localSheetId="3">#REF!</definedName>
    <definedName name="_phi20">#REF!</definedName>
    <definedName name="_phi22" localSheetId="3">#REF!</definedName>
    <definedName name="_phi22">#REF!</definedName>
    <definedName name="_phi25" localSheetId="3">#REF!</definedName>
    <definedName name="_phi25">#REF!</definedName>
    <definedName name="_phi28" localSheetId="3">#REF!</definedName>
    <definedName name="_phi28">#REF!</definedName>
    <definedName name="_phi6" localSheetId="3">#REF!</definedName>
    <definedName name="_phi6">#REF!</definedName>
    <definedName name="_phi8" localSheetId="3">#REF!</definedName>
    <definedName name="_phi8">#REF!</definedName>
    <definedName name="_phu2" localSheetId="0" hidden="1">{"'Sheet1'!$L$16"}</definedName>
    <definedName name="_phu2" hidden="1">{"'Sheet1'!$L$16"}</definedName>
    <definedName name="_PL1242" localSheetId="3">#REF!</definedName>
    <definedName name="_PL1242">#REF!</definedName>
    <definedName name="_Pl2">{"'Sheet1'!$L$16"}</definedName>
    <definedName name="_PL3" localSheetId="3" hidden="1">#REF!</definedName>
    <definedName name="_PL3" localSheetId="0" hidden="1">#REF!</definedName>
    <definedName name="_PL3" hidden="1">#REF!</definedName>
    <definedName name="_Pt1" localSheetId="3">#REF!</definedName>
    <definedName name="_Pt1">#REF!</definedName>
    <definedName name="_Pt2" localSheetId="3">#REF!</definedName>
    <definedName name="_Pt2">#REF!</definedName>
    <definedName name="_PXB80" localSheetId="3">#REF!</definedName>
    <definedName name="_PXB80">#REF!</definedName>
    <definedName name="_qh2" localSheetId="3">#REF!</definedName>
    <definedName name="_qh2">#REF!</definedName>
    <definedName name="_qH30" localSheetId="3">#REF!</definedName>
    <definedName name="_qH30">#REF!</definedName>
    <definedName name="_qXB80" localSheetId="3">#REF!</definedName>
    <definedName name="_qXB80">#REF!</definedName>
    <definedName name="_R" localSheetId="3">#REF!</definedName>
    <definedName name="_R">#REF!</definedName>
    <definedName name="_R_20" localSheetId="3">#REF!</definedName>
    <definedName name="_R_20">#REF!</definedName>
    <definedName name="_R_28" localSheetId="3">#REF!</definedName>
    <definedName name="_R_28">#REF!</definedName>
    <definedName name="_rai100" localSheetId="3">#REF!</definedName>
    <definedName name="_rai100">#REF!</definedName>
    <definedName name="_rai20" localSheetId="3">#REF!</definedName>
    <definedName name="_rai20">#REF!</definedName>
    <definedName name="_rai50" localSheetId="3">#REF!</definedName>
    <definedName name="_rai50">#REF!</definedName>
    <definedName name="_Rd1" localSheetId="3">#REF!</definedName>
    <definedName name="_Rd1">#REF!</definedName>
    <definedName name="_RHH1" localSheetId="3">#REF!</definedName>
    <definedName name="_RHH1">#REF!</definedName>
    <definedName name="_RHH10" localSheetId="3">#REF!</definedName>
    <definedName name="_RHH10">#REF!</definedName>
    <definedName name="_RHP1" localSheetId="3">#REF!</definedName>
    <definedName name="_RHP1">#REF!</definedName>
    <definedName name="_RHP10" localSheetId="3">#REF!</definedName>
    <definedName name="_RHP10">#REF!</definedName>
    <definedName name="_RI1" localSheetId="3">#REF!</definedName>
    <definedName name="_RI1">#REF!</definedName>
    <definedName name="_RI10" localSheetId="3">#REF!</definedName>
    <definedName name="_RI10">#REF!</definedName>
    <definedName name="_RII1" localSheetId="3">#REF!</definedName>
    <definedName name="_RII1">#REF!</definedName>
    <definedName name="_RII10" localSheetId="3">#REF!</definedName>
    <definedName name="_RII10">#REF!</definedName>
    <definedName name="_RIP1" localSheetId="3">#REF!</definedName>
    <definedName name="_RIP1">#REF!</definedName>
    <definedName name="_RIP10" localSheetId="3">#REF!</definedName>
    <definedName name="_RIP10">#REF!</definedName>
    <definedName name="_rp95" localSheetId="3">#REF!</definedName>
    <definedName name="_rp95">#REF!</definedName>
    <definedName name="_s" localSheetId="3">#REF!</definedName>
    <definedName name="_s">#REF!</definedName>
    <definedName name="_s_20" localSheetId="3">#REF!</definedName>
    <definedName name="_s_20">#REF!</definedName>
    <definedName name="_s_28" localSheetId="3">#REF!</definedName>
    <definedName name="_s_28">#REF!</definedName>
    <definedName name="_san108" localSheetId="3">#REF!</definedName>
    <definedName name="_san108">#REF!</definedName>
    <definedName name="_san110" localSheetId="3">#REF!</definedName>
    <definedName name="_san110">#REF!</definedName>
    <definedName name="_sat10" localSheetId="3">#REF!</definedName>
    <definedName name="_sat10">#REF!</definedName>
    <definedName name="_sat12" localSheetId="3">#REF!</definedName>
    <definedName name="_sat12">#REF!</definedName>
    <definedName name="_sat14" localSheetId="3">#REF!</definedName>
    <definedName name="_sat14">#REF!</definedName>
    <definedName name="_sat16" localSheetId="3">#REF!</definedName>
    <definedName name="_sat16">#REF!</definedName>
    <definedName name="_sat20" localSheetId="3">#REF!</definedName>
    <definedName name="_sat20">#REF!</definedName>
    <definedName name="_Sat27" localSheetId="3">#REF!</definedName>
    <definedName name="_Sat27">#REF!</definedName>
    <definedName name="_Sat6" localSheetId="3">#REF!</definedName>
    <definedName name="_Sat6">#REF!</definedName>
    <definedName name="_sat8" localSheetId="3">#REF!</definedName>
    <definedName name="_sat8">#REF!</definedName>
    <definedName name="_sc1" localSheetId="3">#REF!</definedName>
    <definedName name="_sc1">#REF!</definedName>
    <definedName name="_SC2" localSheetId="3">#REF!</definedName>
    <definedName name="_SC2">#REF!</definedName>
    <definedName name="_sc3" localSheetId="3">#REF!</definedName>
    <definedName name="_sc3">#REF!</definedName>
    <definedName name="_sl2" localSheetId="3">#REF!</definedName>
    <definedName name="_sl2">#REF!</definedName>
    <definedName name="_slg1" localSheetId="3">#REF!</definedName>
    <definedName name="_slg1">#REF!</definedName>
    <definedName name="_slg2" localSheetId="3">#REF!</definedName>
    <definedName name="_slg2">#REF!</definedName>
    <definedName name="_slg3" localSheetId="3">#REF!</definedName>
    <definedName name="_slg3">#REF!</definedName>
    <definedName name="_slg4" localSheetId="3">#REF!</definedName>
    <definedName name="_slg4">#REF!</definedName>
    <definedName name="_slg5" localSheetId="3">#REF!</definedName>
    <definedName name="_slg5">#REF!</definedName>
    <definedName name="_slg6" localSheetId="3">#REF!</definedName>
    <definedName name="_slg6">#REF!</definedName>
    <definedName name="_sm100" localSheetId="3">#REF!</definedName>
    <definedName name="_sm100">#REF!</definedName>
    <definedName name="_SN3" localSheetId="3">#REF!</definedName>
    <definedName name="_SN3">#REF!</definedName>
    <definedName name="_SOC10">0.3456</definedName>
    <definedName name="_SOC8">0.2827</definedName>
    <definedName name="_Sort" localSheetId="3" hidden="1">#REF!</definedName>
    <definedName name="_Sort" localSheetId="0" hidden="1">#REF!</definedName>
    <definedName name="_Sort" hidden="1">#REF!</definedName>
    <definedName name="_Sta1">531.877</definedName>
    <definedName name="_Sta2">561.952</definedName>
    <definedName name="_Sta3">712.202</definedName>
    <definedName name="_Sta4">762.202</definedName>
    <definedName name="_Su">"#NAME!_Su"</definedName>
    <definedName name="_Su_26">_Su</definedName>
    <definedName name="_su12">NA()</definedName>
    <definedName name="_su45" localSheetId="3">#REF!</definedName>
    <definedName name="_su45">#REF!</definedName>
    <definedName name="_Su70">NA()</definedName>
    <definedName name="_sua20" localSheetId="3">#REF!</definedName>
    <definedName name="_sua20">#REF!</definedName>
    <definedName name="_sua30" localSheetId="3">#REF!</definedName>
    <definedName name="_sua30">#REF!</definedName>
    <definedName name="_sw70609" localSheetId="3">#REF!</definedName>
    <definedName name="_sw70609">#REF!</definedName>
    <definedName name="_T" localSheetId="3">#REF!</definedName>
    <definedName name="_T">#REF!</definedName>
    <definedName name="_T12">#N/A</definedName>
    <definedName name="_t23" hidden="1">{"'Sheet1'!$L$16"}</definedName>
    <definedName name="_T4" localSheetId="3">#REF!</definedName>
    <definedName name="_T4">#REF!</definedName>
    <definedName name="_t400" hidden="1">{"'Sheet1'!$L$16"}</definedName>
    <definedName name="_T8" hidden="1">{"'Sheet1'!$L$16"}</definedName>
    <definedName name="_ta1" localSheetId="3">#REF!</definedName>
    <definedName name="_ta1">#REF!</definedName>
    <definedName name="_ta2" localSheetId="3">#REF!</definedName>
    <definedName name="_ta2">#REF!</definedName>
    <definedName name="_ta3" localSheetId="3">#REF!</definedName>
    <definedName name="_ta3">#REF!</definedName>
    <definedName name="_ta4" localSheetId="3">#REF!</definedName>
    <definedName name="_ta4">#REF!</definedName>
    <definedName name="_ta5" localSheetId="3">#REF!</definedName>
    <definedName name="_ta5">#REF!</definedName>
    <definedName name="_ta6" localSheetId="3">#REF!</definedName>
    <definedName name="_ta6">#REF!</definedName>
    <definedName name="_tam2" localSheetId="3">#REF!</definedName>
    <definedName name="_tam2">#REF!</definedName>
    <definedName name="_TB03" localSheetId="3">#REF!</definedName>
    <definedName name="_TB03">#REF!</definedName>
    <definedName name="_TB0902" localSheetId="3">#REF!</definedName>
    <definedName name="_TB0902">#REF!</definedName>
    <definedName name="_TB1" localSheetId="3">#REF!</definedName>
    <definedName name="_TB1">#REF!</definedName>
    <definedName name="_tb2" localSheetId="3">#REF!</definedName>
    <definedName name="_tb2">#REF!</definedName>
    <definedName name="_TB2002" localSheetId="3">#REF!</definedName>
    <definedName name="_TB2002">#REF!</definedName>
    <definedName name="_tb3" localSheetId="3">#REF!</definedName>
    <definedName name="_tb3">#REF!</definedName>
    <definedName name="_tb4" localSheetId="3">#REF!</definedName>
    <definedName name="_tb4">#REF!</definedName>
    <definedName name="_tc1" localSheetId="3">#REF!</definedName>
    <definedName name="_tc1">#REF!</definedName>
    <definedName name="_tct3" localSheetId="3">#REF!</definedName>
    <definedName name="_tct3">#REF!</definedName>
    <definedName name="_tct3_1" localSheetId="3">#REF!</definedName>
    <definedName name="_tct3_1">#REF!</definedName>
    <definedName name="_tct3_2" localSheetId="3">#REF!</definedName>
    <definedName name="_tct3_2">#REF!</definedName>
    <definedName name="_tct3_20" localSheetId="3">#REF!</definedName>
    <definedName name="_tct3_20">#REF!</definedName>
    <definedName name="_tct5" localSheetId="3">#REF!</definedName>
    <definedName name="_tct5">#REF!</definedName>
    <definedName name="_td1" localSheetId="0" hidden="1">{"'Sheet1'!$L$16"}</definedName>
    <definedName name="_td1" hidden="1">{"'Sheet1'!$L$16"}</definedName>
    <definedName name="_tdt6" localSheetId="3">#REF!</definedName>
    <definedName name="_tdt6">#REF!</definedName>
    <definedName name="_te1" localSheetId="3">#REF!</definedName>
    <definedName name="_te1">#REF!</definedName>
    <definedName name="_te2" localSheetId="3">#REF!</definedName>
    <definedName name="_te2">#REF!</definedName>
    <definedName name="_tg427" localSheetId="3">#REF!</definedName>
    <definedName name="_tg427">#REF!</definedName>
    <definedName name="_TH1" localSheetId="3">#REF!</definedName>
    <definedName name="_TH1">#REF!</definedName>
    <definedName name="_th100">NA()</definedName>
    <definedName name="_TH160">NA()</definedName>
    <definedName name="_TH2" localSheetId="3">#REF!</definedName>
    <definedName name="_TH2">#REF!</definedName>
    <definedName name="_TH20" localSheetId="3">#REF!</definedName>
    <definedName name="_TH20">#REF!</definedName>
    <definedName name="_TH3" localSheetId="3">#REF!</definedName>
    <definedName name="_TH3">#REF!</definedName>
    <definedName name="_THt7">{"Book1","Bang chia luong.xls"}</definedName>
    <definedName name="_TK1" localSheetId="3">#REF!</definedName>
    <definedName name="_TK1">#REF!</definedName>
    <definedName name="_tk1111" localSheetId="3">#REF!</definedName>
    <definedName name="_tk1111">#REF!</definedName>
    <definedName name="_tk1112" localSheetId="3">#REF!</definedName>
    <definedName name="_tk1112">#REF!</definedName>
    <definedName name="_tk131" localSheetId="3">#REF!</definedName>
    <definedName name="_tk131">#REF!</definedName>
    <definedName name="_tk1331" localSheetId="3">#REF!</definedName>
    <definedName name="_tk1331">#REF!</definedName>
    <definedName name="_tk139" localSheetId="3">#REF!</definedName>
    <definedName name="_tk139">#REF!</definedName>
    <definedName name="_tk141" localSheetId="3">#REF!</definedName>
    <definedName name="_tk141">#REF!</definedName>
    <definedName name="_tk142" localSheetId="3">#REF!</definedName>
    <definedName name="_tk142">#REF!</definedName>
    <definedName name="_tk144" localSheetId="3">#REF!</definedName>
    <definedName name="_tk144">#REF!</definedName>
    <definedName name="_tk152" localSheetId="3">#REF!</definedName>
    <definedName name="_tk152">#REF!</definedName>
    <definedName name="_tk153" localSheetId="3">#REF!</definedName>
    <definedName name="_tk153">#REF!</definedName>
    <definedName name="_tk154" localSheetId="3">#REF!</definedName>
    <definedName name="_tk154">#REF!</definedName>
    <definedName name="_TK155" localSheetId="3">#REF!</definedName>
    <definedName name="_TK155">#REF!</definedName>
    <definedName name="_tk159" localSheetId="3">#REF!</definedName>
    <definedName name="_tk159">#REF!</definedName>
    <definedName name="_tk214" localSheetId="3">#REF!</definedName>
    <definedName name="_tk214">#REF!</definedName>
    <definedName name="_tk3331" localSheetId="3">#REF!</definedName>
    <definedName name="_tk3331">#REF!</definedName>
    <definedName name="_tk334" localSheetId="3">#REF!</definedName>
    <definedName name="_tk334">#REF!</definedName>
    <definedName name="_tk335" localSheetId="3">#REF!</definedName>
    <definedName name="_tk335">#REF!</definedName>
    <definedName name="_tk336" localSheetId="3">#REF!</definedName>
    <definedName name="_tk336">#REF!</definedName>
    <definedName name="_tk3384" localSheetId="3">#REF!</definedName>
    <definedName name="_tk3384">#REF!</definedName>
    <definedName name="_tk341" localSheetId="3">#REF!</definedName>
    <definedName name="_tk341">#REF!</definedName>
    <definedName name="_tk344" localSheetId="3">#REF!</definedName>
    <definedName name="_tk344">#REF!</definedName>
    <definedName name="_tk413" localSheetId="3">#REF!</definedName>
    <definedName name="_tk413">#REF!</definedName>
    <definedName name="_tk4211" localSheetId="3">#REF!</definedName>
    <definedName name="_tk4211">#REF!</definedName>
    <definedName name="_tk4212" localSheetId="3">#REF!</definedName>
    <definedName name="_tk4212">#REF!</definedName>
    <definedName name="_TK422" localSheetId="3">#REF!</definedName>
    <definedName name="_TK422">#REF!</definedName>
    <definedName name="_tk511" localSheetId="3">#REF!</definedName>
    <definedName name="_tk511">#REF!</definedName>
    <definedName name="_tk621" localSheetId="3">#REF!</definedName>
    <definedName name="_tk621">#REF!</definedName>
    <definedName name="_tk627" localSheetId="3">#REF!</definedName>
    <definedName name="_tk627">#REF!</definedName>
    <definedName name="_tk632" localSheetId="3">#REF!</definedName>
    <definedName name="_tk632">#REF!</definedName>
    <definedName name="_tk641" localSheetId="3">#REF!</definedName>
    <definedName name="_tk641">#REF!</definedName>
    <definedName name="_tk642" localSheetId="3">#REF!</definedName>
    <definedName name="_tk642">#REF!</definedName>
    <definedName name="_tk711" localSheetId="3">#REF!</definedName>
    <definedName name="_tk711">#REF!</definedName>
    <definedName name="_tk721" localSheetId="3">#REF!</definedName>
    <definedName name="_tk721">#REF!</definedName>
    <definedName name="_tk811" localSheetId="3">#REF!</definedName>
    <definedName name="_tk811">#REF!</definedName>
    <definedName name="_tk821" localSheetId="3">#REF!</definedName>
    <definedName name="_tk821">#REF!</definedName>
    <definedName name="_tk911" localSheetId="3">#REF!</definedName>
    <definedName name="_tk911">#REF!</definedName>
    <definedName name="_TL1" localSheetId="3">#REF!</definedName>
    <definedName name="_TL1">#REF!</definedName>
    <definedName name="_TL2" localSheetId="3">#REF!</definedName>
    <definedName name="_TL2">#REF!</definedName>
    <definedName name="_TL3" localSheetId="3">#REF!</definedName>
    <definedName name="_TL3">#REF!</definedName>
    <definedName name="_TLA120" localSheetId="3">#REF!</definedName>
    <definedName name="_TLA120">#REF!</definedName>
    <definedName name="_TLA35" localSheetId="3">#REF!</definedName>
    <definedName name="_TLA35">#REF!</definedName>
    <definedName name="_TLA50" localSheetId="3">#REF!</definedName>
    <definedName name="_TLA50">#REF!</definedName>
    <definedName name="_TLA70" localSheetId="3">#REF!</definedName>
    <definedName name="_TLA70">#REF!</definedName>
    <definedName name="_TLA95" localSheetId="3">#REF!</definedName>
    <definedName name="_TLA95">#REF!</definedName>
    <definedName name="_TM02" localSheetId="3">#REF!</definedName>
    <definedName name="_TM02">#REF!</definedName>
    <definedName name="_TM2" hidden="1">{"'Sheet1'!$L$16"}</definedName>
    <definedName name="_toi3" localSheetId="3">#REF!</definedName>
    <definedName name="_toi3">#REF!</definedName>
    <definedName name="_toi5" localSheetId="3">#REF!</definedName>
    <definedName name="_toi5">#REF!</definedName>
    <definedName name="_tp2" localSheetId="3">#REF!</definedName>
    <definedName name="_tp2">#REF!</definedName>
    <definedName name="_tq2" localSheetId="3">#REF!</definedName>
    <definedName name="_tq2">#REF!</definedName>
    <definedName name="_TR250">NA()</definedName>
    <definedName name="_tr375">NA()</definedName>
    <definedName name="_tra100" localSheetId="3">#REF!</definedName>
    <definedName name="_tra100">#REF!</definedName>
    <definedName name="_tra102" localSheetId="3">#REF!</definedName>
    <definedName name="_tra102">#REF!</definedName>
    <definedName name="_tra104" localSheetId="3">#REF!</definedName>
    <definedName name="_tra104">#REF!</definedName>
    <definedName name="_tra106" localSheetId="3">#REF!</definedName>
    <definedName name="_tra106">#REF!</definedName>
    <definedName name="_tra108" localSheetId="3">#REF!</definedName>
    <definedName name="_tra108">#REF!</definedName>
    <definedName name="_tra110" localSheetId="3">#REF!</definedName>
    <definedName name="_tra110">#REF!</definedName>
    <definedName name="_tra112" localSheetId="3">#REF!</definedName>
    <definedName name="_tra112">#REF!</definedName>
    <definedName name="_tra114" localSheetId="3">#REF!</definedName>
    <definedName name="_tra114">#REF!</definedName>
    <definedName name="_tra116" localSheetId="3">#REF!</definedName>
    <definedName name="_tra116">#REF!</definedName>
    <definedName name="_tra118" localSheetId="3">#REF!</definedName>
    <definedName name="_tra118">#REF!</definedName>
    <definedName name="_tra120" localSheetId="3">#REF!</definedName>
    <definedName name="_tra120">#REF!</definedName>
    <definedName name="_tra122" localSheetId="3">#REF!</definedName>
    <definedName name="_tra122">#REF!</definedName>
    <definedName name="_tra124" localSheetId="3">#REF!</definedName>
    <definedName name="_tra124">#REF!</definedName>
    <definedName name="_tra126" localSheetId="3">#REF!</definedName>
    <definedName name="_tra126">#REF!</definedName>
    <definedName name="_tra128" localSheetId="3">#REF!</definedName>
    <definedName name="_tra128">#REF!</definedName>
    <definedName name="_tra130" localSheetId="3">#REF!</definedName>
    <definedName name="_tra130">#REF!</definedName>
    <definedName name="_tra132" localSheetId="3">#REF!</definedName>
    <definedName name="_tra132">#REF!</definedName>
    <definedName name="_tra134" localSheetId="3">#REF!</definedName>
    <definedName name="_tra134">#REF!</definedName>
    <definedName name="_tra136" localSheetId="3">#REF!</definedName>
    <definedName name="_tra136">#REF!</definedName>
    <definedName name="_tra138" localSheetId="3">#REF!</definedName>
    <definedName name="_tra138">#REF!</definedName>
    <definedName name="_tra140" localSheetId="3">#REF!</definedName>
    <definedName name="_tra140">#REF!</definedName>
    <definedName name="_tra70" localSheetId="3">#REF!</definedName>
    <definedName name="_tra70">#REF!</definedName>
    <definedName name="_tra72" localSheetId="3">#REF!</definedName>
    <definedName name="_tra72">#REF!</definedName>
    <definedName name="_tra74" localSheetId="3">#REF!</definedName>
    <definedName name="_tra74">#REF!</definedName>
    <definedName name="_tra76" localSheetId="3">#REF!</definedName>
    <definedName name="_tra76">#REF!</definedName>
    <definedName name="_tra78" localSheetId="3">#REF!</definedName>
    <definedName name="_tra78">#REF!</definedName>
    <definedName name="_tra80" localSheetId="3">#REF!</definedName>
    <definedName name="_tra80">#REF!</definedName>
    <definedName name="_tra82" localSheetId="3">#REF!</definedName>
    <definedName name="_tra82">#REF!</definedName>
    <definedName name="_tra84" localSheetId="3">#REF!</definedName>
    <definedName name="_tra84">#REF!</definedName>
    <definedName name="_tra86" localSheetId="3">#REF!</definedName>
    <definedName name="_tra86">#REF!</definedName>
    <definedName name="_tra88" localSheetId="3">#REF!</definedName>
    <definedName name="_tra88">#REF!</definedName>
    <definedName name="_tra90" localSheetId="3">#REF!</definedName>
    <definedName name="_tra90">#REF!</definedName>
    <definedName name="_tra92" localSheetId="3">#REF!</definedName>
    <definedName name="_tra92">#REF!</definedName>
    <definedName name="_tra94" localSheetId="3">#REF!</definedName>
    <definedName name="_tra94">#REF!</definedName>
    <definedName name="_tra96" localSheetId="3">#REF!</definedName>
    <definedName name="_tra96">#REF!</definedName>
    <definedName name="_tra98" localSheetId="3">#REF!</definedName>
    <definedName name="_tra98">#REF!</definedName>
    <definedName name="_Tru21" localSheetId="0" hidden="1">{"'Sheet1'!$L$16"}</definedName>
    <definedName name="_Tru21" hidden="1">{"'Sheet1'!$L$16"}</definedName>
    <definedName name="_tt10" localSheetId="3">#REF!</definedName>
    <definedName name="_tt10">#REF!</definedName>
    <definedName name="_tt22" localSheetId="3">#REF!</definedName>
    <definedName name="_tt22">#REF!</definedName>
    <definedName name="_tt3" localSheetId="0" hidden="1">{"'Sheet1'!$L$16"}</definedName>
    <definedName name="_tt3" hidden="1">{"'Sheet1'!$L$16"}</definedName>
    <definedName name="_TT31" localSheetId="0" hidden="1">{"'Sheet1'!$L$16"}</definedName>
    <definedName name="_TT31" hidden="1">{"'Sheet1'!$L$16"}</definedName>
    <definedName name="_tt6" localSheetId="3">#REF!</definedName>
    <definedName name="_tt6">#REF!</definedName>
    <definedName name="_tz593" localSheetId="3">#REF!</definedName>
    <definedName name="_tz593">#REF!</definedName>
    <definedName name="_u" localSheetId="3">#REF!</definedName>
    <definedName name="_u">#REF!</definedName>
    <definedName name="_u_20" localSheetId="3">#REF!</definedName>
    <definedName name="_u_20">#REF!</definedName>
    <definedName name="_u_28" localSheetId="3">#REF!</definedName>
    <definedName name="_u_28">#REF!</definedName>
    <definedName name="_ui108" localSheetId="3">#REF!</definedName>
    <definedName name="_ui108">#REF!</definedName>
    <definedName name="_ui110" localSheetId="3">#REF!</definedName>
    <definedName name="_ui110">#REF!</definedName>
    <definedName name="_ui140" localSheetId="3">#REF!</definedName>
    <definedName name="_ui140">#REF!</definedName>
    <definedName name="_ui180" localSheetId="3">#REF!</definedName>
    <definedName name="_ui180">#REF!</definedName>
    <definedName name="_Uk1" localSheetId="3">#REF!</definedName>
    <definedName name="_Uk1">#REF!</definedName>
    <definedName name="_Uk10" localSheetId="3">#REF!</definedName>
    <definedName name="_Uk10">#REF!</definedName>
    <definedName name="_Uk11" localSheetId="3">#REF!</definedName>
    <definedName name="_Uk11">#REF!</definedName>
    <definedName name="_Uk12" localSheetId="3">#REF!</definedName>
    <definedName name="_Uk12">#REF!</definedName>
    <definedName name="_Uk13" localSheetId="3">#REF!</definedName>
    <definedName name="_Uk13">#REF!</definedName>
    <definedName name="_Uk14" localSheetId="3">#REF!</definedName>
    <definedName name="_Uk14">#REF!</definedName>
    <definedName name="_Uk15" localSheetId="3">#REF!</definedName>
    <definedName name="_Uk15">#REF!</definedName>
    <definedName name="_Uk16" localSheetId="3">#REF!</definedName>
    <definedName name="_Uk16">#REF!</definedName>
    <definedName name="_Uk17" localSheetId="3">#REF!</definedName>
    <definedName name="_Uk17">#REF!</definedName>
    <definedName name="_Uk18" localSheetId="3">#REF!</definedName>
    <definedName name="_Uk18">#REF!</definedName>
    <definedName name="_Uk19" localSheetId="3">#REF!</definedName>
    <definedName name="_Uk19">#REF!</definedName>
    <definedName name="_Uk2" localSheetId="3">#REF!</definedName>
    <definedName name="_Uk2">#REF!</definedName>
    <definedName name="_Uk20" localSheetId="3">#REF!</definedName>
    <definedName name="_Uk20">#REF!</definedName>
    <definedName name="_Uk21" localSheetId="3">#REF!</definedName>
    <definedName name="_Uk21">#REF!</definedName>
    <definedName name="_Uk22" localSheetId="3">#REF!</definedName>
    <definedName name="_Uk22">#REF!</definedName>
    <definedName name="_Uk23" localSheetId="3">#REF!</definedName>
    <definedName name="_Uk23">#REF!</definedName>
    <definedName name="_Uk3" localSheetId="3">#REF!</definedName>
    <definedName name="_Uk3">#REF!</definedName>
    <definedName name="_Uk4" localSheetId="3">#REF!</definedName>
    <definedName name="_Uk4">#REF!</definedName>
    <definedName name="_Uk5" localSheetId="3">#REF!</definedName>
    <definedName name="_Uk5">#REF!</definedName>
    <definedName name="_Uk6" localSheetId="3">#REF!</definedName>
    <definedName name="_Uk6">#REF!</definedName>
    <definedName name="_Uk7" localSheetId="3">#REF!</definedName>
    <definedName name="_Uk7">#REF!</definedName>
    <definedName name="_Uk8" localSheetId="3">#REF!</definedName>
    <definedName name="_Uk8">#REF!</definedName>
    <definedName name="_Uk9" localSheetId="3">#REF!</definedName>
    <definedName name="_Uk9">#REF!</definedName>
    <definedName name="_v" localSheetId="3">#REF!</definedName>
    <definedName name="_v">#REF!</definedName>
    <definedName name="_v_28" localSheetId="3">#REF!</definedName>
    <definedName name="_v_28">#REF!</definedName>
    <definedName name="_V10" localSheetId="3">#REF!</definedName>
    <definedName name="_V10">#REF!</definedName>
    <definedName name="_V10_28" localSheetId="3">#REF!</definedName>
    <definedName name="_V10_28">#REF!</definedName>
    <definedName name="_va1" localSheetId="3">#REF!</definedName>
    <definedName name="_va1">#REF!</definedName>
    <definedName name="_VAN1">NA()</definedName>
    <definedName name="_vb1214" localSheetId="3">#REF!</definedName>
    <definedName name="_vb1214">#REF!</definedName>
    <definedName name="_vb1215" localSheetId="3">#REF!</definedName>
    <definedName name="_vb1215">#REF!</definedName>
    <definedName name="_vb1224" localSheetId="3">#REF!</definedName>
    <definedName name="_vb1224">#REF!</definedName>
    <definedName name="_vb1225" localSheetId="3">#REF!</definedName>
    <definedName name="_vb1225">#REF!</definedName>
    <definedName name="_vb1234" localSheetId="3">#REF!</definedName>
    <definedName name="_vb1234">#REF!</definedName>
    <definedName name="_vbt100" localSheetId="3">#REF!</definedName>
    <definedName name="_vbt100">#REF!</definedName>
    <definedName name="_vbt150" localSheetId="3">#REF!</definedName>
    <definedName name="_vbt150">#REF!</definedName>
    <definedName name="_vbt200" localSheetId="3">#REF!</definedName>
    <definedName name="_vbt200">#REF!</definedName>
    <definedName name="_vc1">'[7]CT Thang Mo'!$B$34:$H$34</definedName>
    <definedName name="_vc2">'[7]CT Thang Mo'!$B$35:$H$35</definedName>
    <definedName name="_vc2121" localSheetId="3">#REF!</definedName>
    <definedName name="_vc2121">#REF!</definedName>
    <definedName name="_vc2122" localSheetId="3">#REF!</definedName>
    <definedName name="_vc2122">#REF!</definedName>
    <definedName name="_vc2123" localSheetId="3">#REF!</definedName>
    <definedName name="_vc2123">#REF!</definedName>
    <definedName name="_vc2124" localSheetId="3">#REF!</definedName>
    <definedName name="_vc2124">#REF!</definedName>
    <definedName name="_vc2131" localSheetId="3">#REF!</definedName>
    <definedName name="_vc2131">#REF!</definedName>
    <definedName name="_vc2132" localSheetId="3">#REF!</definedName>
    <definedName name="_vc2132">#REF!</definedName>
    <definedName name="_vc2134" localSheetId="3">#REF!</definedName>
    <definedName name="_vc2134">#REF!</definedName>
    <definedName name="_vc2141" localSheetId="3">#REF!</definedName>
    <definedName name="_vc2141">#REF!</definedName>
    <definedName name="_vc2142" localSheetId="3">#REF!</definedName>
    <definedName name="_vc2142">#REF!</definedName>
    <definedName name="_vc2143" localSheetId="3">#REF!</definedName>
    <definedName name="_vc2143">#REF!</definedName>
    <definedName name="_vc2223" localSheetId="3">#REF!</definedName>
    <definedName name="_vc2223">#REF!</definedName>
    <definedName name="_vc3">'[7]CT Thang Mo'!$B$36:$H$36</definedName>
    <definedName name="_vc3136" localSheetId="3">#REF!</definedName>
    <definedName name="_vc3136">#REF!</definedName>
    <definedName name="_vc4" localSheetId="0" hidden="1">{"'Sheet1'!$L$16"}</definedName>
    <definedName name="_vc4" hidden="1">{"'Sheet1'!$L$16"}</definedName>
    <definedName name="_VC400" localSheetId="3">#REF!</definedName>
    <definedName name="_VC400">#REF!</definedName>
    <definedName name="_VCD4" localSheetId="3">#REF!</definedName>
    <definedName name="_VCD4">#REF!</definedName>
    <definedName name="_vl1" localSheetId="3">#REF!</definedName>
    <definedName name="_vl1">#REF!</definedName>
    <definedName name="_VL100" localSheetId="3">#REF!</definedName>
    <definedName name="_VL100">#REF!</definedName>
    <definedName name="_vl150" localSheetId="3">#REF!</definedName>
    <definedName name="_vl150">#REF!</definedName>
    <definedName name="_vl2" localSheetId="0" hidden="1">{"'Sheet1'!$L$16"}</definedName>
    <definedName name="_vl2" hidden="1">{"'Sheet1'!$L$16"}</definedName>
    <definedName name="_VL200" localSheetId="3">#REF!</definedName>
    <definedName name="_VL200">#REF!</definedName>
    <definedName name="_VL250" localSheetId="3">#REF!</definedName>
    <definedName name="_VL250">#REF!</definedName>
    <definedName name="_vl50" localSheetId="3">#REF!</definedName>
    <definedName name="_vl50">#REF!</definedName>
    <definedName name="_VLI150" localSheetId="3">#REF!</definedName>
    <definedName name="_VLI150">#REF!</definedName>
    <definedName name="_VLI200" localSheetId="3">#REF!</definedName>
    <definedName name="_VLI200">#REF!</definedName>
    <definedName name="_VLI50" localSheetId="3">#REF!</definedName>
    <definedName name="_VLI50">#REF!</definedName>
    <definedName name="_VLP2" localSheetId="0" hidden="1">{"'Sheet1'!$L$16"}</definedName>
    <definedName name="_VLP2" hidden="1">{"'Sheet1'!$L$16"}</definedName>
    <definedName name="_vu1" localSheetId="3">#REF!</definedName>
    <definedName name="_vu1">#REF!</definedName>
    <definedName name="_vu12124" localSheetId="3">#REF!</definedName>
    <definedName name="_vu12124">#REF!</definedName>
    <definedName name="_vu2" localSheetId="3">#REF!</definedName>
    <definedName name="_vu2">#REF!</definedName>
    <definedName name="_vu3" localSheetId="3">#REF!</definedName>
    <definedName name="_vu3">#REF!</definedName>
    <definedName name="_vua100" localSheetId="3">#REF!</definedName>
    <definedName name="_vua100">#REF!</definedName>
    <definedName name="_vub1215" localSheetId="3">#REF!</definedName>
    <definedName name="_vub1215">#REF!</definedName>
    <definedName name="_vub1234" localSheetId="3">#REF!</definedName>
    <definedName name="_vub1234">#REF!</definedName>
    <definedName name="_vuc2124" localSheetId="3">#REF!</definedName>
    <definedName name="_vuc2124">#REF!</definedName>
    <definedName name="_vuc2134" localSheetId="3">#REF!</definedName>
    <definedName name="_vuc2134">#REF!</definedName>
    <definedName name="_Xa">"#NAME!_Xa"</definedName>
    <definedName name="_Xa_26">_Xa</definedName>
    <definedName name="_Xa04" localSheetId="3">#REF!</definedName>
    <definedName name="_Xa04">#REF!</definedName>
    <definedName name="_xb80" localSheetId="3">#REF!</definedName>
    <definedName name="_xb80">#REF!</definedName>
    <definedName name="_xm30" localSheetId="3">#REF!</definedName>
    <definedName name="_xm30">#REF!</definedName>
    <definedName name="_xm40" localSheetId="3">#REF!</definedName>
    <definedName name="_xm40">#REF!</definedName>
    <definedName name="_xx1" localSheetId="3">#REF!</definedName>
    <definedName name="_xx1">#REF!</definedName>
    <definedName name="_xx12" localSheetId="3">#REF!</definedName>
    <definedName name="_xx12">#REF!</definedName>
    <definedName name="_xx2" localSheetId="3">#REF!</definedName>
    <definedName name="_xx2">#REF!</definedName>
    <definedName name="_xx3" localSheetId="3">#REF!</definedName>
    <definedName name="_xx3">#REF!</definedName>
    <definedName name="_xx4" localSheetId="3">#REF!</definedName>
    <definedName name="_xx4">#REF!</definedName>
    <definedName name="_xx5" localSheetId="3">#REF!</definedName>
    <definedName name="_xx5">#REF!</definedName>
    <definedName name="_xx6" localSheetId="3">#REF!</definedName>
    <definedName name="_xx6">#REF!</definedName>
    <definedName name="_xx7" localSheetId="3">#REF!</definedName>
    <definedName name="_xx7">#REF!</definedName>
    <definedName name="_yy1" localSheetId="3">#REF!</definedName>
    <definedName name="_yy1">#REF!</definedName>
    <definedName name="_yy2" localSheetId="3">#REF!</definedName>
    <definedName name="_yy2">#REF!</definedName>
    <definedName name="_z">NA()</definedName>
    <definedName name="_z_2" localSheetId="3">#REF!</definedName>
    <definedName name="_z_2">#REF!</definedName>
    <definedName name="_z_28" localSheetId="3">#REF!</definedName>
    <definedName name="_z_28">#REF!</definedName>
    <definedName name="_zx1" localSheetId="3">#REF!</definedName>
    <definedName name="_zx1">#REF!</definedName>
    <definedName name="A" localSheetId="3">'[1]PNT-QUOT-#3'!#REF!</definedName>
    <definedName name="A">'[1]PNT-QUOT-#3'!#REF!</definedName>
    <definedName name="â" hidden="1">{"'Sheet1'!$L$16"}</definedName>
    <definedName name="A." localSheetId="3">#REF!</definedName>
    <definedName name="A.">#REF!</definedName>
    <definedName name="A._20" localSheetId="3">#REF!</definedName>
    <definedName name="A._20">#REF!</definedName>
    <definedName name="A._28" localSheetId="3">#REF!</definedName>
    <definedName name="A._28">#REF!</definedName>
    <definedName name="a_" localSheetId="3">#REF!</definedName>
    <definedName name="a_">#REF!</definedName>
    <definedName name="a__20" localSheetId="3">#REF!</definedName>
    <definedName name="a__20">#REF!</definedName>
    <definedName name="a__28" localSheetId="3">#REF!</definedName>
    <definedName name="a__28">#REF!</definedName>
    <definedName name="A_01" localSheetId="3">#REF!</definedName>
    <definedName name="A_01">#REF!</definedName>
    <definedName name="A_01_20" localSheetId="3">#REF!</definedName>
    <definedName name="A_01_20">#REF!</definedName>
    <definedName name="A_01_28" localSheetId="3">#REF!</definedName>
    <definedName name="A_01_28">#REF!</definedName>
    <definedName name="A_02" localSheetId="3">#REF!</definedName>
    <definedName name="A_02">#REF!</definedName>
    <definedName name="A_02_20" localSheetId="3">#REF!</definedName>
    <definedName name="A_02_20">#REF!</definedName>
    <definedName name="A_02_28" localSheetId="3">#REF!</definedName>
    <definedName name="A_02_28">#REF!</definedName>
    <definedName name="A_03" localSheetId="3">#REF!</definedName>
    <definedName name="A_03">#REF!</definedName>
    <definedName name="A_03_20" localSheetId="3">#REF!</definedName>
    <definedName name="A_03_20">#REF!</definedName>
    <definedName name="A_03_28" localSheetId="3">#REF!</definedName>
    <definedName name="A_03_28">#REF!</definedName>
    <definedName name="A_04" localSheetId="3">#REF!</definedName>
    <definedName name="A_04">#REF!</definedName>
    <definedName name="A_04_20" localSheetId="3">#REF!</definedName>
    <definedName name="A_04_20">#REF!</definedName>
    <definedName name="A_04_28" localSheetId="3">#REF!</definedName>
    <definedName name="A_04_28">#REF!</definedName>
    <definedName name="A_05" localSheetId="3">#REF!</definedName>
    <definedName name="A_05">#REF!</definedName>
    <definedName name="A_05_20" localSheetId="3">#REF!</definedName>
    <definedName name="A_05_20">#REF!</definedName>
    <definedName name="A_05_28" localSheetId="3">#REF!</definedName>
    <definedName name="A_05_28">#REF!</definedName>
    <definedName name="A_06" localSheetId="3">#REF!</definedName>
    <definedName name="A_06">#REF!</definedName>
    <definedName name="A_06_20" localSheetId="3">#REF!</definedName>
    <definedName name="A_06_20">#REF!</definedName>
    <definedName name="A_06_28" localSheetId="3">#REF!</definedName>
    <definedName name="A_06_28">#REF!</definedName>
    <definedName name="A_07" localSheetId="3">#REF!</definedName>
    <definedName name="A_07">#REF!</definedName>
    <definedName name="A_07_20" localSheetId="3">#REF!</definedName>
    <definedName name="A_07_20">#REF!</definedName>
    <definedName name="A_07_28" localSheetId="3">#REF!</definedName>
    <definedName name="A_07_28">#REF!</definedName>
    <definedName name="A_08" localSheetId="3">#REF!</definedName>
    <definedName name="A_08">#REF!</definedName>
    <definedName name="A_08_20" localSheetId="3">#REF!</definedName>
    <definedName name="A_08_20">#REF!</definedName>
    <definedName name="A_08_28" localSheetId="3">#REF!</definedName>
    <definedName name="A_08_28">#REF!</definedName>
    <definedName name="A_09" localSheetId="3">#REF!</definedName>
    <definedName name="A_09">#REF!</definedName>
    <definedName name="A_09_20" localSheetId="3">#REF!</definedName>
    <definedName name="A_09_20">#REF!</definedName>
    <definedName name="A_09_28" localSheetId="3">#REF!</definedName>
    <definedName name="A_09_28">#REF!</definedName>
    <definedName name="A_10" localSheetId="3">#REF!</definedName>
    <definedName name="A_10">#REF!</definedName>
    <definedName name="A_10_20" localSheetId="3">#REF!</definedName>
    <definedName name="A_10_20">#REF!</definedName>
    <definedName name="A_10_28" localSheetId="3">#REF!</definedName>
    <definedName name="A_10_28">#REF!</definedName>
    <definedName name="A_11" localSheetId="3">#REF!</definedName>
    <definedName name="A_11">#REF!</definedName>
    <definedName name="A_11_20" localSheetId="3">#REF!</definedName>
    <definedName name="A_11_20">#REF!</definedName>
    <definedName name="A_11_28" localSheetId="3">#REF!</definedName>
    <definedName name="A_11_28">#REF!</definedName>
    <definedName name="A_12" localSheetId="3">#REF!</definedName>
    <definedName name="A_12">#REF!</definedName>
    <definedName name="A_12_20" localSheetId="3">#REF!</definedName>
    <definedName name="A_12_20">#REF!</definedName>
    <definedName name="A_12_28" localSheetId="3">#REF!</definedName>
    <definedName name="A_12_28">#REF!</definedName>
    <definedName name="A_13" localSheetId="3">#REF!</definedName>
    <definedName name="A_13">#REF!</definedName>
    <definedName name="A_13_20" localSheetId="3">#REF!</definedName>
    <definedName name="A_13_20">#REF!</definedName>
    <definedName name="A_13_28" localSheetId="3">#REF!</definedName>
    <definedName name="A_13_28">#REF!</definedName>
    <definedName name="A_14" localSheetId="3">#REF!</definedName>
    <definedName name="A_14">#REF!</definedName>
    <definedName name="A_14_20" localSheetId="3">#REF!</definedName>
    <definedName name="A_14_20">#REF!</definedName>
    <definedName name="A_14_28" localSheetId="3">#REF!</definedName>
    <definedName name="A_14_28">#REF!</definedName>
    <definedName name="A_15" localSheetId="3">#REF!</definedName>
    <definedName name="A_15">#REF!</definedName>
    <definedName name="A_15_20" localSheetId="3">#REF!</definedName>
    <definedName name="A_15_20">#REF!</definedName>
    <definedName name="A_15_28" localSheetId="3">#REF!</definedName>
    <definedName name="A_15_28">#REF!</definedName>
    <definedName name="A_16" localSheetId="3">#REF!</definedName>
    <definedName name="A_16">#REF!</definedName>
    <definedName name="A_16_20" localSheetId="3">#REF!</definedName>
    <definedName name="A_16_20">#REF!</definedName>
    <definedName name="A_16_28" localSheetId="3">#REF!</definedName>
    <definedName name="A_16_28">#REF!</definedName>
    <definedName name="A_17" localSheetId="3">#REF!</definedName>
    <definedName name="A_17">#REF!</definedName>
    <definedName name="A_17_20" localSheetId="3">#REF!</definedName>
    <definedName name="A_17_20">#REF!</definedName>
    <definedName name="A_17_28" localSheetId="3">#REF!</definedName>
    <definedName name="A_17_28">#REF!</definedName>
    <definedName name="A_18" localSheetId="3">#REF!</definedName>
    <definedName name="A_18">#REF!</definedName>
    <definedName name="A_18_20" localSheetId="3">#REF!</definedName>
    <definedName name="A_18_20">#REF!</definedName>
    <definedName name="A_18_28" localSheetId="3">#REF!</definedName>
    <definedName name="A_18_28">#REF!</definedName>
    <definedName name="A_19" localSheetId="3">#REF!</definedName>
    <definedName name="A_19">#REF!</definedName>
    <definedName name="A_19_20" localSheetId="3">#REF!</definedName>
    <definedName name="A_19_20">#REF!</definedName>
    <definedName name="A_19_28" localSheetId="3">#REF!</definedName>
    <definedName name="A_19_28">#REF!</definedName>
    <definedName name="A_20" localSheetId="3">#REF!</definedName>
    <definedName name="A_20">#REF!</definedName>
    <definedName name="A_20_20" localSheetId="3">#REF!</definedName>
    <definedName name="A_20_20">#REF!</definedName>
    <definedName name="A_20_28" localSheetId="3">#REF!</definedName>
    <definedName name="A_20_28">#REF!</definedName>
    <definedName name="A_21" localSheetId="3">#REF!</definedName>
    <definedName name="A_21">#REF!</definedName>
    <definedName name="A_21_20" localSheetId="3">#REF!</definedName>
    <definedName name="A_21_20">#REF!</definedName>
    <definedName name="A_21_28" localSheetId="3">#REF!</definedName>
    <definedName name="A_21_28">#REF!</definedName>
    <definedName name="A_22" localSheetId="3">#REF!</definedName>
    <definedName name="A_22">#REF!</definedName>
    <definedName name="A_22_20" localSheetId="3">#REF!</definedName>
    <definedName name="A_22_20">#REF!</definedName>
    <definedName name="A_22_28" localSheetId="3">#REF!</definedName>
    <definedName name="A_22_28">#REF!</definedName>
    <definedName name="A_23" localSheetId="3">#REF!</definedName>
    <definedName name="A_23">#REF!</definedName>
    <definedName name="A_23_20" localSheetId="3">#REF!</definedName>
    <definedName name="A_23_20">#REF!</definedName>
    <definedName name="A_23_28" localSheetId="3">#REF!</definedName>
    <definedName name="A_23_28">#REF!</definedName>
    <definedName name="A_24" localSheetId="3">#REF!</definedName>
    <definedName name="A_24">#REF!</definedName>
    <definedName name="A_24_20" localSheetId="3">#REF!</definedName>
    <definedName name="A_24_20">#REF!</definedName>
    <definedName name="A_24_28" localSheetId="3">#REF!</definedName>
    <definedName name="A_24_28">#REF!</definedName>
    <definedName name="A_25" localSheetId="3">#REF!</definedName>
    <definedName name="A_25">#REF!</definedName>
    <definedName name="A_25_20" localSheetId="3">#REF!</definedName>
    <definedName name="A_25_20">#REF!</definedName>
    <definedName name="A_25_28" localSheetId="3">#REF!</definedName>
    <definedName name="A_25_28">#REF!</definedName>
    <definedName name="A_26" localSheetId="3">#REF!</definedName>
    <definedName name="A_26">#REF!</definedName>
    <definedName name="A_26_20" localSheetId="3">#REF!</definedName>
    <definedName name="A_26_20">#REF!</definedName>
    <definedName name="A_26_28" localSheetId="3">#REF!</definedName>
    <definedName name="A_26_28">#REF!</definedName>
    <definedName name="A_27" localSheetId="3">#REF!</definedName>
    <definedName name="A_27">#REF!</definedName>
    <definedName name="A_27_20" localSheetId="3">#REF!</definedName>
    <definedName name="A_27_20">#REF!</definedName>
    <definedName name="A_27_28" localSheetId="3">#REF!</definedName>
    <definedName name="A_27_28">#REF!</definedName>
    <definedName name="A_28" localSheetId="3">#REF!</definedName>
    <definedName name="A_28">#REF!</definedName>
    <definedName name="A_28_20" localSheetId="3">#REF!</definedName>
    <definedName name="A_28_20">#REF!</definedName>
    <definedName name="A_28_28" localSheetId="3">#REF!</definedName>
    <definedName name="A_28_28">#REF!</definedName>
    <definedName name="A_29" localSheetId="3">#REF!</definedName>
    <definedName name="A_29">#REF!</definedName>
    <definedName name="A_29_20" localSheetId="3">#REF!</definedName>
    <definedName name="A_29_20">#REF!</definedName>
    <definedName name="A_29_28" localSheetId="3">#REF!</definedName>
    <definedName name="A_29_28">#REF!</definedName>
    <definedName name="A_3">"$#REF!.$B$4"</definedName>
    <definedName name="a_min" localSheetId="3">#REF!</definedName>
    <definedName name="a_min">#REF!</definedName>
    <definedName name="a_min_20" localSheetId="3">#REF!</definedName>
    <definedName name="a_min_20">#REF!</definedName>
    <definedName name="a_min_28" localSheetId="3">#REF!</definedName>
    <definedName name="a_min_28">#REF!</definedName>
    <definedName name="a0.75" localSheetId="3">#REF!</definedName>
    <definedName name="a0.75">#REF!</definedName>
    <definedName name="a0.75_28" localSheetId="3">#REF!</definedName>
    <definedName name="a0.75_28">#REF!</definedName>
    <definedName name="A01_">#N/A</definedName>
    <definedName name="A01__26">NA()</definedName>
    <definedName name="A01__28">NA()</definedName>
    <definedName name="A01AC">#N/A</definedName>
    <definedName name="A01AC_26">NA()</definedName>
    <definedName name="A01AC_28">NA()</definedName>
    <definedName name="A01CAT">#N/A</definedName>
    <definedName name="A01CAT_26">NA()</definedName>
    <definedName name="A01CAT_28">NA()</definedName>
    <definedName name="A01CODE">#N/A</definedName>
    <definedName name="A01CODE_26">NA()</definedName>
    <definedName name="A01CODE_28">NA()</definedName>
    <definedName name="A01DATA">#N/A</definedName>
    <definedName name="A01DATA_26">NA()</definedName>
    <definedName name="A01DATA_28">NA()</definedName>
    <definedName name="A01MI">#N/A</definedName>
    <definedName name="A01MI_26">NA()</definedName>
    <definedName name="A01MI_28">NA()</definedName>
    <definedName name="A01TO">#N/A</definedName>
    <definedName name="A01TO_26">NA()</definedName>
    <definedName name="A01TO_28">NA()</definedName>
    <definedName name="a1.1" localSheetId="3">#REF!</definedName>
    <definedName name="a1.1">#REF!</definedName>
    <definedName name="a1.1_20" localSheetId="3">#REF!</definedName>
    <definedName name="a1.1_20">#REF!</definedName>
    <definedName name="a1.1_28" localSheetId="3">#REF!</definedName>
    <definedName name="a1.1_28">#REF!</definedName>
    <definedName name="A1.8" localSheetId="3">#REF!</definedName>
    <definedName name="A1.8">#REF!</definedName>
    <definedName name="A1.8_20" localSheetId="3">#REF!</definedName>
    <definedName name="A1.8_20">#REF!</definedName>
    <definedName name="A1.8_28" localSheetId="3">#REF!</definedName>
    <definedName name="A1.8_28">#REF!</definedName>
    <definedName name="A1.8N2" localSheetId="3">#REF!</definedName>
    <definedName name="A1.8N2">#REF!</definedName>
    <definedName name="A1.8N2_20" localSheetId="3">#REF!</definedName>
    <definedName name="A1.8N2_20">#REF!</definedName>
    <definedName name="A1.8N2_28" localSheetId="3">#REF!</definedName>
    <definedName name="A1.8N2_28">#REF!</definedName>
    <definedName name="A1.8N3" localSheetId="3">#REF!</definedName>
    <definedName name="A1.8N3">#REF!</definedName>
    <definedName name="A1.8N3_20" localSheetId="3">#REF!</definedName>
    <definedName name="A1.8N3_20">#REF!</definedName>
    <definedName name="a1_" localSheetId="3">#REF!</definedName>
    <definedName name="a1_">#REF!</definedName>
    <definedName name="a10_a11_a12_a13_" localSheetId="3">#REF!</definedName>
    <definedName name="a10_a11_a12_a13_">#REF!</definedName>
    <definedName name="a10_a11_a12_a13__28" localSheetId="3">#REF!</definedName>
    <definedName name="a10_a11_a12_a13__28">#REF!</definedName>
    <definedName name="A120_" localSheetId="3">#REF!</definedName>
    <definedName name="A120_">#REF!</definedName>
    <definedName name="A120__26" localSheetId="3">#REF!</definedName>
    <definedName name="A120__26">#REF!</definedName>
    <definedName name="A120__28" localSheetId="3">#REF!</definedName>
    <definedName name="A120__28">#REF!</definedName>
    <definedName name="A120__3">"$#REF!.$B$23"</definedName>
    <definedName name="a16550_28" localSheetId="3">#REF!</definedName>
    <definedName name="a16550_28">#REF!</definedName>
    <definedName name="A1A">2.34</definedName>
    <definedName name="a1a_20" localSheetId="3">#REF!</definedName>
    <definedName name="a1a_20">#REF!</definedName>
    <definedName name="a1a_28" localSheetId="3">#REF!</definedName>
    <definedName name="a1a_28">#REF!</definedName>
    <definedName name="a1moi" hidden="1">{"'Sheet1'!$L$16"}</definedName>
    <definedName name="a2_" localSheetId="3">#REF!</definedName>
    <definedName name="a2_">#REF!</definedName>
    <definedName name="a277Print_Titles" localSheetId="3">#REF!</definedName>
    <definedName name="a277Print_Titles">#REF!</definedName>
    <definedName name="a277Print_Titles_20" localSheetId="3">#REF!</definedName>
    <definedName name="a277Print_Titles_20">#REF!</definedName>
    <definedName name="a2a" localSheetId="3">#REF!</definedName>
    <definedName name="a2a">#REF!</definedName>
    <definedName name="a2a_20" localSheetId="3">#REF!</definedName>
    <definedName name="a2a_20">#REF!</definedName>
    <definedName name="a2a_28" localSheetId="3">#REF!</definedName>
    <definedName name="a2a_28">#REF!</definedName>
    <definedName name="a3_" localSheetId="3">#REF!</definedName>
    <definedName name="a3_">#REF!</definedName>
    <definedName name="A35_" localSheetId="3">#REF!</definedName>
    <definedName name="A35_">#REF!</definedName>
    <definedName name="A35__26" localSheetId="3">#REF!</definedName>
    <definedName name="A35__26">#REF!</definedName>
    <definedName name="A35__28" localSheetId="3">#REF!</definedName>
    <definedName name="A35__28">#REF!</definedName>
    <definedName name="A35__3">"$#REF!.$B$27"</definedName>
    <definedName name="a3a" localSheetId="3">#REF!</definedName>
    <definedName name="a3a">#REF!</definedName>
    <definedName name="a3a_20" localSheetId="3">#REF!</definedName>
    <definedName name="a3a_20">#REF!</definedName>
    <definedName name="a3a_28" localSheetId="3">#REF!</definedName>
    <definedName name="a3a_28">#REF!</definedName>
    <definedName name="a4_" localSheetId="3">#REF!</definedName>
    <definedName name="a4_">#REF!</definedName>
    <definedName name="a4a" localSheetId="3">#REF!</definedName>
    <definedName name="a4a">#REF!</definedName>
    <definedName name="a4a_20" localSheetId="3">#REF!</definedName>
    <definedName name="a4a_20">#REF!</definedName>
    <definedName name="a4a_28" localSheetId="3">#REF!</definedName>
    <definedName name="a4a_28">#REF!</definedName>
    <definedName name="a5_" localSheetId="3">#REF!</definedName>
    <definedName name="a5_">#REF!</definedName>
    <definedName name="A50_" localSheetId="3">#REF!</definedName>
    <definedName name="A50_">#REF!</definedName>
    <definedName name="A50__26" localSheetId="3">#REF!</definedName>
    <definedName name="A50__26">#REF!</definedName>
    <definedName name="A50__28" localSheetId="3">#REF!</definedName>
    <definedName name="A50__28">#REF!</definedName>
    <definedName name="A50__3">"$#REF!.$B$26"</definedName>
    <definedName name="a6_" localSheetId="3">#REF!</definedName>
    <definedName name="a6_">#REF!</definedName>
    <definedName name="A65700_26" localSheetId="3">#REF!</definedName>
    <definedName name="A65700_26">#REF!</definedName>
    <definedName name="A65700_28" localSheetId="3">#REF!</definedName>
    <definedName name="A65700_28">#REF!</definedName>
    <definedName name="A65700_3">NA()</definedName>
    <definedName name="A65800_26" localSheetId="3">#REF!</definedName>
    <definedName name="A65800_26">#REF!</definedName>
    <definedName name="A65800_28" localSheetId="3">#REF!</definedName>
    <definedName name="A65800_28">#REF!</definedName>
    <definedName name="A65800_3">NA()</definedName>
    <definedName name="A66000_26" localSheetId="3">#REF!</definedName>
    <definedName name="A66000_26">#REF!</definedName>
    <definedName name="A66000_28" localSheetId="3">#REF!</definedName>
    <definedName name="A66000_28">#REF!</definedName>
    <definedName name="A66000_3">NA()</definedName>
    <definedName name="A67000_26" localSheetId="3">#REF!</definedName>
    <definedName name="A67000_26">#REF!</definedName>
    <definedName name="A67000_28" localSheetId="3">#REF!</definedName>
    <definedName name="A67000_28">#REF!</definedName>
    <definedName name="A67000_3">NA()</definedName>
    <definedName name="A68000_26" localSheetId="3">#REF!</definedName>
    <definedName name="A68000_26">#REF!</definedName>
    <definedName name="A68000_28" localSheetId="3">#REF!</definedName>
    <definedName name="A68000_28">#REF!</definedName>
    <definedName name="A68000_3">NA()</definedName>
    <definedName name="A6N2" localSheetId="3">#REF!</definedName>
    <definedName name="A6N2">#REF!</definedName>
    <definedName name="A6N2_20" localSheetId="3">#REF!</definedName>
    <definedName name="A6N2_20">#REF!</definedName>
    <definedName name="A6N2_28" localSheetId="3">#REF!</definedName>
    <definedName name="A6N2_28">#REF!</definedName>
    <definedName name="A6N3" localSheetId="3">#REF!</definedName>
    <definedName name="A6N3">#REF!</definedName>
    <definedName name="A6N3_20" localSheetId="3">#REF!</definedName>
    <definedName name="A6N3_20">#REF!</definedName>
    <definedName name="a7_" localSheetId="3">#REF!</definedName>
    <definedName name="a7_">#REF!</definedName>
    <definedName name="A70_" localSheetId="3">#REF!</definedName>
    <definedName name="A70_">#REF!</definedName>
    <definedName name="A70__26" localSheetId="3">#REF!</definedName>
    <definedName name="A70__26">#REF!</definedName>
    <definedName name="A70__28" localSheetId="3">#REF!</definedName>
    <definedName name="A70__28">#REF!</definedName>
    <definedName name="A70__3">"$#REF!.$B$25"</definedName>
    <definedName name="A70000_26" localSheetId="3">#REF!</definedName>
    <definedName name="A70000_26">#REF!</definedName>
    <definedName name="A70000_28" localSheetId="3">#REF!</definedName>
    <definedName name="A70000_28">#REF!</definedName>
    <definedName name="A70000_3">NA()</definedName>
    <definedName name="A75000_26" localSheetId="3">#REF!</definedName>
    <definedName name="A75000_26">#REF!</definedName>
    <definedName name="A75000_28" localSheetId="3">#REF!</definedName>
    <definedName name="A75000_28">#REF!</definedName>
    <definedName name="A75000_3">NA()</definedName>
    <definedName name="a8_a9_" localSheetId="3">#REF!</definedName>
    <definedName name="a8_a9_">#REF!</definedName>
    <definedName name="a8_a9__28" localSheetId="3">#REF!</definedName>
    <definedName name="a8_a9__28">#REF!</definedName>
    <definedName name="A85000_26" localSheetId="3">#REF!</definedName>
    <definedName name="A85000_26">#REF!</definedName>
    <definedName name="A85000_28" localSheetId="3">#REF!</definedName>
    <definedName name="A85000_28">#REF!</definedName>
    <definedName name="A85000_3">NA()</definedName>
    <definedName name="A8N2" localSheetId="3">#REF!</definedName>
    <definedName name="A8N2">#REF!</definedName>
    <definedName name="A8N2_20" localSheetId="3">#REF!</definedName>
    <definedName name="A8N2_20">#REF!</definedName>
    <definedName name="A8N2_28" localSheetId="3">#REF!</definedName>
    <definedName name="A8N2_28">#REF!</definedName>
    <definedName name="A95_" localSheetId="3">#REF!</definedName>
    <definedName name="A95_">#REF!</definedName>
    <definedName name="A95__26" localSheetId="3">#REF!</definedName>
    <definedName name="A95__26">#REF!</definedName>
    <definedName name="A95__28" localSheetId="3">#REF!</definedName>
    <definedName name="A95__28">#REF!</definedName>
    <definedName name="A95__3">"$#REF!.$B$24"</definedName>
    <definedName name="aa" localSheetId="3">#REF!</definedName>
    <definedName name="aa">#REF!</definedName>
    <definedName name="aa." localSheetId="3">#REF!</definedName>
    <definedName name="aa.">#REF!</definedName>
    <definedName name="AA_26" localSheetId="3">#REF!</definedName>
    <definedName name="AA_26">#REF!</definedName>
    <definedName name="AA_28" localSheetId="3">#REF!</definedName>
    <definedName name="AA_28">#REF!</definedName>
    <definedName name="AA_3">"$#REF!.$A$1:$CE$46"</definedName>
    <definedName name="AAA" localSheetId="3">'[19]MTL$-INTER'!#REF!</definedName>
    <definedName name="AAA">'[19]MTL$-INTER'!#REF!</definedName>
    <definedName name="AAA_12" localSheetId="3">#REF!</definedName>
    <definedName name="AAA_12">#REF!</definedName>
    <definedName name="AAA_12_28" localSheetId="3">#REF!</definedName>
    <definedName name="AAA_12_28">#REF!</definedName>
    <definedName name="AAA_26" localSheetId="3">#REF!</definedName>
    <definedName name="AAA_26">#REF!</definedName>
    <definedName name="AAA_28" localSheetId="3">#REF!</definedName>
    <definedName name="AAA_28">#REF!</definedName>
    <definedName name="AAA_3">NA()</definedName>
    <definedName name="aaaa">"[2]revenue!#ref!"</definedName>
    <definedName name="aAAA_20" localSheetId="3">#REF!</definedName>
    <definedName name="aAAA_20">#REF!</definedName>
    <definedName name="aAAA_28" localSheetId="3">#REF!</definedName>
    <definedName name="aAAA_28">#REF!</definedName>
    <definedName name="aaaaaaa" localSheetId="3">#REF!</definedName>
    <definedName name="aaaaaaa">#REF!</definedName>
    <definedName name="aaaaaaaa" localSheetId="3">#REF!</definedName>
    <definedName name="aaaaaaaa">#REF!</definedName>
    <definedName name="aaaaaaaa_1" localSheetId="3">#REF!</definedName>
    <definedName name="aaaaaaaa_1">#REF!</definedName>
    <definedName name="aaaaaaaa_2" localSheetId="3">#REF!</definedName>
    <definedName name="aaaaaaaa_2">#REF!</definedName>
    <definedName name="aaaaaaaa_20" localSheetId="3">#REF!</definedName>
    <definedName name="aaaaaaaa_20">#REF!</definedName>
    <definedName name="aaaaaaaa_25" localSheetId="3">#REF!</definedName>
    <definedName name="aaaaaaaa_25">#REF!</definedName>
    <definedName name="aabb" localSheetId="3">#REF!</definedName>
    <definedName name="aabb">#REF!</definedName>
    <definedName name="aass" hidden="1">{"'Sheet1'!$L$16"}</definedName>
    <definedName name="AB" localSheetId="3">#REF!</definedName>
    <definedName name="AB">#REF!</definedName>
    <definedName name="ab." localSheetId="3">#REF!</definedName>
    <definedName name="ab.">#REF!</definedName>
    <definedName name="abb91_26" localSheetId="3">#REF!</definedName>
    <definedName name="abb91_26">#REF!</definedName>
    <definedName name="abb91_28" localSheetId="3">#REF!</definedName>
    <definedName name="abb91_28">#REF!</definedName>
    <definedName name="abba" localSheetId="3">#REF!</definedName>
    <definedName name="abba">#REF!</definedName>
    <definedName name="abc" localSheetId="3">#REF!</definedName>
    <definedName name="abc">#REF!</definedName>
    <definedName name="abc_28" localSheetId="3">#REF!</definedName>
    <definedName name="abc_28">#REF!</definedName>
    <definedName name="abcd" localSheetId="3">#REF!</definedName>
    <definedName name="abcd">#REF!</definedName>
    <definedName name="Ac" localSheetId="3">#REF!</definedName>
    <definedName name="Ac">#REF!</definedName>
    <definedName name="ac." localSheetId="3">#REF!</definedName>
    <definedName name="ac.">#REF!</definedName>
    <definedName name="Ac_28" localSheetId="3">#REF!</definedName>
    <definedName name="Ac_28">#REF!</definedName>
    <definedName name="AC120_" localSheetId="3">#REF!</definedName>
    <definedName name="AC120_">#REF!</definedName>
    <definedName name="AC120__26" localSheetId="3">#REF!</definedName>
    <definedName name="AC120__26">#REF!</definedName>
    <definedName name="AC120__28" localSheetId="3">#REF!</definedName>
    <definedName name="AC120__28">#REF!</definedName>
    <definedName name="AC120__3">"$#REF!.$B$32"</definedName>
    <definedName name="AC35_" localSheetId="3">#REF!</definedName>
    <definedName name="AC35_">#REF!</definedName>
    <definedName name="AC35__26" localSheetId="3">#REF!</definedName>
    <definedName name="AC35__26">#REF!</definedName>
    <definedName name="AC35__28" localSheetId="3">#REF!</definedName>
    <definedName name="AC35__28">#REF!</definedName>
    <definedName name="AC35__3">"$#REF!.$B$28"</definedName>
    <definedName name="AC50_" localSheetId="3">#REF!</definedName>
    <definedName name="AC50_">#REF!</definedName>
    <definedName name="AC50__26" localSheetId="3">#REF!</definedName>
    <definedName name="AC50__26">#REF!</definedName>
    <definedName name="AC50__28" localSheetId="3">#REF!</definedName>
    <definedName name="AC50__28">#REF!</definedName>
    <definedName name="AC50__3">"$#REF!.$B$29"</definedName>
    <definedName name="AC70_" localSheetId="3">#REF!</definedName>
    <definedName name="AC70_">#REF!</definedName>
    <definedName name="AC70__26" localSheetId="3">#REF!</definedName>
    <definedName name="AC70__26">#REF!</definedName>
    <definedName name="AC70__28" localSheetId="3">#REF!</definedName>
    <definedName name="AC70__28">#REF!</definedName>
    <definedName name="AC70__3">"$#REF!.$B$30"</definedName>
    <definedName name="AC95_" localSheetId="3">#REF!</definedName>
    <definedName name="AC95_">#REF!</definedName>
    <definedName name="AC95__26" localSheetId="3">#REF!</definedName>
    <definedName name="AC95__26">#REF!</definedName>
    <definedName name="AC95__28" localSheetId="3">#REF!</definedName>
    <definedName name="AC95__28">#REF!</definedName>
    <definedName name="AC95__3">"$#REF!.$B$31"</definedName>
    <definedName name="acbtb" localSheetId="3">#REF!</definedName>
    <definedName name="acbtb">#REF!</definedName>
    <definedName name="Acc_Payable" localSheetId="3">#REF!</definedName>
    <definedName name="Acc_Payable">#REF!</definedName>
    <definedName name="Acc_Receivable" localSheetId="3">#REF!</definedName>
    <definedName name="Acc_Receivable">#REF!</definedName>
    <definedName name="ACCCC" localSheetId="3">#REF!</definedName>
    <definedName name="ACCCC">#REF!</definedName>
    <definedName name="AccessDatabase" hidden="1">"C:\Documents and Settings\trong.tran\My Documents\Phieu thu chi.mdb"</definedName>
    <definedName name="aco" localSheetId="3">#REF!</definedName>
    <definedName name="aco">#REF!</definedName>
    <definedName name="aco_28" localSheetId="3">#REF!</definedName>
    <definedName name="aco_28">#REF!</definedName>
    <definedName name="Act_tec" localSheetId="3">#REF!</definedName>
    <definedName name="Act_tec">#REF!</definedName>
    <definedName name="Act_tec_20" localSheetId="3">#REF!</definedName>
    <definedName name="Act_tec_20">#REF!</definedName>
    <definedName name="Act_tec_28" localSheetId="3">#REF!</definedName>
    <definedName name="Act_tec_28">#REF!</definedName>
    <definedName name="ad" localSheetId="3">#REF!</definedName>
    <definedName name="ad">#REF!</definedName>
    <definedName name="ADADADD" localSheetId="0" hidden="1">{"'Sheet1'!$L$16"}</definedName>
    <definedName name="ADADADD" hidden="1">{"'Sheet1'!$L$16"}</definedName>
    <definedName name="ADAY" localSheetId="3">#REF!</definedName>
    <definedName name="ADAY">#REF!</definedName>
    <definedName name="ADAY_20" localSheetId="3">#REF!</definedName>
    <definedName name="ADAY_20">#REF!</definedName>
    <definedName name="ADAY_28" localSheetId="3">#REF!</definedName>
    <definedName name="ADAY_28">#REF!</definedName>
    <definedName name="adb" localSheetId="3">#REF!</definedName>
    <definedName name="adb">#REF!</definedName>
    <definedName name="adb_20" localSheetId="3">#REF!</definedName>
    <definedName name="adb_20">#REF!</definedName>
    <definedName name="Address" localSheetId="3">#REF!</definedName>
    <definedName name="Address">#REF!</definedName>
    <definedName name="Address_20" localSheetId="3">#REF!</definedName>
    <definedName name="Address_20">#REF!</definedName>
    <definedName name="Address_28" localSheetId="3">#REF!</definedName>
    <definedName name="Address_28">#REF!</definedName>
    <definedName name="ADEQ" localSheetId="3">#REF!</definedName>
    <definedName name="ADEQ">#REF!</definedName>
    <definedName name="ADEQ_20" localSheetId="3">#REF!</definedName>
    <definedName name="ADEQ_20">#REF!</definedName>
    <definedName name="ADEQ_28" localSheetId="3">#REF!</definedName>
    <definedName name="ADEQ_28">#REF!</definedName>
    <definedName name="âdf">{"Book5","sæ quü.xls","Dù to¸n x©y dùng nhµ s¶n xuÊt.xls","Than.xls","TiÕn ®é s¶n xuÊt - Th¸ng 9.xls"}</definedName>
    <definedName name="adg" localSheetId="3">#REF!</definedName>
    <definedName name="adg">#REF!</definedName>
    <definedName name="adg_20" localSheetId="3">#REF!</definedName>
    <definedName name="adg_20">#REF!</definedName>
    <definedName name="ADP" localSheetId="3">#REF!</definedName>
    <definedName name="ADP">#REF!</definedName>
    <definedName name="æ76" localSheetId="3">#REF!</definedName>
    <definedName name="æ76">#REF!</definedName>
    <definedName name="AEZ" localSheetId="3">#REF!</definedName>
    <definedName name="AEZ">#REF!</definedName>
    <definedName name="AEZ_20" localSheetId="3">#REF!</definedName>
    <definedName name="AEZ_20">#REF!</definedName>
    <definedName name="AEZ_28" localSheetId="3">#REF!</definedName>
    <definedName name="AEZ_28">#REF!</definedName>
    <definedName name="Ag" localSheetId="3">#REF!</definedName>
    <definedName name="Ag">#REF!</definedName>
    <definedName name="Ag_" localSheetId="3">#REF!</definedName>
    <definedName name="Ag_">#REF!</definedName>
    <definedName name="Ag__20" localSheetId="3">#REF!</definedName>
    <definedName name="Ag__20">#REF!</definedName>
    <definedName name="Ag__28" localSheetId="3">#REF!</definedName>
    <definedName name="Ag__28">#REF!</definedName>
    <definedName name="Ag_20" localSheetId="3">#REF!</definedName>
    <definedName name="Ag_20">#REF!</definedName>
    <definedName name="Ag_28" localSheetId="3">#REF!</definedName>
    <definedName name="Ag_28">#REF!</definedName>
    <definedName name="ag142X42">NA()</definedName>
    <definedName name="ag142X42_26" localSheetId="3">#REF!</definedName>
    <definedName name="ag142X42_26">#REF!</definedName>
    <definedName name="ag142X42_28" localSheetId="3">#REF!</definedName>
    <definedName name="ag142X42_28">#REF!</definedName>
    <definedName name="ag15F80" localSheetId="3">#REF!</definedName>
    <definedName name="ag15F80">#REF!</definedName>
    <definedName name="ag267N59">NA()</definedName>
    <definedName name="ag267N59_26" localSheetId="3">#REF!</definedName>
    <definedName name="ag267N59_26">#REF!</definedName>
    <definedName name="ag267N59_28" localSheetId="3">#REF!</definedName>
    <definedName name="ag267N59_28">#REF!</definedName>
    <definedName name="agd" localSheetId="3">#REF!</definedName>
    <definedName name="agd">#REF!</definedName>
    <definedName name="agd_28" localSheetId="3">#REF!</definedName>
    <definedName name="agd_28">#REF!</definedName>
    <definedName name="agsd" localSheetId="3">#REF!</definedName>
    <definedName name="agsd">#REF!</definedName>
    <definedName name="agsd_28" localSheetId="3">#REF!</definedName>
    <definedName name="agsd_28">#REF!</definedName>
    <definedName name="ah" localSheetId="3">#REF!</definedName>
    <definedName name="ah">#REF!</definedName>
    <definedName name="ah_20" localSheetId="3">#REF!</definedName>
    <definedName name="ah_20">#REF!</definedName>
    <definedName name="ah_28" localSheetId="3">#REF!</definedName>
    <definedName name="ah_28">#REF!</definedName>
    <definedName name="ai" localSheetId="3">#REF!</definedName>
    <definedName name="ai">#REF!</definedName>
    <definedName name="ai_20" localSheetId="3">#REF!</definedName>
    <definedName name="ai_20">#REF!</definedName>
    <definedName name="ai_28" localSheetId="3">#REF!</definedName>
    <definedName name="ai_28">#REF!</definedName>
    <definedName name="aii" localSheetId="3">#REF!</definedName>
    <definedName name="aii">#REF!</definedName>
    <definedName name="aii_20" localSheetId="3">#REF!</definedName>
    <definedName name="aii_20">#REF!</definedName>
    <definedName name="aii_28" localSheetId="3">#REF!</definedName>
    <definedName name="aii_28">#REF!</definedName>
    <definedName name="aiii" localSheetId="3">#REF!</definedName>
    <definedName name="aiii">#REF!</definedName>
    <definedName name="aiii_20" localSheetId="3">#REF!</definedName>
    <definedName name="aiii_20">#REF!</definedName>
    <definedName name="aiii_28" localSheetId="3">#REF!</definedName>
    <definedName name="aiii_28">#REF!</definedName>
    <definedName name="ak" localSheetId="3">#REF!</definedName>
    <definedName name="ak">#REF!</definedName>
    <definedName name="ak_20" localSheetId="3">#REF!</definedName>
    <definedName name="ak_20">#REF!</definedName>
    <definedName name="ak_28" localSheetId="3">#REF!</definedName>
    <definedName name="ak_28">#REF!</definedName>
    <definedName name="aK_cap" localSheetId="3">#REF!</definedName>
    <definedName name="aK_cap">#REF!</definedName>
    <definedName name="aK_cap_20" localSheetId="3">#REF!</definedName>
    <definedName name="aK_cap_20">#REF!</definedName>
    <definedName name="aK_cap_28" localSheetId="3">#REF!</definedName>
    <definedName name="aK_cap_28">#REF!</definedName>
    <definedName name="aK_con" localSheetId="3">#REF!</definedName>
    <definedName name="aK_con">#REF!</definedName>
    <definedName name="aK_con_20" localSheetId="3">#REF!</definedName>
    <definedName name="aK_con_20">#REF!</definedName>
    <definedName name="aK_con_28" localSheetId="3">#REF!</definedName>
    <definedName name="aK_con_28">#REF!</definedName>
    <definedName name="aK_dep" localSheetId="3">#REF!</definedName>
    <definedName name="aK_dep">#REF!</definedName>
    <definedName name="aK_dep_20" localSheetId="3">#REF!</definedName>
    <definedName name="aK_dep_20">#REF!</definedName>
    <definedName name="aK_dep_28" localSheetId="3">#REF!</definedName>
    <definedName name="aK_dep_28">#REF!</definedName>
    <definedName name="aK_dis" localSheetId="3">#REF!</definedName>
    <definedName name="aK_dis">#REF!</definedName>
    <definedName name="aK_dis_20" localSheetId="3">#REF!</definedName>
    <definedName name="aK_dis_20">#REF!</definedName>
    <definedName name="aK_dis_28" localSheetId="3">#REF!</definedName>
    <definedName name="aK_dis_28">#REF!</definedName>
    <definedName name="aK_imm" localSheetId="3">#REF!</definedName>
    <definedName name="aK_imm">#REF!</definedName>
    <definedName name="aK_imm_20" localSheetId="3">#REF!</definedName>
    <definedName name="aK_imm_20">#REF!</definedName>
    <definedName name="aK_imm_28" localSheetId="3">#REF!</definedName>
    <definedName name="aK_imm_28">#REF!</definedName>
    <definedName name="aK_rof" localSheetId="3">#REF!</definedName>
    <definedName name="aK_rof">#REF!</definedName>
    <definedName name="aK_rof_20" localSheetId="3">#REF!</definedName>
    <definedName name="aK_rof_20">#REF!</definedName>
    <definedName name="aK_rof_28" localSheetId="3">#REF!</definedName>
    <definedName name="aK_rof_28">#REF!</definedName>
    <definedName name="aK_ron" localSheetId="3">#REF!</definedName>
    <definedName name="aK_ron">#REF!</definedName>
    <definedName name="aK_ron_20" localSheetId="3">#REF!</definedName>
    <definedName name="aK_ron_20">#REF!</definedName>
    <definedName name="aK_ron_28" localSheetId="3">#REF!</definedName>
    <definedName name="aK_ron_28">#REF!</definedName>
    <definedName name="aK_run" localSheetId="3">#REF!</definedName>
    <definedName name="aK_run">#REF!</definedName>
    <definedName name="aK_run_20" localSheetId="3">#REF!</definedName>
    <definedName name="aK_run_20">#REF!</definedName>
    <definedName name="aK_run_28" localSheetId="3">#REF!</definedName>
    <definedName name="aK_run_28">#REF!</definedName>
    <definedName name="aK_sed" localSheetId="3">#REF!</definedName>
    <definedName name="aK_sed">#REF!</definedName>
    <definedName name="aK_sed_20" localSheetId="3">#REF!</definedName>
    <definedName name="aK_sed_20">#REF!</definedName>
    <definedName name="aK_sed_28" localSheetId="3">#REF!</definedName>
    <definedName name="aK_sed_28">#REF!</definedName>
    <definedName name="AKHAC" localSheetId="3">#REF!</definedName>
    <definedName name="AKHAC">#REF!</definedName>
    <definedName name="alfa" localSheetId="3">#REF!</definedName>
    <definedName name="alfa">#REF!</definedName>
    <definedName name="Alfan" localSheetId="3">#REF!</definedName>
    <definedName name="Alfan">#REF!</definedName>
    <definedName name="all" localSheetId="3">#REF!</definedName>
    <definedName name="all">#REF!</definedName>
    <definedName name="all_20" localSheetId="3">#REF!</definedName>
    <definedName name="all_20">#REF!</definedName>
    <definedName name="all_28" localSheetId="3">#REF!</definedName>
    <definedName name="all_28">#REF!</definedName>
    <definedName name="All_Item" localSheetId="3">#REF!</definedName>
    <definedName name="All_Item">#REF!</definedName>
    <definedName name="All_Item_26" localSheetId="3">#REF!</definedName>
    <definedName name="All_Item_26">#REF!</definedName>
    <definedName name="All_Item_28" localSheetId="3">#REF!</definedName>
    <definedName name="All_Item_28">#REF!</definedName>
    <definedName name="All_Item_3">"$#REF!.$B$16:$O$520"</definedName>
    <definedName name="Alnc" localSheetId="3">#REF!</definedName>
    <definedName name="Alnc">#REF!</definedName>
    <definedName name="Alnc_28" localSheetId="3">#REF!</definedName>
    <definedName name="Alnc_28">#REF!</definedName>
    <definedName name="alpha" localSheetId="3">#REF!</definedName>
    <definedName name="alpha">#REF!</definedName>
    <definedName name="alpha_28" localSheetId="3">#REF!</definedName>
    <definedName name="alpha_28">#REF!</definedName>
    <definedName name="ALPIN">#N/A</definedName>
    <definedName name="ALPIN_26">NA()</definedName>
    <definedName name="ALPIN_28">NA()</definedName>
    <definedName name="ALPJYOU">#N/A</definedName>
    <definedName name="ALPJYOU_26">NA()</definedName>
    <definedName name="ALPJYOU_28">NA()</definedName>
    <definedName name="ALPTOI">#N/A</definedName>
    <definedName name="ALPTOI_26">NA()</definedName>
    <definedName name="ALPTOI_28">NA()</definedName>
    <definedName name="ALTINH" localSheetId="3">#REF!</definedName>
    <definedName name="ALTINH">#REF!</definedName>
    <definedName name="am" localSheetId="3">#REF!</definedName>
    <definedName name="am">#REF!</definedName>
    <definedName name="am." localSheetId="3">#REF!</definedName>
    <definedName name="am.">#REF!</definedName>
    <definedName name="amiang" localSheetId="3">#REF!</definedName>
    <definedName name="amiang">#REF!</definedName>
    <definedName name="amiang_28" localSheetId="3">#REF!</definedName>
    <definedName name="amiang_28">#REF!</definedName>
    <definedName name="amoi" hidden="1">{"'Sheet1'!$L$16"}</definedName>
    <definedName name="an" localSheetId="3">#REF!</definedName>
    <definedName name="an">#REF!</definedName>
    <definedName name="aN_cap" localSheetId="3">#REF!</definedName>
    <definedName name="aN_cap">#REF!</definedName>
    <definedName name="aN_cap_20" localSheetId="3">#REF!</definedName>
    <definedName name="aN_cap_20">#REF!</definedName>
    <definedName name="aN_cap_28" localSheetId="3">#REF!</definedName>
    <definedName name="aN_cap_28">#REF!</definedName>
    <definedName name="aN_con" localSheetId="3">#REF!</definedName>
    <definedName name="aN_con">#REF!</definedName>
    <definedName name="aN_con_20" localSheetId="3">#REF!</definedName>
    <definedName name="aN_con_20">#REF!</definedName>
    <definedName name="aN_con_28" localSheetId="3">#REF!</definedName>
    <definedName name="aN_con_28">#REF!</definedName>
    <definedName name="aN_dep" localSheetId="3">#REF!</definedName>
    <definedName name="aN_dep">#REF!</definedName>
    <definedName name="aN_dep_20" localSheetId="3">#REF!</definedName>
    <definedName name="aN_dep_20">#REF!</definedName>
    <definedName name="aN_dep_28" localSheetId="3">#REF!</definedName>
    <definedName name="aN_dep_28">#REF!</definedName>
    <definedName name="aN_fix" localSheetId="3">#REF!</definedName>
    <definedName name="aN_fix">#REF!</definedName>
    <definedName name="aN_fix_20" localSheetId="3">#REF!</definedName>
    <definedName name="aN_fix_20">#REF!</definedName>
    <definedName name="aN_fix_28" localSheetId="3">#REF!</definedName>
    <definedName name="aN_fix_28">#REF!</definedName>
    <definedName name="aN_imm" localSheetId="3">#REF!</definedName>
    <definedName name="aN_imm">#REF!</definedName>
    <definedName name="aN_imm_20" localSheetId="3">#REF!</definedName>
    <definedName name="aN_imm_20">#REF!</definedName>
    <definedName name="aN_imm_28" localSheetId="3">#REF!</definedName>
    <definedName name="aN_imm_28">#REF!</definedName>
    <definedName name="aN_rof" localSheetId="3">#REF!</definedName>
    <definedName name="aN_rof">#REF!</definedName>
    <definedName name="aN_rof_20" localSheetId="3">#REF!</definedName>
    <definedName name="aN_rof_20">#REF!</definedName>
    <definedName name="aN_rof_28" localSheetId="3">#REF!</definedName>
    <definedName name="aN_rof_28">#REF!</definedName>
    <definedName name="aN_ron" localSheetId="3">#REF!</definedName>
    <definedName name="aN_ron">#REF!</definedName>
    <definedName name="aN_ron_20" localSheetId="3">#REF!</definedName>
    <definedName name="aN_ron_20">#REF!</definedName>
    <definedName name="aN_ron_28" localSheetId="3">#REF!</definedName>
    <definedName name="aN_ron_28">#REF!</definedName>
    <definedName name="aN_run" localSheetId="3">#REF!</definedName>
    <definedName name="aN_run">#REF!</definedName>
    <definedName name="aN_run_20" localSheetId="3">#REF!</definedName>
    <definedName name="aN_run_20">#REF!</definedName>
    <definedName name="aN_run_28" localSheetId="3">#REF!</definedName>
    <definedName name="aN_run_28">#REF!</definedName>
    <definedName name="aN_sed" localSheetId="3">#REF!</definedName>
    <definedName name="aN_sed">#REF!</definedName>
    <definedName name="aN_sed_20" localSheetId="3">#REF!</definedName>
    <definedName name="aN_sed_20">#REF!</definedName>
    <definedName name="aN_sed_28" localSheetId="3">#REF!</definedName>
    <definedName name="aN_sed_28">#REF!</definedName>
    <definedName name="anfa" localSheetId="3">#REF!</definedName>
    <definedName name="anfa">#REF!</definedName>
    <definedName name="anfa_20" localSheetId="3">#REF!</definedName>
    <definedName name="anfa_20">#REF!</definedName>
    <definedName name="anfa_28" localSheetId="3">#REF!</definedName>
    <definedName name="anfa_28">#REF!</definedName>
    <definedName name="Anguon" localSheetId="3">#REF!</definedName>
    <definedName name="Anguon">#REF!</definedName>
    <definedName name="ANN" localSheetId="3">#REF!</definedName>
    <definedName name="ANN">#REF!</definedName>
    <definedName name="anpha" localSheetId="3">#REF!</definedName>
    <definedName name="anpha">#REF!</definedName>
    <definedName name="anpha_28" localSheetId="3">#REF!</definedName>
    <definedName name="anpha_28">#REF!</definedName>
    <definedName name="ANQD" localSheetId="3">#REF!</definedName>
    <definedName name="ANQD">#REF!</definedName>
    <definedName name="ANQQH" localSheetId="3">#REF!</definedName>
    <definedName name="ANQQH">#REF!</definedName>
    <definedName name="anscount" hidden="1">1</definedName>
    <definedName name="ANSNN" localSheetId="3">#REF!</definedName>
    <definedName name="ANSNN">#REF!</definedName>
    <definedName name="ANSNNxnk" localSheetId="3">#REF!</definedName>
    <definedName name="ANSNNxnk">#REF!</definedName>
    <definedName name="Antoan" hidden="1">{"'Sheet1'!$L$16"}</definedName>
    <definedName name="ao" localSheetId="3">#REF!</definedName>
    <definedName name="ao">#REF!</definedName>
    <definedName name="ao_28" localSheetId="3">#REF!</definedName>
    <definedName name="ao_28">#REF!</definedName>
    <definedName name="AoBok" localSheetId="3">#REF!</definedName>
    <definedName name="AoBok">#REF!</definedName>
    <definedName name="AoBok_20" localSheetId="3">#REF!</definedName>
    <definedName name="AoBok_20">#REF!</definedName>
    <definedName name="AoBok_28" localSheetId="3">#REF!</definedName>
    <definedName name="AoBok_28">#REF!</definedName>
    <definedName name="ap" localSheetId="3">#REF!</definedName>
    <definedName name="ap">#REF!</definedName>
    <definedName name="aP_cap" localSheetId="3">#REF!</definedName>
    <definedName name="aP_cap">#REF!</definedName>
    <definedName name="aP_cap_20" localSheetId="3">#REF!</definedName>
    <definedName name="aP_cap_20">#REF!</definedName>
    <definedName name="aP_cap_28" localSheetId="3">#REF!</definedName>
    <definedName name="aP_cap_28">#REF!</definedName>
    <definedName name="aP_con" localSheetId="3">#REF!</definedName>
    <definedName name="aP_con">#REF!</definedName>
    <definedName name="aP_con_20" localSheetId="3">#REF!</definedName>
    <definedName name="aP_con_20">#REF!</definedName>
    <definedName name="aP_con_28" localSheetId="3">#REF!</definedName>
    <definedName name="aP_con_28">#REF!</definedName>
    <definedName name="aP_dep" localSheetId="3">#REF!</definedName>
    <definedName name="aP_dep">#REF!</definedName>
    <definedName name="aP_dep_20" localSheetId="3">#REF!</definedName>
    <definedName name="aP_dep_20">#REF!</definedName>
    <definedName name="aP_dep_28" localSheetId="3">#REF!</definedName>
    <definedName name="aP_dep_28">#REF!</definedName>
    <definedName name="aP_dis" localSheetId="3">#REF!</definedName>
    <definedName name="aP_dis">#REF!</definedName>
    <definedName name="aP_dis_20" localSheetId="3">#REF!</definedName>
    <definedName name="aP_dis_20">#REF!</definedName>
    <definedName name="aP_dis_28" localSheetId="3">#REF!</definedName>
    <definedName name="aP_dis_28">#REF!</definedName>
    <definedName name="aP_imm" localSheetId="3">#REF!</definedName>
    <definedName name="aP_imm">#REF!</definedName>
    <definedName name="aP_imm_20" localSheetId="3">#REF!</definedName>
    <definedName name="aP_imm_20">#REF!</definedName>
    <definedName name="aP_imm_28" localSheetId="3">#REF!</definedName>
    <definedName name="aP_imm_28">#REF!</definedName>
    <definedName name="aP_rof" localSheetId="3">#REF!</definedName>
    <definedName name="aP_rof">#REF!</definedName>
    <definedName name="aP_rof_20" localSheetId="3">#REF!</definedName>
    <definedName name="aP_rof_20">#REF!</definedName>
    <definedName name="aP_rof_28" localSheetId="3">#REF!</definedName>
    <definedName name="aP_rof_28">#REF!</definedName>
    <definedName name="aP_ron" localSheetId="3">#REF!</definedName>
    <definedName name="aP_ron">#REF!</definedName>
    <definedName name="aP_ron_20" localSheetId="3">#REF!</definedName>
    <definedName name="aP_ron_20">#REF!</definedName>
    <definedName name="aP_ron_28" localSheetId="3">#REF!</definedName>
    <definedName name="aP_ron_28">#REF!</definedName>
    <definedName name="aP_run" localSheetId="3">#REF!</definedName>
    <definedName name="aP_run">#REF!</definedName>
    <definedName name="aP_run_20" localSheetId="3">#REF!</definedName>
    <definedName name="aP_run_20">#REF!</definedName>
    <definedName name="aP_run_28" localSheetId="3">#REF!</definedName>
    <definedName name="aP_run_28">#REF!</definedName>
    <definedName name="aP_sed" localSheetId="3">#REF!</definedName>
    <definedName name="aP_sed">#REF!</definedName>
    <definedName name="aP_sed_20" localSheetId="3">#REF!</definedName>
    <definedName name="aP_sed_20">#REF!</definedName>
    <definedName name="aP_sed_28" localSheetId="3">#REF!</definedName>
    <definedName name="aP_sed_28">#REF!</definedName>
    <definedName name="APC" localSheetId="3">#REF!</definedName>
    <definedName name="APC">#REF!</definedName>
    <definedName name="Aps" localSheetId="3">#REF!</definedName>
    <definedName name="Aps">#REF!</definedName>
    <definedName name="Aptomat" localSheetId="3">#REF!</definedName>
    <definedName name="Aptomat">#REF!</definedName>
    <definedName name="Aptomat_20" localSheetId="3">#REF!</definedName>
    <definedName name="Aptomat_20">#REF!</definedName>
    <definedName name="Aptomat_28" localSheetId="3">#REF!</definedName>
    <definedName name="Aptomat_28">#REF!</definedName>
    <definedName name="AQ" localSheetId="3">#REF!</definedName>
    <definedName name="AQ">#REF!</definedName>
    <definedName name="AQ_20" localSheetId="3">#REF!</definedName>
    <definedName name="AQ_20">#REF!</definedName>
    <definedName name="AQ_28" localSheetId="3">#REF!</definedName>
    <definedName name="AQ_28">#REF!</definedName>
    <definedName name="As" localSheetId="3">#REF!</definedName>
    <definedName name="As">#REF!</definedName>
    <definedName name="As_" localSheetId="3">#REF!</definedName>
    <definedName name="As_">#REF!</definedName>
    <definedName name="As__20" localSheetId="3">#REF!</definedName>
    <definedName name="As__20">#REF!</definedName>
    <definedName name="As__28" localSheetId="3">#REF!</definedName>
    <definedName name="As__28">#REF!</definedName>
    <definedName name="AS_1" localSheetId="3">#REF!</definedName>
    <definedName name="AS_1">#REF!</definedName>
    <definedName name="As_20" localSheetId="3">#REF!</definedName>
    <definedName name="As_20">#REF!</definedName>
    <definedName name="As_28" localSheetId="3">#REF!</definedName>
    <definedName name="As_28">#REF!</definedName>
    <definedName name="AS2DocOpenMode" hidden="1">"AS2DocumentEdit"</definedName>
    <definedName name="asa." localSheetId="3">#REF!</definedName>
    <definedName name="asa.">#REF!</definedName>
    <definedName name="asb." localSheetId="3">#REF!</definedName>
    <definedName name="asb.">#REF!</definedName>
    <definedName name="asc." localSheetId="3">#REF!</definedName>
    <definedName name="asc.">#REF!</definedName>
    <definedName name="asd">{"Book1","Dt tonghop.xls"}</definedName>
    <definedName name="asd_20" localSheetId="3">#REF!</definedName>
    <definedName name="asd_20">#REF!</definedName>
    <definedName name="asd_28" localSheetId="3">#REF!</definedName>
    <definedName name="asd_28">#REF!</definedName>
    <definedName name="asega">{"Thuxm2.xls","Sheet1"}</definedName>
    <definedName name="asp5_28" localSheetId="3">#REF!</definedName>
    <definedName name="asp5_28">#REF!</definedName>
    <definedName name="asp7_28" localSheetId="3">#REF!</definedName>
    <definedName name="asp7_28">#REF!</definedName>
    <definedName name="asp7b" localSheetId="3">#REF!</definedName>
    <definedName name="asp7b">#REF!</definedName>
    <definedName name="at1.5" localSheetId="3">#REF!</definedName>
    <definedName name="at1.5">#REF!</definedName>
    <definedName name="at1.5_20" localSheetId="3">#REF!</definedName>
    <definedName name="at1.5_20">#REF!</definedName>
    <definedName name="atg" localSheetId="3">#REF!</definedName>
    <definedName name="atg">#REF!</definedName>
    <definedName name="atg_20" localSheetId="3">#REF!</definedName>
    <definedName name="atg_20">#REF!</definedName>
    <definedName name="atgoi" localSheetId="3">#REF!</definedName>
    <definedName name="atgoi">#REF!</definedName>
    <definedName name="atgoi_20" localSheetId="3">#REF!</definedName>
    <definedName name="atgoi_20">#REF!</definedName>
    <definedName name="ATGT" localSheetId="0" hidden="1">{"'Sheet1'!$L$16"}</definedName>
    <definedName name="ATGT" hidden="1">{"'Sheet1'!$L$16"}</definedName>
    <definedName name="atn1_20" localSheetId="3">#REF!</definedName>
    <definedName name="atn1_20">#REF!</definedName>
    <definedName name="atn10_20" localSheetId="3">#REF!</definedName>
    <definedName name="atn10_20">#REF!</definedName>
    <definedName name="atn2_20" localSheetId="3">#REF!</definedName>
    <definedName name="atn2_20">#REF!</definedName>
    <definedName name="atn3_20" localSheetId="3">#REF!</definedName>
    <definedName name="atn3_20">#REF!</definedName>
    <definedName name="atn4_20" localSheetId="3">#REF!</definedName>
    <definedName name="atn4_20">#REF!</definedName>
    <definedName name="atn5_20" localSheetId="3">#REF!</definedName>
    <definedName name="atn5_20">#REF!</definedName>
    <definedName name="atn6_20" localSheetId="3">#REF!</definedName>
    <definedName name="atn6_20">#REF!</definedName>
    <definedName name="atn7_20" localSheetId="3">#REF!</definedName>
    <definedName name="atn7_20">#REF!</definedName>
    <definedName name="atn8_20" localSheetId="3">#REF!</definedName>
    <definedName name="atn8_20">#REF!</definedName>
    <definedName name="atn9_20" localSheetId="3">#REF!</definedName>
    <definedName name="atn9_20">#REF!</definedName>
    <definedName name="ATRAM" localSheetId="3">#REF!</definedName>
    <definedName name="ATRAM">#REF!</definedName>
    <definedName name="ATRAM_20" localSheetId="3">#REF!</definedName>
    <definedName name="ATRAM_20">#REF!</definedName>
    <definedName name="ATRAM_28" localSheetId="3">#REF!</definedName>
    <definedName name="ATRAM_28">#REF!</definedName>
    <definedName name="ATW" localSheetId="3">#REF!</definedName>
    <definedName name="ATW">#REF!</definedName>
    <definedName name="AU" hidden="1">{"'Sheet1'!$L$16"}</definedName>
    <definedName name="AÙ" localSheetId="3">#REF!</definedName>
    <definedName name="AÙ">#REF!</definedName>
    <definedName name="aù0" localSheetId="3">#REF!</definedName>
    <definedName name="aù0">#REF!</definedName>
    <definedName name="auto" localSheetId="3">#REF!</definedName>
    <definedName name="auto">#REF!</definedName>
    <definedName name="automat" localSheetId="3">#REF!</definedName>
    <definedName name="automat">#REF!</definedName>
    <definedName name="automat_20" localSheetId="3">#REF!</definedName>
    <definedName name="automat_20">#REF!</definedName>
    <definedName name="automat_28" localSheetId="3">#REF!</definedName>
    <definedName name="automat_28">#REF!</definedName>
    <definedName name="automat50" localSheetId="3">#REF!</definedName>
    <definedName name="automat50">#REF!</definedName>
    <definedName name="automat50_20" localSheetId="3">#REF!</definedName>
    <definedName name="automat50_20">#REF!</definedName>
    <definedName name="automat50_28" localSheetId="3">#REF!</definedName>
    <definedName name="automat50_28">#REF!</definedName>
    <definedName name="Av" localSheetId="3">#REF!</definedName>
    <definedName name="Av">#REF!</definedName>
    <definedName name="Av_20" localSheetId="3">#REF!</definedName>
    <definedName name="Av_20">#REF!</definedName>
    <definedName name="Av_28" localSheetId="3">#REF!</definedName>
    <definedName name="Av_28">#REF!</definedName>
    <definedName name="ava." localSheetId="3">#REF!</definedName>
    <definedName name="ava.">#REF!</definedName>
    <definedName name="B" localSheetId="3">'[1]PNT-QUOT-#3'!#REF!</definedName>
    <definedName name="B">'[1]PNT-QUOT-#3'!#REF!</definedName>
    <definedName name="B.MinBacLieu" localSheetId="3">#REF!</definedName>
    <definedName name="B.MinBacLieu">#REF!</definedName>
    <definedName name="B.MinBacLieu_20" localSheetId="3">#REF!</definedName>
    <definedName name="B.MinBacLieu_20">#REF!</definedName>
    <definedName name="B.MinBacLieu_28" localSheetId="3">#REF!</definedName>
    <definedName name="B.MinBacLieu_28">#REF!</definedName>
    <definedName name="B.MinDuongHCM" localSheetId="3">#REF!</definedName>
    <definedName name="B.MinDuongHCM">#REF!</definedName>
    <definedName name="B.MinTuyHA" localSheetId="3">#REF!</definedName>
    <definedName name="B.MinTuyHA">#REF!</definedName>
    <definedName name="B.nuamat">7.25</definedName>
    <definedName name="B_" localSheetId="3">#REF!</definedName>
    <definedName name="B_">#REF!</definedName>
    <definedName name="B__20" localSheetId="3">#REF!</definedName>
    <definedName name="B__20">#REF!</definedName>
    <definedName name="B__28" localSheetId="3">#REF!</definedName>
    <definedName name="B__28">#REF!</definedName>
    <definedName name="b_1" localSheetId="3">#REF!</definedName>
    <definedName name="b_1">#REF!</definedName>
    <definedName name="b_2" localSheetId="3">#REF!</definedName>
    <definedName name="b_2">#REF!</definedName>
    <definedName name="b_240" localSheetId="3">#REF!</definedName>
    <definedName name="b_240">#REF!</definedName>
    <definedName name="b_240_26" localSheetId="3">#REF!</definedName>
    <definedName name="b_240_26">#REF!</definedName>
    <definedName name="b_240_28" localSheetId="3">#REF!</definedName>
    <definedName name="b_240_28">#REF!</definedName>
    <definedName name="B_26" localSheetId="3">#REF!</definedName>
    <definedName name="B_26">#REF!</definedName>
    <definedName name="B_28" localSheetId="3">#REF!</definedName>
    <definedName name="B_28">#REF!</definedName>
    <definedName name="b_280" localSheetId="3">#REF!</definedName>
    <definedName name="b_280">#REF!</definedName>
    <definedName name="b_280_26" localSheetId="3">#REF!</definedName>
    <definedName name="b_280_26">#REF!</definedName>
    <definedName name="b_280_28" localSheetId="3">#REF!</definedName>
    <definedName name="b_280_28">#REF!</definedName>
    <definedName name="b_3" localSheetId="3">#REF!</definedName>
    <definedName name="b_3">#REF!</definedName>
    <definedName name="b_320" localSheetId="3">#REF!</definedName>
    <definedName name="b_320">#REF!</definedName>
    <definedName name="b_320_26" localSheetId="3">#REF!</definedName>
    <definedName name="b_320_26">#REF!</definedName>
    <definedName name="b_320_28" localSheetId="3">#REF!</definedName>
    <definedName name="b_320_28">#REF!</definedName>
    <definedName name="b_4" localSheetId="3">#REF!</definedName>
    <definedName name="b_4">#REF!</definedName>
    <definedName name="b_5" localSheetId="3">#REF!</definedName>
    <definedName name="b_5">#REF!</definedName>
    <definedName name="b_6" localSheetId="3">#REF!</definedName>
    <definedName name="b_6">#REF!</definedName>
    <definedName name="b_dd1" localSheetId="3">#REF!</definedName>
    <definedName name="b_dd1">#REF!</definedName>
    <definedName name="b_dd1_20" localSheetId="3">#REF!</definedName>
    <definedName name="b_dd1_20">#REF!</definedName>
    <definedName name="b_dd1_28" localSheetId="3">#REF!</definedName>
    <definedName name="b_dd1_28">#REF!</definedName>
    <definedName name="b_DL" localSheetId="3">#REF!</definedName>
    <definedName name="b_DL">#REF!</definedName>
    <definedName name="b_DL_20" localSheetId="3">#REF!</definedName>
    <definedName name="b_DL_20">#REF!</definedName>
    <definedName name="b_DL_28" localSheetId="3">#REF!</definedName>
    <definedName name="b_DL_28">#REF!</definedName>
    <definedName name="b_eh" localSheetId="3">#REF!</definedName>
    <definedName name="b_eh">#REF!</definedName>
    <definedName name="b_eh_20" localSheetId="3">#REF!</definedName>
    <definedName name="b_eh_20">#REF!</definedName>
    <definedName name="b_eh_28" localSheetId="3">#REF!</definedName>
    <definedName name="b_eh_28">#REF!</definedName>
    <definedName name="b_eh1" localSheetId="3">#REF!</definedName>
    <definedName name="b_eh1">#REF!</definedName>
    <definedName name="b_eh1_20" localSheetId="3">#REF!</definedName>
    <definedName name="b_eh1_20">#REF!</definedName>
    <definedName name="b_eh1_28" localSheetId="3">#REF!</definedName>
    <definedName name="b_eh1_28">#REF!</definedName>
    <definedName name="b_ev" localSheetId="3">#REF!</definedName>
    <definedName name="b_ev">#REF!</definedName>
    <definedName name="b_ev_20" localSheetId="3">#REF!</definedName>
    <definedName name="b_ev_20">#REF!</definedName>
    <definedName name="b_ev_28" localSheetId="3">#REF!</definedName>
    <definedName name="b_ev_28">#REF!</definedName>
    <definedName name="b_ev1" localSheetId="3">#REF!</definedName>
    <definedName name="b_ev1">#REF!</definedName>
    <definedName name="b_ev1_20" localSheetId="3">#REF!</definedName>
    <definedName name="b_ev1_20">#REF!</definedName>
    <definedName name="b_ev1_28" localSheetId="3">#REF!</definedName>
    <definedName name="b_ev1_28">#REF!</definedName>
    <definedName name="b_FR" localSheetId="3">#REF!</definedName>
    <definedName name="b_FR">#REF!</definedName>
    <definedName name="b_FR_20" localSheetId="3">#REF!</definedName>
    <definedName name="b_FR_20">#REF!</definedName>
    <definedName name="b_FR_28" localSheetId="3">#REF!</definedName>
    <definedName name="b_FR_28">#REF!</definedName>
    <definedName name="b_fr1" localSheetId="3">#REF!</definedName>
    <definedName name="b_fr1">#REF!</definedName>
    <definedName name="b_fr1_20" localSheetId="3">#REF!</definedName>
    <definedName name="b_fr1_20">#REF!</definedName>
    <definedName name="b_fr1_28" localSheetId="3">#REF!</definedName>
    <definedName name="b_fr1_28">#REF!</definedName>
    <definedName name="B_Isc" localSheetId="3">#REF!</definedName>
    <definedName name="B_Isc">#REF!</definedName>
    <definedName name="B_Isc_20" localSheetId="3">#REF!</definedName>
    <definedName name="B_Isc_20">#REF!</definedName>
    <definedName name="B_Isc_28" localSheetId="3">#REF!</definedName>
    <definedName name="B_Isc_28">#REF!</definedName>
    <definedName name="b_LL" localSheetId="3">#REF!</definedName>
    <definedName name="b_LL">#REF!</definedName>
    <definedName name="b_LL_20" localSheetId="3">#REF!</definedName>
    <definedName name="b_LL_20">#REF!</definedName>
    <definedName name="b_LL_28" localSheetId="3">#REF!</definedName>
    <definedName name="b_LL_28">#REF!</definedName>
    <definedName name="b_ll1" localSheetId="3">#REF!</definedName>
    <definedName name="b_ll1">#REF!</definedName>
    <definedName name="b_ll1_20" localSheetId="3">#REF!</definedName>
    <definedName name="b_ll1_20">#REF!</definedName>
    <definedName name="b_ll1_28" localSheetId="3">#REF!</definedName>
    <definedName name="b_ll1_28">#REF!</definedName>
    <definedName name="b_min" localSheetId="3">#REF!</definedName>
    <definedName name="b_min">#REF!</definedName>
    <definedName name="b_min_20" localSheetId="3">#REF!</definedName>
    <definedName name="b_min_20">#REF!</definedName>
    <definedName name="b_min_28" localSheetId="3">#REF!</definedName>
    <definedName name="b_min_28">#REF!</definedName>
    <definedName name="B_n_tuyÓn_than_Cöa__ng">"tco"</definedName>
    <definedName name="B_ng_dÝnh" localSheetId="3">#REF!</definedName>
    <definedName name="B_ng_dÝnh">#REF!</definedName>
    <definedName name="b_WL" localSheetId="3">#REF!</definedName>
    <definedName name="b_WL">#REF!</definedName>
    <definedName name="b_WL_20" localSheetId="3">#REF!</definedName>
    <definedName name="b_WL_20">#REF!</definedName>
    <definedName name="b_WL_28" localSheetId="3">#REF!</definedName>
    <definedName name="b_WL_28">#REF!</definedName>
    <definedName name="b_WL1" localSheetId="3">#REF!</definedName>
    <definedName name="b_WL1">#REF!</definedName>
    <definedName name="b_WL1_20" localSheetId="3">#REF!</definedName>
    <definedName name="b_WL1_20">#REF!</definedName>
    <definedName name="b_WL1_28" localSheetId="3">#REF!</definedName>
    <definedName name="b_WL1_28">#REF!</definedName>
    <definedName name="b_WS" localSheetId="3">#REF!</definedName>
    <definedName name="b_WS">#REF!</definedName>
    <definedName name="b_WS_20" localSheetId="3">#REF!</definedName>
    <definedName name="b_WS_20">#REF!</definedName>
    <definedName name="b_WS_28" localSheetId="3">#REF!</definedName>
    <definedName name="b_WS_28">#REF!</definedName>
    <definedName name="b_ws1" localSheetId="3">#REF!</definedName>
    <definedName name="b_ws1">#REF!</definedName>
    <definedName name="b_ws1_20" localSheetId="3">#REF!</definedName>
    <definedName name="b_ws1_20">#REF!</definedName>
    <definedName name="b_ws1_28" localSheetId="3">#REF!</definedName>
    <definedName name="b_ws1_28">#REF!</definedName>
    <definedName name="b0.75" localSheetId="3">#REF!</definedName>
    <definedName name="b0.75">#REF!</definedName>
    <definedName name="b0.75_20" localSheetId="3">#REF!</definedName>
    <definedName name="b0.75_20">#REF!</definedName>
    <definedName name="b0.75_28" localSheetId="3">#REF!</definedName>
    <definedName name="b0.75_28">#REF!</definedName>
    <definedName name="b1." localSheetId="3">#REF!</definedName>
    <definedName name="b1.">#REF!</definedName>
    <definedName name="b1_" localSheetId="3">#REF!</definedName>
    <definedName name="b1_">#REF!</definedName>
    <definedName name="b1__20" localSheetId="3">#REF!</definedName>
    <definedName name="b1__20">#REF!</definedName>
    <definedName name="b1__28" localSheetId="3">#REF!</definedName>
    <definedName name="b1__28">#REF!</definedName>
    <definedName name="b11." localSheetId="3">#REF!</definedName>
    <definedName name="b11.">#REF!</definedName>
    <definedName name="b11_" localSheetId="3">#REF!</definedName>
    <definedName name="b11_">#REF!</definedName>
    <definedName name="b11__28" localSheetId="3">#REF!</definedName>
    <definedName name="b11__28">#REF!</definedName>
    <definedName name="B1a">{"BIEUBA~1.XLS"}</definedName>
    <definedName name="b1a." localSheetId="3">#REF!</definedName>
    <definedName name="b1a.">#REF!</definedName>
    <definedName name="B1b">{"BIEUBA~1.XLS"}</definedName>
    <definedName name="b1b." localSheetId="3">#REF!</definedName>
    <definedName name="b1b.">#REF!</definedName>
    <definedName name="b1b_20" localSheetId="3">#REF!</definedName>
    <definedName name="b1b_20">#REF!</definedName>
    <definedName name="b1b_28" localSheetId="3">#REF!</definedName>
    <definedName name="b1b_28">#REF!</definedName>
    <definedName name="b2." localSheetId="3">#REF!</definedName>
    <definedName name="b2.">#REF!</definedName>
    <definedName name="b2_" localSheetId="3">#REF!</definedName>
    <definedName name="b2_">#REF!</definedName>
    <definedName name="b2__20" localSheetId="3">#REF!</definedName>
    <definedName name="b2__20">#REF!</definedName>
    <definedName name="b2__28" localSheetId="3">#REF!</definedName>
    <definedName name="b2__28">#REF!</definedName>
    <definedName name="b22." localSheetId="3">#REF!</definedName>
    <definedName name="b22.">#REF!</definedName>
    <definedName name="b3." localSheetId="3">#REF!</definedName>
    <definedName name="b3.">#REF!</definedName>
    <definedName name="b3_" localSheetId="3">#REF!</definedName>
    <definedName name="b3_">#REF!</definedName>
    <definedName name="b3__20" localSheetId="3">#REF!</definedName>
    <definedName name="b3__20">#REF!</definedName>
    <definedName name="b3__28" localSheetId="3">#REF!</definedName>
    <definedName name="b3__28">#REF!</definedName>
    <definedName name="b4." localSheetId="3">#REF!</definedName>
    <definedName name="b4.">#REF!</definedName>
    <definedName name="b4_" localSheetId="3">#REF!</definedName>
    <definedName name="b4_">#REF!</definedName>
    <definedName name="b4__20" localSheetId="3">#REF!</definedName>
    <definedName name="b4__20">#REF!</definedName>
    <definedName name="b4__28" localSheetId="3">#REF!</definedName>
    <definedName name="b4__28">#REF!</definedName>
    <definedName name="b5." localSheetId="3">#REF!</definedName>
    <definedName name="b5.">#REF!</definedName>
    <definedName name="b5_" localSheetId="3">#REF!</definedName>
    <definedName name="b5_">#REF!</definedName>
    <definedName name="b6." localSheetId="3">#REF!</definedName>
    <definedName name="b6.">#REF!</definedName>
    <definedName name="b6_" localSheetId="3">#REF!</definedName>
    <definedName name="b6_">#REF!</definedName>
    <definedName name="b60x" localSheetId="3">#REF!</definedName>
    <definedName name="b60x">#REF!</definedName>
    <definedName name="b60x_20" localSheetId="3">#REF!</definedName>
    <definedName name="b60x_20">#REF!</definedName>
    <definedName name="b60x_28" localSheetId="3">#REF!</definedName>
    <definedName name="b60x_28">#REF!</definedName>
    <definedName name="B6Apha" localSheetId="3">#REF!</definedName>
    <definedName name="B6Apha">#REF!</definedName>
    <definedName name="B6Apha_20" localSheetId="3">#REF!</definedName>
    <definedName name="B6Apha_20">#REF!</definedName>
    <definedName name="B6Apha_28" localSheetId="3">#REF!</definedName>
    <definedName name="B6Apha_28">#REF!</definedName>
    <definedName name="B6beta" localSheetId="3">#REF!</definedName>
    <definedName name="B6beta">#REF!</definedName>
    <definedName name="B6beta_20" localSheetId="3">#REF!</definedName>
    <definedName name="B6beta_20">#REF!</definedName>
    <definedName name="B6beta_28" localSheetId="3">#REF!</definedName>
    <definedName name="B6beta_28">#REF!</definedName>
    <definedName name="B6d" localSheetId="3">#REF!</definedName>
    <definedName name="B6d">#REF!</definedName>
    <definedName name="B6d_20" localSheetId="3">#REF!</definedName>
    <definedName name="B6d_20">#REF!</definedName>
    <definedName name="B6d_28" localSheetId="3">#REF!</definedName>
    <definedName name="B6d_28">#REF!</definedName>
    <definedName name="B6phi" localSheetId="3">#REF!</definedName>
    <definedName name="B6phi">#REF!</definedName>
    <definedName name="B6phi_20" localSheetId="3">#REF!</definedName>
    <definedName name="B6phi_20">#REF!</definedName>
    <definedName name="B6phi_28" localSheetId="3">#REF!</definedName>
    <definedName name="B6phi_28">#REF!</definedName>
    <definedName name="b7." localSheetId="3">#REF!</definedName>
    <definedName name="b7.">#REF!</definedName>
    <definedName name="b7_" localSheetId="3">#REF!</definedName>
    <definedName name="b7_">#REF!</definedName>
    <definedName name="B7Csau" localSheetId="3">#REF!</definedName>
    <definedName name="B7Csau">#REF!</definedName>
    <definedName name="B7Csau_20" localSheetId="3">#REF!</definedName>
    <definedName name="B7Csau_20">#REF!</definedName>
    <definedName name="B7Csau_28" localSheetId="3">#REF!</definedName>
    <definedName name="B7Csau_28">#REF!</definedName>
    <definedName name="B7dset" localSheetId="3">#REF!</definedName>
    <definedName name="B7dset">#REF!</definedName>
    <definedName name="B7dset_20" localSheetId="3">#REF!</definedName>
    <definedName name="B7dset_20">#REF!</definedName>
    <definedName name="B7dset_28" localSheetId="3">#REF!</definedName>
    <definedName name="B7dset_28">#REF!</definedName>
    <definedName name="B7R" localSheetId="3">#REF!</definedName>
    <definedName name="B7R">#REF!</definedName>
    <definedName name="B7R_20" localSheetId="3">#REF!</definedName>
    <definedName name="B7R_20">#REF!</definedName>
    <definedName name="B7R_28" localSheetId="3">#REF!</definedName>
    <definedName name="B7R_28">#REF!</definedName>
    <definedName name="b8." localSheetId="3">#REF!</definedName>
    <definedName name="b8.">#REF!</definedName>
    <definedName name="b8._28" localSheetId="3">#REF!</definedName>
    <definedName name="b8._28">#REF!</definedName>
    <definedName name="b80x" localSheetId="3">#REF!</definedName>
    <definedName name="b80x">#REF!</definedName>
    <definedName name="b80x_20" localSheetId="3">#REF!</definedName>
    <definedName name="b80x_20">#REF!</definedName>
    <definedName name="b80x_28" localSheetId="3">#REF!</definedName>
    <definedName name="b80x_28">#REF!</definedName>
    <definedName name="b9." localSheetId="3">#REF!</definedName>
    <definedName name="b9.">#REF!</definedName>
    <definedName name="b9._28" localSheetId="3">#REF!</definedName>
    <definedName name="b9._28">#REF!</definedName>
    <definedName name="ba" localSheetId="3">#REF!</definedName>
    <definedName name="ba">#REF!</definedName>
    <definedName name="ba." localSheetId="3">#REF!</definedName>
    <definedName name="ba.">#REF!</definedName>
    <definedName name="ba._28" localSheetId="3">#REF!</definedName>
    <definedName name="ba._28">#REF!</definedName>
    <definedName name="ba_28" localSheetId="3">#REF!</definedName>
    <definedName name="ba_28">#REF!</definedName>
    <definedName name="bac1_28" localSheetId="3">#REF!</definedName>
    <definedName name="bac1_28">#REF!</definedName>
    <definedName name="bac2.5" localSheetId="3">#REF!</definedName>
    <definedName name="bac2.5">#REF!</definedName>
    <definedName name="bac2.5_20" localSheetId="3">#REF!</definedName>
    <definedName name="bac2.5_20">#REF!</definedName>
    <definedName name="bac2.5_28" localSheetId="3">#REF!</definedName>
    <definedName name="bac2.5_28">#REF!</definedName>
    <definedName name="bac2.7" localSheetId="3">#REF!</definedName>
    <definedName name="bac2.7">#REF!</definedName>
    <definedName name="bac2.7_20" localSheetId="3">#REF!</definedName>
    <definedName name="bac2.7_20">#REF!</definedName>
    <definedName name="bac3.5">12971</definedName>
    <definedName name="bac3.5_20" localSheetId="3">#REF!</definedName>
    <definedName name="bac3.5_20">#REF!</definedName>
    <definedName name="bac3.5_28" localSheetId="3">#REF!</definedName>
    <definedName name="bac3.5_28">#REF!</definedName>
    <definedName name="bac3.7">13180</definedName>
    <definedName name="bac3_20" localSheetId="3">#REF!</definedName>
    <definedName name="bac3_20">#REF!</definedName>
    <definedName name="bac3_28" localSheetId="3">#REF!</definedName>
    <definedName name="bac3_28">#REF!</definedName>
    <definedName name="bac4.5">14925</definedName>
    <definedName name="bac4.5_20" localSheetId="3">#REF!</definedName>
    <definedName name="bac4.5_20">#REF!</definedName>
    <definedName name="bac4.5_28" localSheetId="3">#REF!</definedName>
    <definedName name="bac4.5_28">#REF!</definedName>
    <definedName name="bac4_20" localSheetId="3">#REF!</definedName>
    <definedName name="bac4_20">#REF!</definedName>
    <definedName name="bac4_28" localSheetId="3">#REF!</definedName>
    <definedName name="bac4_28">#REF!</definedName>
    <definedName name="bac5_20" localSheetId="3">#REF!</definedName>
    <definedName name="bac5_20">#REF!</definedName>
    <definedName name="bac5_28" localSheetId="3">#REF!</definedName>
    <definedName name="bac5_28">#REF!</definedName>
    <definedName name="bachang" localSheetId="3">#REF!</definedName>
    <definedName name="bachang">#REF!</definedName>
    <definedName name="bachang_20" localSheetId="3">#REF!</definedName>
    <definedName name="bachang_20">#REF!</definedName>
    <definedName name="bachang_28" localSheetId="3">#REF!</definedName>
    <definedName name="bachang_28">#REF!</definedName>
    <definedName name="BacKan">"$#REF!.$A$70:$O$103"</definedName>
    <definedName name="BacKan_26" localSheetId="3">#REF!</definedName>
    <definedName name="BacKan_26">#REF!</definedName>
    <definedName name="BacKan_28" localSheetId="3">#REF!</definedName>
    <definedName name="BacKan_28">#REF!</definedName>
    <definedName name="BacKan_3">"$#REF!.$A$70:$O$103"</definedName>
    <definedName name="Bai_ducdam_coc" localSheetId="3">#REF!</definedName>
    <definedName name="Bai_ducdam_coc">#REF!</definedName>
    <definedName name="Bai_ducdam_coc_20" localSheetId="3">#REF!</definedName>
    <definedName name="Bai_ducdam_coc_20">#REF!</definedName>
    <definedName name="Bai_ducdam_coc_28" localSheetId="3">#REF!</definedName>
    <definedName name="Bai_ducdam_coc_28">#REF!</definedName>
    <definedName name="bamboo" localSheetId="3">#REF!</definedName>
    <definedName name="bamboo">#REF!</definedName>
    <definedName name="bamboo_28" localSheetId="3">#REF!</definedName>
    <definedName name="bamboo_28">#REF!</definedName>
    <definedName name="ban" localSheetId="3">#REF!</definedName>
    <definedName name="ban">#REF!</definedName>
    <definedName name="ban_20" localSheetId="3">#REF!</definedName>
    <definedName name="ban_20">#REF!</definedName>
    <definedName name="ban_28" localSheetId="3">#REF!</definedName>
    <definedName name="ban_28">#REF!</definedName>
    <definedName name="ban_dan" localSheetId="3">#REF!</definedName>
    <definedName name="ban_dan">#REF!</definedName>
    <definedName name="ban_dan_20" localSheetId="3">#REF!</definedName>
    <definedName name="ban_dan_20">#REF!</definedName>
    <definedName name="ban_dan_28" localSheetId="3">#REF!</definedName>
    <definedName name="ban_dan_28">#REF!</definedName>
    <definedName name="BANG" localSheetId="3">[20]Sheet1!#REF!</definedName>
    <definedName name="BANG">[20]Sheet1!#REF!</definedName>
    <definedName name="bang_20" localSheetId="3">#REF!</definedName>
    <definedName name="bang_20">#REF!</definedName>
    <definedName name="bang_28" localSheetId="3">#REF!</definedName>
    <definedName name="bang_28">#REF!</definedName>
    <definedName name="BANG_CHI_TIET_THI_NGHIEM_CONG_TO" localSheetId="3">#REF!</definedName>
    <definedName name="BANG_CHI_TIET_THI_NGHIEM_CONG_TO">#REF!</definedName>
    <definedName name="BANG_CHI_TIET_THI_NGHIEM_DZ0.4KV" localSheetId="3">#REF!</definedName>
    <definedName name="BANG_CHI_TIET_THI_NGHIEM_DZ0.4KV">#REF!</definedName>
    <definedName name="Bang_cly" localSheetId="3">#REF!</definedName>
    <definedName name="Bang_cly">#REF!</definedName>
    <definedName name="Bang_cly_20" localSheetId="3">#REF!</definedName>
    <definedName name="Bang_cly_20">#REF!</definedName>
    <definedName name="Bang_CVC" localSheetId="3">#REF!</definedName>
    <definedName name="Bang_CVC">#REF!</definedName>
    <definedName name="Bang_CVC_20" localSheetId="3">#REF!</definedName>
    <definedName name="Bang_CVC_20">#REF!</definedName>
    <definedName name="bang_gia" localSheetId="3">#REF!</definedName>
    <definedName name="bang_gia">#REF!</definedName>
    <definedName name="bang_gia_20" localSheetId="3">#REF!</definedName>
    <definedName name="bang_gia_20">#REF!</definedName>
    <definedName name="bang_gia1" localSheetId="3">#REF!</definedName>
    <definedName name="bang_gia1">#REF!</definedName>
    <definedName name="bang_gia1_20" localSheetId="3">#REF!</definedName>
    <definedName name="bang_gia1_20">#REF!</definedName>
    <definedName name="bang_ke_nop_nsach" localSheetId="3">#REF!</definedName>
    <definedName name="bang_ke_nop_nsach">#REF!</definedName>
    <definedName name="BANG_TINH">'[21]CD-LETRAI29+200-39'!$B$11:$K$787</definedName>
    <definedName name="BANG_TONG_HOP_CONG_TO" localSheetId="3">#REF!</definedName>
    <definedName name="BANG_TONG_HOP_CONG_TO">#REF!</definedName>
    <definedName name="BANG_TONG_HOP_DZ0.4KV" localSheetId="3">#REF!</definedName>
    <definedName name="BANG_TONG_HOP_DZ0.4KV">#REF!</definedName>
    <definedName name="BANG_TONG_HOP_DZ22KV" localSheetId="3">#REF!</definedName>
    <definedName name="BANG_TONG_HOP_DZ22KV">#REF!</definedName>
    <definedName name="BANG_TONG_HOP_KHO_BAI" localSheetId="3">#REF!</definedName>
    <definedName name="BANG_TONG_HOP_KHO_BAI">#REF!</definedName>
    <definedName name="BANG_TONG_HOP_TBA" localSheetId="3">#REF!</definedName>
    <definedName name="BANG_TONG_HOP_TBA">#REF!</definedName>
    <definedName name="Bang_travl" localSheetId="3">#REF!</definedName>
    <definedName name="Bang_travl">#REF!</definedName>
    <definedName name="Bang_travl_20" localSheetId="3">#REF!</definedName>
    <definedName name="Bang_travl_20">#REF!</definedName>
    <definedName name="BANG1" localSheetId="3">#REF!</definedName>
    <definedName name="BANG1">#REF!</definedName>
    <definedName name="Bang1_20" localSheetId="3">#REF!</definedName>
    <definedName name="Bang1_20">#REF!</definedName>
    <definedName name="Bang1_28" localSheetId="3">#REF!</definedName>
    <definedName name="Bang1_28">#REF!</definedName>
    <definedName name="Bang2" localSheetId="3">#REF!</definedName>
    <definedName name="Bang2">#REF!</definedName>
    <definedName name="Bang2_20" localSheetId="3">#REF!</definedName>
    <definedName name="Bang2_20">#REF!</definedName>
    <definedName name="Bang2_28" localSheetId="3">#REF!</definedName>
    <definedName name="Bang2_28">#REF!</definedName>
    <definedName name="Bang3" localSheetId="3">#REF!</definedName>
    <definedName name="Bang3">#REF!</definedName>
    <definedName name="Bang3_20" localSheetId="3">#REF!</definedName>
    <definedName name="Bang3_20">#REF!</definedName>
    <definedName name="Bang3_28" localSheetId="3">#REF!</definedName>
    <definedName name="Bang3_28">#REF!</definedName>
    <definedName name="Bang4" localSheetId="3">#REF!</definedName>
    <definedName name="Bang4">#REF!</definedName>
    <definedName name="Bang4_20" localSheetId="3">#REF!</definedName>
    <definedName name="Bang4_20">#REF!</definedName>
    <definedName name="Bang4_28" localSheetId="3">#REF!</definedName>
    <definedName name="Bang4_28">#REF!</definedName>
    <definedName name="bangchu" localSheetId="3">#REF!</definedName>
    <definedName name="bangchu">#REF!</definedName>
    <definedName name="bangciti">NA()</definedName>
    <definedName name="bangciti_26" localSheetId="3">#REF!</definedName>
    <definedName name="bangciti_26">#REF!</definedName>
    <definedName name="bangciti_28" localSheetId="3">#REF!</definedName>
    <definedName name="bangciti_28">#REF!</definedName>
    <definedName name="bangciti_3">NA()</definedName>
    <definedName name="Bangfs" localSheetId="3">#REF!</definedName>
    <definedName name="Bangfs">#REF!</definedName>
    <definedName name="Bangfs_20" localSheetId="3">#REF!</definedName>
    <definedName name="Bangfs_20">#REF!</definedName>
    <definedName name="Bangfs_28" localSheetId="3">#REF!</definedName>
    <definedName name="Bangfs_28">#REF!</definedName>
    <definedName name="BangGiaVL_Q" localSheetId="3">#REF!</definedName>
    <definedName name="BangGiaVL_Q">#REF!</definedName>
    <definedName name="BangGiaVL_Q_20" localSheetId="3">#REF!</definedName>
    <definedName name="BangGiaVL_Q_20">#REF!</definedName>
    <definedName name="BangGiaVL_Q_28" localSheetId="3">#REF!</definedName>
    <definedName name="BangGiaVL_Q_28">#REF!</definedName>
    <definedName name="Banggo" localSheetId="3">#REF!</definedName>
    <definedName name="Banggo">#REF!</definedName>
    <definedName name="Banggo_20" localSheetId="3">#REF!</definedName>
    <definedName name="Banggo_20">#REF!</definedName>
    <definedName name="Banggo_28" localSheetId="3">#REF!</definedName>
    <definedName name="Banggo_28">#REF!</definedName>
    <definedName name="BanGiamdoc" localSheetId="3">#REF!</definedName>
    <definedName name="BanGiamdoc">#REF!</definedName>
    <definedName name="BangMa" localSheetId="3">#REF!</definedName>
    <definedName name="BangMa">#REF!</definedName>
    <definedName name="BangMa_20" localSheetId="3">#REF!</definedName>
    <definedName name="BangMa_20">#REF!</definedName>
    <definedName name="BangMa_28" localSheetId="3">#REF!</definedName>
    <definedName name="BangMa_28">#REF!</definedName>
    <definedName name="Bangtienluong" localSheetId="3">#REF!</definedName>
    <definedName name="Bangtienluong">#REF!</definedName>
    <definedName name="Bangtienluong_20" localSheetId="3">#REF!</definedName>
    <definedName name="Bangtienluong_20">#REF!</definedName>
    <definedName name="Bangtienluong_28" localSheetId="3">#REF!</definedName>
    <definedName name="Bangtienluong_28">#REF!</definedName>
    <definedName name="bangtinh" localSheetId="3">#REF!</definedName>
    <definedName name="bangtinh">#REF!</definedName>
    <definedName name="bangtinh_20" localSheetId="3">#REF!</definedName>
    <definedName name="bangtinh_20">#REF!</definedName>
    <definedName name="bangtinh_28" localSheetId="3">#REF!</definedName>
    <definedName name="bangtinh_28">#REF!</definedName>
    <definedName name="BAOGIATHANG">[22]BAOGIATHANG!$B$3:$E$119</definedName>
    <definedName name="Bar" localSheetId="3">#REF!</definedName>
    <definedName name="Bar">#REF!</definedName>
    <definedName name="Bar_20" localSheetId="3">#REF!</definedName>
    <definedName name="Bar_20">#REF!</definedName>
    <definedName name="Bar_28" localSheetId="3">#REF!</definedName>
    <definedName name="Bar_28">#REF!</definedName>
    <definedName name="BarData" localSheetId="3">#REF!</definedName>
    <definedName name="BarData">#REF!</definedName>
    <definedName name="BarData_26" localSheetId="3">#REF!</definedName>
    <definedName name="BarData_26">#REF!</definedName>
    <definedName name="BarData_28" localSheetId="3">#REF!</definedName>
    <definedName name="BarData_28">#REF!</definedName>
    <definedName name="BarData_3">"$#REF!.$N$23:$AB$24"</definedName>
    <definedName name="base" localSheetId="3">#REF!</definedName>
    <definedName name="base">#REF!</definedName>
    <definedName name="Bay" localSheetId="3">#REF!</definedName>
    <definedName name="Bay">#REF!</definedName>
    <definedName name="bb">{"Thuxm2.xls","Sheet1"}</definedName>
    <definedName name="bb." localSheetId="3">#REF!</definedName>
    <definedName name="bb.">#REF!</definedName>
    <definedName name="bb._28" localSheetId="3">#REF!</definedName>
    <definedName name="bb._28">#REF!</definedName>
    <definedName name="BB_26" localSheetId="3">#REF!</definedName>
    <definedName name="BB_26">#REF!</definedName>
    <definedName name="Bb_28" localSheetId="3">#REF!</definedName>
    <definedName name="Bb_28">#REF!</definedName>
    <definedName name="BB_3">"$#REF!.$CG$5:$DI$46"</definedName>
    <definedName name="Bbb" localSheetId="3">#REF!</definedName>
    <definedName name="Bbb">#REF!</definedName>
    <definedName name="Bbb_20" localSheetId="3">#REF!</definedName>
    <definedName name="Bbb_20">#REF!</definedName>
    <definedName name="bbbbb" localSheetId="3">#REF!</definedName>
    <definedName name="bbbbb">#REF!</definedName>
    <definedName name="bbbbb_28" localSheetId="3">#REF!</definedName>
    <definedName name="bbbbb_28">#REF!</definedName>
    <definedName name="bbbbbbbb" localSheetId="3">#REF!</definedName>
    <definedName name="bbbbbbbb">#REF!</definedName>
    <definedName name="bbbbbbbb_1" localSheetId="3">#REF!</definedName>
    <definedName name="bbbbbbbb_1">#REF!</definedName>
    <definedName name="bbbbbbbb_2" localSheetId="3">#REF!</definedName>
    <definedName name="bbbbbbbb_2">#REF!</definedName>
    <definedName name="bbbbbbbb_20" localSheetId="3">#REF!</definedName>
    <definedName name="bbbbbbbb_20">#REF!</definedName>
    <definedName name="bbbbbbbb_25" localSheetId="3">#REF!</definedName>
    <definedName name="bbbbbbbb_25">#REF!</definedName>
    <definedName name="bbbbbbbbbbb" localSheetId="3">#REF!</definedName>
    <definedName name="bbbbbbbbbbb">#REF!</definedName>
    <definedName name="bbbbbbbbbbb_1" localSheetId="3">#REF!</definedName>
    <definedName name="bbbbbbbbbbb_1">#REF!</definedName>
    <definedName name="bbbbbbbbbbb_2" localSheetId="3">#REF!</definedName>
    <definedName name="bbbbbbbbbbb_2">#REF!</definedName>
    <definedName name="bbbbbbbbbbb_20" localSheetId="3">#REF!</definedName>
    <definedName name="bbbbbbbbbbb_20">#REF!</definedName>
    <definedName name="bbbbbbbbbbb_25" localSheetId="3">#REF!</definedName>
    <definedName name="bbbbbbbbbbb_25">#REF!</definedName>
    <definedName name="bbe" localSheetId="3">#REF!</definedName>
    <definedName name="bbe">#REF!</definedName>
    <definedName name="bbkt" localSheetId="3">#REF!</definedName>
    <definedName name="bbkt">#REF!</definedName>
    <definedName name="Bbm" localSheetId="3">#REF!</definedName>
    <definedName name="Bbm">#REF!</definedName>
    <definedName name="Bbm_20" localSheetId="3">#REF!</definedName>
    <definedName name="Bbm_20">#REF!</definedName>
    <definedName name="Bbm_28" localSheetId="3">#REF!</definedName>
    <definedName name="Bbm_28">#REF!</definedName>
    <definedName name="bbtc" localSheetId="3">#REF!</definedName>
    <definedName name="bbtc">#REF!</definedName>
    <definedName name="Bbtt" localSheetId="3">#REF!</definedName>
    <definedName name="Bbtt">#REF!</definedName>
    <definedName name="Bbtt_20" localSheetId="3">#REF!</definedName>
    <definedName name="Bbtt_20">#REF!</definedName>
    <definedName name="Bc" localSheetId="3">#REF!</definedName>
    <definedName name="Bc">#REF!</definedName>
    <definedName name="bc." localSheetId="3">#REF!</definedName>
    <definedName name="bc.">#REF!</definedName>
    <definedName name="bc_1" localSheetId="3">#REF!</definedName>
    <definedName name="bc_1">#REF!</definedName>
    <definedName name="bc_1_20" localSheetId="3">#REF!</definedName>
    <definedName name="bc_1_20">#REF!</definedName>
    <definedName name="bc_1_28" localSheetId="3">#REF!</definedName>
    <definedName name="bc_1_28">#REF!</definedName>
    <definedName name="bc_2" localSheetId="3">#REF!</definedName>
    <definedName name="bc_2">#REF!</definedName>
    <definedName name="bc_2_20" localSheetId="3">#REF!</definedName>
    <definedName name="bc_2_20">#REF!</definedName>
    <definedName name="bc_2_28" localSheetId="3">#REF!</definedName>
    <definedName name="bc_2_28">#REF!</definedName>
    <definedName name="Bc_20" localSheetId="3">#REF!</definedName>
    <definedName name="Bc_20">#REF!</definedName>
    <definedName name="BCao" localSheetId="3">#REF!</definedName>
    <definedName name="BCao">#REF!</definedName>
    <definedName name="Bcb" localSheetId="3">#REF!</definedName>
    <definedName name="Bcb">#REF!</definedName>
    <definedName name="Bcb_20" localSheetId="3">#REF!</definedName>
    <definedName name="Bcb_20">#REF!</definedName>
    <definedName name="BCBo" hidden="1">{"'Sheet1'!$L$16"}</definedName>
    <definedName name="Bcg" localSheetId="3">#REF!</definedName>
    <definedName name="Bcg">#REF!</definedName>
    <definedName name="Bcg_20" localSheetId="3">#REF!</definedName>
    <definedName name="Bcg_20">#REF!</definedName>
    <definedName name="Bcg_28" localSheetId="3">#REF!</definedName>
    <definedName name="Bcg_28">#REF!</definedName>
    <definedName name="bckt" localSheetId="3">#REF!</definedName>
    <definedName name="bckt">#REF!</definedName>
    <definedName name="bckt_20" localSheetId="3">#REF!</definedName>
    <definedName name="bckt_20">#REF!</definedName>
    <definedName name="bckt_28" localSheetId="3">#REF!</definedName>
    <definedName name="bckt_28">#REF!</definedName>
    <definedName name="bcnv" localSheetId="3">#REF!</definedName>
    <definedName name="bcnv">#REF!</definedName>
    <definedName name="bcrt4" localSheetId="3">#REF!</definedName>
    <definedName name="bcrt4">#REF!</definedName>
    <definedName name="Bctt" localSheetId="3">#REF!</definedName>
    <definedName name="Bctt">#REF!</definedName>
    <definedName name="Bctt_20" localSheetId="3">#REF!</definedName>
    <definedName name="Bctt_20">#REF!</definedName>
    <definedName name="bd" localSheetId="3">#REF!</definedName>
    <definedName name="bd">#REF!</definedName>
    <definedName name="bd_" localSheetId="3">#REF!</definedName>
    <definedName name="bd_">#REF!</definedName>
    <definedName name="bd__28" localSheetId="3">#REF!</definedName>
    <definedName name="bd__28">#REF!</definedName>
    <definedName name="bd_1" localSheetId="3">#REF!</definedName>
    <definedName name="bd_1">#REF!</definedName>
    <definedName name="bd_2" localSheetId="3">#REF!</definedName>
    <definedName name="bd_2">#REF!</definedName>
    <definedName name="bd_20" localSheetId="3">#REF!</definedName>
    <definedName name="bd_20">#REF!</definedName>
    <definedName name="bd_25" localSheetId="3">#REF!</definedName>
    <definedName name="bd_25">#REF!</definedName>
    <definedName name="bd_28" localSheetId="3">#REF!</definedName>
    <definedName name="bd_28">#REF!</definedName>
    <definedName name="BDAY" localSheetId="3">#REF!</definedName>
    <definedName name="BDAY">#REF!</definedName>
    <definedName name="BDAY_20" localSheetId="3">#REF!</definedName>
    <definedName name="BDAY_20">#REF!</definedName>
    <definedName name="BDAY_28" localSheetId="3">#REF!</definedName>
    <definedName name="BDAY_28">#REF!</definedName>
    <definedName name="bdd">1.5</definedName>
    <definedName name="bdf" localSheetId="3">#REF!</definedName>
    <definedName name="bdf">#REF!</definedName>
    <definedName name="bDF_" localSheetId="3">#REF!</definedName>
    <definedName name="bDF_">#REF!</definedName>
    <definedName name="bDF__28" localSheetId="3">#REF!</definedName>
    <definedName name="bDF__28">#REF!</definedName>
    <definedName name="bdf_28" localSheetId="3">#REF!</definedName>
    <definedName name="bdf_28">#REF!</definedName>
    <definedName name="BDHo">NA()</definedName>
    <definedName name="BDHo_26" localSheetId="3">#REF!</definedName>
    <definedName name="BDHo_26">#REF!</definedName>
    <definedName name="BDHo_28" localSheetId="3">#REF!</definedName>
    <definedName name="BDHo_28">#REF!</definedName>
    <definedName name="bdht15nc">NA()</definedName>
    <definedName name="bdht15nc_26" localSheetId="3">#REF!</definedName>
    <definedName name="bdht15nc_26">#REF!</definedName>
    <definedName name="bdht15nc_28" localSheetId="3">#REF!</definedName>
    <definedName name="bdht15nc_28">#REF!</definedName>
    <definedName name="bdht15nc_3">NA()</definedName>
    <definedName name="bdht15vl">NA()</definedName>
    <definedName name="bdht15vl_26" localSheetId="3">#REF!</definedName>
    <definedName name="bdht15vl_26">#REF!</definedName>
    <definedName name="bdht15vl_28" localSheetId="3">#REF!</definedName>
    <definedName name="bdht15vl_28">#REF!</definedName>
    <definedName name="bdht15vl_3">NA()</definedName>
    <definedName name="bdht25nc">NA()</definedName>
    <definedName name="bdht25nc_26" localSheetId="3">#REF!</definedName>
    <definedName name="bdht25nc_26">#REF!</definedName>
    <definedName name="bdht25nc_28" localSheetId="3">#REF!</definedName>
    <definedName name="bdht25nc_28">#REF!</definedName>
    <definedName name="bdht25nc_3">NA()</definedName>
    <definedName name="bdht25vl">NA()</definedName>
    <definedName name="bdht25vl_26" localSheetId="3">#REF!</definedName>
    <definedName name="bdht25vl_26">#REF!</definedName>
    <definedName name="bdht25vl_28" localSheetId="3">#REF!</definedName>
    <definedName name="bdht25vl_28">#REF!</definedName>
    <definedName name="bdht25vl_3">NA()</definedName>
    <definedName name="bdht325nc">NA()</definedName>
    <definedName name="bdht325nc_26" localSheetId="3">#REF!</definedName>
    <definedName name="bdht325nc_26">#REF!</definedName>
    <definedName name="bdht325nc_28" localSheetId="3">#REF!</definedName>
    <definedName name="bdht325nc_28">#REF!</definedName>
    <definedName name="bdht325nc_3">NA()</definedName>
    <definedName name="bdht325vl">NA()</definedName>
    <definedName name="bdht325vl_26" localSheetId="3">#REF!</definedName>
    <definedName name="bdht325vl_26">#REF!</definedName>
    <definedName name="bdht325vl_28" localSheetId="3">#REF!</definedName>
    <definedName name="bdht325vl_28">#REF!</definedName>
    <definedName name="bdht325vl_3">NA()</definedName>
    <definedName name="Bdk" localSheetId="3">#REF!</definedName>
    <definedName name="Bdk">#REF!</definedName>
    <definedName name="Bdk_20" localSheetId="3">#REF!</definedName>
    <definedName name="Bdk_20">#REF!</definedName>
    <definedName name="Bdk_28" localSheetId="3">#REF!</definedName>
    <definedName name="Bdk_28">#REF!</definedName>
    <definedName name="BE" localSheetId="3">#REF!</definedName>
    <definedName name="BE">#REF!</definedName>
    <definedName name="BE_20" localSheetId="3">#REF!</definedName>
    <definedName name="BE_20">#REF!</definedName>
    <definedName name="BE_28" localSheetId="3">#REF!</definedName>
    <definedName name="BE_28">#REF!</definedName>
    <definedName name="Be_duc_dam" localSheetId="3">#REF!</definedName>
    <definedName name="Be_duc_dam">#REF!</definedName>
    <definedName name="Be_duc_dam_20" localSheetId="3">#REF!</definedName>
    <definedName name="Be_duc_dam_20">#REF!</definedName>
    <definedName name="Be_duc_dam_28" localSheetId="3">#REF!</definedName>
    <definedName name="Be_duc_dam_28">#REF!</definedName>
    <definedName name="bé_giao_th_ng" localSheetId="3">#REF!</definedName>
    <definedName name="bé_giao_th_ng">#REF!</definedName>
    <definedName name="bé_x_y_dùng" localSheetId="3">#REF!</definedName>
    <definedName name="bé_x_y_dùng">#REF!</definedName>
    <definedName name="BE100M" localSheetId="3">#REF!</definedName>
    <definedName name="BE100M">#REF!</definedName>
    <definedName name="BE100M_20" localSheetId="3">#REF!</definedName>
    <definedName name="BE100M_20">#REF!</definedName>
    <definedName name="BE100M_28" localSheetId="3">#REF!</definedName>
    <definedName name="BE100M_28">#REF!</definedName>
    <definedName name="BE150M" localSheetId="3">#REF!</definedName>
    <definedName name="BE150M">#REF!</definedName>
    <definedName name="BE150M_28" localSheetId="3">#REF!</definedName>
    <definedName name="BE150M_28">#REF!</definedName>
    <definedName name="BE200M" localSheetId="3">#REF!</definedName>
    <definedName name="BE200M">#REF!</definedName>
    <definedName name="BE200M_28" localSheetId="3">#REF!</definedName>
    <definedName name="BE200M_28">#REF!</definedName>
    <definedName name="BE50M" localSheetId="3">#REF!</definedName>
    <definedName name="BE50M">#REF!</definedName>
    <definedName name="BE50M_20" localSheetId="3">#REF!</definedName>
    <definedName name="BE50M_20">#REF!</definedName>
    <definedName name="BE50M_28" localSheetId="3">#REF!</definedName>
    <definedName name="BE50M_28">#REF!</definedName>
    <definedName name="BeaRef" localSheetId="3">#REF!</definedName>
    <definedName name="BeaRef">#REF!</definedName>
    <definedName name="beepsound" localSheetId="3">#REF!</definedName>
    <definedName name="beepsound">#REF!</definedName>
    <definedName name="beepsound_20" localSheetId="3">#REF!</definedName>
    <definedName name="beepsound_20">#REF!</definedName>
    <definedName name="beepsound_28" localSheetId="3">#REF!</definedName>
    <definedName name="beepsound_28">#REF!</definedName>
    <definedName name="beff" localSheetId="3">#REF!</definedName>
    <definedName name="beff">#REF!</definedName>
    <definedName name="beff_28" localSheetId="3">#REF!</definedName>
    <definedName name="beff_28">#REF!</definedName>
    <definedName name="ben10_20" localSheetId="3">#REF!</definedName>
    <definedName name="ben10_20">#REF!</definedName>
    <definedName name="ben10_28" localSheetId="3">#REF!</definedName>
    <definedName name="ben10_28">#REF!</definedName>
    <definedName name="ben12_20" localSheetId="3">#REF!</definedName>
    <definedName name="ben12_20">#REF!</definedName>
    <definedName name="ben12_28" localSheetId="3">#REF!</definedName>
    <definedName name="ben12_28">#REF!</definedName>
    <definedName name="bengam" localSheetId="3">#REF!</definedName>
    <definedName name="bengam">#REF!</definedName>
    <definedName name="bentonite" localSheetId="3">#REF!</definedName>
    <definedName name="bentonite">#REF!</definedName>
    <definedName name="bentonite_28" localSheetId="3">#REF!</definedName>
    <definedName name="bentonite_28">#REF!</definedName>
    <definedName name="benuoc" localSheetId="3">#REF!</definedName>
    <definedName name="benuoc">#REF!</definedName>
    <definedName name="beta" localSheetId="3">#REF!</definedName>
    <definedName name="beta">#REF!</definedName>
    <definedName name="beta_20" localSheetId="3">#REF!</definedName>
    <definedName name="beta_20">#REF!</definedName>
    <definedName name="beta_28" localSheetId="3">#REF!</definedName>
    <definedName name="beta_28">#REF!</definedName>
    <definedName name="betong" localSheetId="3">#REF!</definedName>
    <definedName name="betong">#REF!</definedName>
    <definedName name="betong_28" localSheetId="3">#REF!</definedName>
    <definedName name="betong_28">#REF!</definedName>
    <definedName name="betong100" localSheetId="3">#REF!</definedName>
    <definedName name="betong100">#REF!</definedName>
    <definedName name="betong200">NA()</definedName>
    <definedName name="betong200_26" localSheetId="3">#REF!</definedName>
    <definedName name="betong200_26">#REF!</definedName>
    <definedName name="betong200_28" localSheetId="3">#REF!</definedName>
    <definedName name="betong200_28">#REF!</definedName>
    <definedName name="betong200_3">NA()</definedName>
    <definedName name="BetongM150" localSheetId="3">(#REF!,#REF!)</definedName>
    <definedName name="BetongM150">(#REF!,#REF!)</definedName>
    <definedName name="BetongM200" localSheetId="3">(#REF!,#REF!)</definedName>
    <definedName name="BetongM200">(#REF!,#REF!)</definedName>
    <definedName name="BetongM50" localSheetId="3">(#REF!,#REF!)</definedName>
    <definedName name="BetongM50">(#REF!,#REF!)</definedName>
    <definedName name="BG">{"Book1","Dt tonghop.xls"}</definedName>
    <definedName name="bg_28" localSheetId="3">#REF!</definedName>
    <definedName name="bg_28">#REF!</definedName>
    <definedName name="Bgc" localSheetId="3">#REF!</definedName>
    <definedName name="Bgc">#REF!</definedName>
    <definedName name="Bgc_20" localSheetId="3">#REF!</definedName>
    <definedName name="Bgc_20">#REF!</definedName>
    <definedName name="Bgiang" localSheetId="0" hidden="1">{"'Sheet1'!$L$16"}</definedName>
    <definedName name="Bgiang" hidden="1">{"'Sheet1'!$L$16"}</definedName>
    <definedName name="BGS" localSheetId="3">#REF!</definedName>
    <definedName name="BGS">#REF!</definedName>
    <definedName name="BGS_20" localSheetId="3">#REF!</definedName>
    <definedName name="BGS_20">#REF!</definedName>
    <definedName name="BGS_28" localSheetId="3">#REF!</definedName>
    <definedName name="BGS_28">#REF!</definedName>
    <definedName name="BGVL" hidden="1">{"'Sheet1'!$L$16"}</definedName>
    <definedName name="bh" localSheetId="3">#REF!</definedName>
    <definedName name="bh">#REF!</definedName>
    <definedName name="bh_28" localSheetId="3">#REF!</definedName>
    <definedName name="bh_28">#REF!</definedName>
    <definedName name="bhfh" localSheetId="0" hidden="1">{"'Sheet1'!$L$16"}</definedName>
    <definedName name="bhfh" hidden="1">{"'Sheet1'!$L$16"}</definedName>
    <definedName name="bi" localSheetId="3">#REF!</definedName>
    <definedName name="bi">#REF!</definedName>
    <definedName name="bi_20" localSheetId="3">#REF!</definedName>
    <definedName name="bi_20">#REF!</definedName>
    <definedName name="bi_28" localSheetId="3">#REF!</definedName>
    <definedName name="bi_28">#REF!</definedName>
    <definedName name="bia" localSheetId="3">#REF!</definedName>
    <definedName name="bia">#REF!</definedName>
    <definedName name="bien" localSheetId="3">#REF!</definedName>
    <definedName name="bien">#REF!</definedName>
    <definedName name="bien_20" localSheetId="3">#REF!</definedName>
    <definedName name="bien_20">#REF!</definedName>
    <definedName name="bien_28" localSheetId="3">#REF!</definedName>
    <definedName name="bien_28">#REF!</definedName>
    <definedName name="Bien1" localSheetId="3" hidden="1">#REF!</definedName>
    <definedName name="Bien1" localSheetId="0" hidden="1">#REF!</definedName>
    <definedName name="Bien1" hidden="1">#REF!</definedName>
    <definedName name="Bieu1">{"BIEUBA~1.XLS"}</definedName>
    <definedName name="Bieu2">{"BIEUBA~1.XLS"}</definedName>
    <definedName name="bieu20" localSheetId="3">#REF!</definedName>
    <definedName name="bieu20">#REF!</definedName>
    <definedName name="bieu20_1" localSheetId="3">#REF!</definedName>
    <definedName name="bieu20_1">#REF!</definedName>
    <definedName name="bieu20_2" localSheetId="3">#REF!</definedName>
    <definedName name="bieu20_2">#REF!</definedName>
    <definedName name="bieu20_20" localSheetId="3">#REF!</definedName>
    <definedName name="bieu20_20">#REF!</definedName>
    <definedName name="bieu20_25" localSheetId="3">#REF!</definedName>
    <definedName name="bieu20_25">#REF!</definedName>
    <definedName name="BieuNghiBaiChay" localSheetId="3">#REF!</definedName>
    <definedName name="BieuNghiBaiChay">#REF!</definedName>
    <definedName name="BieuTCPC" localSheetId="3" hidden="1">#REF!</definedName>
    <definedName name="BieuTCPC" localSheetId="0" hidden="1">#REF!</definedName>
    <definedName name="BieuTCPC" hidden="1">#REF!</definedName>
    <definedName name="bii" localSheetId="3">#REF!</definedName>
    <definedName name="bii">#REF!</definedName>
    <definedName name="bii_20" localSheetId="3">#REF!</definedName>
    <definedName name="bii_20">#REF!</definedName>
    <definedName name="bii_28" localSheetId="3">#REF!</definedName>
    <definedName name="bii_28">#REF!</definedName>
    <definedName name="biii" localSheetId="3">#REF!</definedName>
    <definedName name="biii">#REF!</definedName>
    <definedName name="biii_20" localSheetId="3">#REF!</definedName>
    <definedName name="biii_20">#REF!</definedName>
    <definedName name="biii_28" localSheetId="3">#REF!</definedName>
    <definedName name="biii_28">#REF!</definedName>
    <definedName name="Binhduong" localSheetId="3">#REF!</definedName>
    <definedName name="Binhduong">#REF!</definedName>
    <definedName name="Binhphuoc" localSheetId="3">#REF!</definedName>
    <definedName name="Binhphuoc">#REF!</definedName>
    <definedName name="Bio_tec" localSheetId="3">#REF!</definedName>
    <definedName name="Bio_tec">#REF!</definedName>
    <definedName name="Bio_tec_20" localSheetId="3">#REF!</definedName>
    <definedName name="Bio_tec_20">#REF!</definedName>
    <definedName name="Bio_tec_28" localSheetId="3">#REF!</definedName>
    <definedName name="Bio_tec_28">#REF!</definedName>
    <definedName name="Bitdaucap" localSheetId="3">#REF!</definedName>
    <definedName name="Bitdaucap">#REF!</definedName>
    <definedName name="Bitdaucap_20" localSheetId="3">#REF!</definedName>
    <definedName name="Bitdaucap_20">#REF!</definedName>
    <definedName name="Bitum" localSheetId="3">#REF!</definedName>
    <definedName name="Bitum">#REF!</definedName>
    <definedName name="bk" localSheetId="3">#REF!</definedName>
    <definedName name="bk">#REF!</definedName>
    <definedName name="bk_20" localSheetId="3">#REF!</definedName>
    <definedName name="bk_20">#REF!</definedName>
    <definedName name="bk_28" localSheetId="3">#REF!</definedName>
    <definedName name="bk_28">#REF!</definedName>
    <definedName name="bL" localSheetId="3">#REF!</definedName>
    <definedName name="bL">#REF!</definedName>
    <definedName name="bl_" localSheetId="3">#REF!</definedName>
    <definedName name="bl_">#REF!</definedName>
    <definedName name="bl__28" localSheetId="3">#REF!</definedName>
    <definedName name="bl__28">#REF!</definedName>
    <definedName name="bL_28" localSheetId="3">#REF!</definedName>
    <definedName name="bL_28">#REF!</definedName>
    <definedName name="blang" localSheetId="3">#REF!</definedName>
    <definedName name="blang">#REF!</definedName>
    <definedName name="Blc" localSheetId="3">#REF!</definedName>
    <definedName name="Blc">#REF!</definedName>
    <definedName name="Blc_20" localSheetId="3">#REF!</definedName>
    <definedName name="Blc_20">#REF!</definedName>
    <definedName name="blcd" localSheetId="3">#REF!</definedName>
    <definedName name="blcd">#REF!</definedName>
    <definedName name="blcd_28" localSheetId="3">#REF!</definedName>
    <definedName name="blcd_28">#REF!</definedName>
    <definedName name="BLDG" localSheetId="3">#REF!</definedName>
    <definedName name="BLDG">#REF!</definedName>
    <definedName name="BLDG_28" localSheetId="3">#REF!</definedName>
    <definedName name="BLDG_28">#REF!</definedName>
    <definedName name="BLDGIMP" localSheetId="3">#REF!</definedName>
    <definedName name="BLDGIMP">#REF!</definedName>
    <definedName name="BLDGIMP_28" localSheetId="3">#REF!</definedName>
    <definedName name="BLDGIMP_28">#REF!</definedName>
    <definedName name="BLDGREV" localSheetId="3">#REF!</definedName>
    <definedName name="BLDGREV">#REF!</definedName>
    <definedName name="BLDGREV_28" localSheetId="3">#REF!</definedName>
    <definedName name="BLDGREV_28">#REF!</definedName>
    <definedName name="blf" localSheetId="3">#REF!</definedName>
    <definedName name="blf">#REF!</definedName>
    <definedName name="bLF_" localSheetId="3">#REF!</definedName>
    <definedName name="bLF_">#REF!</definedName>
    <definedName name="bLF__28" localSheetId="3">#REF!</definedName>
    <definedName name="bLF__28">#REF!</definedName>
    <definedName name="blf_28" localSheetId="3">#REF!</definedName>
    <definedName name="blf_28">#REF!</definedName>
    <definedName name="blkh" localSheetId="3">#REF!</definedName>
    <definedName name="blkh">#REF!</definedName>
    <definedName name="blkh_20" localSheetId="3">#REF!</definedName>
    <definedName name="blkh_20">#REF!</definedName>
    <definedName name="blkh_28" localSheetId="3">#REF!</definedName>
    <definedName name="blkh_28">#REF!</definedName>
    <definedName name="blkh1" localSheetId="3">#REF!</definedName>
    <definedName name="blkh1">#REF!</definedName>
    <definedName name="blkh1_20" localSheetId="3">#REF!</definedName>
    <definedName name="blkh1_20">#REF!</definedName>
    <definedName name="blkh1_28" localSheetId="3">#REF!</definedName>
    <definedName name="blkh1_28">#REF!</definedName>
    <definedName name="block" localSheetId="3">#REF!</definedName>
    <definedName name="block">#REF!</definedName>
    <definedName name="block_20" localSheetId="3">#REF!</definedName>
    <definedName name="block_20">#REF!</definedName>
    <definedName name="block_28" localSheetId="3">#REF!</definedName>
    <definedName name="block_28">#REF!</definedName>
    <definedName name="BLOCK1" localSheetId="3">#REF!</definedName>
    <definedName name="BLOCK1">#REF!</definedName>
    <definedName name="BLOCK2" localSheetId="3">#REF!</definedName>
    <definedName name="BLOCK2">#REF!</definedName>
    <definedName name="BLOCK3" localSheetId="3">#REF!</definedName>
    <definedName name="BLOCK3">#REF!</definedName>
    <definedName name="blong" localSheetId="3">#REF!</definedName>
    <definedName name="blong">#REF!</definedName>
    <definedName name="blop" localSheetId="3">#REF!</definedName>
    <definedName name="blop">#REF!</definedName>
    <definedName name="blop_28" localSheetId="3">#REF!</definedName>
    <definedName name="blop_28">#REF!</definedName>
    <definedName name="Bm">3.5</definedName>
    <definedName name="bm_28" localSheetId="3">#REF!</definedName>
    <definedName name="bm_28">#REF!</definedName>
    <definedName name="BMCauDuongSat" localSheetId="3">#REF!</definedName>
    <definedName name="BMCauDuongSat">#REF!</definedName>
    <definedName name="BMCauDuongSat_20" localSheetId="3">#REF!</definedName>
    <definedName name="BMCauDuongSat_20">#REF!</definedName>
    <definedName name="BMCauDuongSat_28" localSheetId="3">#REF!</definedName>
    <definedName name="BMCauDuongSat_28">#REF!</definedName>
    <definedName name="bmd" localSheetId="3">#REF!</definedName>
    <definedName name="bmd">#REF!</definedName>
    <definedName name="Bmn" localSheetId="3">#REF!</definedName>
    <definedName name="Bmn">#REF!</definedName>
    <definedName name="Bmn_20" localSheetId="3">#REF!</definedName>
    <definedName name="Bmn_20">#REF!</definedName>
    <definedName name="Bmn_28" localSheetId="3">#REF!</definedName>
    <definedName name="Bmn_28">#REF!</definedName>
    <definedName name="Bn">6.5</definedName>
    <definedName name="bn_28" localSheetId="3">#REF!</definedName>
    <definedName name="bn_28">#REF!</definedName>
    <definedName name="bN_fix" localSheetId="3">#REF!</definedName>
    <definedName name="bN_fix">#REF!</definedName>
    <definedName name="bN_fix_20" localSheetId="3">#REF!</definedName>
    <definedName name="bN_fix_20">#REF!</definedName>
    <definedName name="bN_fix_28" localSheetId="3">#REF!</definedName>
    <definedName name="bN_fix_28">#REF!</definedName>
    <definedName name="Bnc" localSheetId="3">#REF!</definedName>
    <definedName name="Bnc">#REF!</definedName>
    <definedName name="Bnc_20" localSheetId="3">#REF!</definedName>
    <definedName name="Bnc_20">#REF!</definedName>
    <definedName name="Bng" localSheetId="3">#REF!</definedName>
    <definedName name="Bng">#REF!</definedName>
    <definedName name="Bng_20" localSheetId="3">#REF!</definedName>
    <definedName name="Bng_20">#REF!</definedName>
    <definedName name="Bng_28" localSheetId="3">#REF!</definedName>
    <definedName name="Bng_28">#REF!</definedName>
    <definedName name="boi1_20" localSheetId="3">#REF!</definedName>
    <definedName name="boi1_20">#REF!</definedName>
    <definedName name="boi1_28" localSheetId="3">#REF!</definedName>
    <definedName name="boi1_28">#REF!</definedName>
    <definedName name="boi2_20" localSheetId="3">#REF!</definedName>
    <definedName name="boi2_20">#REF!</definedName>
    <definedName name="boi2_28" localSheetId="3">#REF!</definedName>
    <definedName name="boi2_28">#REF!</definedName>
    <definedName name="boi3_20" localSheetId="3">#REF!</definedName>
    <definedName name="boi3_20">#REF!</definedName>
    <definedName name="boi3_28" localSheetId="3">#REF!</definedName>
    <definedName name="boi3_28">#REF!</definedName>
    <definedName name="boi4_20" localSheetId="3">#REF!</definedName>
    <definedName name="boi4_20">#REF!</definedName>
    <definedName name="boi4_28" localSheetId="3">#REF!</definedName>
    <definedName name="boi4_28">#REF!</definedName>
    <definedName name="bom" localSheetId="3">#REF!</definedName>
    <definedName name="bom">#REF!</definedName>
    <definedName name="bombt50" localSheetId="3">#REF!</definedName>
    <definedName name="bombt50">#REF!</definedName>
    <definedName name="bombt50_20" localSheetId="3">#REF!</definedName>
    <definedName name="bombt50_20">#REF!</definedName>
    <definedName name="bombt50_28" localSheetId="3">#REF!</definedName>
    <definedName name="bombt50_28">#REF!</definedName>
    <definedName name="bomBT50m3" localSheetId="3">#REF!</definedName>
    <definedName name="bomBT50m3">#REF!</definedName>
    <definedName name="bomBT50m3_20" localSheetId="3">#REF!</definedName>
    <definedName name="bomBT50m3_20">#REF!</definedName>
    <definedName name="bombt60" localSheetId="3">#REF!</definedName>
    <definedName name="bombt60">#REF!</definedName>
    <definedName name="bombt60_20" localSheetId="3">#REF!</definedName>
    <definedName name="bombt60_20">#REF!</definedName>
    <definedName name="bombt60_28" localSheetId="3">#REF!</definedName>
    <definedName name="bombt60_28">#REF!</definedName>
    <definedName name="bomnuoc" localSheetId="3">#REF!</definedName>
    <definedName name="bomnuoc">#REF!</definedName>
    <definedName name="bomnuoc_20" localSheetId="3">#REF!</definedName>
    <definedName name="bomnuoc_20">#REF!</definedName>
    <definedName name="bomnuoc_28" localSheetId="3">#REF!</definedName>
    <definedName name="bomnuoc_28">#REF!</definedName>
    <definedName name="bomnuoc20cv" localSheetId="3">#REF!</definedName>
    <definedName name="bomnuoc20cv">#REF!</definedName>
    <definedName name="bomnuoc20cv_20" localSheetId="3">#REF!</definedName>
    <definedName name="bomnuoc20cv_20">#REF!</definedName>
    <definedName name="bomnuoc20cv_28" localSheetId="3">#REF!</definedName>
    <definedName name="bomnuoc20cv_28">#REF!</definedName>
    <definedName name="bomnuoc20kw" localSheetId="3">#REF!</definedName>
    <definedName name="bomnuoc20kw">#REF!</definedName>
    <definedName name="bomnuoc20kw_20" localSheetId="3">#REF!</definedName>
    <definedName name="bomnuoc20kw_20">#REF!</definedName>
    <definedName name="bomnuoc20kw_28" localSheetId="3">#REF!</definedName>
    <definedName name="bomnuoc20kw_28">#REF!</definedName>
    <definedName name="bomvua" localSheetId="3">#REF!</definedName>
    <definedName name="bomvua">#REF!</definedName>
    <definedName name="bomvua_20" localSheetId="3">#REF!</definedName>
    <definedName name="bomvua_20">#REF!</definedName>
    <definedName name="bomvua_28" localSheetId="3">#REF!</definedName>
    <definedName name="bomvua_28">#REF!</definedName>
    <definedName name="bomvua1.5" localSheetId="3">#REF!</definedName>
    <definedName name="bomvua1.5">#REF!</definedName>
    <definedName name="bomvua1.5_20" localSheetId="3">#REF!</definedName>
    <definedName name="bomvua1.5_20">#REF!</definedName>
    <definedName name="bomvua1.5_28" localSheetId="3">#REF!</definedName>
    <definedName name="bomvua1.5_28">#REF!</definedName>
    <definedName name="Bon" localSheetId="3">#REF!</definedName>
    <definedName name="Bon">#REF!</definedName>
    <definedName name="Book2" localSheetId="3">#REF!</definedName>
    <definedName name="Book2">#REF!</definedName>
    <definedName name="Book2_20" localSheetId="3">#REF!</definedName>
    <definedName name="Book2_20">#REF!</definedName>
    <definedName name="Book2_28" localSheetId="3">#REF!</definedName>
    <definedName name="Book2_28">#REF!</definedName>
    <definedName name="booking_CoGS" localSheetId="3">#REF!</definedName>
    <definedName name="booking_CoGS">#REF!</definedName>
    <definedName name="BOQ" localSheetId="3">#REF!</definedName>
    <definedName name="BOQ">#REF!</definedName>
    <definedName name="BOQ_26" localSheetId="3">#REF!</definedName>
    <definedName name="BOQ_26">#REF!</definedName>
    <definedName name="BOQ_28" localSheetId="3">#REF!</definedName>
    <definedName name="BOQ_28">#REF!</definedName>
    <definedName name="BOQ_3">"$#REF!.$A$14:$T$346"</definedName>
    <definedName name="Border1" localSheetId="3">#REF!</definedName>
    <definedName name="Border1">#REF!</definedName>
    <definedName name="Border2" localSheetId="3">#REF!</definedName>
    <definedName name="Border2">#REF!</definedName>
    <definedName name="botda" localSheetId="3">#REF!</definedName>
    <definedName name="botda">#REF!</definedName>
    <definedName name="botmau" localSheetId="3">#REF!</definedName>
    <definedName name="botmau">#REF!</definedName>
    <definedName name="botmau_20" localSheetId="3">#REF!</definedName>
    <definedName name="botmau_20">#REF!</definedName>
    <definedName name="botmau_28" localSheetId="3">#REF!</definedName>
    <definedName name="botmau_28">#REF!</definedName>
    <definedName name="bp" localSheetId="3">#REF!</definedName>
    <definedName name="bp">#REF!</definedName>
    <definedName name="bpm" localSheetId="3">#REF!</definedName>
    <definedName name="bpm">#REF!</definedName>
    <definedName name="Bptc" localSheetId="3">#REF!</definedName>
    <definedName name="Bptc">#REF!</definedName>
    <definedName name="Bqd" localSheetId="3">#REF!</definedName>
    <definedName name="Bqd">#REF!</definedName>
    <definedName name="Bqd_20" localSheetId="3">#REF!</definedName>
    <definedName name="Bqd_20">#REF!</definedName>
    <definedName name="Bqd_28" localSheetId="3">#REF!</definedName>
    <definedName name="Bqd_28">#REF!</definedName>
    <definedName name="bqt" localSheetId="3">#REF!</definedName>
    <definedName name="bqt">#REF!</definedName>
    <definedName name="bqt_28" localSheetId="3">#REF!</definedName>
    <definedName name="bqt_28">#REF!</definedName>
    <definedName name="Bs" localSheetId="3">#REF!</definedName>
    <definedName name="Bs">#REF!</definedName>
    <definedName name="bs_" localSheetId="3">#REF!</definedName>
    <definedName name="bs_">#REF!</definedName>
    <definedName name="bs__28" localSheetId="3">#REF!</definedName>
    <definedName name="bs__28">#REF!</definedName>
    <definedName name="Bs_20" localSheetId="3">#REF!</definedName>
    <definedName name="Bs_20">#REF!</definedName>
    <definedName name="Bsb" localSheetId="3">#REF!</definedName>
    <definedName name="Bsb">#REF!</definedName>
    <definedName name="Bsb_20" localSheetId="3">#REF!</definedName>
    <definedName name="Bsb_20">#REF!</definedName>
    <definedName name="bsf" localSheetId="3">#REF!</definedName>
    <definedName name="bsf">#REF!</definedName>
    <definedName name="bSF_" localSheetId="3">#REF!</definedName>
    <definedName name="bSF_">#REF!</definedName>
    <definedName name="bSF__28" localSheetId="3">#REF!</definedName>
    <definedName name="bSF__28">#REF!</definedName>
    <definedName name="bsf_28" localSheetId="3">#REF!</definedName>
    <definedName name="bsf_28">#REF!</definedName>
    <definedName name="BSM" localSheetId="3">#REF!</definedName>
    <definedName name="BSM">#REF!</definedName>
    <definedName name="BSM_20" localSheetId="3">#REF!</definedName>
    <definedName name="BSM_20">#REF!</definedName>
    <definedName name="BSM_28" localSheetId="3">#REF!</definedName>
    <definedName name="BSM_28">#REF!</definedName>
    <definedName name="bson" localSheetId="3">#REF!</definedName>
    <definedName name="bson">#REF!</definedName>
    <definedName name="bson_28" localSheetId="3">#REF!</definedName>
    <definedName name="bson_28">#REF!</definedName>
    <definedName name="Bstt" localSheetId="3">#REF!</definedName>
    <definedName name="Bstt">#REF!</definedName>
    <definedName name="Bstt_20" localSheetId="3">#REF!</definedName>
    <definedName name="Bstt_20">#REF!</definedName>
    <definedName name="bt">'[21]CD-LETRAI29+200-39'!$B$11:$K$787</definedName>
    <definedName name="BT_125" localSheetId="3">#REF!</definedName>
    <definedName name="BT_125">#REF!</definedName>
    <definedName name="BT_125_20" localSheetId="3">#REF!</definedName>
    <definedName name="BT_125_20">#REF!</definedName>
    <definedName name="BT_125_28" localSheetId="3">#REF!</definedName>
    <definedName name="BT_125_28">#REF!</definedName>
    <definedName name="BT_26" localSheetId="3">#REF!</definedName>
    <definedName name="BT_26">#REF!</definedName>
    <definedName name="bt_28" localSheetId="3">#REF!</definedName>
    <definedName name="bt_28">#REF!</definedName>
    <definedName name="BT_3">"$#REF!.$D$3:$I$16"</definedName>
    <definedName name="BT_A1" localSheetId="3">#REF!</definedName>
    <definedName name="BT_A1">#REF!</definedName>
    <definedName name="BT_A2" localSheetId="3">#REF!</definedName>
    <definedName name="BT_A2">#REF!</definedName>
    <definedName name="BT_A2.1" localSheetId="3">#REF!</definedName>
    <definedName name="BT_A2.1">#REF!</definedName>
    <definedName name="BT_A2.2" localSheetId="3">#REF!</definedName>
    <definedName name="BT_A2.2">#REF!</definedName>
    <definedName name="BT_A2_20" localSheetId="3">#REF!</definedName>
    <definedName name="BT_A2_20">#REF!</definedName>
    <definedName name="BT_A2_28" localSheetId="3">#REF!</definedName>
    <definedName name="BT_A2_28">#REF!</definedName>
    <definedName name="BT_B1" localSheetId="3">#REF!</definedName>
    <definedName name="BT_B1">#REF!</definedName>
    <definedName name="BT_B2" localSheetId="3">#REF!</definedName>
    <definedName name="BT_B2">#REF!</definedName>
    <definedName name="BT_C1" localSheetId="3">#REF!</definedName>
    <definedName name="BT_C1">#REF!</definedName>
    <definedName name="BT_CT_Mong_Mo_Tru_Cau" localSheetId="3">#REF!</definedName>
    <definedName name="BT_CT_Mong_Mo_Tru_Cau">#REF!</definedName>
    <definedName name="BT_CT_Mong_Mo_Tru_Cau_20" localSheetId="3">#REF!</definedName>
    <definedName name="BT_CT_Mong_Mo_Tru_Cau_20">#REF!</definedName>
    <definedName name="BT_CT_Mong_Mo_Tru_Cau_28" localSheetId="3">#REF!</definedName>
    <definedName name="BT_CT_Mong_Mo_Tru_Cau_28">#REF!</definedName>
    <definedName name="BT_loai_A2.1" localSheetId="3">#REF!</definedName>
    <definedName name="BT_loai_A2.1">#REF!</definedName>
    <definedName name="BT_P1" localSheetId="3">#REF!</definedName>
    <definedName name="BT_P1">#REF!</definedName>
    <definedName name="BT_P10" localSheetId="3">#REF!</definedName>
    <definedName name="BT_P10">#REF!</definedName>
    <definedName name="BT_P10_20" localSheetId="3">#REF!</definedName>
    <definedName name="BT_P10_20">#REF!</definedName>
    <definedName name="BT_P10_28" localSheetId="3">#REF!</definedName>
    <definedName name="BT_P10_28">#REF!</definedName>
    <definedName name="BT_P11" localSheetId="3">#REF!</definedName>
    <definedName name="BT_P11">#REF!</definedName>
    <definedName name="BT_P11_20" localSheetId="3">#REF!</definedName>
    <definedName name="BT_P11_20">#REF!</definedName>
    <definedName name="BT_P11_28" localSheetId="3">#REF!</definedName>
    <definedName name="BT_P11_28">#REF!</definedName>
    <definedName name="BT_P2" localSheetId="3">#REF!</definedName>
    <definedName name="BT_P2">#REF!</definedName>
    <definedName name="BT_P2_20" localSheetId="3">#REF!</definedName>
    <definedName name="BT_P2_20">#REF!</definedName>
    <definedName name="BT_P2_28" localSheetId="3">#REF!</definedName>
    <definedName name="BT_P2_28">#REF!</definedName>
    <definedName name="BT_P3" localSheetId="3">#REF!</definedName>
    <definedName name="BT_P3">#REF!</definedName>
    <definedName name="BT_P3_20" localSheetId="3">#REF!</definedName>
    <definedName name="BT_P3_20">#REF!</definedName>
    <definedName name="BT_P3_28" localSheetId="3">#REF!</definedName>
    <definedName name="BT_P3_28">#REF!</definedName>
    <definedName name="BT_P4" localSheetId="3">#REF!</definedName>
    <definedName name="BT_P4">#REF!</definedName>
    <definedName name="BT_P4_20" localSheetId="3">#REF!</definedName>
    <definedName name="BT_P4_20">#REF!</definedName>
    <definedName name="BT_P4_28" localSheetId="3">#REF!</definedName>
    <definedName name="BT_P4_28">#REF!</definedName>
    <definedName name="BT_P5" localSheetId="3">#REF!</definedName>
    <definedName name="BT_P5">#REF!</definedName>
    <definedName name="BT_P5_20" localSheetId="3">#REF!</definedName>
    <definedName name="BT_P5_20">#REF!</definedName>
    <definedName name="BT_P5_28" localSheetId="3">#REF!</definedName>
    <definedName name="BT_P5_28">#REF!</definedName>
    <definedName name="BT_P6" localSheetId="3">#REF!</definedName>
    <definedName name="BT_P6">#REF!</definedName>
    <definedName name="BT_P6_20" localSheetId="3">#REF!</definedName>
    <definedName name="BT_P6_20">#REF!</definedName>
    <definedName name="BT_P6_28" localSheetId="3">#REF!</definedName>
    <definedName name="BT_P6_28">#REF!</definedName>
    <definedName name="BT_P7" localSheetId="3">#REF!</definedName>
    <definedName name="BT_P7">#REF!</definedName>
    <definedName name="BT_P7_20" localSheetId="3">#REF!</definedName>
    <definedName name="BT_P7_20">#REF!</definedName>
    <definedName name="BT_P7_28" localSheetId="3">#REF!</definedName>
    <definedName name="BT_P7_28">#REF!</definedName>
    <definedName name="BT_P8" localSheetId="3">#REF!</definedName>
    <definedName name="BT_P8">#REF!</definedName>
    <definedName name="BT_P8_20" localSheetId="3">#REF!</definedName>
    <definedName name="BT_P8_20">#REF!</definedName>
    <definedName name="BT_P8_28" localSheetId="3">#REF!</definedName>
    <definedName name="BT_P8_28">#REF!</definedName>
    <definedName name="BT_P9" localSheetId="3">#REF!</definedName>
    <definedName name="BT_P9">#REF!</definedName>
    <definedName name="BT_P9_20" localSheetId="3">#REF!</definedName>
    <definedName name="BT_P9_20">#REF!</definedName>
    <definedName name="BT_P9_28" localSheetId="3">#REF!</definedName>
    <definedName name="BT_P9_28">#REF!</definedName>
    <definedName name="BT200_50" localSheetId="3">#REF!</definedName>
    <definedName name="BT200_50">#REF!</definedName>
    <definedName name="BT200_50_20" localSheetId="3">#REF!</definedName>
    <definedName name="BT200_50_20">#REF!</definedName>
    <definedName name="BT200_50_28" localSheetId="3">#REF!</definedName>
    <definedName name="BT200_50_28">#REF!</definedName>
    <definedName name="bt30_" localSheetId="3">#REF!</definedName>
    <definedName name="bt30_">#REF!</definedName>
    <definedName name="btai" localSheetId="3">#REF!</definedName>
    <definedName name="btai">#REF!</definedName>
    <definedName name="btc20_20" localSheetId="3">#REF!</definedName>
    <definedName name="btc20_20">#REF!</definedName>
    <definedName name="btc20_28" localSheetId="3">#REF!</definedName>
    <definedName name="btc20_28">#REF!</definedName>
    <definedName name="btc30_20" localSheetId="3">#REF!</definedName>
    <definedName name="btc30_20">#REF!</definedName>
    <definedName name="btc30_28" localSheetId="3">#REF!</definedName>
    <definedName name="btc30_28">#REF!</definedName>
    <definedName name="btc35_20" localSheetId="3">#REF!</definedName>
    <definedName name="btc35_20">#REF!</definedName>
    <definedName name="btc35_28" localSheetId="3">#REF!</definedName>
    <definedName name="btc35_28">#REF!</definedName>
    <definedName name="btchiuaxitm300" localSheetId="3">#REF!</definedName>
    <definedName name="btchiuaxitm300">#REF!</definedName>
    <definedName name="btchiuaxitm300_20" localSheetId="3">#REF!</definedName>
    <definedName name="btchiuaxitm300_20">#REF!</definedName>
    <definedName name="btchiuaxitm300_28" localSheetId="3">#REF!</definedName>
    <definedName name="btchiuaxitm300_28">#REF!</definedName>
    <definedName name="BTchiuaxm200" localSheetId="3">#REF!</definedName>
    <definedName name="BTchiuaxm200">#REF!</definedName>
    <definedName name="BTchiuaxm200_20" localSheetId="3">#REF!</definedName>
    <definedName name="BTchiuaxm200_20">#REF!</definedName>
    <definedName name="BTchiuaxm200_28" localSheetId="3">#REF!</definedName>
    <definedName name="BTchiuaxm200_28">#REF!</definedName>
    <definedName name="btcocM400" localSheetId="3">#REF!</definedName>
    <definedName name="btcocM400">#REF!</definedName>
    <definedName name="btcocM400_20" localSheetId="3">#REF!</definedName>
    <definedName name="btcocM400_20">#REF!</definedName>
    <definedName name="btcocM400_28" localSheetId="3">#REF!</definedName>
    <definedName name="btcocM400_28">#REF!</definedName>
    <definedName name="BTcot" localSheetId="3">#REF!</definedName>
    <definedName name="BTcot">#REF!</definedName>
    <definedName name="BTcot_20" localSheetId="3">#REF!</definedName>
    <definedName name="BTcot_20">#REF!</definedName>
    <definedName name="BTcot_28" localSheetId="3">#REF!</definedName>
    <definedName name="BTcot_28">#REF!</definedName>
    <definedName name="Btcot1" localSheetId="3">#REF!</definedName>
    <definedName name="Btcot1">#REF!</definedName>
    <definedName name="Btcot1_20" localSheetId="3">#REF!</definedName>
    <definedName name="Btcot1_20">#REF!</definedName>
    <definedName name="Btcot1_28" localSheetId="3">#REF!</definedName>
    <definedName name="Btcot1_28">#REF!</definedName>
    <definedName name="btd" localSheetId="3">#REF!</definedName>
    <definedName name="btd">#REF!</definedName>
    <definedName name="btd_28" localSheetId="3">#REF!</definedName>
    <definedName name="btd_28">#REF!</definedName>
    <definedName name="btdco" localSheetId="3">#REF!</definedName>
    <definedName name="btdco">#REF!</definedName>
    <definedName name="btdco_28" localSheetId="3">#REF!</definedName>
    <definedName name="btdco_28">#REF!</definedName>
    <definedName name="btdmcau" localSheetId="3">#REF!</definedName>
    <definedName name="btdmcau">#REF!</definedName>
    <definedName name="btdmcau_28" localSheetId="3">#REF!</definedName>
    <definedName name="btdmcau_28">#REF!</definedName>
    <definedName name="btds" localSheetId="3">#REF!</definedName>
    <definedName name="btds">#REF!</definedName>
    <definedName name="btds_28" localSheetId="3">#REF!</definedName>
    <definedName name="btds_28">#REF!</definedName>
    <definedName name="btga70" localSheetId="3">#REF!</definedName>
    <definedName name="btga70">#REF!</definedName>
    <definedName name="BTGACHVO" localSheetId="3">#REF!</definedName>
    <definedName name="BTGACHVO">#REF!</definedName>
    <definedName name="BTGACHVO_20" localSheetId="3">#REF!</definedName>
    <definedName name="BTGACHVO_20">#REF!</definedName>
    <definedName name="BTGACHVO_28" localSheetId="3">#REF!</definedName>
    <definedName name="BTGACHVO_28">#REF!</definedName>
    <definedName name="bth" localSheetId="3">#REF!</definedName>
    <definedName name="bth">#REF!</definedName>
    <definedName name="btham" localSheetId="3">#REF!</definedName>
    <definedName name="btham">#REF!</definedName>
    <definedName name="btkn" localSheetId="3">#REF!</definedName>
    <definedName name="btkn">#REF!</definedName>
    <definedName name="btkn_20" localSheetId="3">#REF!</definedName>
    <definedName name="btkn_20">#REF!</definedName>
    <definedName name="btkn_28" localSheetId="3">#REF!</definedName>
    <definedName name="btkn_28">#REF!</definedName>
    <definedName name="btl" localSheetId="0" hidden="1">{"'Sheet1'!$L$16"}</definedName>
    <definedName name="btl" hidden="1">{"'Sheet1'!$L$16"}</definedName>
    <definedName name="BTlotm100" localSheetId="3">#REF!</definedName>
    <definedName name="BTlotm100">#REF!</definedName>
    <definedName name="BTlotm100_20" localSheetId="3">#REF!</definedName>
    <definedName name="BTlotm100_20">#REF!</definedName>
    <definedName name="BTlotm100_28" localSheetId="3">#REF!</definedName>
    <definedName name="BTlotm100_28">#REF!</definedName>
    <definedName name="btm" localSheetId="3">#REF!</definedName>
    <definedName name="btm">#REF!</definedName>
    <definedName name="btm_20" localSheetId="3">#REF!</definedName>
    <definedName name="btm_20">#REF!</definedName>
    <definedName name="btm_28" localSheetId="3">#REF!</definedName>
    <definedName name="btm_28">#REF!</definedName>
    <definedName name="btm10_26" localSheetId="3">#REF!</definedName>
    <definedName name="btm10_26">#REF!</definedName>
    <definedName name="btm10_28" localSheetId="3">#REF!</definedName>
    <definedName name="btm10_28">#REF!</definedName>
    <definedName name="btm10_3">"$#REF!.$#REF!$#REF!"</definedName>
    <definedName name="btm100_20" localSheetId="3">#REF!</definedName>
    <definedName name="btm100_20">#REF!</definedName>
    <definedName name="btm100_28" localSheetId="3">#REF!</definedName>
    <definedName name="btm100_28">#REF!</definedName>
    <definedName name="btm200_28" localSheetId="3">#REF!</definedName>
    <definedName name="btm200_28">#REF!</definedName>
    <definedName name="btM300_20" localSheetId="3">#REF!</definedName>
    <definedName name="btM300_20">#REF!</definedName>
    <definedName name="btM300_28" localSheetId="3">#REF!</definedName>
    <definedName name="btM300_28">#REF!</definedName>
    <definedName name="BTN_CPDD_tuoi_nhua_lot" localSheetId="3">#REF!</definedName>
    <definedName name="BTN_CPDD_tuoi_nhua_lot">#REF!</definedName>
    <definedName name="BTN_CPDD_tuoi_nhua_lot_20" localSheetId="3">#REF!</definedName>
    <definedName name="BTN_CPDD_tuoi_nhua_lot_20">#REF!</definedName>
    <definedName name="BTN_CPDD_tuoi_nhua_lot_28" localSheetId="3">#REF!</definedName>
    <definedName name="BTN_CPDD_tuoi_nhua_lot_28">#REF!</definedName>
    <definedName name="btong" localSheetId="3">#REF!</definedName>
    <definedName name="btong">#REF!</definedName>
    <definedName name="btong_28" localSheetId="3">#REF!</definedName>
    <definedName name="btong_28">#REF!</definedName>
    <definedName name="btr" localSheetId="3">#REF!</definedName>
    <definedName name="btr">#REF!</definedName>
    <definedName name="btr_20" localSheetId="3">#REF!</definedName>
    <definedName name="btr_20">#REF!</definedName>
    <definedName name="btr_28" localSheetId="3">#REF!</definedName>
    <definedName name="btr_28">#REF!</definedName>
    <definedName name="BTRAM" localSheetId="3">#REF!</definedName>
    <definedName name="BTRAM">#REF!</definedName>
    <definedName name="BTRAM_20" localSheetId="3">#REF!</definedName>
    <definedName name="BTRAM_20">#REF!</definedName>
    <definedName name="BTRAM_28" localSheetId="3">#REF!</definedName>
    <definedName name="BTRAM_28">#REF!</definedName>
    <definedName name="Btt" localSheetId="3">#REF!</definedName>
    <definedName name="Btt">#REF!</definedName>
    <definedName name="Btt_20" localSheetId="3">#REF!</definedName>
    <definedName name="Btt_20">#REF!</definedName>
    <definedName name="Btt_28" localSheetId="3">#REF!</definedName>
    <definedName name="Btt_28">#REF!</definedName>
    <definedName name="bttc" localSheetId="3">#REF!</definedName>
    <definedName name="bttc">#REF!</definedName>
    <definedName name="bttc_28" localSheetId="3">#REF!</definedName>
    <definedName name="bttc_28">#REF!</definedName>
    <definedName name="btthuongpham150" localSheetId="3">#REF!</definedName>
    <definedName name="btthuongpham150">#REF!</definedName>
    <definedName name="btthuongpham300" localSheetId="3">#REF!</definedName>
    <definedName name="btthuongpham300">#REF!</definedName>
    <definedName name="bu" localSheetId="3">#REF!</definedName>
    <definedName name="bu">#REF!</definedName>
    <definedName name="BU_CHENH_LECH_DZ0.4KV" localSheetId="3">#REF!</definedName>
    <definedName name="BU_CHENH_LECH_DZ0.4KV">#REF!</definedName>
    <definedName name="BU_CHENH_LECH_DZ22KV" localSheetId="3">#REF!</definedName>
    <definedName name="BU_CHENH_LECH_DZ22KV">#REF!</definedName>
    <definedName name="BU_CHENH_LECH_TBA" localSheetId="3">#REF!</definedName>
    <definedName name="BU_CHENH_LECH_TBA">#REF!</definedName>
    <definedName name="Bu_long">NA()</definedName>
    <definedName name="Bu_long_26" localSheetId="3">#REF!</definedName>
    <definedName name="Bu_long_26">#REF!</definedName>
    <definedName name="Bu_long_28" localSheetId="3">#REF!</definedName>
    <definedName name="Bu_long_28">#REF!</definedName>
    <definedName name="bua" localSheetId="3">#REF!</definedName>
    <definedName name="bua">#REF!</definedName>
    <definedName name="bua1.2" localSheetId="3">#REF!</definedName>
    <definedName name="bua1.2">#REF!</definedName>
    <definedName name="bua1.2_20" localSheetId="3">#REF!</definedName>
    <definedName name="bua1.2_20">#REF!</definedName>
    <definedName name="bua1.2_28" localSheetId="3">#REF!</definedName>
    <definedName name="bua1.2_28">#REF!</definedName>
    <definedName name="bua1.8" localSheetId="3">#REF!</definedName>
    <definedName name="bua1.8">#REF!</definedName>
    <definedName name="bua1.8_20" localSheetId="3">#REF!</definedName>
    <definedName name="bua1.8_20">#REF!</definedName>
    <definedName name="bua1.8_28" localSheetId="3">#REF!</definedName>
    <definedName name="bua1.8_28">#REF!</definedName>
    <definedName name="bua3.5" localSheetId="3">#REF!</definedName>
    <definedName name="bua3.5">#REF!</definedName>
    <definedName name="bua3.5_20" localSheetId="3">#REF!</definedName>
    <definedName name="bua3.5_20">#REF!</definedName>
    <definedName name="bua3.5_28" localSheetId="3">#REF!</definedName>
    <definedName name="bua3.5_28">#REF!</definedName>
    <definedName name="buacan" localSheetId="3">#REF!</definedName>
    <definedName name="buacan">#REF!</definedName>
    <definedName name="buacan_20" localSheetId="3">#REF!</definedName>
    <definedName name="buacan_20">#REF!</definedName>
    <definedName name="buacan_28" localSheetId="3">#REF!</definedName>
    <definedName name="buacan_28">#REF!</definedName>
    <definedName name="Buacan3m3KN" localSheetId="3">#REF!</definedName>
    <definedName name="Buacan3m3KN">#REF!</definedName>
    <definedName name="Buacan3m3KN_20" localSheetId="3">#REF!</definedName>
    <definedName name="Buacan3m3KN_20">#REF!</definedName>
    <definedName name="buarung" localSheetId="3">#REF!</definedName>
    <definedName name="buarung">#REF!</definedName>
    <definedName name="buarung_20" localSheetId="3">#REF!</definedName>
    <definedName name="buarung_20">#REF!</definedName>
    <definedName name="buarung_28" localSheetId="3">#REF!</definedName>
    <definedName name="buarung_28">#REF!</definedName>
    <definedName name="buarung170" localSheetId="3">#REF!</definedName>
    <definedName name="buarung170">#REF!</definedName>
    <definedName name="buarung170_20" localSheetId="3">#REF!</definedName>
    <definedName name="buarung170_20">#REF!</definedName>
    <definedName name="buarung170_28" localSheetId="3">#REF!</definedName>
    <definedName name="buarung170_28">#REF!</definedName>
    <definedName name="bùc">{"Book1","Dt tonghop.xls"}</definedName>
    <definedName name="bùc_20">{"Book1","Dt tonghop.xls"}</definedName>
    <definedName name="bùc_22">{"Book1","Dt tonghop.xls"}</definedName>
    <definedName name="bùc_28">{"Book1","Dt tonghop.xls"}</definedName>
    <definedName name="bucl" localSheetId="3">#REF!</definedName>
    <definedName name="bucl">#REF!</definedName>
    <definedName name="Bulongma">8700</definedName>
    <definedName name="Bulongthepcoctiepdia">"$#REF!.$B$90:$D$94"</definedName>
    <definedName name="Bulongthepcoctiepdia_26" localSheetId="3">#REF!</definedName>
    <definedName name="Bulongthepcoctiepdia_26">#REF!</definedName>
    <definedName name="Bulongthepcoctiepdia_28" localSheetId="3">#REF!</definedName>
    <definedName name="Bulongthepcoctiepdia_28">#REF!</definedName>
    <definedName name="Bulongthepcoctiepdia_3">"$#REF!.$B$90:$D$94"</definedName>
    <definedName name="buoc" localSheetId="3">#REF!</definedName>
    <definedName name="buoc">#REF!</definedName>
    <definedName name="buoc_20" localSheetId="3">#REF!</definedName>
    <definedName name="buoc_20">#REF!</definedName>
    <definedName name="buoc_28" localSheetId="3">#REF!</definedName>
    <definedName name="buoc_28">#REF!</definedName>
    <definedName name="Bust" localSheetId="3">#REF!</definedName>
    <definedName name="Bust">#REF!</definedName>
    <definedName name="Bust_28">NA()</definedName>
    <definedName name="Button_26">"SOKTMAY1003_SOQUI_VND__List"</definedName>
    <definedName name="Button_28">"SOKTMAY1003_SOQUI_VND__List"</definedName>
    <definedName name="bv" localSheetId="3">#REF!</definedName>
    <definedName name="bv">#REF!</definedName>
    <definedName name="bv_20" localSheetId="3">#REF!</definedName>
    <definedName name="bv_20">#REF!</definedName>
    <definedName name="Bvc1_20" localSheetId="3">#REF!</definedName>
    <definedName name="Bvc1_20">#REF!</definedName>
    <definedName name="Bvc1_28" localSheetId="3">#REF!</definedName>
    <definedName name="Bvc1_28">#REF!</definedName>
    <definedName name="BVCISUMMARY" localSheetId="3">#REF!</definedName>
    <definedName name="BVCISUMMARY">#REF!</definedName>
    <definedName name="BVCISUMMARY_26" localSheetId="3">#REF!</definedName>
    <definedName name="BVCISUMMARY_26">#REF!</definedName>
    <definedName name="BVCISUMMARY_28" localSheetId="3">#REF!</definedName>
    <definedName name="BVCISUMMARY_28">#REF!</definedName>
    <definedName name="BVCISUMMARY_3">"$#REF!.$B$3:$N$57"</definedName>
    <definedName name="bvt" localSheetId="3">#REF!</definedName>
    <definedName name="bvt">#REF!</definedName>
    <definedName name="bvt_20" localSheetId="3">#REF!</definedName>
    <definedName name="bvt_20">#REF!</definedName>
    <definedName name="bvtb" localSheetId="3">#REF!</definedName>
    <definedName name="bvtb">#REF!</definedName>
    <definedName name="bvtb_20" localSheetId="3">#REF!</definedName>
    <definedName name="bvtb_20">#REF!</definedName>
    <definedName name="BVTINH">{"'Sheet1'!$L$16"}</definedName>
    <definedName name="bvttt" localSheetId="3">#REF!</definedName>
    <definedName name="bvttt">#REF!</definedName>
    <definedName name="bvttt_20" localSheetId="3">#REF!</definedName>
    <definedName name="bvttt_20">#REF!</definedName>
    <definedName name="bw">NA()</definedName>
    <definedName name="bw_" localSheetId="3">#REF!</definedName>
    <definedName name="bw_">#REF!</definedName>
    <definedName name="bw__28" localSheetId="3">#REF!</definedName>
    <definedName name="bw__28">#REF!</definedName>
    <definedName name="bwf" localSheetId="3">#REF!</definedName>
    <definedName name="bwf">#REF!</definedName>
    <definedName name="bWF_" localSheetId="3">#REF!</definedName>
    <definedName name="bWF_">#REF!</definedName>
    <definedName name="bWF__28" localSheetId="3">#REF!</definedName>
    <definedName name="bWF__28">#REF!</definedName>
    <definedName name="bwf_28" localSheetId="3">#REF!</definedName>
    <definedName name="bwf_28">#REF!</definedName>
    <definedName name="bWL" localSheetId="3">#REF!</definedName>
    <definedName name="bWL">#REF!</definedName>
    <definedName name="bWL_28" localSheetId="3">#REF!</definedName>
    <definedName name="bWL_28">#REF!</definedName>
    <definedName name="bwlf" localSheetId="3">#REF!</definedName>
    <definedName name="bwlf">#REF!</definedName>
    <definedName name="bWLF_" localSheetId="3">#REF!</definedName>
    <definedName name="bWLF_">#REF!</definedName>
    <definedName name="bWLF__28" localSheetId="3">#REF!</definedName>
    <definedName name="bWLF__28">#REF!</definedName>
    <definedName name="bwlf_28" localSheetId="3">#REF!</definedName>
    <definedName name="bwlf_28">#REF!</definedName>
    <definedName name="bx" localSheetId="3">#REF!</definedName>
    <definedName name="bx">#REF!</definedName>
    <definedName name="bx_20" localSheetId="3">#REF!</definedName>
    <definedName name="bx_20">#REF!</definedName>
    <definedName name="bx_28" localSheetId="3">#REF!</definedName>
    <definedName name="bx_28">#REF!</definedName>
    <definedName name="BŸo_cŸo_täng_hìp_giŸ_trÙ_t_i_s_n_câ__Ùnh" localSheetId="3">#REF!</definedName>
    <definedName name="BŸo_cŸo_täng_hìp_giŸ_trÙ_t_i_s_n_câ__Ùnh">#REF!</definedName>
    <definedName name="C.1.1..Phat_tuyen" localSheetId="3">#REF!</definedName>
    <definedName name="C.1.1..Phat_tuyen">#REF!</definedName>
    <definedName name="C.1.1..Phat_tuyen_26" localSheetId="3">#REF!</definedName>
    <definedName name="C.1.1..Phat_tuyen_26">#REF!</definedName>
    <definedName name="C.1.1..Phat_tuyen_28" localSheetId="3">#REF!</definedName>
    <definedName name="C.1.1..Phat_tuyen_28">#REF!</definedName>
    <definedName name="C.1.1..Phat_tuyen_3">"$#REF!.$B$4"</definedName>
    <definedName name="C.1.10..VC_Thu_cong_CG" localSheetId="3">#REF!</definedName>
    <definedName name="C.1.10..VC_Thu_cong_CG">#REF!</definedName>
    <definedName name="C.1.10..VC_Thu_cong_CG_26" localSheetId="3">#REF!</definedName>
    <definedName name="C.1.10..VC_Thu_cong_CG_26">#REF!</definedName>
    <definedName name="C.1.10..VC_Thu_cong_CG_28" localSheetId="3">#REF!</definedName>
    <definedName name="C.1.10..VC_Thu_cong_CG_28">#REF!</definedName>
    <definedName name="C.1.10..VC_Thu_cong_CG_3">"$#REF!.$B$341"</definedName>
    <definedName name="C.1.2..Chat_cay_thu_cong" localSheetId="3">#REF!</definedName>
    <definedName name="C.1.2..Chat_cay_thu_cong">#REF!</definedName>
    <definedName name="C.1.2..Chat_cay_thu_cong_26" localSheetId="3">#REF!</definedName>
    <definedName name="C.1.2..Chat_cay_thu_cong_26">#REF!</definedName>
    <definedName name="C.1.2..Chat_cay_thu_cong_28" localSheetId="3">#REF!</definedName>
    <definedName name="C.1.2..Chat_cay_thu_cong_28">#REF!</definedName>
    <definedName name="C.1.2..Chat_cay_thu_cong_3">"$#REF!.$B$42"</definedName>
    <definedName name="C.1.3..Chat_cay_may" localSheetId="3">#REF!</definedName>
    <definedName name="C.1.3..Chat_cay_may">#REF!</definedName>
    <definedName name="C.1.3..Chat_cay_may_26" localSheetId="3">#REF!</definedName>
    <definedName name="C.1.3..Chat_cay_may_26">#REF!</definedName>
    <definedName name="C.1.3..Chat_cay_may_28" localSheetId="3">#REF!</definedName>
    <definedName name="C.1.3..Chat_cay_may_28">#REF!</definedName>
    <definedName name="C.1.3..Chat_cay_may_3">"$#REF!.$B$59"</definedName>
    <definedName name="C.1.4..Dao_goc_cay" localSheetId="3">#REF!</definedName>
    <definedName name="C.1.4..Dao_goc_cay">#REF!</definedName>
    <definedName name="C.1.4..Dao_goc_cay_26" localSheetId="3">#REF!</definedName>
    <definedName name="C.1.4..Dao_goc_cay_26">#REF!</definedName>
    <definedName name="C.1.4..Dao_goc_cay_28" localSheetId="3">#REF!</definedName>
    <definedName name="C.1.4..Dao_goc_cay_28">#REF!</definedName>
    <definedName name="C.1.4..Dao_goc_cay_3">"$#REF!.$B$76"</definedName>
    <definedName name="C.1.5..Lam_duong_tam" localSheetId="3">#REF!</definedName>
    <definedName name="C.1.5..Lam_duong_tam">#REF!</definedName>
    <definedName name="C.1.5..Lam_duong_tam_26" localSheetId="3">#REF!</definedName>
    <definedName name="C.1.5..Lam_duong_tam_26">#REF!</definedName>
    <definedName name="C.1.5..Lam_duong_tam_28" localSheetId="3">#REF!</definedName>
    <definedName name="C.1.5..Lam_duong_tam_28">#REF!</definedName>
    <definedName name="C.1.5..Lam_duong_tam_3">"$#REF!.$B$107"</definedName>
    <definedName name="C.1.6..Lam_cau_tam" localSheetId="3">#REF!</definedName>
    <definedName name="C.1.6..Lam_cau_tam">#REF!</definedName>
    <definedName name="C.1.6..Lam_cau_tam_26" localSheetId="3">#REF!</definedName>
    <definedName name="C.1.6..Lam_cau_tam_26">#REF!</definedName>
    <definedName name="C.1.6..Lam_cau_tam_28" localSheetId="3">#REF!</definedName>
    <definedName name="C.1.6..Lam_cau_tam_28">#REF!</definedName>
    <definedName name="C.1.6..Lam_cau_tam_3">"$#REF!.$B$141"</definedName>
    <definedName name="C.1.7..Rai_da_chong_lun" localSheetId="3">#REF!</definedName>
    <definedName name="C.1.7..Rai_da_chong_lun">#REF!</definedName>
    <definedName name="C.1.7..Rai_da_chong_lun_26" localSheetId="3">#REF!</definedName>
    <definedName name="C.1.7..Rai_da_chong_lun_26">#REF!</definedName>
    <definedName name="C.1.7..Rai_da_chong_lun_28" localSheetId="3">#REF!</definedName>
    <definedName name="C.1.7..Rai_da_chong_lun_28">#REF!</definedName>
    <definedName name="C.1.7..Rai_da_chong_lun_3">"$#REF!.$B$143"</definedName>
    <definedName name="C.1.8..Lam_kho_tam" localSheetId="3">#REF!</definedName>
    <definedName name="C.1.8..Lam_kho_tam">#REF!</definedName>
    <definedName name="C.1.8..Lam_kho_tam_26" localSheetId="3">#REF!</definedName>
    <definedName name="C.1.8..Lam_kho_tam_26">#REF!</definedName>
    <definedName name="C.1.8..Lam_kho_tam_28" localSheetId="3">#REF!</definedName>
    <definedName name="C.1.8..Lam_kho_tam_28">#REF!</definedName>
    <definedName name="C.1.8..Lam_kho_tam_3">"$#REF!.$B$175"</definedName>
    <definedName name="C.1.8..San_mat_bang" localSheetId="3">#REF!</definedName>
    <definedName name="C.1.8..San_mat_bang">#REF!</definedName>
    <definedName name="C.1.8..San_mat_bang_26" localSheetId="3">#REF!</definedName>
    <definedName name="C.1.8..San_mat_bang_26">#REF!</definedName>
    <definedName name="C.1.8..San_mat_bang_28" localSheetId="3">#REF!</definedName>
    <definedName name="C.1.8..San_mat_bang_28">#REF!</definedName>
    <definedName name="C.1.8..San_mat_bang_3">"$#REF!.$B$146"</definedName>
    <definedName name="C.2.1..VC_Thu_cong" localSheetId="3">#REF!</definedName>
    <definedName name="C.2.1..VC_Thu_cong">#REF!</definedName>
    <definedName name="C.2.1..VC_Thu_cong_26" localSheetId="3">#REF!</definedName>
    <definedName name="C.2.1..VC_Thu_cong_26">#REF!</definedName>
    <definedName name="C.2.1..VC_Thu_cong_28" localSheetId="3">#REF!</definedName>
    <definedName name="C.2.1..VC_Thu_cong_28">#REF!</definedName>
    <definedName name="C.2.1..VC_Thu_cong_3">"$#REF!.$B$181"</definedName>
    <definedName name="C.2.2..VC_T_cong_CG" localSheetId="3">#REF!</definedName>
    <definedName name="C.2.2..VC_T_cong_CG">#REF!</definedName>
    <definedName name="C.2.2..VC_T_cong_CG_26" localSheetId="3">#REF!</definedName>
    <definedName name="C.2.2..VC_T_cong_CG_26">#REF!</definedName>
    <definedName name="C.2.2..VC_T_cong_CG_28" localSheetId="3">#REF!</definedName>
    <definedName name="C.2.2..VC_T_cong_CG_28">#REF!</definedName>
    <definedName name="C.2.2..VC_T_cong_CG_3">"$#REF!.$B$341"</definedName>
    <definedName name="C.2.3..Boc_do" localSheetId="3">#REF!</definedName>
    <definedName name="C.2.3..Boc_do">#REF!</definedName>
    <definedName name="C.2.3..Boc_do_26" localSheetId="3">#REF!</definedName>
    <definedName name="C.2.3..Boc_do_26">#REF!</definedName>
    <definedName name="C.2.3..Boc_do_28" localSheetId="3">#REF!</definedName>
    <definedName name="C.2.3..Boc_do_28">#REF!</definedName>
    <definedName name="C.2.3..Boc_do_3">"$#REF!.$B$361"</definedName>
    <definedName name="C.3.1..Dao_dat_mong_cot" localSheetId="3">#REF!</definedName>
    <definedName name="C.3.1..Dao_dat_mong_cot">#REF!</definedName>
    <definedName name="C.3.1..Dao_dat_mong_cot_26" localSheetId="3">#REF!</definedName>
    <definedName name="C.3.1..Dao_dat_mong_cot_26">#REF!</definedName>
    <definedName name="C.3.1..Dao_dat_mong_cot_28" localSheetId="3">#REF!</definedName>
    <definedName name="C.3.1..Dao_dat_mong_cot_28">#REF!</definedName>
    <definedName name="C.3.1..Dao_dat_mong_cot_3">"$#REF!.$B$399"</definedName>
    <definedName name="C.3.2..Dao_dat_de_dap" localSheetId="3">#REF!</definedName>
    <definedName name="C.3.2..Dao_dat_de_dap">#REF!</definedName>
    <definedName name="C.3.2..Dao_dat_de_dap_26" localSheetId="3">#REF!</definedName>
    <definedName name="C.3.2..Dao_dat_de_dap_26">#REF!</definedName>
    <definedName name="C.3.2..Dao_dat_de_dap_28" localSheetId="3">#REF!</definedName>
    <definedName name="C.3.2..Dao_dat_de_dap_28">#REF!</definedName>
    <definedName name="C.3.2..Dao_dat_de_dap_3">"$#REF!.$B$579"</definedName>
    <definedName name="C.3.3..Dap_dat_mong" localSheetId="3">#REF!</definedName>
    <definedName name="C.3.3..Dap_dat_mong">#REF!</definedName>
    <definedName name="C.3.3..Dap_dat_mong_26" localSheetId="3">#REF!</definedName>
    <definedName name="C.3.3..Dap_dat_mong_26">#REF!</definedName>
    <definedName name="C.3.3..Dap_dat_mong_28" localSheetId="3">#REF!</definedName>
    <definedName name="C.3.3..Dap_dat_mong_28">#REF!</definedName>
    <definedName name="C.3.3..Dap_dat_mong_3">"$#REF!.$B$586"</definedName>
    <definedName name="C.3.4..Dao_dap_TDia" localSheetId="3">#REF!</definedName>
    <definedName name="C.3.4..Dao_dap_TDia">#REF!</definedName>
    <definedName name="C.3.4..Dao_dap_TDia_26" localSheetId="3">#REF!</definedName>
    <definedName name="C.3.4..Dao_dap_TDia_26">#REF!</definedName>
    <definedName name="C.3.4..Dao_dap_TDia_28" localSheetId="3">#REF!</definedName>
    <definedName name="C.3.4..Dao_dap_TDia_28">#REF!</definedName>
    <definedName name="C.3.4..Dao_dap_TDia_3">"$#REF!.$B$593"</definedName>
    <definedName name="C.3.5..Dap_bo_bao" localSheetId="3">#REF!</definedName>
    <definedName name="C.3.5..Dap_bo_bao">#REF!</definedName>
    <definedName name="C.3.5..Dap_bo_bao_26" localSheetId="3">#REF!</definedName>
    <definedName name="C.3.5..Dap_bo_bao_26">#REF!</definedName>
    <definedName name="C.3.5..Dap_bo_bao_28" localSheetId="3">#REF!</definedName>
    <definedName name="C.3.5..Dap_bo_bao_28">#REF!</definedName>
    <definedName name="C.3.5..Dap_bo_bao_3">"$#REF!.$B$605"</definedName>
    <definedName name="C.3.6..Bom_tat_nuoc" localSheetId="3">#REF!</definedName>
    <definedName name="C.3.6..Bom_tat_nuoc">#REF!</definedName>
    <definedName name="C.3.6..Bom_tat_nuoc_26" localSheetId="3">#REF!</definedName>
    <definedName name="C.3.6..Bom_tat_nuoc_26">#REF!</definedName>
    <definedName name="C.3.6..Bom_tat_nuoc_28" localSheetId="3">#REF!</definedName>
    <definedName name="C.3.6..Bom_tat_nuoc_28">#REF!</definedName>
    <definedName name="C.3.6..Bom_tat_nuoc_3">"$#REF!.$B$612"</definedName>
    <definedName name="C.3.7..Dao_bun" localSheetId="3">#REF!</definedName>
    <definedName name="C.3.7..Dao_bun">#REF!</definedName>
    <definedName name="C.3.7..Dao_bun_26" localSheetId="3">#REF!</definedName>
    <definedName name="C.3.7..Dao_bun_26">#REF!</definedName>
    <definedName name="C.3.7..Dao_bun_28" localSheetId="3">#REF!</definedName>
    <definedName name="C.3.7..Dao_bun_28">#REF!</definedName>
    <definedName name="C.3.7..Dao_bun_3">"$#REF!.$B$617"</definedName>
    <definedName name="C.3.8..Dap_cat_CT" localSheetId="3">#REF!</definedName>
    <definedName name="C.3.8..Dap_cat_CT">#REF!</definedName>
    <definedName name="C.3.8..Dap_cat_CT_26" localSheetId="3">#REF!</definedName>
    <definedName name="C.3.8..Dap_cat_CT_26">#REF!</definedName>
    <definedName name="C.3.8..Dap_cat_CT_28" localSheetId="3">#REF!</definedName>
    <definedName name="C.3.8..Dap_cat_CT_28">#REF!</definedName>
    <definedName name="C.3.8..Dap_cat_CT_3">"$#REF!.$B$624"</definedName>
    <definedName name="C.3.9..Dao_pha_da" localSheetId="3">#REF!</definedName>
    <definedName name="C.3.9..Dao_pha_da">#REF!</definedName>
    <definedName name="C.3.9..Dao_pha_da_26" localSheetId="3">#REF!</definedName>
    <definedName name="C.3.9..Dao_pha_da_26">#REF!</definedName>
    <definedName name="C.3.9..Dao_pha_da_28" localSheetId="3">#REF!</definedName>
    <definedName name="C.3.9..Dao_pha_da_28">#REF!</definedName>
    <definedName name="C.3.9..Dao_pha_da_3">"$#REF!.$B$628"</definedName>
    <definedName name="C.4.1.Cot_thep" localSheetId="3">#REF!</definedName>
    <definedName name="C.4.1.Cot_thep">#REF!</definedName>
    <definedName name="C.4.1.Cot_thep_26" localSheetId="3">#REF!</definedName>
    <definedName name="C.4.1.Cot_thep_26">#REF!</definedName>
    <definedName name="C.4.1.Cot_thep_28" localSheetId="3">#REF!</definedName>
    <definedName name="C.4.1.Cot_thep_28">#REF!</definedName>
    <definedName name="C.4.1.Cot_thep_3">"$#REF!.$B$688"</definedName>
    <definedName name="C.4.2..Van_khuon" localSheetId="3">#REF!</definedName>
    <definedName name="C.4.2..Van_khuon">#REF!</definedName>
    <definedName name="C.4.2..Van_khuon_26" localSheetId="3">#REF!</definedName>
    <definedName name="C.4.2..Van_khuon_26">#REF!</definedName>
    <definedName name="C.4.2..Van_khuon_28" localSheetId="3">#REF!</definedName>
    <definedName name="C.4.2..Van_khuon_28">#REF!</definedName>
    <definedName name="C.4.2..Van_khuon_3">"$#REF!.$B$699"</definedName>
    <definedName name="C.4.3..Be_tong" localSheetId="3">#REF!</definedName>
    <definedName name="C.4.3..Be_tong">#REF!</definedName>
    <definedName name="C.4.3..Be_tong_26" localSheetId="3">#REF!</definedName>
    <definedName name="C.4.3..Be_tong_26">#REF!</definedName>
    <definedName name="C.4.3..Be_tong_28" localSheetId="3">#REF!</definedName>
    <definedName name="C.4.3..Be_tong_28">#REF!</definedName>
    <definedName name="C.4.3..Be_tong_3">"$#REF!.$B$710"</definedName>
    <definedName name="C.4.4..Lap_BT_D.San" localSheetId="3">#REF!</definedName>
    <definedName name="C.4.4..Lap_BT_D.San">#REF!</definedName>
    <definedName name="C.4.4..Lap_BT_D.San_26" localSheetId="3">#REF!</definedName>
    <definedName name="C.4.4..Lap_BT_D.San_26">#REF!</definedName>
    <definedName name="C.4.4..Lap_BT_D.San_28" localSheetId="3">#REF!</definedName>
    <definedName name="C.4.4..Lap_BT_D.San_28">#REF!</definedName>
    <definedName name="C.4.4..Lap_BT_D.San_3">"$#REF!.$B$803"</definedName>
    <definedName name="C.4.5..Xay_da_hoc" localSheetId="3">#REF!</definedName>
    <definedName name="C.4.5..Xay_da_hoc">#REF!</definedName>
    <definedName name="C.4.5..Xay_da_hoc_26" localSheetId="3">#REF!</definedName>
    <definedName name="C.4.5..Xay_da_hoc_26">#REF!</definedName>
    <definedName name="C.4.5..Xay_da_hoc_28" localSheetId="3">#REF!</definedName>
    <definedName name="C.4.5..Xay_da_hoc_28">#REF!</definedName>
    <definedName name="C.4.5..Xay_da_hoc_3">"$#REF!.$B$809"</definedName>
    <definedName name="C.4.6..Dong_coc" localSheetId="3">#REF!</definedName>
    <definedName name="C.4.6..Dong_coc">#REF!</definedName>
    <definedName name="C.4.6..Dong_coc_26" localSheetId="3">#REF!</definedName>
    <definedName name="C.4.6..Dong_coc_26">#REF!</definedName>
    <definedName name="C.4.6..Dong_coc_28" localSheetId="3">#REF!</definedName>
    <definedName name="C.4.6..Dong_coc_28">#REF!</definedName>
    <definedName name="C.4.6..Dong_coc_3">"$#REF!.$B$842"</definedName>
    <definedName name="C.4.7..Quet_Bi_tum" localSheetId="3">#REF!</definedName>
    <definedName name="C.4.7..Quet_Bi_tum">#REF!</definedName>
    <definedName name="C.4.7..Quet_Bi_tum_26" localSheetId="3">#REF!</definedName>
    <definedName name="C.4.7..Quet_Bi_tum_26">#REF!</definedName>
    <definedName name="C.4.7..Quet_Bi_tum_28" localSheetId="3">#REF!</definedName>
    <definedName name="C.4.7..Quet_Bi_tum_28">#REF!</definedName>
    <definedName name="C.4.7..Quet_Bi_tum_3">"$#REF!.$B$880"</definedName>
    <definedName name="C.5.1..Lap_cot_thep" localSheetId="3">#REF!</definedName>
    <definedName name="C.5.1..Lap_cot_thep">#REF!</definedName>
    <definedName name="C.5.1..Lap_cot_thep_26" localSheetId="3">#REF!</definedName>
    <definedName name="C.5.1..Lap_cot_thep_26">#REF!</definedName>
    <definedName name="C.5.1..Lap_cot_thep_28" localSheetId="3">#REF!</definedName>
    <definedName name="C.5.1..Lap_cot_thep_28">#REF!</definedName>
    <definedName name="C.5.1..Lap_cot_thep_3">"$#REF!.$B$891"</definedName>
    <definedName name="C.5.2..Lap_cot_BT" localSheetId="3">#REF!</definedName>
    <definedName name="C.5.2..Lap_cot_BT">#REF!</definedName>
    <definedName name="C.5.2..Lap_cot_BT_26" localSheetId="3">#REF!</definedName>
    <definedName name="C.5.2..Lap_cot_BT_26">#REF!</definedName>
    <definedName name="C.5.2..Lap_cot_BT_28" localSheetId="3">#REF!</definedName>
    <definedName name="C.5.2..Lap_cot_BT_28">#REF!</definedName>
    <definedName name="C.5.2..Lap_cot_BT_3">"$#REF!.$B$910"</definedName>
    <definedName name="C.5.3..Lap_dat_xa" localSheetId="3">#REF!</definedName>
    <definedName name="C.5.3..Lap_dat_xa">#REF!</definedName>
    <definedName name="C.5.3..Lap_dat_xa_26" localSheetId="3">#REF!</definedName>
    <definedName name="C.5.3..Lap_dat_xa_26">#REF!</definedName>
    <definedName name="C.5.3..Lap_dat_xa_28" localSheetId="3">#REF!</definedName>
    <definedName name="C.5.3..Lap_dat_xa_28">#REF!</definedName>
    <definedName name="C.5.3..Lap_dat_xa_3">"$#REF!.$B$938"</definedName>
    <definedName name="C.5.4..Lap_tiep_dia" localSheetId="3">#REF!</definedName>
    <definedName name="C.5.4..Lap_tiep_dia">#REF!</definedName>
    <definedName name="C.5.4..Lap_tiep_dia_26" localSheetId="3">#REF!</definedName>
    <definedName name="C.5.4..Lap_tiep_dia_26">#REF!</definedName>
    <definedName name="C.5.4..Lap_tiep_dia_28" localSheetId="3">#REF!</definedName>
    <definedName name="C.5.4..Lap_tiep_dia_28">#REF!</definedName>
    <definedName name="C.5.4..Lap_tiep_dia_3">"$#REF!.$B$975"</definedName>
    <definedName name="C.5.5..Son_sat_thep" localSheetId="3">#REF!</definedName>
    <definedName name="C.5.5..Son_sat_thep">#REF!</definedName>
    <definedName name="C.5.5..Son_sat_thep_26" localSheetId="3">#REF!</definedName>
    <definedName name="C.5.5..Son_sat_thep_26">#REF!</definedName>
    <definedName name="C.5.5..Son_sat_thep_28" localSheetId="3">#REF!</definedName>
    <definedName name="C.5.5..Son_sat_thep_28">#REF!</definedName>
    <definedName name="C.5.5..Son_sat_thep_3">"$#REF!.$B$987"</definedName>
    <definedName name="C.6.1..Lap_su_dung" localSheetId="3">#REF!</definedName>
    <definedName name="C.6.1..Lap_su_dung">#REF!</definedName>
    <definedName name="C.6.1..Lap_su_dung_26" localSheetId="3">#REF!</definedName>
    <definedName name="C.6.1..Lap_su_dung_26">#REF!</definedName>
    <definedName name="C.6.1..Lap_su_dung_28" localSheetId="3">#REF!</definedName>
    <definedName name="C.6.1..Lap_su_dung_28">#REF!</definedName>
    <definedName name="C.6.1..Lap_su_dung_3">"$#REF!.$B$1000"</definedName>
    <definedName name="C.6.2..Lap_su_CS" localSheetId="3">#REF!</definedName>
    <definedName name="C.6.2..Lap_su_CS">#REF!</definedName>
    <definedName name="C.6.2..Lap_su_CS_26" localSheetId="3">#REF!</definedName>
    <definedName name="C.6.2..Lap_su_CS_26">#REF!</definedName>
    <definedName name="C.6.2..Lap_su_CS_28" localSheetId="3">#REF!</definedName>
    <definedName name="C.6.2..Lap_su_CS_28">#REF!</definedName>
    <definedName name="C.6.2..Lap_su_CS_3">"$#REF!.$B$1021"</definedName>
    <definedName name="C.6.3..Su_chuoi_do" localSheetId="3">#REF!</definedName>
    <definedName name="C.6.3..Su_chuoi_do">#REF!</definedName>
    <definedName name="C.6.3..Su_chuoi_do_26" localSheetId="3">#REF!</definedName>
    <definedName name="C.6.3..Su_chuoi_do_26">#REF!</definedName>
    <definedName name="C.6.3..Su_chuoi_do_28" localSheetId="3">#REF!</definedName>
    <definedName name="C.6.3..Su_chuoi_do_28">#REF!</definedName>
    <definedName name="C.6.3..Su_chuoi_do_3">"$#REF!.$B$1030"</definedName>
    <definedName name="C.6.4..Su_chuoi_neo" localSheetId="3">#REF!</definedName>
    <definedName name="C.6.4..Su_chuoi_neo">#REF!</definedName>
    <definedName name="C.6.4..Su_chuoi_neo_26" localSheetId="3">#REF!</definedName>
    <definedName name="C.6.4..Su_chuoi_neo_26">#REF!</definedName>
    <definedName name="C.6.4..Su_chuoi_neo_28" localSheetId="3">#REF!</definedName>
    <definedName name="C.6.4..Su_chuoi_neo_28">#REF!</definedName>
    <definedName name="C.6.4..Su_chuoi_neo_3">"$#REF!.$B$1075"</definedName>
    <definedName name="C.6.5..Lap_phu_kien" localSheetId="3">#REF!</definedName>
    <definedName name="C.6.5..Lap_phu_kien">#REF!</definedName>
    <definedName name="C.6.5..Lap_phu_kien_26" localSheetId="3">#REF!</definedName>
    <definedName name="C.6.5..Lap_phu_kien_26">#REF!</definedName>
    <definedName name="C.6.5..Lap_phu_kien_28" localSheetId="3">#REF!</definedName>
    <definedName name="C.6.5..Lap_phu_kien_28">#REF!</definedName>
    <definedName name="C.6.5..Lap_phu_kien_3">"$#REF!.$B$1120"</definedName>
    <definedName name="C.6.6..Ep_noi_day" localSheetId="3">#REF!</definedName>
    <definedName name="C.6.6..Ep_noi_day">#REF!</definedName>
    <definedName name="C.6.6..Ep_noi_day_26" localSheetId="3">#REF!</definedName>
    <definedName name="C.6.6..Ep_noi_day_26">#REF!</definedName>
    <definedName name="C.6.6..Ep_noi_day_28" localSheetId="3">#REF!</definedName>
    <definedName name="C.6.6..Ep_noi_day_28">#REF!</definedName>
    <definedName name="C.6.6..Ep_noi_day_3">"$#REF!.$B$1185"</definedName>
    <definedName name="C.6.7..KD_vuot_CN" localSheetId="3">#REF!</definedName>
    <definedName name="C.6.7..KD_vuot_CN">#REF!</definedName>
    <definedName name="C.6.7..KD_vuot_CN_26" localSheetId="3">#REF!</definedName>
    <definedName name="C.6.7..KD_vuot_CN_26">#REF!</definedName>
    <definedName name="C.6.7..KD_vuot_CN_28" localSheetId="3">#REF!</definedName>
    <definedName name="C.6.7..KD_vuot_CN_28">#REF!</definedName>
    <definedName name="C.6.7..KD_vuot_CN_3">"$#REF!.$B$1212"</definedName>
    <definedName name="C.6.8..Rai_cang_day" localSheetId="3">#REF!</definedName>
    <definedName name="C.6.8..Rai_cang_day">#REF!</definedName>
    <definedName name="C.6.8..Rai_cang_day_26" localSheetId="3">#REF!</definedName>
    <definedName name="C.6.8..Rai_cang_day_26">#REF!</definedName>
    <definedName name="C.6.8..Rai_cang_day_28" localSheetId="3">#REF!</definedName>
    <definedName name="C.6.8..Rai_cang_day_28">#REF!</definedName>
    <definedName name="C.6.8..Rai_cang_day_3">"$#REF!.$B$1269"</definedName>
    <definedName name="C.6.9..Cap_quang" localSheetId="3">#REF!</definedName>
    <definedName name="C.6.9..Cap_quang">#REF!</definedName>
    <definedName name="C.6.9..Cap_quang_26" localSheetId="3">#REF!</definedName>
    <definedName name="C.6.9..Cap_quang_26">#REF!</definedName>
    <definedName name="C.6.9..Cap_quang_28" localSheetId="3">#REF!</definedName>
    <definedName name="C.6.9..Cap_quang_28">#REF!</definedName>
    <definedName name="C.6.9..Cap_quang_3">"$#REF!.$B$1380"</definedName>
    <definedName name="C.doc1">540</definedName>
    <definedName name="C.doc2">740</definedName>
    <definedName name="C.nhanhP.Nam" localSheetId="3">#REF!</definedName>
    <definedName name="C.nhanhP.Nam">#REF!</definedName>
    <definedName name="C.nhanhP.Nam_20" localSheetId="3">#REF!</definedName>
    <definedName name="C.nhanhP.Nam_20">#REF!</definedName>
    <definedName name="C.nhanhP.Nam_28" localSheetId="3">#REF!</definedName>
    <definedName name="C.nhanhP.Nam_28">#REF!</definedName>
    <definedName name="C.TBachLongVy" localSheetId="3">#REF!</definedName>
    <definedName name="C.TBachLongVy">#REF!</definedName>
    <definedName name="C.TBomMin" localSheetId="3">#REF!</definedName>
    <definedName name="C.TBomMin">#REF!</definedName>
    <definedName name="C.TBomMin_20" localSheetId="3">#REF!</definedName>
    <definedName name="C.TBomMin_20">#REF!</definedName>
    <definedName name="C.TBomMin_28" localSheetId="3">#REF!</definedName>
    <definedName name="C.TBomMin_28">#REF!</definedName>
    <definedName name="C.TDungQuÊt" localSheetId="3">#REF!</definedName>
    <definedName name="C.TDungQuÊt">#REF!</definedName>
    <definedName name="C.TLachbang" localSheetId="3">#REF!</definedName>
    <definedName name="C.TLachbang">#REF!</definedName>
    <definedName name="C_" localSheetId="3">#REF!</definedName>
    <definedName name="C_">#REF!</definedName>
    <definedName name="c__20" localSheetId="3">#REF!</definedName>
    <definedName name="c__20">#REF!</definedName>
    <definedName name="c__28" localSheetId="3">#REF!</definedName>
    <definedName name="c__28">#REF!</definedName>
    <definedName name="c_1" localSheetId="3">#REF!</definedName>
    <definedName name="c_1">#REF!</definedName>
    <definedName name="c_2" localSheetId="3">#REF!</definedName>
    <definedName name="c_2">#REF!</definedName>
    <definedName name="c_k" localSheetId="3">#REF!</definedName>
    <definedName name="c_k">#REF!</definedName>
    <definedName name="c_k_20" localSheetId="3">#REF!</definedName>
    <definedName name="c_k_20">#REF!</definedName>
    <definedName name="c_k_28" localSheetId="3">#REF!</definedName>
    <definedName name="c_k_28">#REF!</definedName>
    <definedName name="c_n" localSheetId="3">#REF!</definedName>
    <definedName name="c_n">#REF!</definedName>
    <definedName name="c_n_20" localSheetId="3">#REF!</definedName>
    <definedName name="c_n_20">#REF!</definedName>
    <definedName name="c_n_28" localSheetId="3">#REF!</definedName>
    <definedName name="c_n_28">#REF!</definedName>
    <definedName name="C_ng_tr_nh" localSheetId="3">#REF!</definedName>
    <definedName name="C_ng_tr_nh">#REF!</definedName>
    <definedName name="C2.7" localSheetId="3">#REF!</definedName>
    <definedName name="C2.7">#REF!</definedName>
    <definedName name="C2.7_20" localSheetId="3">#REF!</definedName>
    <definedName name="C2.7_20">#REF!</definedName>
    <definedName name="C2.7_28" localSheetId="3">#REF!</definedName>
    <definedName name="C2.7_28">#REF!</definedName>
    <definedName name="C3.0" localSheetId="3">#REF!</definedName>
    <definedName name="C3.0">#REF!</definedName>
    <definedName name="C3.0_20" localSheetId="3">#REF!</definedName>
    <definedName name="C3.0_20">#REF!</definedName>
    <definedName name="C3.0_28" localSheetId="3">#REF!</definedName>
    <definedName name="C3.0_28">#REF!</definedName>
    <definedName name="C3.5" localSheetId="3">#REF!</definedName>
    <definedName name="C3.5">#REF!</definedName>
    <definedName name="C3.5_20" localSheetId="3">#REF!</definedName>
    <definedName name="C3.5_20">#REF!</definedName>
    <definedName name="C3.5_28" localSheetId="3">#REF!</definedName>
    <definedName name="C3.5_28">#REF!</definedName>
    <definedName name="C3.7" localSheetId="3">#REF!</definedName>
    <definedName name="C3.7">#REF!</definedName>
    <definedName name="C3.7_20" localSheetId="3">#REF!</definedName>
    <definedName name="C3.7_20">#REF!</definedName>
    <definedName name="C3.7_28" localSheetId="3">#REF!</definedName>
    <definedName name="C3.7_28">#REF!</definedName>
    <definedName name="C4.0" localSheetId="3">#REF!</definedName>
    <definedName name="C4.0">#REF!</definedName>
    <definedName name="C4.0_20" localSheetId="3">#REF!</definedName>
    <definedName name="C4.0_20">#REF!</definedName>
    <definedName name="C4.0_28" localSheetId="3">#REF!</definedName>
    <definedName name="C4.0_28">#REF!</definedName>
    <definedName name="ca" localSheetId="3">#REF!</definedName>
    <definedName name="ca">#REF!</definedName>
    <definedName name="ca.1111" localSheetId="3">#REF!</definedName>
    <definedName name="ca.1111">#REF!</definedName>
    <definedName name="ca.1111.th" localSheetId="3">#REF!</definedName>
    <definedName name="ca.1111.th">#REF!</definedName>
    <definedName name="CABLE2">'[23]MTO REV.0'!$A$1:$Q$570</definedName>
    <definedName name="CABLE2_26" localSheetId="3">#REF!</definedName>
    <definedName name="CABLE2_26">#REF!</definedName>
    <definedName name="CABLE2_28" localSheetId="3">#REF!</definedName>
    <definedName name="CABLE2_28">#REF!</definedName>
    <definedName name="CACAU">298161</definedName>
    <definedName name="Cachdienchuoi">"$#REF!.$B$535:$D$561"</definedName>
    <definedName name="Cachdienchuoi_26" localSheetId="3">#REF!</definedName>
    <definedName name="Cachdienchuoi_26">#REF!</definedName>
    <definedName name="Cachdienchuoi_28" localSheetId="3">#REF!</definedName>
    <definedName name="Cachdienchuoi_28">#REF!</definedName>
    <definedName name="Cachdienchuoi_3">"$#REF!.$B$535:$D$561"</definedName>
    <definedName name="Cachdiendung">"$#REF!.$B$519:$D$534"</definedName>
    <definedName name="Cachdiendung_26" localSheetId="3">#REF!</definedName>
    <definedName name="Cachdiendung_26">#REF!</definedName>
    <definedName name="Cachdiendung_28" localSheetId="3">#REF!</definedName>
    <definedName name="Cachdiendung_28">#REF!</definedName>
    <definedName name="Cachdiendung_3">"$#REF!.$B$519:$D$534"</definedName>
    <definedName name="Cachdienhaap">"$#REF!.$B$553:$D$564"</definedName>
    <definedName name="Cachdienhaap_26" localSheetId="3">#REF!</definedName>
    <definedName name="Cachdienhaap_26">#REF!</definedName>
    <definedName name="Cachdienhaap_28" localSheetId="3">#REF!</definedName>
    <definedName name="Cachdienhaap_28">#REF!</definedName>
    <definedName name="Cachdienhaap_3">"$#REF!.$B$553:$D$564"</definedName>
    <definedName name="cácte" localSheetId="3">#REF!</definedName>
    <definedName name="cácte">#REF!</definedName>
    <definedName name="cácte_20" localSheetId="3">#REF!</definedName>
    <definedName name="cácte_20">#REF!</definedName>
    <definedName name="cácte_28" localSheetId="3">#REF!</definedName>
    <definedName name="cácte_28">#REF!</definedName>
    <definedName name="CALC" localSheetId="3">#REF!</definedName>
    <definedName name="CALC">#REF!</definedName>
    <definedName name="CaMay" localSheetId="3">#REF!</definedName>
    <definedName name="CaMay">#REF!</definedName>
    <definedName name="CaMay_20" localSheetId="3">#REF!</definedName>
    <definedName name="CaMay_20">#REF!</definedName>
    <definedName name="Can_doi" localSheetId="3">#REF!</definedName>
    <definedName name="Can_doi">#REF!</definedName>
    <definedName name="CANON" localSheetId="0" hidden="1">{"'Sheet1'!$L$16"}</definedName>
    <definedName name="CANON" hidden="1">{"'Sheet1'!$L$16"}</definedName>
    <definedName name="Canon_20" localSheetId="3">#REF!</definedName>
    <definedName name="Canon_20">#REF!</definedName>
    <definedName name="Canon_28" localSheetId="3">#REF!</definedName>
    <definedName name="Canon_28">#REF!</definedName>
    <definedName name="cao" localSheetId="3">#REF!</definedName>
    <definedName name="cao">#REF!</definedName>
    <definedName name="cap" localSheetId="3">#REF!</definedName>
    <definedName name="cap">#REF!</definedName>
    <definedName name="Cap_DUL_doc_B" localSheetId="3">#REF!</definedName>
    <definedName name="Cap_DUL_doc_B">#REF!</definedName>
    <definedName name="CAP_DUL_ngang_B" localSheetId="3">#REF!</definedName>
    <definedName name="CAP_DUL_ngang_B">#REF!</definedName>
    <definedName name="cap_DUL_va_TC" localSheetId="3">#REF!</definedName>
    <definedName name="cap_DUL_va_TC">#REF!</definedName>
    <definedName name="cap_DUL_va_TC_20" localSheetId="3">#REF!</definedName>
    <definedName name="cap_DUL_va_TC_20">#REF!</definedName>
    <definedName name="cap_DUL_va_TC_28" localSheetId="3">#REF!</definedName>
    <definedName name="cap_DUL_va_TC_28">#REF!</definedName>
    <definedName name="cap0.7" localSheetId="3">#REF!</definedName>
    <definedName name="cap0.7">#REF!</definedName>
    <definedName name="capcdc" localSheetId="3">#REF!</definedName>
    <definedName name="capcdc">#REF!</definedName>
    <definedName name="capcdc_28" localSheetId="3">#REF!</definedName>
    <definedName name="capcdc_28">#REF!</definedName>
    <definedName name="CAPDAT">NA()</definedName>
    <definedName name="CAPDAT_26" localSheetId="3">#REF!</definedName>
    <definedName name="CAPDAT_26">#REF!</definedName>
    <definedName name="CAPDAT_28" localSheetId="3">#REF!</definedName>
    <definedName name="CAPDAT_28">#REF!</definedName>
    <definedName name="capdul" localSheetId="3">#REF!</definedName>
    <definedName name="capdul">#REF!</definedName>
    <definedName name="capdul_20" localSheetId="3">#REF!</definedName>
    <definedName name="capdul_20">#REF!</definedName>
    <definedName name="capdul_28" localSheetId="3">#REF!</definedName>
    <definedName name="capdul_28">#REF!</definedName>
    <definedName name="capphoi" localSheetId="3">#REF!</definedName>
    <definedName name="capphoi">#REF!</definedName>
    <definedName name="Case_Linkw_AT_211_Fdd" localSheetId="3">#REF!</definedName>
    <definedName name="Case_Linkw_AT_211_Fdd">#REF!</definedName>
    <definedName name="Case_Linkw_AT_211_Fdd_28" localSheetId="3">#REF!</definedName>
    <definedName name="Case_Linkw_AT_211_Fdd_28">#REF!</definedName>
    <definedName name="Case_Linkw_ATX" localSheetId="3">#REF!</definedName>
    <definedName name="Case_Linkw_ATX">#REF!</definedName>
    <definedName name="Case_Linkw_ATX_218_Fdd" localSheetId="3">#REF!</definedName>
    <definedName name="Case_Linkw_ATX_218_Fdd">#REF!</definedName>
    <definedName name="Case_Linkw_ATX_218_Fdd_28" localSheetId="3">#REF!</definedName>
    <definedName name="Case_Linkw_ATX_218_Fdd_28">#REF!</definedName>
    <definedName name="Case_Linkw_ATX_28" localSheetId="3">#REF!</definedName>
    <definedName name="Case_Linkw_ATX_28">#REF!</definedName>
    <definedName name="casing" localSheetId="3">#REF!</definedName>
    <definedName name="casing">#REF!</definedName>
    <definedName name="casing_20" localSheetId="3">#REF!</definedName>
    <definedName name="casing_20">#REF!</definedName>
    <definedName name="casing_28" localSheetId="3">#REF!</definedName>
    <definedName name="casing_28">#REF!</definedName>
    <definedName name="Cat" localSheetId="3">#REF!</definedName>
    <definedName name="Cat">#REF!</definedName>
    <definedName name="Cat_26" localSheetId="3">#REF!</definedName>
    <definedName name="Cat_26">#REF!</definedName>
    <definedName name="cat_28" localSheetId="3">#REF!</definedName>
    <definedName name="cat_28">#REF!</definedName>
    <definedName name="Cat_3">"$#REF!.$K$6"</definedName>
    <definedName name="catcap" localSheetId="3">#REF!</definedName>
    <definedName name="catcap">#REF!</definedName>
    <definedName name="catcap_20" localSheetId="3">#REF!</definedName>
    <definedName name="catcap_20">#REF!</definedName>
    <definedName name="catcap_28" localSheetId="3">#REF!</definedName>
    <definedName name="catcap_28">#REF!</definedName>
    <definedName name="catcap10kw" localSheetId="3">#REF!</definedName>
    <definedName name="catcap10kw">#REF!</definedName>
    <definedName name="catcap10kw_20" localSheetId="3">#REF!</definedName>
    <definedName name="catcap10kw_20">#REF!</definedName>
    <definedName name="catdap" localSheetId="3">#REF!</definedName>
    <definedName name="catdap">#REF!</definedName>
    <definedName name="catdap_20" localSheetId="3">#REF!</definedName>
    <definedName name="catdap_20">#REF!</definedName>
    <definedName name="catdap_28" localSheetId="3">#REF!</definedName>
    <definedName name="catdap_28">#REF!</definedName>
    <definedName name="Category_All" localSheetId="3">#REF!</definedName>
    <definedName name="Category_All">#REF!</definedName>
    <definedName name="Category_All_26" localSheetId="3">#REF!</definedName>
    <definedName name="Category_All_26">#REF!</definedName>
    <definedName name="Category_All_28" localSheetId="3">#REF!</definedName>
    <definedName name="Category_All_28">#REF!</definedName>
    <definedName name="Category_All_3">"$#REF!.$B$524:$O$558"</definedName>
    <definedName name="CATIN">#N/A</definedName>
    <definedName name="CATIN_26">NA()</definedName>
    <definedName name="CATIN_28">NA()</definedName>
    <definedName name="CATJYOU">#N/A</definedName>
    <definedName name="CATJYOU_26">NA()</definedName>
    <definedName name="CATJYOU_28">NA()</definedName>
    <definedName name="catm" localSheetId="3">#REF!</definedName>
    <definedName name="catm">#REF!</definedName>
    <definedName name="catm_20" localSheetId="3">#REF!</definedName>
    <definedName name="catm_20">#REF!</definedName>
    <definedName name="catm_28" localSheetId="3">#REF!</definedName>
    <definedName name="catm_28">#REF!</definedName>
    <definedName name="catn" localSheetId="3">#REF!</definedName>
    <definedName name="catn">#REF!</definedName>
    <definedName name="catn_20" localSheetId="3">#REF!</definedName>
    <definedName name="catn_20">#REF!</definedName>
    <definedName name="catn_28" localSheetId="3">#REF!</definedName>
    <definedName name="catn_28">#REF!</definedName>
    <definedName name="catong" localSheetId="3">#REF!</definedName>
    <definedName name="catong">#REF!</definedName>
    <definedName name="catong_20" localSheetId="3">#REF!</definedName>
    <definedName name="catong_20">#REF!</definedName>
    <definedName name="catong_28" localSheetId="3">#REF!</definedName>
    <definedName name="catong_28">#REF!</definedName>
    <definedName name="catong5kw" localSheetId="3">#REF!</definedName>
    <definedName name="catong5kw">#REF!</definedName>
    <definedName name="catong5kw_20" localSheetId="3">#REF!</definedName>
    <definedName name="catong5kw_20">#REF!</definedName>
    <definedName name="CATREC">#N/A</definedName>
    <definedName name="CATREC_26">NA()</definedName>
    <definedName name="CATREC_28">NA()</definedName>
    <definedName name="CATSYU">#N/A</definedName>
    <definedName name="CATSYU_26">NA()</definedName>
    <definedName name="CATSYU_28">NA()</definedName>
    <definedName name="catthep" localSheetId="3">#REF!</definedName>
    <definedName name="catthep">#REF!</definedName>
    <definedName name="catthep_20" localSheetId="3">#REF!</definedName>
    <definedName name="catthep_20">#REF!</definedName>
    <definedName name="catthep_28" localSheetId="3">#REF!</definedName>
    <definedName name="catthep_28">#REF!</definedName>
    <definedName name="catthep2.8kw" localSheetId="3">#REF!</definedName>
    <definedName name="catthep2.8kw">#REF!</definedName>
    <definedName name="catthep2.8kw_20" localSheetId="3">#REF!</definedName>
    <definedName name="catthep2.8kw_20">#REF!</definedName>
    <definedName name="catuon" localSheetId="3">#REF!</definedName>
    <definedName name="catuon">#REF!</definedName>
    <definedName name="catuon_20" localSheetId="3">#REF!</definedName>
    <definedName name="catuon_20">#REF!</definedName>
    <definedName name="catuon_28" localSheetId="3">#REF!</definedName>
    <definedName name="catuon_28">#REF!</definedName>
    <definedName name="catvang" localSheetId="3">#REF!</definedName>
    <definedName name="catvang">#REF!</definedName>
    <definedName name="catvang_26" localSheetId="3">#REF!</definedName>
    <definedName name="catvang_26">#REF!</definedName>
    <definedName name="catvang_28" localSheetId="3">#REF!</definedName>
    <definedName name="catvang_28">#REF!</definedName>
    <definedName name="catvang_3">"$#REF!.$K$6"</definedName>
    <definedName name="CatVang_HamYen">NA()</definedName>
    <definedName name="CatVang_HamYen_26" localSheetId="3">#REF!</definedName>
    <definedName name="CatVang_HamYen_26">#REF!</definedName>
    <definedName name="CatVang_HamYen_28" localSheetId="3">#REF!</definedName>
    <definedName name="CatVang_HamYen_28">#REF!</definedName>
    <definedName name="CatVang_HamYen_3">NA()</definedName>
    <definedName name="cau" localSheetId="3">#REF!</definedName>
    <definedName name="cau">#REF!</definedName>
    <definedName name="cau_20" localSheetId="3">#REF!</definedName>
    <definedName name="cau_20">#REF!</definedName>
    <definedName name="cau_nho" localSheetId="3">#REF!</definedName>
    <definedName name="cau_nho">#REF!</definedName>
    <definedName name="cau_nho_20" localSheetId="3">#REF!</definedName>
    <definedName name="cau_nho_20">#REF!</definedName>
    <definedName name="cau_nho_28" localSheetId="3">#REF!</definedName>
    <definedName name="cau_nho_28">#REF!</definedName>
    <definedName name="cau10_20" localSheetId="3">#REF!</definedName>
    <definedName name="cau10_20">#REF!</definedName>
    <definedName name="cau10_28" localSheetId="3">#REF!</definedName>
    <definedName name="cau10_28">#REF!</definedName>
    <definedName name="cau16_20" localSheetId="3">#REF!</definedName>
    <definedName name="cau16_20">#REF!</definedName>
    <definedName name="cau16_28" localSheetId="3">#REF!</definedName>
    <definedName name="cau16_28">#REF!</definedName>
    <definedName name="cau25_20" localSheetId="3">#REF!</definedName>
    <definedName name="cau25_20">#REF!</definedName>
    <definedName name="cau25_28" localSheetId="3">#REF!</definedName>
    <definedName name="cau25_28">#REF!</definedName>
    <definedName name="cau40_20" localSheetId="3">#REF!</definedName>
    <definedName name="cau40_20">#REF!</definedName>
    <definedName name="cau40_28" localSheetId="3">#REF!</definedName>
    <definedName name="cau40_28">#REF!</definedName>
    <definedName name="cau40moi" localSheetId="3">#REF!</definedName>
    <definedName name="cau40moi">#REF!</definedName>
    <definedName name="cau50_20" localSheetId="3">#REF!</definedName>
    <definedName name="cau50_20">#REF!</definedName>
    <definedName name="cau50_28" localSheetId="3">#REF!</definedName>
    <definedName name="cau50_28">#REF!</definedName>
    <definedName name="cau60_20" localSheetId="3">#REF!</definedName>
    <definedName name="cau60_20">#REF!</definedName>
    <definedName name="cau60_28" localSheetId="3">#REF!</definedName>
    <definedName name="cau60_28">#REF!</definedName>
    <definedName name="cau63_20" localSheetId="3">#REF!</definedName>
    <definedName name="cau63_20">#REF!</definedName>
    <definedName name="cau63_28" localSheetId="3">#REF!</definedName>
    <definedName name="cau63_28">#REF!</definedName>
    <definedName name="cau7_20" localSheetId="3">#REF!</definedName>
    <definedName name="cau7_20">#REF!</definedName>
    <definedName name="cau7_28" localSheetId="3">#REF!</definedName>
    <definedName name="cau7_28">#REF!</definedName>
    <definedName name="Caudao" localSheetId="3">#REF!</definedName>
    <definedName name="Caudao">#REF!</definedName>
    <definedName name="Caudao_20" localSheetId="3">#REF!</definedName>
    <definedName name="Caudao_20">#REF!</definedName>
    <definedName name="Caudao_28" localSheetId="3">#REF!</definedName>
    <definedName name="Caudao_28">#REF!</definedName>
    <definedName name="cauhoi10T" localSheetId="3">#REF!</definedName>
    <definedName name="cauhoi10T">#REF!</definedName>
    <definedName name="cauhoi10T_20" localSheetId="3">#REF!</definedName>
    <definedName name="cauhoi10T_20">#REF!</definedName>
    <definedName name="cauhoi16T" localSheetId="3">#REF!</definedName>
    <definedName name="cauhoi16T">#REF!</definedName>
    <definedName name="cauhoi16T_20" localSheetId="3">#REF!</definedName>
    <definedName name="cauhoi16T_20">#REF!</definedName>
    <definedName name="cauhoi25T" localSheetId="3">#REF!</definedName>
    <definedName name="cauhoi25T">#REF!</definedName>
    <definedName name="cauhoi25T_20" localSheetId="3">#REF!</definedName>
    <definedName name="cauhoi25T_20">#REF!</definedName>
    <definedName name="cauhoi5T" localSheetId="3">#REF!</definedName>
    <definedName name="cauhoi5T">#REF!</definedName>
    <definedName name="cauhoi5T_20" localSheetId="3">#REF!</definedName>
    <definedName name="cauhoi5T_20">#REF!</definedName>
    <definedName name="caulop10" localSheetId="3">#REF!</definedName>
    <definedName name="caulop10">#REF!</definedName>
    <definedName name="Caunho" localSheetId="3">#REF!</definedName>
    <definedName name="Caunho">#REF!</definedName>
    <definedName name="Caunho_20" localSheetId="3">#REF!</definedName>
    <definedName name="Caunho_20">#REF!</definedName>
    <definedName name="Caunho_28" localSheetId="3">#REF!</definedName>
    <definedName name="Caunho_28">#REF!</definedName>
    <definedName name="caunoi30" localSheetId="3">#REF!</definedName>
    <definedName name="caunoi30">#REF!</definedName>
    <definedName name="caunoi30_20" localSheetId="3">#REF!</definedName>
    <definedName name="caunoi30_20">#REF!</definedName>
    <definedName name="caunoi30_28" localSheetId="3">#REF!</definedName>
    <definedName name="caunoi30_28">#REF!</definedName>
    <definedName name="cauxich25T" localSheetId="3">#REF!</definedName>
    <definedName name="cauxich25T">#REF!</definedName>
    <definedName name="cauxich25T_20" localSheetId="3">#REF!</definedName>
    <definedName name="cauxich25T_20">#REF!</definedName>
    <definedName name="cay" localSheetId="3">#REF!</definedName>
    <definedName name="cay">#REF!</definedName>
    <definedName name="cay_28" localSheetId="3">#REF!</definedName>
    <definedName name="cay_28">#REF!</definedName>
    <definedName name="cayxoi108" localSheetId="3">#REF!</definedName>
    <definedName name="cayxoi108">#REF!</definedName>
    <definedName name="cayxoi108_20" localSheetId="3">#REF!</definedName>
    <definedName name="cayxoi108_20">#REF!</definedName>
    <definedName name="cayxoi108_28" localSheetId="3">#REF!</definedName>
    <definedName name="cayxoi108_28">#REF!</definedName>
    <definedName name="cayxoi108cv" localSheetId="3">#REF!</definedName>
    <definedName name="cayxoi108cv">#REF!</definedName>
    <definedName name="cayxoi108cv_20" localSheetId="3">#REF!</definedName>
    <definedName name="cayxoi108cv_20">#REF!</definedName>
    <definedName name="cayxoi110" localSheetId="3">#REF!</definedName>
    <definedName name="cayxoi110">#REF!</definedName>
    <definedName name="cayxoi110_20" localSheetId="3">#REF!</definedName>
    <definedName name="cayxoi110_20">#REF!</definedName>
    <definedName name="cayxoi110_28" localSheetId="3">#REF!</definedName>
    <definedName name="cayxoi110_28">#REF!</definedName>
    <definedName name="cayxoi75" localSheetId="3">#REF!</definedName>
    <definedName name="cayxoi75">#REF!</definedName>
    <definedName name="cayxoi75_20" localSheetId="3">#REF!</definedName>
    <definedName name="cayxoi75_20">#REF!</definedName>
    <definedName name="cayxoi75_28" localSheetId="3">#REF!</definedName>
    <definedName name="cayxoi75_28">#REF!</definedName>
    <definedName name="Cb" localSheetId="3">#REF!</definedName>
    <definedName name="Cb">#REF!</definedName>
    <definedName name="Cb_20" localSheetId="3">#REF!</definedName>
    <definedName name="Cb_20">#REF!</definedName>
    <definedName name="Cb_28" localSheetId="3">#REF!</definedName>
    <definedName name="Cb_28">#REF!</definedName>
    <definedName name="CBE100M" localSheetId="3">#REF!</definedName>
    <definedName name="CBE100M">#REF!</definedName>
    <definedName name="CBE100M_28" localSheetId="3">#REF!</definedName>
    <definedName name="CBE100M_28">#REF!</definedName>
    <definedName name="CBE150M" localSheetId="3">#REF!</definedName>
    <definedName name="CBE150M">#REF!</definedName>
    <definedName name="CBE150M_28" localSheetId="3">#REF!</definedName>
    <definedName name="CBE150M_28">#REF!</definedName>
    <definedName name="CBE200M" localSheetId="3">#REF!</definedName>
    <definedName name="CBE200M">#REF!</definedName>
    <definedName name="CBE200M_28" localSheetId="3">#REF!</definedName>
    <definedName name="CBE200M_28">#REF!</definedName>
    <definedName name="CBE50M" localSheetId="3">#REF!</definedName>
    <definedName name="CBE50M">#REF!</definedName>
    <definedName name="CBE50M_20" localSheetId="3">#REF!</definedName>
    <definedName name="CBE50M_20">#REF!</definedName>
    <definedName name="CBE50M_28" localSheetId="3">#REF!</definedName>
    <definedName name="CBE50M_28">#REF!</definedName>
    <definedName name="CC" localSheetId="3">#REF!</definedName>
    <definedName name="CC">#REF!</definedName>
    <definedName name="CC.M14.1" localSheetId="3">#REF!</definedName>
    <definedName name="CC.M14.1">#REF!</definedName>
    <definedName name="CC.M14.1_28" localSheetId="3">#REF!</definedName>
    <definedName name="CC.M14.1_28">#REF!</definedName>
    <definedName name="CC.M14.2" localSheetId="3">#REF!</definedName>
    <definedName name="CC.M14.2">#REF!</definedName>
    <definedName name="CC.M14.2_28" localSheetId="3">#REF!</definedName>
    <definedName name="CC.M14.2_28">#REF!</definedName>
    <definedName name="CC.MTCat" localSheetId="3">#REF!</definedName>
    <definedName name="CC.MTCat">#REF!</definedName>
    <definedName name="CC.MTCat_28" localSheetId="3">#REF!</definedName>
    <definedName name="CC.MTCat_28">#REF!</definedName>
    <definedName name="cc_" localSheetId="3">#REF!</definedName>
    <definedName name="cc_">#REF!</definedName>
    <definedName name="cc__28" localSheetId="3">#REF!</definedName>
    <definedName name="cc__28">#REF!</definedName>
    <definedName name="CC_20" localSheetId="3">#REF!</definedName>
    <definedName name="CC_20">#REF!</definedName>
    <definedName name="CC_28" localSheetId="3">#REF!</definedName>
    <definedName name="CC_28">#REF!</definedName>
    <definedName name="ccc" localSheetId="3">#REF!</definedName>
    <definedName name="ccc">#REF!</definedName>
    <definedName name="cccl2" localSheetId="3">#REF!</definedName>
    <definedName name="cccl2">#REF!</definedName>
    <definedName name="cccl2_20" localSheetId="3">#REF!</definedName>
    <definedName name="cccl2_20">#REF!</definedName>
    <definedName name="cccl2_28" localSheetId="3">#REF!</definedName>
    <definedName name="cccl2_28">#REF!</definedName>
    <definedName name="ccl1_20" localSheetId="3">#REF!</definedName>
    <definedName name="ccl1_20">#REF!</definedName>
    <definedName name="ccl1_28" localSheetId="3">#REF!</definedName>
    <definedName name="ccl1_28">#REF!</definedName>
    <definedName name="ccl2_20" localSheetId="3">#REF!</definedName>
    <definedName name="ccl2_20">#REF!</definedName>
    <definedName name="ccl2_28" localSheetId="3">#REF!</definedName>
    <definedName name="ccl2_28">#REF!</definedName>
    <definedName name="CÇn_cÈu_10_T" localSheetId="3">#REF!</definedName>
    <definedName name="CÇn_cÈu_10_T">#REF!</definedName>
    <definedName name="CCNK" localSheetId="3">[24]QMCT!#REF!</definedName>
    <definedName name="CCNK">[24]QMCT!#REF!</definedName>
    <definedName name="CCS" localSheetId="3">#REF!</definedName>
    <definedName name="CCS">#REF!</definedName>
    <definedName name="CCS_26" localSheetId="3">#REF!</definedName>
    <definedName name="CCS_26">#REF!</definedName>
    <definedName name="CCS_28" localSheetId="3">#REF!</definedName>
    <definedName name="CCS_28">#REF!</definedName>
    <definedName name="CCS_3">"$#REF!.$#REF!$#REF!:$#REF!$#REF!"</definedName>
    <definedName name="cd" localSheetId="3">#REF!</definedName>
    <definedName name="cd">#REF!</definedName>
    <definedName name="cd_20" localSheetId="3">#REF!</definedName>
    <definedName name="cd_20">#REF!</definedName>
    <definedName name="cd_28" localSheetId="3">#REF!</definedName>
    <definedName name="cd_28">#REF!</definedName>
    <definedName name="CDAY" localSheetId="3">#REF!</definedName>
    <definedName name="CDAY">#REF!</definedName>
    <definedName name="CDAY_20" localSheetId="3">#REF!</definedName>
    <definedName name="CDAY_20">#REF!</definedName>
    <definedName name="CDAY_28" localSheetId="3">#REF!</definedName>
    <definedName name="CDAY_28">#REF!</definedName>
    <definedName name="CDBT" localSheetId="3">#REF!</definedName>
    <definedName name="CDBT">#REF!</definedName>
    <definedName name="CDBT_20" localSheetId="3">#REF!</definedName>
    <definedName name="CDBT_20">#REF!</definedName>
    <definedName name="cdc" localSheetId="3">#REF!*1000+1030-100</definedName>
    <definedName name="cdc">#REF!*1000+1030-100</definedName>
    <definedName name="CDCK" localSheetId="3">#REF!</definedName>
    <definedName name="CDCK">#REF!</definedName>
    <definedName name="CDCK_20" localSheetId="3">#REF!</definedName>
    <definedName name="CDCK_20">#REF!</definedName>
    <definedName name="CDCN" localSheetId="3">#REF!</definedName>
    <definedName name="CDCN">#REF!</definedName>
    <definedName name="CDCN_20" localSheetId="3">#REF!</definedName>
    <definedName name="CDCN_20">#REF!</definedName>
    <definedName name="CDCU" localSheetId="3">#REF!</definedName>
    <definedName name="CDCU">#REF!</definedName>
    <definedName name="CDCU_20" localSheetId="3">#REF!</definedName>
    <definedName name="CDCU_20">#REF!</definedName>
    <definedName name="CDD" localSheetId="3">#REF!</definedName>
    <definedName name="CDD">#REF!</definedName>
    <definedName name="CDD_26" localSheetId="3">#REF!</definedName>
    <definedName name="CDD_26">#REF!</definedName>
    <definedName name="CDD_28" localSheetId="3">#REF!</definedName>
    <definedName name="CDD_28">#REF!</definedName>
    <definedName name="CDD_3">"$#REF!.$#REF!$#REF!:$#REF!$#REF!"</definedName>
    <definedName name="CDDB" localSheetId="3">#REF!</definedName>
    <definedName name="CDDB">#REF!</definedName>
    <definedName name="CDDD" localSheetId="3">#REF!</definedName>
    <definedName name="CDDD">#REF!</definedName>
    <definedName name="CDDD_26" localSheetId="3">#REF!</definedName>
    <definedName name="CDDD_26">#REF!</definedName>
    <definedName name="CDDD_28" localSheetId="3">#REF!</definedName>
    <definedName name="CDDD_28">#REF!</definedName>
    <definedName name="CDDD1P" localSheetId="3">#REF!</definedName>
    <definedName name="CDDD1P">#REF!</definedName>
    <definedName name="cddd1p_26" localSheetId="3">#REF!</definedName>
    <definedName name="cddd1p_26">#REF!</definedName>
    <definedName name="cddd1p_28" localSheetId="3">#REF!</definedName>
    <definedName name="cddd1p_28">#REF!</definedName>
    <definedName name="CDDD1PHA" localSheetId="3">#REF!</definedName>
    <definedName name="CDDD1PHA">#REF!</definedName>
    <definedName name="CDDD1PHA_20" localSheetId="3">#REF!</definedName>
    <definedName name="CDDD1PHA_20">#REF!</definedName>
    <definedName name="CDDD1PHA_28" localSheetId="3">#REF!</definedName>
    <definedName name="CDDD1PHA_28">#REF!</definedName>
    <definedName name="cddd3p_26" localSheetId="3">#REF!</definedName>
    <definedName name="cddd3p_26">#REF!</definedName>
    <definedName name="cddd3p_28" localSheetId="3">#REF!</definedName>
    <definedName name="cddd3p_28">#REF!</definedName>
    <definedName name="CDDD3PHA" localSheetId="3">#REF!</definedName>
    <definedName name="CDDD3PHA">#REF!</definedName>
    <definedName name="CDDD3PHA_20" localSheetId="3">#REF!</definedName>
    <definedName name="CDDD3PHA_20">#REF!</definedName>
    <definedName name="CDDD3PHA_28" localSheetId="3">#REF!</definedName>
    <definedName name="CDDD3PHA_28">#REF!</definedName>
    <definedName name="CDDR_Acer40X_IDE" localSheetId="3">#REF!</definedName>
    <definedName name="CDDR_Acer40X_IDE">#REF!</definedName>
    <definedName name="CDDR_Acer40X_IDE_28" localSheetId="3">#REF!</definedName>
    <definedName name="CDDR_Acer40X_IDE_28">#REF!</definedName>
    <definedName name="CDDR_Acer48X_IDE" localSheetId="3">#REF!</definedName>
    <definedName name="CDDR_Acer48X_IDE">#REF!</definedName>
    <definedName name="CDDR_Acer48X_IDE_28" localSheetId="3">#REF!</definedName>
    <definedName name="CDDR_Acer48X_IDE_28">#REF!</definedName>
    <definedName name="CDDR_Acer50X_IDE" localSheetId="3">#REF!</definedName>
    <definedName name="CDDR_Acer50X_IDE">#REF!</definedName>
    <definedName name="CDDR_Acer50X_IDE_28" localSheetId="3">#REF!</definedName>
    <definedName name="CDDR_Acer50X_IDE_28">#REF!</definedName>
    <definedName name="CDDT" localSheetId="3">#REF!</definedName>
    <definedName name="CDDT">#REF!</definedName>
    <definedName name="cden" localSheetId="3">#REF!</definedName>
    <definedName name="cden">#REF!</definedName>
    <definedName name="cden_28" localSheetId="3">#REF!</definedName>
    <definedName name="cden_28">#REF!</definedName>
    <definedName name="CDMD" localSheetId="3">#REF!</definedName>
    <definedName name="CDMD">#REF!</definedName>
    <definedName name="cdn" localSheetId="3">#REF!</definedName>
    <definedName name="cdn">#REF!</definedName>
    <definedName name="Cdnum" localSheetId="3">#REF!</definedName>
    <definedName name="Cdnum">#REF!</definedName>
    <definedName name="Cdnum_20" localSheetId="3">#REF!</definedName>
    <definedName name="Cdnum_20">#REF!</definedName>
    <definedName name="Cdnum_28" localSheetId="3">#REF!</definedName>
    <definedName name="Cdnum_28">#REF!</definedName>
    <definedName name="cdothep" localSheetId="3">#REF!</definedName>
    <definedName name="cdothep">#REF!</definedName>
    <definedName name="cdothep_28" localSheetId="3">#REF!</definedName>
    <definedName name="cdothep_28">#REF!</definedName>
    <definedName name="cds" localSheetId="3">#REF!</definedName>
    <definedName name="cds">#REF!</definedName>
    <definedName name="cds_28" localSheetId="3">#REF!</definedName>
    <definedName name="cds_28">#REF!</definedName>
    <definedName name="CDT" localSheetId="3">#REF!</definedName>
    <definedName name="CDT">#REF!</definedName>
    <definedName name="CDT_20" localSheetId="3">#REF!</definedName>
    <definedName name="CDT_20">#REF!</definedName>
    <definedName name="CDTK_tim">31.77</definedName>
    <definedName name="cellhasformular" localSheetId="3">_1NAME()</definedName>
    <definedName name="cellhasformular" localSheetId="1">_1NAME()</definedName>
    <definedName name="cellhasformular">_1NAME()</definedName>
    <definedName name="CELPNT" localSheetId="3">#REF!</definedName>
    <definedName name="CELPNT">#REF!</definedName>
    <definedName name="CELPNT_20" localSheetId="3">#REF!</definedName>
    <definedName name="CELPNT_20">#REF!</definedName>
    <definedName name="CELPNT_28" localSheetId="3">#REF!</definedName>
    <definedName name="CELPNT_28">#REF!</definedName>
    <definedName name="CELPNT2" localSheetId="3">#REF!</definedName>
    <definedName name="CELPNT2">#REF!</definedName>
    <definedName name="CELPNT2_20" localSheetId="3">#REF!</definedName>
    <definedName name="CELPNT2_20">#REF!</definedName>
    <definedName name="CELPNT2_28" localSheetId="3">#REF!</definedName>
    <definedName name="CELPNT2_28">#REF!</definedName>
    <definedName name="Céng" localSheetId="3">#REF!</definedName>
    <definedName name="Céng">#REF!</definedName>
    <definedName name="Céng_gi__trÞ_dù_thÇu_x_y_l_p" localSheetId="3">#REF!</definedName>
    <definedName name="Céng_gi__trÞ_dù_thÇu_x_y_l_p">#REF!</definedName>
    <definedName name="cf" localSheetId="3">BlankMacro1</definedName>
    <definedName name="cf" localSheetId="1">BlankMacro1</definedName>
    <definedName name="cf">BlankMacro1</definedName>
    <definedName name="cfc_28" localSheetId="3">#REF!</definedName>
    <definedName name="cfc_28">#REF!</definedName>
    <definedName name="cfk" localSheetId="3">#REF!</definedName>
    <definedName name="cfk">#REF!</definedName>
    <definedName name="cfk_20" localSheetId="3">#REF!</definedName>
    <definedName name="cfk_20">#REF!</definedName>
    <definedName name="cfk_28" localSheetId="3">#REF!</definedName>
    <definedName name="cfk_28">#REF!</definedName>
    <definedName name="cgionc">NA()</definedName>
    <definedName name="cgionc_26" localSheetId="3">#REF!</definedName>
    <definedName name="cgionc_26">#REF!</definedName>
    <definedName name="cgionc_28" localSheetId="3">#REF!</definedName>
    <definedName name="cgionc_28">#REF!</definedName>
    <definedName name="cgionc_3">NA()</definedName>
    <definedName name="cgiovl">NA()</definedName>
    <definedName name="cgiovl_26" localSheetId="3">#REF!</definedName>
    <definedName name="cgiovl_26">#REF!</definedName>
    <definedName name="cgiovl_28" localSheetId="3">#REF!</definedName>
    <definedName name="cgiovl_28">#REF!</definedName>
    <definedName name="cgiovl_3">NA()</definedName>
    <definedName name="CGS_CLO" localSheetId="3">#REF!</definedName>
    <definedName name="CGS_CLO">#REF!</definedName>
    <definedName name="CH" localSheetId="3">#REF!</definedName>
    <definedName name="CH">#REF!</definedName>
    <definedName name="CH_26" localSheetId="3">#REF!</definedName>
    <definedName name="CH_26">#REF!</definedName>
    <definedName name="CH_28" localSheetId="3">#REF!</definedName>
    <definedName name="CH_28">#REF!</definedName>
    <definedName name="CH_3">"$#REF!.$K$10"</definedName>
    <definedName name="Chang" localSheetId="3">#REF!</definedName>
    <definedName name="Chang">#REF!</definedName>
    <definedName name="chay1" localSheetId="3">#REF!</definedName>
    <definedName name="chay1">#REF!</definedName>
    <definedName name="chay1_20" localSheetId="3">#REF!</definedName>
    <definedName name="chay1_20">#REF!</definedName>
    <definedName name="chay10" localSheetId="3">#REF!</definedName>
    <definedName name="chay10">#REF!</definedName>
    <definedName name="chay10_20" localSheetId="3">#REF!</definedName>
    <definedName name="chay10_20">#REF!</definedName>
    <definedName name="chay2" localSheetId="3">#REF!</definedName>
    <definedName name="chay2">#REF!</definedName>
    <definedName name="chay2_20" localSheetId="3">#REF!</definedName>
    <definedName name="chay2_20">#REF!</definedName>
    <definedName name="chay3" localSheetId="3">#REF!</definedName>
    <definedName name="chay3">#REF!</definedName>
    <definedName name="chay3_20" localSheetId="3">#REF!</definedName>
    <definedName name="chay3_20">#REF!</definedName>
    <definedName name="chay4" localSheetId="3">#REF!</definedName>
    <definedName name="chay4">#REF!</definedName>
    <definedName name="chay4_20" localSheetId="3">#REF!</definedName>
    <definedName name="chay4_20">#REF!</definedName>
    <definedName name="chay5" localSheetId="3">#REF!</definedName>
    <definedName name="chay5">#REF!</definedName>
    <definedName name="chay5_20" localSheetId="3">#REF!</definedName>
    <definedName name="chay5_20">#REF!</definedName>
    <definedName name="chay6" localSheetId="3">#REF!</definedName>
    <definedName name="chay6">#REF!</definedName>
    <definedName name="chay6_20" localSheetId="3">#REF!</definedName>
    <definedName name="chay6_20">#REF!</definedName>
    <definedName name="chay7" localSheetId="3">#REF!</definedName>
    <definedName name="chay7">#REF!</definedName>
    <definedName name="chay7_20" localSheetId="3">#REF!</definedName>
    <definedName name="chay7_20">#REF!</definedName>
    <definedName name="chay8" localSheetId="3">#REF!</definedName>
    <definedName name="chay8">#REF!</definedName>
    <definedName name="chay8_20" localSheetId="3">#REF!</definedName>
    <definedName name="chay8_20">#REF!</definedName>
    <definedName name="chay9" localSheetId="3">#REF!</definedName>
    <definedName name="chay9">#REF!</definedName>
    <definedName name="chay9_20" localSheetId="3">#REF!</definedName>
    <definedName name="chay9_20">#REF!</definedName>
    <definedName name="Chdate" localSheetId="3" hidden="1">#REF!</definedName>
    <definedName name="Chdate" localSheetId="0" hidden="1">#REF!</definedName>
    <definedName name="Chdate" hidden="1">#REF!</definedName>
    <definedName name="chhtnc">NA()</definedName>
    <definedName name="chhtnc_26" localSheetId="3">#REF!</definedName>
    <definedName name="chhtnc_26">#REF!</definedName>
    <definedName name="chhtnc_28" localSheetId="3">#REF!</definedName>
    <definedName name="chhtnc_28">#REF!</definedName>
    <definedName name="chhtnc_3">NA()</definedName>
    <definedName name="chhtvl">NA()</definedName>
    <definedName name="chhtvl_26" localSheetId="3">#REF!</definedName>
    <definedName name="chhtvl_26">#REF!</definedName>
    <definedName name="chhtvl_28" localSheetId="3">#REF!</definedName>
    <definedName name="chhtvl_28">#REF!</definedName>
    <definedName name="chhtvl_3">NA()</definedName>
    <definedName name="Chi_Phi_Chung" localSheetId="3">#REF!</definedName>
    <definedName name="Chi_Phi_Chung">#REF!</definedName>
    <definedName name="Chi_phi_OM" localSheetId="3">#REF!</definedName>
    <definedName name="Chi_phi_OM">#REF!</definedName>
    <definedName name="chi_tiÕt_vËt_liÖu___nh_n_c_ng___m_y_thi_c_ng" localSheetId="3">#REF!</definedName>
    <definedName name="chi_tiÕt_vËt_liÖu___nh_n_c_ng___m_y_thi_c_ng">#REF!</definedName>
    <definedName name="chi_tiÕt_vËt_liÖu___nh_n_c_ng___m_y_thi_c_ng_20" localSheetId="3">#REF!</definedName>
    <definedName name="chi_tiÕt_vËt_liÖu___nh_n_c_ng___m_y_thi_c_ng_20">#REF!</definedName>
    <definedName name="chi_tiÕt_vËt_liÖu___nh_n_c_ng___m_y_thi_c_ng_28" localSheetId="3">#REF!</definedName>
    <definedName name="chi_tiÕt_vËt_liÖu___nh_n_c_ng___m_y_thi_c_ng_28">#REF!</definedName>
    <definedName name="chie" localSheetId="3">BlankMacro1</definedName>
    <definedName name="chie" localSheetId="1">BlankMacro1</definedName>
    <definedName name="chie">BlankMacro1</definedName>
    <definedName name="chiemhoa">NA()</definedName>
    <definedName name="chiemhoa_26" localSheetId="3">#REF!</definedName>
    <definedName name="chiemhoa_26">#REF!</definedName>
    <definedName name="chiemhoa_28" localSheetId="3">#REF!</definedName>
    <definedName name="chiemhoa_28">#REF!</definedName>
    <definedName name="chiemhoa_3">NA()</definedName>
    <definedName name="Chiet_khau" localSheetId="3">#REF!</definedName>
    <definedName name="Chiet_khau">#REF!</definedName>
    <definedName name="Chin" localSheetId="3">#REF!</definedName>
    <definedName name="Chin">#REF!</definedName>
    <definedName name="CHIÕt_TÝnh_0_4_II" localSheetId="3">#REF!</definedName>
    <definedName name="CHIÕt_TÝnh_0_4_II">#REF!</definedName>
    <definedName name="CHIÕt_TÝnh_0_4_II_20" localSheetId="3">#REF!</definedName>
    <definedName name="CHIÕt_TÝnh_0_4_II_20">#REF!</definedName>
    <definedName name="CHIÕt_TÝnh_0_4_II_28" localSheetId="3">#REF!</definedName>
    <definedName name="CHIÕt_TÝnh_0_4_II_28">#REF!</definedName>
    <definedName name="chitietbgiang2" localSheetId="0" hidden="1">{"'Sheet1'!$L$16"}</definedName>
    <definedName name="chitietbgiang2" hidden="1">{"'Sheet1'!$L$16"}</definedName>
    <definedName name="chk" localSheetId="3">#REF!</definedName>
    <definedName name="chk">#REF!</definedName>
    <definedName name="chk_20" localSheetId="3">#REF!</definedName>
    <definedName name="chk_20">#REF!</definedName>
    <definedName name="chk_28" localSheetId="3">#REF!</definedName>
    <definedName name="chk_28">#REF!</definedName>
    <definedName name="chk1_20" localSheetId="3">#REF!</definedName>
    <definedName name="chk1_20">#REF!</definedName>
    <definedName name="chk1_28" localSheetId="3">#REF!</definedName>
    <definedName name="chk1_28">#REF!</definedName>
    <definedName name="chl" localSheetId="0" hidden="1">{"'Sheet1'!$L$16"}</definedName>
    <definedName name="chl" hidden="1">{"'Sheet1'!$L$16"}</definedName>
    <definedName name="chnbvch" localSheetId="3">#REF!</definedName>
    <definedName name="chnbvch">#REF!</definedName>
    <definedName name="chnbvch_1" localSheetId="3">#REF!</definedName>
    <definedName name="chnbvch_1">#REF!</definedName>
    <definedName name="chnbvch_2" localSheetId="3">#REF!</definedName>
    <definedName name="chnbvch_2">#REF!</definedName>
    <definedName name="chnbvch_20" localSheetId="3">#REF!</definedName>
    <definedName name="chnbvch_20">#REF!</definedName>
    <definedName name="chnbvch_25" localSheetId="3">#REF!</definedName>
    <definedName name="chnbvch_25">#REF!</definedName>
    <definedName name="chnc">NA()</definedName>
    <definedName name="chnc_26" localSheetId="3">#REF!</definedName>
    <definedName name="chnc_26">#REF!</definedName>
    <definedName name="chnc_28" localSheetId="3">#REF!</definedName>
    <definedName name="chnc_28">#REF!</definedName>
    <definedName name="chnc_3">NA()</definedName>
    <definedName name="Chohuu" localSheetId="3">(#REF!,#REF!,#REF!,#REF!,#REF!,#REF!,#REF!,#REF!,#REF!,#REF!,#REF!)</definedName>
    <definedName name="Chohuu">(#REF!,#REF!,#REF!,#REF!,#REF!,#REF!,#REF!,#REF!,#REF!,#REF!,#REF!)</definedName>
    <definedName name="Chohuu_20" localSheetId="3">(#REF!,#REF!,#REF!,#REF!,#REF!,#REF!,#REF!,#REF!,#REF!,#REF!,#REF!)</definedName>
    <definedName name="Chohuu_20">(#REF!,#REF!,#REF!,#REF!,#REF!,#REF!,#REF!,#REF!,#REF!,#REF!,#REF!)</definedName>
    <definedName name="Chohuu_28" localSheetId="3">(#REF!,#REF!,#REF!,#REF!,#REF!,#REF!,#REF!,#REF!,#REF!,#REF!,#REF!)</definedName>
    <definedName name="Chohuu_28">(#REF!,#REF!,#REF!,#REF!,#REF!,#REF!,#REF!,#REF!,#REF!,#REF!,#REF!)</definedName>
    <definedName name="choiquet" localSheetId="3">#REF!</definedName>
    <definedName name="choiquet">#REF!</definedName>
    <definedName name="choiquet_20" localSheetId="3">#REF!</definedName>
    <definedName name="choiquet_20">#REF!</definedName>
    <definedName name="choiquet_28" localSheetId="3">#REF!</definedName>
    <definedName name="choiquet_28">#REF!</definedName>
    <definedName name="chon" localSheetId="3">#REF!</definedName>
    <definedName name="chon">#REF!</definedName>
    <definedName name="chon_20" localSheetId="3">#REF!</definedName>
    <definedName name="chon_20">#REF!</definedName>
    <definedName name="chon_28" localSheetId="3">#REF!</definedName>
    <definedName name="chon_28">#REF!</definedName>
    <definedName name="chon1" localSheetId="3">#REF!</definedName>
    <definedName name="chon1">#REF!</definedName>
    <definedName name="chon1_20" localSheetId="3">#REF!</definedName>
    <definedName name="chon1_20">#REF!</definedName>
    <definedName name="chon1_28" localSheetId="3">#REF!</definedName>
    <definedName name="chon1_28">#REF!</definedName>
    <definedName name="chon2" localSheetId="3">#REF!</definedName>
    <definedName name="chon2">#REF!</definedName>
    <definedName name="chon2_20" localSheetId="3">#REF!</definedName>
    <definedName name="chon2_20">#REF!</definedName>
    <definedName name="chon2_28" localSheetId="3">#REF!</definedName>
    <definedName name="chon2_28">#REF!</definedName>
    <definedName name="chon3" localSheetId="3">#REF!</definedName>
    <definedName name="chon3">#REF!</definedName>
    <definedName name="chon3_20" localSheetId="3">#REF!</definedName>
    <definedName name="chon3_20">#REF!</definedName>
    <definedName name="chon3_28" localSheetId="3">#REF!</definedName>
    <definedName name="chon3_28">#REF!</definedName>
    <definedName name="chongtron" localSheetId="3">#REF!</definedName>
    <definedName name="chongtron">#REF!</definedName>
    <definedName name="chongtron_20" localSheetId="3">#REF!</definedName>
    <definedName name="chongtron_20">#REF!</definedName>
    <definedName name="chongtron_28" localSheetId="3">#REF!</definedName>
    <definedName name="chongtron_28">#REF!</definedName>
    <definedName name="Chs_bq" localSheetId="3">#REF!</definedName>
    <definedName name="Chs_bq">#REF!</definedName>
    <definedName name="Chs_bq_20" localSheetId="3">#REF!</definedName>
    <definedName name="Chs_bq_20">#REF!</definedName>
    <definedName name="Chs_bq_28" localSheetId="3">#REF!</definedName>
    <definedName name="Chs_bq_28">#REF!</definedName>
    <definedName name="Chsau" localSheetId="3">#REF!</definedName>
    <definedName name="Chsau">#REF!</definedName>
    <definedName name="Chsau_20" localSheetId="3">#REF!</definedName>
    <definedName name="Chsau_20">#REF!</definedName>
    <definedName name="Chsau_28" localSheetId="3">#REF!</definedName>
    <definedName name="Chsau_28">#REF!</definedName>
    <definedName name="Chu" localSheetId="3">#REF!</definedName>
    <definedName name="Chu">#REF!</definedName>
    <definedName name="Chu_28" localSheetId="3">#REF!</definedName>
    <definedName name="Chu_28">#REF!</definedName>
    <definedName name="Chu_dau_tu" localSheetId="3">#REF!</definedName>
    <definedName name="Chu_dau_tu">#REF!</definedName>
    <definedName name="chung">66</definedName>
    <definedName name="chungloainhapthan" localSheetId="3">#REF!</definedName>
    <definedName name="chungloainhapthan">#REF!</definedName>
    <definedName name="chungloaiXNT" localSheetId="3">#REF!</definedName>
    <definedName name="chungloaiXNT">#REF!</definedName>
    <definedName name="chungloaixuatthan" localSheetId="3">#REF!</definedName>
    <definedName name="chungloaixuatthan">#REF!</definedName>
    <definedName name="chuong1" localSheetId="3">#REF!</definedName>
    <definedName name="chuong1">#REF!</definedName>
    <definedName name="chuong1_20" localSheetId="3">#REF!</definedName>
    <definedName name="chuong1_20">#REF!</definedName>
    <definedName name="chuong1_28" localSheetId="3">#REF!</definedName>
    <definedName name="chuong1_28">#REF!</definedName>
    <definedName name="chuong10" localSheetId="3">#REF!</definedName>
    <definedName name="chuong10">#REF!</definedName>
    <definedName name="chuong10_20" localSheetId="3">#REF!</definedName>
    <definedName name="chuong10_20">#REF!</definedName>
    <definedName name="chuong10_28" localSheetId="3">#REF!</definedName>
    <definedName name="chuong10_28">#REF!</definedName>
    <definedName name="chuong11" localSheetId="3">#REF!</definedName>
    <definedName name="chuong11">#REF!</definedName>
    <definedName name="chuong11_20" localSheetId="3">#REF!</definedName>
    <definedName name="chuong11_20">#REF!</definedName>
    <definedName name="chuong11_28" localSheetId="3">#REF!</definedName>
    <definedName name="chuong11_28">#REF!</definedName>
    <definedName name="chuong12" localSheetId="3">#REF!</definedName>
    <definedName name="chuong12">#REF!</definedName>
    <definedName name="chuong12_20" localSheetId="3">#REF!</definedName>
    <definedName name="chuong12_20">#REF!</definedName>
    <definedName name="chuong12_28" localSheetId="3">#REF!</definedName>
    <definedName name="chuong12_28">#REF!</definedName>
    <definedName name="chuong13" localSheetId="3">#REF!</definedName>
    <definedName name="chuong13">#REF!</definedName>
    <definedName name="chuong13_20" localSheetId="3">#REF!</definedName>
    <definedName name="chuong13_20">#REF!</definedName>
    <definedName name="chuong13_28" localSheetId="3">#REF!</definedName>
    <definedName name="chuong13_28">#REF!</definedName>
    <definedName name="chuong14" localSheetId="3">#REF!</definedName>
    <definedName name="chuong14">#REF!</definedName>
    <definedName name="chuong14_20" localSheetId="3">#REF!</definedName>
    <definedName name="chuong14_20">#REF!</definedName>
    <definedName name="chuong14_28" localSheetId="3">#REF!</definedName>
    <definedName name="chuong14_28">#REF!</definedName>
    <definedName name="chuong15" localSheetId="3">#REF!</definedName>
    <definedName name="chuong15">#REF!</definedName>
    <definedName name="chuong15_20" localSheetId="3">#REF!</definedName>
    <definedName name="chuong15_20">#REF!</definedName>
    <definedName name="chuong15_28" localSheetId="3">#REF!</definedName>
    <definedName name="chuong15_28">#REF!</definedName>
    <definedName name="chuong16" localSheetId="3">#REF!</definedName>
    <definedName name="chuong16">#REF!</definedName>
    <definedName name="chuong16_20" localSheetId="3">#REF!</definedName>
    <definedName name="chuong16_20">#REF!</definedName>
    <definedName name="chuong16_28" localSheetId="3">#REF!</definedName>
    <definedName name="chuong16_28">#REF!</definedName>
    <definedName name="chuong17" localSheetId="3">#REF!</definedName>
    <definedName name="chuong17">#REF!</definedName>
    <definedName name="chuong17_20" localSheetId="3">#REF!</definedName>
    <definedName name="chuong17_20">#REF!</definedName>
    <definedName name="chuong17_28" localSheetId="3">#REF!</definedName>
    <definedName name="chuong17_28">#REF!</definedName>
    <definedName name="chuong2" localSheetId="3">#REF!</definedName>
    <definedName name="chuong2">#REF!</definedName>
    <definedName name="chuong2_20" localSheetId="3">#REF!</definedName>
    <definedName name="chuong2_20">#REF!</definedName>
    <definedName name="chuong2_28" localSheetId="3">#REF!</definedName>
    <definedName name="chuong2_28">#REF!</definedName>
    <definedName name="chuong3" localSheetId="3">#REF!</definedName>
    <definedName name="chuong3">#REF!</definedName>
    <definedName name="chuong3_20" localSheetId="3">#REF!</definedName>
    <definedName name="chuong3_20">#REF!</definedName>
    <definedName name="chuong3_28" localSheetId="3">#REF!</definedName>
    <definedName name="chuong3_28">#REF!</definedName>
    <definedName name="chuong4" localSheetId="3">#REF!</definedName>
    <definedName name="chuong4">#REF!</definedName>
    <definedName name="chuong4_20" localSheetId="3">#REF!</definedName>
    <definedName name="chuong4_20">#REF!</definedName>
    <definedName name="chuong4_28" localSheetId="3">#REF!</definedName>
    <definedName name="chuong4_28">#REF!</definedName>
    <definedName name="chuong5" localSheetId="3">#REF!</definedName>
    <definedName name="chuong5">#REF!</definedName>
    <definedName name="chuong5_20" localSheetId="3">#REF!</definedName>
    <definedName name="chuong5_20">#REF!</definedName>
    <definedName name="chuong5_28" localSheetId="3">#REF!</definedName>
    <definedName name="chuong5_28">#REF!</definedName>
    <definedName name="chuong6" localSheetId="3">#REF!</definedName>
    <definedName name="chuong6">#REF!</definedName>
    <definedName name="chuong6_20" localSheetId="3">#REF!</definedName>
    <definedName name="chuong6_20">#REF!</definedName>
    <definedName name="chuong6_28" localSheetId="3">#REF!</definedName>
    <definedName name="chuong6_28">#REF!</definedName>
    <definedName name="chuong7" localSheetId="3">#REF!</definedName>
    <definedName name="chuong7">#REF!</definedName>
    <definedName name="chuong7_20" localSheetId="3">#REF!</definedName>
    <definedName name="chuong7_20">#REF!</definedName>
    <definedName name="chuong7_28" localSheetId="3">#REF!</definedName>
    <definedName name="chuong7_28">#REF!</definedName>
    <definedName name="chuong8" localSheetId="3">#REF!</definedName>
    <definedName name="chuong8">#REF!</definedName>
    <definedName name="chuong8_20" localSheetId="3">#REF!</definedName>
    <definedName name="chuong8_20">#REF!</definedName>
    <definedName name="chuong8_28" localSheetId="3">#REF!</definedName>
    <definedName name="chuong8_28">#REF!</definedName>
    <definedName name="chuong9" localSheetId="3">#REF!</definedName>
    <definedName name="chuong9">#REF!</definedName>
    <definedName name="chuong9_20" localSheetId="3">#REF!</definedName>
    <definedName name="chuong9_20">#REF!</definedName>
    <definedName name="chuong9_28" localSheetId="3">#REF!</definedName>
    <definedName name="chuong9_28">#REF!</definedName>
    <definedName name="Chupdaucapcongotnong">"$#REF!.$B$762:$D$765"</definedName>
    <definedName name="Chupdaucapcongotnong_26" localSheetId="3">#REF!</definedName>
    <definedName name="Chupdaucapcongotnong_26">#REF!</definedName>
    <definedName name="Chupdaucapcongotnong_28" localSheetId="3">#REF!</definedName>
    <definedName name="Chupdaucapcongotnong_28">#REF!</definedName>
    <definedName name="Chupdaucapcongotnong_3">"$#REF!.$B$762:$D$765"</definedName>
    <definedName name="chuyen" localSheetId="0" hidden="1">{"'Sheet1'!$L$16"}</definedName>
    <definedName name="chuyen" hidden="1">{"'Sheet1'!$L$16"}</definedName>
    <definedName name="chvl">NA()</definedName>
    <definedName name="chvl_26" localSheetId="3">#REF!</definedName>
    <definedName name="chvl_26">#REF!</definedName>
    <definedName name="chvl_28" localSheetId="3">#REF!</definedName>
    <definedName name="chvl_28">#REF!</definedName>
    <definedName name="chvl_3">NA()</definedName>
    <definedName name="ci" localSheetId="3">#REF!</definedName>
    <definedName name="ci">#REF!</definedName>
    <definedName name="ci_20" localSheetId="3">#REF!</definedName>
    <definedName name="ci_20">#REF!</definedName>
    <definedName name="ci_28" localSheetId="3">#REF!</definedName>
    <definedName name="ci_28">#REF!</definedName>
    <definedName name="cii" localSheetId="3">#REF!</definedName>
    <definedName name="cii">#REF!</definedName>
    <definedName name="cii_20" localSheetId="3">#REF!</definedName>
    <definedName name="cii_20">#REF!</definedName>
    <definedName name="cii_28" localSheetId="3">#REF!</definedName>
    <definedName name="cii_28">#REF!</definedName>
    <definedName name="ciii" localSheetId="3">#REF!</definedName>
    <definedName name="ciii">#REF!</definedName>
    <definedName name="ciii_20" localSheetId="3">#REF!</definedName>
    <definedName name="ciii_20">#REF!</definedName>
    <definedName name="ciii_28" localSheetId="3">#REF!</definedName>
    <definedName name="ciii_28">#REF!</definedName>
    <definedName name="citidd">NA()</definedName>
    <definedName name="citidd_26" localSheetId="3">#REF!</definedName>
    <definedName name="citidd_26">#REF!</definedName>
    <definedName name="citidd_28" localSheetId="3">#REF!</definedName>
    <definedName name="citidd_28">#REF!</definedName>
    <definedName name="citidd_3">NA()</definedName>
    <definedName name="City" localSheetId="3">#REF!</definedName>
    <definedName name="City">#REF!</definedName>
    <definedName name="City_20" localSheetId="3">#REF!</definedName>
    <definedName name="City_20">#REF!</definedName>
    <definedName name="City_28" localSheetId="3">#REF!</definedName>
    <definedName name="City_28">#REF!</definedName>
    <definedName name="CK" localSheetId="3">#REF!</definedName>
    <definedName name="CK">#REF!</definedName>
    <definedName name="CK_26" localSheetId="3">#REF!</definedName>
    <definedName name="CK_26">#REF!</definedName>
    <definedName name="ck_28" localSheetId="3">#REF!</definedName>
    <definedName name="ck_28">#REF!</definedName>
    <definedName name="CK_3">"$#REF!.$J$10"</definedName>
    <definedName name="Ckc" localSheetId="3">#REF!</definedName>
    <definedName name="Ckc">#REF!</definedName>
    <definedName name="Ckc_28" localSheetId="3">#REF!</definedName>
    <definedName name="Ckc_28">#REF!</definedName>
    <definedName name="ckka" localSheetId="3">#REF!</definedName>
    <definedName name="ckka">#REF!</definedName>
    <definedName name="ckka_20" localSheetId="3">#REF!</definedName>
    <definedName name="ckka_20">#REF!</definedName>
    <definedName name="ckka_28" localSheetId="3">#REF!</definedName>
    <definedName name="ckka_28">#REF!</definedName>
    <definedName name="ckn" localSheetId="3">#REF!</definedName>
    <definedName name="ckn">#REF!</definedName>
    <definedName name="ckn_20" localSheetId="3">#REF!</definedName>
    <definedName name="ckn_20">#REF!</definedName>
    <definedName name="ckn_28" localSheetId="3">#REF!</definedName>
    <definedName name="ckn_28">#REF!</definedName>
    <definedName name="ckn12_20" localSheetId="3">#REF!</definedName>
    <definedName name="ckn12_20">#REF!</definedName>
    <definedName name="ckn12_28" localSheetId="3">#REF!</definedName>
    <definedName name="ckn12_28">#REF!</definedName>
    <definedName name="ckna" localSheetId="3">#REF!</definedName>
    <definedName name="ckna">#REF!</definedName>
    <definedName name="ckna_20" localSheetId="3">#REF!</definedName>
    <definedName name="ckna_20">#REF!</definedName>
    <definedName name="ckna_28" localSheetId="3">#REF!</definedName>
    <definedName name="ckna_28">#REF!</definedName>
    <definedName name="cknc">NA()</definedName>
    <definedName name="cknc_26" localSheetId="3">#REF!</definedName>
    <definedName name="cknc_26">#REF!</definedName>
    <definedName name="cknc_28" localSheetId="3">#REF!</definedName>
    <definedName name="cknc_28">#REF!</definedName>
    <definedName name="cknc_3">NA()</definedName>
    <definedName name="ckvl">NA()</definedName>
    <definedName name="ckvl_26" localSheetId="3">#REF!</definedName>
    <definedName name="ckvl_26">#REF!</definedName>
    <definedName name="ckvl_28" localSheetId="3">#REF!</definedName>
    <definedName name="ckvl_28">#REF!</definedName>
    <definedName name="ckvl_3">NA()</definedName>
    <definedName name="CL" localSheetId="3">#REF!</definedName>
    <definedName name="CL">#REF!</definedName>
    <definedName name="cl_20" localSheetId="3">#REF!</definedName>
    <definedName name="cl_20">#REF!</definedName>
    <definedName name="cl_MCX" localSheetId="3">#REF!</definedName>
    <definedName name="cl_MCX">#REF!</definedName>
    <definedName name="Class_1" localSheetId="3">#REF!</definedName>
    <definedName name="Class_1">#REF!</definedName>
    <definedName name="Class_1_20" localSheetId="3">#REF!</definedName>
    <definedName name="Class_1_20">#REF!</definedName>
    <definedName name="Class_1_28" localSheetId="3">#REF!</definedName>
    <definedName name="Class_1_28">#REF!</definedName>
    <definedName name="Class_2" localSheetId="3">#REF!</definedName>
    <definedName name="Class_2">#REF!</definedName>
    <definedName name="Class_2_20" localSheetId="3">#REF!</definedName>
    <definedName name="Class_2_20">#REF!</definedName>
    <definedName name="Class_2_28" localSheetId="3">#REF!</definedName>
    <definedName name="Class_2_28">#REF!</definedName>
    <definedName name="Class_3" localSheetId="3">#REF!</definedName>
    <definedName name="Class_3">#REF!</definedName>
    <definedName name="Class_3_20" localSheetId="3">#REF!</definedName>
    <definedName name="Class_3_20">#REF!</definedName>
    <definedName name="Class_3_28" localSheetId="3">#REF!</definedName>
    <definedName name="Class_3_28">#REF!</definedName>
    <definedName name="Class_4" localSheetId="3">#REF!</definedName>
    <definedName name="Class_4">#REF!</definedName>
    <definedName name="Class_4_20" localSheetId="3">#REF!</definedName>
    <definedName name="Class_4_20">#REF!</definedName>
    <definedName name="Class_4_28" localSheetId="3">#REF!</definedName>
    <definedName name="Class_4_28">#REF!</definedName>
    <definedName name="Class_5" localSheetId="3">#REF!</definedName>
    <definedName name="Class_5">#REF!</definedName>
    <definedName name="Class_5_20" localSheetId="3">#REF!</definedName>
    <definedName name="Class_5_20">#REF!</definedName>
    <definedName name="Class_5_28" localSheetId="3">#REF!</definedName>
    <definedName name="Class_5_28">#REF!</definedName>
    <definedName name="class2b" localSheetId="3">#REF!</definedName>
    <definedName name="class2b">#REF!</definedName>
    <definedName name="class2b_28" localSheetId="3">#REF!</definedName>
    <definedName name="class2b_28">#REF!</definedName>
    <definedName name="classdb" localSheetId="3">#REF!</definedName>
    <definedName name="classdb">#REF!</definedName>
    <definedName name="classdb_28" localSheetId="3">#REF!</definedName>
    <definedName name="classdb_28">#REF!</definedName>
    <definedName name="classe" localSheetId="3">#REF!</definedName>
    <definedName name="classe">#REF!</definedName>
    <definedName name="classg" localSheetId="3">#REF!</definedName>
    <definedName name="classg">#REF!</definedName>
    <definedName name="ClayNden" localSheetId="3">#REF!</definedName>
    <definedName name="ClayNden">#REF!</definedName>
    <definedName name="ClayNden_20" localSheetId="3">#REF!</definedName>
    <definedName name="ClayNden_20">#REF!</definedName>
    <definedName name="ClayNden_28" localSheetId="3">#REF!</definedName>
    <definedName name="ClayNden_28">#REF!</definedName>
    <definedName name="clear" localSheetId="3">#REF!</definedName>
    <definedName name="clear">#REF!</definedName>
    <definedName name="clear_28" localSheetId="3">#REF!</definedName>
    <definedName name="clear_28">#REF!</definedName>
    <definedName name="CLECH_0.4" localSheetId="3">#REF!</definedName>
    <definedName name="CLECH_0.4">#REF!</definedName>
    <definedName name="CLECT" localSheetId="3">#REF!</definedName>
    <definedName name="CLECT">#REF!</definedName>
    <definedName name="CLECT_28" localSheetId="3">#REF!</definedName>
    <definedName name="CLECT_28">#REF!</definedName>
    <definedName name="CLIENT" localSheetId="3">#REF!</definedName>
    <definedName name="CLIENT">#REF!</definedName>
    <definedName name="CLIENT_20" localSheetId="3">#REF!</definedName>
    <definedName name="CLIENT_20">#REF!</definedName>
    <definedName name="CLIEOS" localSheetId="3">#REF!</definedName>
    <definedName name="CLIEOS">#REF!</definedName>
    <definedName name="CLIEOS_28" localSheetId="3">#REF!</definedName>
    <definedName name="CLIEOS_28">#REF!</definedName>
    <definedName name="CLTMP" localSheetId="3">[24]QMCT!#REF!</definedName>
    <definedName name="CLTMP">[24]QMCT!#REF!</definedName>
    <definedName name="CLVC" localSheetId="3">#REF!</definedName>
    <definedName name="CLVC">#REF!</definedName>
    <definedName name="clvc1_1" localSheetId="3">#REF!</definedName>
    <definedName name="clvc1_1">#REF!</definedName>
    <definedName name="clvc1_2" localSheetId="3">#REF!</definedName>
    <definedName name="clvc1_2">#REF!</definedName>
    <definedName name="clvc1_20" localSheetId="3">#REF!</definedName>
    <definedName name="clvc1_20">#REF!</definedName>
    <definedName name="clvc1_25" localSheetId="3">#REF!</definedName>
    <definedName name="clvc1_25">#REF!</definedName>
    <definedName name="clvc1_26" localSheetId="3">#REF!</definedName>
    <definedName name="clvc1_26">#REF!</definedName>
    <definedName name="clvc1_28" localSheetId="3">#REF!</definedName>
    <definedName name="clvc1_28">#REF!</definedName>
    <definedName name="clvc1_3_1" localSheetId="3">#REF!</definedName>
    <definedName name="clvc1_3_1">#REF!</definedName>
    <definedName name="clvc1_3_2" localSheetId="3">#REF!</definedName>
    <definedName name="clvc1_3_2">#REF!</definedName>
    <definedName name="clvc1_3_20" localSheetId="3">#REF!</definedName>
    <definedName name="clvc1_3_20">#REF!</definedName>
    <definedName name="clvc1_3_25" localSheetId="3">#REF!</definedName>
    <definedName name="clvc1_3_25">#REF!</definedName>
    <definedName name="CLVC3">0.1</definedName>
    <definedName name="CLVC35" localSheetId="3">#REF!</definedName>
    <definedName name="CLVC35">#REF!</definedName>
    <definedName name="CLVC35_20" localSheetId="3">#REF!</definedName>
    <definedName name="CLVC35_20">#REF!</definedName>
    <definedName name="CLVC35_28" localSheetId="3">#REF!</definedName>
    <definedName name="CLVC35_28">#REF!</definedName>
    <definedName name="CLVCTB" localSheetId="3">#REF!</definedName>
    <definedName name="CLVCTB">#REF!</definedName>
    <definedName name="CLVCTB_26" localSheetId="3">#REF!</definedName>
    <definedName name="CLVCTB_26">#REF!</definedName>
    <definedName name="CLVCTB_28" localSheetId="3">#REF!</definedName>
    <definedName name="CLVCTB_28">#REF!</definedName>
    <definedName name="CLVCTB_3">"$#REF!.$D$4"</definedName>
    <definedName name="clvl" localSheetId="3">#REF!</definedName>
    <definedName name="clvl">#REF!</definedName>
    <definedName name="CLyTC" localSheetId="3">#REF!</definedName>
    <definedName name="CLyTC">#REF!</definedName>
    <definedName name="cmin" localSheetId="3">#REF!</definedName>
    <definedName name="cmin">#REF!</definedName>
    <definedName name="cmin_28" localSheetId="3">#REF!</definedName>
    <definedName name="cmin_28">#REF!</definedName>
    <definedName name="cn" localSheetId="3">#REF!</definedName>
    <definedName name="cn">#REF!</definedName>
    <definedName name="cn_20" localSheetId="3">#REF!</definedName>
    <definedName name="cn_20">#REF!</definedName>
    <definedName name="cn_28" localSheetId="3">#REF!</definedName>
    <definedName name="cn_28">#REF!</definedName>
    <definedName name="cN_fix" localSheetId="3">#REF!</definedName>
    <definedName name="cN_fix">#REF!</definedName>
    <definedName name="cN_fix_20" localSheetId="3">#REF!</definedName>
    <definedName name="cN_fix_20">#REF!</definedName>
    <definedName name="cN_fix_28" localSheetId="3">#REF!</definedName>
    <definedName name="cN_fix_28">#REF!</definedName>
    <definedName name="CN3p_28" localSheetId="3">#REF!</definedName>
    <definedName name="CN3p_28">#REF!</definedName>
    <definedName name="CNC" localSheetId="3">#REF!</definedName>
    <definedName name="CNC">#REF!</definedName>
    <definedName name="CNC_26" localSheetId="3">#REF!</definedName>
    <definedName name="CNC_26">#REF!</definedName>
    <definedName name="CNC_28" localSheetId="3">#REF!</definedName>
    <definedName name="CNC_28">#REF!</definedName>
    <definedName name="CNC_3">"$#REF!.$K$50:$K$129"</definedName>
    <definedName name="CND" localSheetId="3">#REF!</definedName>
    <definedName name="CND">#REF!</definedName>
    <definedName name="CND_26" localSheetId="3">#REF!</definedName>
    <definedName name="CND_26">#REF!</definedName>
    <definedName name="CND_28" localSheetId="3">#REF!</definedName>
    <definedName name="CND_28">#REF!</definedName>
    <definedName name="CND_3">"$#REF!.$L$50:$L$129"</definedName>
    <definedName name="cNden" localSheetId="3">#REF!</definedName>
    <definedName name="cNden">#REF!</definedName>
    <definedName name="cNden_20" localSheetId="3">#REF!</definedName>
    <definedName name="cNden_20">#REF!</definedName>
    <definedName name="cNden_28" localSheetId="3">#REF!</definedName>
    <definedName name="cNden_28">#REF!</definedName>
    <definedName name="cne" localSheetId="3">#REF!</definedName>
    <definedName name="cne">#REF!</definedName>
    <definedName name="cne_20" localSheetId="3">#REF!</definedName>
    <definedName name="cne_20">#REF!</definedName>
    <definedName name="cne_28" localSheetId="3">#REF!</definedName>
    <definedName name="cne_28">#REF!</definedName>
    <definedName name="CNG" localSheetId="3">#REF!</definedName>
    <definedName name="CNG">#REF!</definedName>
    <definedName name="CNG_26" localSheetId="3">#REF!</definedName>
    <definedName name="CNG_26">#REF!</definedName>
    <definedName name="CNG_28" localSheetId="3">#REF!</definedName>
    <definedName name="CNG_28">#REF!</definedName>
    <definedName name="CNG_3">"$#REF!.$J$50:$J$129"</definedName>
    <definedName name="Cñi" localSheetId="3">#REF!</definedName>
    <definedName name="Cñi">#REF!</definedName>
    <definedName name="cnxd2000">1.58</definedName>
    <definedName name="cnxd2005">2.19</definedName>
    <definedName name="cnxd2010">2.8</definedName>
    <definedName name="cnxd97">1.26</definedName>
    <definedName name="cnxd98">1.34</definedName>
    <definedName name="cnxd99">1.45</definedName>
    <definedName name="Co" localSheetId="3">#REF!</definedName>
    <definedName name="Co">#REF!</definedName>
    <definedName name="co." localSheetId="3">#REF!</definedName>
    <definedName name="co.">#REF!</definedName>
    <definedName name="co.." localSheetId="3">#REF!</definedName>
    <definedName name="co..">#REF!</definedName>
    <definedName name="Co_20" localSheetId="3">#REF!</definedName>
    <definedName name="Co_20">#REF!</definedName>
    <definedName name="coar" localSheetId="3">#REF!</definedName>
    <definedName name="coar">#REF!</definedName>
    <definedName name="COAT" localSheetId="3">'[1]PNT-QUOT-#3'!#REF!</definedName>
    <definedName name="COAT">'[1]PNT-QUOT-#3'!#REF!</definedName>
    <definedName name="COAT_26" localSheetId="3">#REF!</definedName>
    <definedName name="COAT_26">#REF!</definedName>
    <definedName name="COAT_28" localSheetId="3">#REF!</definedName>
    <definedName name="COAT_28">#REF!</definedName>
    <definedName name="COBSDC" localSheetId="3">#REF!</definedName>
    <definedName name="COBSDC">#REF!</definedName>
    <definedName name="coc" localSheetId="3">#REF!</definedName>
    <definedName name="coc">#REF!</definedName>
    <definedName name="COC_1.2" localSheetId="3">#REF!</definedName>
    <definedName name="COC_1.2">#REF!</definedName>
    <definedName name="Coc_2m" localSheetId="3">#REF!</definedName>
    <definedName name="Coc_2m">#REF!</definedName>
    <definedName name="Coc_60" localSheetId="0" hidden="1">{"'Sheet1'!$L$16"}</definedName>
    <definedName name="Coc_60" hidden="1">{"'Sheet1'!$L$16"}</definedName>
    <definedName name="Coc_BTCT" localSheetId="3">#REF!</definedName>
    <definedName name="Coc_BTCT">#REF!</definedName>
    <definedName name="Coc_BTCT_20" localSheetId="3">#REF!</definedName>
    <definedName name="Coc_BTCT_20">#REF!</definedName>
    <definedName name="Coc_BTCT_28" localSheetId="3">#REF!</definedName>
    <definedName name="Coc_BTCT_28">#REF!</definedName>
    <definedName name="coc1.2m" localSheetId="3">#REF!</definedName>
    <definedName name="coc1.2m">#REF!</definedName>
    <definedName name="coc1.2m_28" localSheetId="3">#REF!</definedName>
    <definedName name="coc1.2m_28">#REF!</definedName>
    <definedName name="coc1m" localSheetId="3">#REF!</definedName>
    <definedName name="coc1m">#REF!</definedName>
    <definedName name="coc1m_28" localSheetId="3">#REF!</definedName>
    <definedName name="coc1m_28">#REF!</definedName>
    <definedName name="coc20x20" localSheetId="3">#REF!</definedName>
    <definedName name="coc20x20">#REF!</definedName>
    <definedName name="coc20x20_28" localSheetId="3">#REF!</definedName>
    <definedName name="coc20x20_28">#REF!</definedName>
    <definedName name="cocaudautu" localSheetId="3">#REF!</definedName>
    <definedName name="cocaudautu">#REF!</definedName>
    <definedName name="CocauKT" localSheetId="3">#REF!</definedName>
    <definedName name="CocauKT">#REF!</definedName>
    <definedName name="CoCauN" localSheetId="0" hidden="1">{"'Sheet1'!$L$16"}</definedName>
    <definedName name="CoCauN" hidden="1">{"'Sheet1'!$L$16"}</definedName>
    <definedName name="Cocbetong">"$#REF!.$B$44:$D$49"</definedName>
    <definedName name="Cocbetong_26" localSheetId="3">#REF!</definedName>
    <definedName name="Cocbetong_26">#REF!</definedName>
    <definedName name="Cocbetong_28" localSheetId="3">#REF!</definedName>
    <definedName name="Cocbetong_28">#REF!</definedName>
    <definedName name="Cocbetong_3">"$#REF!.$B$44:$D$49"</definedName>
    <definedName name="cocbtct" localSheetId="3">#REF!</definedName>
    <definedName name="cocbtct">#REF!</definedName>
    <definedName name="cocot" localSheetId="3">#REF!</definedName>
    <definedName name="cocot">#REF!</definedName>
    <definedName name="cocott" localSheetId="3">#REF!</definedName>
    <definedName name="cocott">#REF!</definedName>
    <definedName name="COCTIEU" localSheetId="3">#REF!</definedName>
    <definedName name="COCTIEU">#REF!</definedName>
    <definedName name="COCTIEU_20" localSheetId="3">#REF!</definedName>
    <definedName name="COCTIEU_20">#REF!</definedName>
    <definedName name="COCTIEU_28" localSheetId="3">#REF!</definedName>
    <definedName name="COCTIEU_28">#REF!</definedName>
    <definedName name="cocvt" localSheetId="3">#REF!</definedName>
    <definedName name="cocvt">#REF!</definedName>
    <definedName name="cocvt_20" localSheetId="3">#REF!</definedName>
    <definedName name="cocvt_20">#REF!</definedName>
    <definedName name="cocvt_28" localSheetId="3">#REF!</definedName>
    <definedName name="cocvt_28">#REF!</definedName>
    <definedName name="code" localSheetId="3">#REF!</definedName>
    <definedName name="code">#REF!</definedName>
    <definedName name="cogg" localSheetId="3">#REF!</definedName>
    <definedName name="cogg">#REF!</definedName>
    <definedName name="coi" localSheetId="3">#REF!</definedName>
    <definedName name="coi">#REF!</definedName>
    <definedName name="coi_28" localSheetId="3">#REF!</definedName>
    <definedName name="coi_28">#REF!</definedName>
    <definedName name="Cöï_ly_vaän_chuyeãn" localSheetId="3">#REF!</definedName>
    <definedName name="Cöï_ly_vaän_chuyeãn">#REF!</definedName>
    <definedName name="CÖÏ_LY_VAÄN_CHUYEÅN" localSheetId="3">#REF!</definedName>
    <definedName name="CÖÏ_LY_VAÄN_CHUYEÅN">#REF!</definedName>
    <definedName name="Cöï_ly_vaän_chuyeãn_26" localSheetId="3">#REF!</definedName>
    <definedName name="Cöï_ly_vaän_chuyeãn_26">#REF!</definedName>
    <definedName name="CÖÏ_LY_VAÄN_CHUYEÅN_26" localSheetId="3">#REF!</definedName>
    <definedName name="CÖÏ_LY_VAÄN_CHUYEÅN_26">#REF!</definedName>
    <definedName name="Cöï_ly_vaän_chuyeãn_28" localSheetId="3">#REF!</definedName>
    <definedName name="Cöï_ly_vaän_chuyeãn_28">#REF!</definedName>
    <definedName name="CÖÏ_LY_VAÄN_CHUYEÅN_28" localSheetId="3">#REF!</definedName>
    <definedName name="CÖÏ_LY_VAÄN_CHUYEÅN_28">#REF!</definedName>
    <definedName name="Cöï_ly_vaän_chuyeãn_3">"$#REF!.$D$4"</definedName>
    <definedName name="CÖÏ_LY_VAÄN_CHUYEÅN_3">"$#REF!.$C$4"</definedName>
    <definedName name="cokhihoachat" localSheetId="3">#REF!</definedName>
    <definedName name="cokhihoachat">#REF!</definedName>
    <definedName name="Combined_A" localSheetId="3">#REF!</definedName>
    <definedName name="Combined_A">#REF!</definedName>
    <definedName name="Combined_A_20" localSheetId="3">#REF!</definedName>
    <definedName name="Combined_A_20">#REF!</definedName>
    <definedName name="Combined_A_28" localSheetId="3">#REF!</definedName>
    <definedName name="Combined_A_28">#REF!</definedName>
    <definedName name="Combined_B" localSheetId="3">#REF!</definedName>
    <definedName name="Combined_B">#REF!</definedName>
    <definedName name="Combined_B_20" localSheetId="3">#REF!</definedName>
    <definedName name="Combined_B_20">#REF!</definedName>
    <definedName name="Combined_B_28" localSheetId="3">#REF!</definedName>
    <definedName name="Combined_B_28">#REF!</definedName>
    <definedName name="Comm" localSheetId="3">boa</definedName>
    <definedName name="Comm" localSheetId="1">boa</definedName>
    <definedName name="Comm">boa</definedName>
    <definedName name="COMMON" localSheetId="3">#REF!</definedName>
    <definedName name="COMMON">#REF!</definedName>
    <definedName name="COMMON_26" localSheetId="3">#REF!</definedName>
    <definedName name="COMMON_26">#REF!</definedName>
    <definedName name="COMMON_28" localSheetId="3">#REF!</definedName>
    <definedName name="COMMON_28">#REF!</definedName>
    <definedName name="comong" localSheetId="3">#REF!</definedName>
    <definedName name="comong">#REF!</definedName>
    <definedName name="COMP" localSheetId="3">#REF!</definedName>
    <definedName name="COMP">#REF!</definedName>
    <definedName name="COMP_28" localSheetId="3">#REF!</definedName>
    <definedName name="COMP_28">#REF!</definedName>
    <definedName name="Company" localSheetId="3">#REF!</definedName>
    <definedName name="Company">#REF!</definedName>
    <definedName name="Company_20" localSheetId="3">#REF!</definedName>
    <definedName name="Company_20">#REF!</definedName>
    <definedName name="Company_28" localSheetId="3">#REF!</definedName>
    <definedName name="Company_28">#REF!</definedName>
    <definedName name="CON_EQP_COS" localSheetId="3">#REF!</definedName>
    <definedName name="CON_EQP_COS">#REF!</definedName>
    <definedName name="CON_EQP_COS_26" localSheetId="3">#REF!</definedName>
    <definedName name="CON_EQP_COS_26">#REF!</definedName>
    <definedName name="CON_EQP_COS_28" localSheetId="3">#REF!</definedName>
    <definedName name="CON_EQP_COS_28">#REF!</definedName>
    <definedName name="CON_EQP_COST" localSheetId="3">#REF!</definedName>
    <definedName name="CON_EQP_COST">#REF!</definedName>
    <definedName name="CON_EQP_COST_26" localSheetId="3">#REF!</definedName>
    <definedName name="CON_EQP_COST_26">#REF!</definedName>
    <definedName name="CON_EQP_COST_28" localSheetId="3">#REF!</definedName>
    <definedName name="CON_EQP_COST_28">#REF!</definedName>
    <definedName name="CON_EQP_COST_3">"$#REF!.$AM$6:$AT$53"</definedName>
    <definedName name="CON1_26" localSheetId="3">#REF!</definedName>
    <definedName name="CON1_26">#REF!</definedName>
    <definedName name="CON1_28" localSheetId="3">#REF!</definedName>
    <definedName name="CON1_28">#REF!</definedName>
    <definedName name="CON1_3">"$#REF!.$A$7:$N$325"</definedName>
    <definedName name="CON2_26" localSheetId="3">#REF!</definedName>
    <definedName name="CON2_26">#REF!</definedName>
    <definedName name="CON2_28" localSheetId="3">#REF!</definedName>
    <definedName name="CON2_28">#REF!</definedName>
    <definedName name="CON2_3">"$#REF!.$A$328:$P$393"</definedName>
    <definedName name="Concrete" localSheetId="3">#REF!</definedName>
    <definedName name="Concrete">#REF!</definedName>
    <definedName name="Concrete_28" localSheetId="3">#REF!</definedName>
    <definedName name="Concrete_28">#REF!</definedName>
    <definedName name="Cong">#N/A</definedName>
    <definedName name="cong_20" localSheetId="3">#REF!</definedName>
    <definedName name="cong_20">#REF!</definedName>
    <definedName name="cong_28" localSheetId="3">#REF!</definedName>
    <definedName name="cong_28">#REF!</definedName>
    <definedName name="cong_bq" localSheetId="3">#REF!</definedName>
    <definedName name="cong_bq">#REF!</definedName>
    <definedName name="cong_bv" localSheetId="3">#REF!</definedName>
    <definedName name="cong_bv">#REF!</definedName>
    <definedName name="cong_ck" localSheetId="3">#REF!</definedName>
    <definedName name="cong_ck">#REF!</definedName>
    <definedName name="cong_d1" localSheetId="3">#REF!</definedName>
    <definedName name="cong_d1">#REF!</definedName>
    <definedName name="cong_d2" localSheetId="3">#REF!</definedName>
    <definedName name="cong_d2">#REF!</definedName>
    <definedName name="cong_d3" localSheetId="3">#REF!</definedName>
    <definedName name="cong_d3">#REF!</definedName>
    <definedName name="cong_dl" localSheetId="3">#REF!</definedName>
    <definedName name="cong_dl">#REF!</definedName>
    <definedName name="Cong_HM_DTCT" localSheetId="3">#REF!</definedName>
    <definedName name="Cong_HM_DTCT">#REF!</definedName>
    <definedName name="Cong_HM_DTCT_20" localSheetId="3">#REF!</definedName>
    <definedName name="Cong_HM_DTCT_20">#REF!</definedName>
    <definedName name="cong_kcs" localSheetId="3">#REF!</definedName>
    <definedName name="cong_kcs">#REF!</definedName>
    <definedName name="Cong_M_DTCT" localSheetId="3">#REF!</definedName>
    <definedName name="Cong_M_DTCT">#REF!</definedName>
    <definedName name="Cong_M_DTCT_20" localSheetId="3">#REF!</definedName>
    <definedName name="Cong_M_DTCT_20">#REF!</definedName>
    <definedName name="cong_nb" localSheetId="3">#REF!</definedName>
    <definedName name="cong_nb">#REF!</definedName>
    <definedName name="Cong_NC_DTCT" localSheetId="3">#REF!</definedName>
    <definedName name="Cong_NC_DTCT">#REF!</definedName>
    <definedName name="Cong_NC_DTCT_20" localSheetId="3">#REF!</definedName>
    <definedName name="Cong_NC_DTCT_20">#REF!</definedName>
    <definedName name="cong_ngio" localSheetId="3">#REF!</definedName>
    <definedName name="cong_ngio">#REF!</definedName>
    <definedName name="cong_nv" localSheetId="3">#REF!</definedName>
    <definedName name="cong_nv">#REF!</definedName>
    <definedName name="Cong_suat" localSheetId="3">#REF!</definedName>
    <definedName name="Cong_suat">#REF!</definedName>
    <definedName name="Cong_suat_dat" localSheetId="3">#REF!</definedName>
    <definedName name="Cong_suat_dat">#REF!</definedName>
    <definedName name="cong_t3" localSheetId="3">#REF!</definedName>
    <definedName name="cong_t3">#REF!</definedName>
    <definedName name="cong_t4" localSheetId="3">#REF!</definedName>
    <definedName name="cong_t4">#REF!</definedName>
    <definedName name="cong_t5" localSheetId="3">#REF!</definedName>
    <definedName name="cong_t5">#REF!</definedName>
    <definedName name="cong_t6" localSheetId="3">#REF!</definedName>
    <definedName name="cong_t6">#REF!</definedName>
    <definedName name="cong_tc" localSheetId="3">#REF!</definedName>
    <definedName name="cong_tc">#REF!</definedName>
    <definedName name="cong_tm" localSheetId="3">#REF!</definedName>
    <definedName name="cong_tm">#REF!</definedName>
    <definedName name="Cong_VL_DTCT" localSheetId="3">#REF!</definedName>
    <definedName name="Cong_VL_DTCT">#REF!</definedName>
    <definedName name="Cong_VL_DTCT_20" localSheetId="3">#REF!</definedName>
    <definedName name="Cong_VL_DTCT_20">#REF!</definedName>
    <definedName name="cong_vs" localSheetId="3">#REF!</definedName>
    <definedName name="cong_vs">#REF!</definedName>
    <definedName name="cong_xh" localSheetId="3">#REF!</definedName>
    <definedName name="cong_xh">#REF!</definedName>
    <definedName name="cong1x15">NA()</definedName>
    <definedName name="cong1x15_26" localSheetId="3">#REF!</definedName>
    <definedName name="cong1x15_26">#REF!</definedName>
    <definedName name="cong1x15_28" localSheetId="3">#REF!</definedName>
    <definedName name="cong1x15_28">#REF!</definedName>
    <definedName name="cong1x15_3">NA()</definedName>
    <definedName name="cong2.7" localSheetId="3">#REF!</definedName>
    <definedName name="cong2.7">#REF!</definedName>
    <definedName name="cong3.0" localSheetId="3">#REF!</definedName>
    <definedName name="cong3.0">#REF!</definedName>
    <definedName name="cong3.5" localSheetId="3">#REF!</definedName>
    <definedName name="cong3.5">#REF!</definedName>
    <definedName name="cong3.7" localSheetId="3">#REF!</definedName>
    <definedName name="cong3.7">#REF!</definedName>
    <definedName name="cong3.7_20" localSheetId="3">#REF!</definedName>
    <definedName name="cong3.7_20">#REF!</definedName>
    <definedName name="cong3.7_28" localSheetId="3">#REF!</definedName>
    <definedName name="cong3.7_28">#REF!</definedName>
    <definedName name="cong4.0" localSheetId="3">#REF!</definedName>
    <definedName name="cong4.0">#REF!</definedName>
    <definedName name="cong4.0_20" localSheetId="3">#REF!</definedName>
    <definedName name="cong4.0_20">#REF!</definedName>
    <definedName name="cong4.3" localSheetId="3">#REF!</definedName>
    <definedName name="cong4.3">#REF!</definedName>
    <definedName name="cong4.3_20" localSheetId="3">#REF!</definedName>
    <definedName name="cong4.3_20">#REF!</definedName>
    <definedName name="cong4.3_28" localSheetId="3">#REF!</definedName>
    <definedName name="cong4.3_28">#REF!</definedName>
    <definedName name="cong4.5" localSheetId="3">#REF!</definedName>
    <definedName name="cong4.5">#REF!</definedName>
    <definedName name="cong4.5_20" localSheetId="3">#REF!</definedName>
    <definedName name="cong4.5_20">#REF!</definedName>
    <definedName name="cong4.7" localSheetId="3">#REF!</definedName>
    <definedName name="cong4.7">#REF!</definedName>
    <definedName name="cong4.7_20" localSheetId="3">#REF!</definedName>
    <definedName name="cong4.7_20">#REF!</definedName>
    <definedName name="cong4.7_28" localSheetId="3">#REF!</definedName>
    <definedName name="cong4.7_28">#REF!</definedName>
    <definedName name="congbengam" localSheetId="3">#REF!</definedName>
    <definedName name="congbengam">#REF!</definedName>
    <definedName name="congbenuoc" localSheetId="3">#REF!</definedName>
    <definedName name="congbenuoc">#REF!</definedName>
    <definedName name="congcoc" localSheetId="3">#REF!</definedName>
    <definedName name="congcoc">#REF!</definedName>
    <definedName name="congcocot" localSheetId="3">#REF!</definedName>
    <definedName name="congcocot">#REF!</definedName>
    <definedName name="congcocott" localSheetId="3">#REF!</definedName>
    <definedName name="congcocott">#REF!</definedName>
    <definedName name="congcomong" localSheetId="3">#REF!</definedName>
    <definedName name="congcomong">#REF!</definedName>
    <definedName name="congcottron" localSheetId="3">#REF!</definedName>
    <definedName name="congcottron">#REF!</definedName>
    <definedName name="congcotvuong" localSheetId="3">#REF!</definedName>
    <definedName name="congcotvuong">#REF!</definedName>
    <definedName name="congdam" localSheetId="3">#REF!</definedName>
    <definedName name="congdam">#REF!</definedName>
    <definedName name="congdan1" localSheetId="3">#REF!</definedName>
    <definedName name="congdan1">#REF!</definedName>
    <definedName name="congdan2" localSheetId="3">#REF!</definedName>
    <definedName name="congdan2">#REF!</definedName>
    <definedName name="congdandusan" localSheetId="3">#REF!</definedName>
    <definedName name="congdandusan">#REF!</definedName>
    <definedName name="CongI" localSheetId="3">#REF!</definedName>
    <definedName name="CongI">#REF!</definedName>
    <definedName name="CongI_20" localSheetId="3">#REF!</definedName>
    <definedName name="CongI_20">#REF!</definedName>
    <definedName name="CongII" localSheetId="3">#REF!</definedName>
    <definedName name="CongII">#REF!</definedName>
    <definedName name="CongII_20" localSheetId="3">#REF!</definedName>
    <definedName name="CongII_20">#REF!</definedName>
    <definedName name="CongIII" localSheetId="3">#REF!</definedName>
    <definedName name="CongIII">#REF!</definedName>
    <definedName name="CongIII_20" localSheetId="3">#REF!</definedName>
    <definedName name="CongIII_20">#REF!</definedName>
    <definedName name="conglanhto" localSheetId="3">#REF!</definedName>
    <definedName name="conglanhto">#REF!</definedName>
    <definedName name="congmong" localSheetId="3">#REF!</definedName>
    <definedName name="congmong">#REF!</definedName>
    <definedName name="congmongbang" localSheetId="3">#REF!</definedName>
    <definedName name="congmongbang">#REF!</definedName>
    <definedName name="congmongdon" localSheetId="3">#REF!</definedName>
    <definedName name="congmongdon">#REF!</definedName>
    <definedName name="congpanen" localSheetId="3">#REF!</definedName>
    <definedName name="congpanen">#REF!</definedName>
    <definedName name="congsan" localSheetId="3">#REF!</definedName>
    <definedName name="congsan">#REF!</definedName>
    <definedName name="congthang" localSheetId="3">#REF!</definedName>
    <definedName name="congthang">#REF!</definedName>
    <definedName name="CongVattu" localSheetId="3">#REF!</definedName>
    <definedName name="CongVattu">#REF!</definedName>
    <definedName name="conrua" localSheetId="3">#REF!</definedName>
    <definedName name="conrua">#REF!</definedName>
    <definedName name="CONST_EQ" localSheetId="3">#REF!</definedName>
    <definedName name="CONST_EQ">#REF!</definedName>
    <definedName name="CONST_EQ_26" localSheetId="3">#REF!</definedName>
    <definedName name="CONST_EQ_26">#REF!</definedName>
    <definedName name="CONST_EQ_28" localSheetId="3">#REF!</definedName>
    <definedName name="CONST_EQ_28">#REF!</definedName>
    <definedName name="CONST_EQ_3">"$#REF!.$CG$5:$DI$46"</definedName>
    <definedName name="Content1" localSheetId="3">ErrorHandler_1</definedName>
    <definedName name="Content1" localSheetId="1">ErrorHandler_1</definedName>
    <definedName name="Content1">ErrorHandler_1</definedName>
    <definedName name="Continue" localSheetId="3">#REF!</definedName>
    <definedName name="Continue">#REF!</definedName>
    <definedName name="Continue_28">NA()</definedName>
    <definedName name="conversion" localSheetId="3">#REF!</definedName>
    <definedName name="conversion">#REF!</definedName>
    <definedName name="COPLDC" localSheetId="3">#REF!</definedName>
    <definedName name="COPLDC">#REF!</definedName>
    <definedName name="coppha">"$#REF!.$F$10"</definedName>
    <definedName name="coppha_26" localSheetId="3">#REF!</definedName>
    <definedName name="coppha_26">#REF!</definedName>
    <definedName name="coppha_28" localSheetId="3">#REF!</definedName>
    <definedName name="coppha_28">#REF!</definedName>
    <definedName name="coppha_3">"$#REF!.$F$10"</definedName>
    <definedName name="cos" localSheetId="3">#REF!</definedName>
    <definedName name="cos">#REF!</definedName>
    <definedName name="Cos_tec" localSheetId="3">#REF!</definedName>
    <definedName name="Cos_tec">#REF!</definedName>
    <definedName name="Cos_tec_20" localSheetId="3">#REF!</definedName>
    <definedName name="Cos_tec_20">#REF!</definedName>
    <definedName name="Cos_tec_28" localSheetId="3">#REF!</definedName>
    <definedName name="Cos_tec_28">#REF!</definedName>
    <definedName name="COT" localSheetId="3">#REF!</definedName>
    <definedName name="COT">#REF!</definedName>
    <definedName name="COT_26" localSheetId="3">#REF!</definedName>
    <definedName name="COT_26">#REF!</definedName>
    <definedName name="cot_28" localSheetId="3">#REF!</definedName>
    <definedName name="cot_28">#REF!</definedName>
    <definedName name="COT_3">"$#REF!.$C$50:$C$129"</definedName>
    <definedName name="Cot_thep">[25]Du_lieu!$C$19</definedName>
    <definedName name="Cot_thep_26" localSheetId="3">#REF!</definedName>
    <definedName name="Cot_thep_26">#REF!</definedName>
    <definedName name="Cot_thep_28" localSheetId="3">#REF!</definedName>
    <definedName name="Cot_thep_28">#REF!</definedName>
    <definedName name="cot12b" localSheetId="3">#REF!</definedName>
    <definedName name="cot12b">#REF!</definedName>
    <definedName name="cot7.5" localSheetId="3">#REF!</definedName>
    <definedName name="cot7.5">#REF!</definedName>
    <definedName name="cot7.5_28" localSheetId="3">#REF!</definedName>
    <definedName name="cot7.5_28">#REF!</definedName>
    <definedName name="cot8.5" localSheetId="3">#REF!</definedName>
    <definedName name="cot8.5">#REF!</definedName>
    <definedName name="cot8.5_28" localSheetId="3">#REF!</definedName>
    <definedName name="cot8.5_28">#REF!</definedName>
    <definedName name="CotBTtronVuong">"$#REF!.$B$136:$D$191"</definedName>
    <definedName name="CotBTtronVuong_26" localSheetId="3">#REF!</definedName>
    <definedName name="CotBTtronVuong_26">#REF!</definedName>
    <definedName name="CotBTtronVuong_28" localSheetId="3">#REF!</definedName>
    <definedName name="CotBTtronVuong_28">#REF!</definedName>
    <definedName name="CotBTtronVuong_3">"$#REF!.$B$136:$D$191"</definedName>
    <definedName name="cotpha_1" localSheetId="3">#REF!</definedName>
    <definedName name="cotpha_1">#REF!</definedName>
    <definedName name="cotpha_2" localSheetId="3">#REF!</definedName>
    <definedName name="cotpha_2">#REF!</definedName>
    <definedName name="cotpha_20" localSheetId="3">#REF!</definedName>
    <definedName name="cotpha_20">#REF!</definedName>
    <definedName name="cotpha_25" localSheetId="3">#REF!</definedName>
    <definedName name="cotpha_25">#REF!</definedName>
    <definedName name="cotpha_26" localSheetId="3">#REF!</definedName>
    <definedName name="cotpha_26">#REF!</definedName>
    <definedName name="cotpha_28" localSheetId="3">#REF!</definedName>
    <definedName name="cotpha_28">#REF!</definedName>
    <definedName name="cotpha_3_1" localSheetId="3">#REF!</definedName>
    <definedName name="cotpha_3_1">#REF!</definedName>
    <definedName name="cotpha_3_2" localSheetId="3">#REF!</definedName>
    <definedName name="cotpha_3_2">#REF!</definedName>
    <definedName name="cotpha_3_20" localSheetId="3">#REF!</definedName>
    <definedName name="cotpha_3_20">#REF!</definedName>
    <definedName name="cotpha_3_25" localSheetId="3">#REF!</definedName>
    <definedName name="cotpha_3_25">#REF!</definedName>
    <definedName name="Cotsatma">9726</definedName>
    <definedName name="Cotthepma">9726</definedName>
    <definedName name="cottron" localSheetId="3">#REF!</definedName>
    <definedName name="cottron">#REF!</definedName>
    <definedName name="cotvuong" localSheetId="3">#REF!</definedName>
    <definedName name="cotvuong">#REF!</definedName>
    <definedName name="Country" localSheetId="3">#REF!</definedName>
    <definedName name="Country">#REF!</definedName>
    <definedName name="Country_20" localSheetId="3">#REF!</definedName>
    <definedName name="Country_20">#REF!</definedName>
    <definedName name="Country_28" localSheetId="3">#REF!</definedName>
    <definedName name="Country_28">#REF!</definedName>
    <definedName name="COVER" localSheetId="3">#REF!</definedName>
    <definedName name="COVER">#REF!</definedName>
    <definedName name="COVER_26" localSheetId="3">#REF!</definedName>
    <definedName name="COVER_26">#REF!</definedName>
    <definedName name="COVER_28" localSheetId="3">#REF!</definedName>
    <definedName name="COVER_28">#REF!</definedName>
    <definedName name="COVER_3">"$#REF!.$B$3:$S$105"</definedName>
    <definedName name="covet" localSheetId="3">#REF!</definedName>
    <definedName name="covet">#REF!</definedName>
    <definedName name="CP" localSheetId="3" hidden="1">#REF!</definedName>
    <definedName name="CP" localSheetId="0" hidden="1">#REF!</definedName>
    <definedName name="CP" hidden="1">#REF!</definedName>
    <definedName name="CP.M10.1a" localSheetId="3">#REF!</definedName>
    <definedName name="CP.M10.1a">#REF!</definedName>
    <definedName name="CP.M10.1a_28" localSheetId="3">#REF!</definedName>
    <definedName name="CP.M10.1a_28">#REF!</definedName>
    <definedName name="CP.M10.1b" localSheetId="3">#REF!</definedName>
    <definedName name="CP.M10.1b">#REF!</definedName>
    <definedName name="CP.M10.1b_28" localSheetId="3">#REF!</definedName>
    <definedName name="CP.M10.1b_28">#REF!</definedName>
    <definedName name="CP.M10.1c" localSheetId="3">#REF!</definedName>
    <definedName name="CP.M10.1c">#REF!</definedName>
    <definedName name="CP.M10.1c_28" localSheetId="3">#REF!</definedName>
    <definedName name="CP.M10.1c_28">#REF!</definedName>
    <definedName name="CP.M10.1d" localSheetId="3">#REF!</definedName>
    <definedName name="CP.M10.1d">#REF!</definedName>
    <definedName name="CP.M10.1d_28" localSheetId="3">#REF!</definedName>
    <definedName name="CP.M10.1d_28">#REF!</definedName>
    <definedName name="CP.M10.1e" localSheetId="3">#REF!</definedName>
    <definedName name="CP.M10.1e">#REF!</definedName>
    <definedName name="CP.M10.1e_28" localSheetId="3">#REF!</definedName>
    <definedName name="CP.M10.1e_28">#REF!</definedName>
    <definedName name="CP.M10.2a" localSheetId="3">#REF!</definedName>
    <definedName name="CP.M10.2a">#REF!</definedName>
    <definedName name="CP.M10.2a_28" localSheetId="3">#REF!</definedName>
    <definedName name="CP.M10.2a_28">#REF!</definedName>
    <definedName name="CP.M10.2b" localSheetId="3">#REF!</definedName>
    <definedName name="CP.M10.2b">#REF!</definedName>
    <definedName name="CP.M10.2b_28" localSheetId="3">#REF!</definedName>
    <definedName name="CP.M10.2b_28">#REF!</definedName>
    <definedName name="CP.M10.2c" localSheetId="3">#REF!</definedName>
    <definedName name="CP.M10.2c">#REF!</definedName>
    <definedName name="CP.M10.2c_28" localSheetId="3">#REF!</definedName>
    <definedName name="CP.M10.2c_28">#REF!</definedName>
    <definedName name="CP.M10.2d" localSheetId="3">#REF!</definedName>
    <definedName name="CP.M10.2d">#REF!</definedName>
    <definedName name="CP.M10.2d_28" localSheetId="3">#REF!</definedName>
    <definedName name="CP.M10.2d_28">#REF!</definedName>
    <definedName name="CP.M10.2e" localSheetId="3">#REF!</definedName>
    <definedName name="CP.M10.2e">#REF!</definedName>
    <definedName name="CP.M10.2e_28" localSheetId="3">#REF!</definedName>
    <definedName name="CP.M10.2e_28">#REF!</definedName>
    <definedName name="CP.M14.1a" localSheetId="3">#REF!</definedName>
    <definedName name="CP.M14.1a">#REF!</definedName>
    <definedName name="CP.M14.1a_28" localSheetId="3">#REF!</definedName>
    <definedName name="CP.M14.1a_28">#REF!</definedName>
    <definedName name="CP.M14.1b" localSheetId="3">#REF!</definedName>
    <definedName name="CP.M14.1b">#REF!</definedName>
    <definedName name="CP.M14.1b_28" localSheetId="3">#REF!</definedName>
    <definedName name="CP.M14.1b_28">#REF!</definedName>
    <definedName name="CP.M14.1c" localSheetId="3">#REF!</definedName>
    <definedName name="CP.M14.1c">#REF!</definedName>
    <definedName name="CP.M14.1c_28" localSheetId="3">#REF!</definedName>
    <definedName name="CP.M14.1c_28">#REF!</definedName>
    <definedName name="CP.M14.1d" localSheetId="3">#REF!</definedName>
    <definedName name="CP.M14.1d">#REF!</definedName>
    <definedName name="CP.M14.1d_28" localSheetId="3">#REF!</definedName>
    <definedName name="CP.M14.1d_28">#REF!</definedName>
    <definedName name="CP.M14.1e" localSheetId="3">#REF!</definedName>
    <definedName name="CP.M14.1e">#REF!</definedName>
    <definedName name="CP.M14.1e_28" localSheetId="3">#REF!</definedName>
    <definedName name="CP.M14.1e_28">#REF!</definedName>
    <definedName name="CP.M14.2a" localSheetId="3">#REF!</definedName>
    <definedName name="CP.M14.2a">#REF!</definedName>
    <definedName name="CP.M14.2a_28" localSheetId="3">#REF!</definedName>
    <definedName name="CP.M14.2a_28">#REF!</definedName>
    <definedName name="CP.M14.2b" localSheetId="3">#REF!</definedName>
    <definedName name="CP.M14.2b">#REF!</definedName>
    <definedName name="CP.M14.2b_28" localSheetId="3">#REF!</definedName>
    <definedName name="CP.M14.2b_28">#REF!</definedName>
    <definedName name="CP.M14.2c" localSheetId="3">#REF!</definedName>
    <definedName name="CP.M14.2c">#REF!</definedName>
    <definedName name="CP.M14.2c_28" localSheetId="3">#REF!</definedName>
    <definedName name="CP.M14.2c_28">#REF!</definedName>
    <definedName name="CP.M14.2d" localSheetId="3">#REF!</definedName>
    <definedName name="CP.M14.2d">#REF!</definedName>
    <definedName name="CP.M14.2d_28" localSheetId="3">#REF!</definedName>
    <definedName name="CP.M14.2d_28">#REF!</definedName>
    <definedName name="CP.M14.2e" localSheetId="3">#REF!</definedName>
    <definedName name="CP.M14.2e">#REF!</definedName>
    <definedName name="CP.M14.2e_28" localSheetId="3">#REF!</definedName>
    <definedName name="CP.M14.2e_28">#REF!</definedName>
    <definedName name="CP.MDTa" localSheetId="3">#REF!</definedName>
    <definedName name="CP.MDTa">#REF!</definedName>
    <definedName name="CP.MDTa_28" localSheetId="3">#REF!</definedName>
    <definedName name="CP.MDTa_28">#REF!</definedName>
    <definedName name="CP.MDTb" localSheetId="3">#REF!</definedName>
    <definedName name="CP.MDTb">#REF!</definedName>
    <definedName name="CP.MDTb_28" localSheetId="3">#REF!</definedName>
    <definedName name="CP.MDTb_28">#REF!</definedName>
    <definedName name="CP.MDTc" localSheetId="3">#REF!</definedName>
    <definedName name="CP.MDTc">#REF!</definedName>
    <definedName name="CP.MDTc_28" localSheetId="3">#REF!</definedName>
    <definedName name="CP.MDTc_28">#REF!</definedName>
    <definedName name="CP.MDTd" localSheetId="3">#REF!</definedName>
    <definedName name="CP.MDTd">#REF!</definedName>
    <definedName name="CP.MDTd_28" localSheetId="3">#REF!</definedName>
    <definedName name="CP.MDTd_28">#REF!</definedName>
    <definedName name="CP.MDTe" localSheetId="3">#REF!</definedName>
    <definedName name="CP.MDTe">#REF!</definedName>
    <definedName name="CP.MDTe_28" localSheetId="3">#REF!</definedName>
    <definedName name="CP.MDTe_28">#REF!</definedName>
    <definedName name="CP.MTCata" localSheetId="3">#REF!</definedName>
    <definedName name="CP.MTCata">#REF!</definedName>
    <definedName name="CP.MTCata_28" localSheetId="3">#REF!</definedName>
    <definedName name="CP.MTCata_28">#REF!</definedName>
    <definedName name="CP.MTCatb" localSheetId="3">#REF!</definedName>
    <definedName name="CP.MTCatb">#REF!</definedName>
    <definedName name="CP.MTCatb_28" localSheetId="3">#REF!</definedName>
    <definedName name="CP.MTCatb_28">#REF!</definedName>
    <definedName name="CP.MTCatc" localSheetId="3">#REF!</definedName>
    <definedName name="CP.MTCatc">#REF!</definedName>
    <definedName name="CP.MTCatc_28" localSheetId="3">#REF!</definedName>
    <definedName name="CP.MTCatc_28">#REF!</definedName>
    <definedName name="CP.MTCatd" localSheetId="3">#REF!</definedName>
    <definedName name="CP.MTCatd">#REF!</definedName>
    <definedName name="CP.MTCatd_28" localSheetId="3">#REF!</definedName>
    <definedName name="CP.MTCatd_28">#REF!</definedName>
    <definedName name="CP.MTCate" localSheetId="3">#REF!</definedName>
    <definedName name="CP.MTCate">#REF!</definedName>
    <definedName name="CP.MTCate_28" localSheetId="3">#REF!</definedName>
    <definedName name="CP.MTCate_28">#REF!</definedName>
    <definedName name="CPC" localSheetId="3">#REF!</definedName>
    <definedName name="CPC">#REF!</definedName>
    <definedName name="CPC_20" localSheetId="3">#REF!</definedName>
    <definedName name="CPC_20">#REF!</definedName>
    <definedName name="CPC_28" localSheetId="3">#REF!</definedName>
    <definedName name="CPC_28">#REF!</definedName>
    <definedName name="cpcbsx" localSheetId="3">#REF!</definedName>
    <definedName name="cpcbsx">#REF!</definedName>
    <definedName name="CPCNT" localSheetId="3">#REF!</definedName>
    <definedName name="CPCNT">#REF!</definedName>
    <definedName name="cpd" localSheetId="3">#REF!</definedName>
    <definedName name="cpd">#REF!</definedName>
    <definedName name="cpd_1" localSheetId="3">#REF!</definedName>
    <definedName name="cpd_1">#REF!</definedName>
    <definedName name="cpd_2" localSheetId="3">#REF!</definedName>
    <definedName name="cpd_2">#REF!</definedName>
    <definedName name="cpd_20" localSheetId="3">#REF!</definedName>
    <definedName name="cpd_20">#REF!</definedName>
    <definedName name="cpd_25" localSheetId="3">#REF!</definedName>
    <definedName name="cpd_25">#REF!</definedName>
    <definedName name="cpd_28" localSheetId="3">#REF!</definedName>
    <definedName name="cpd_28">#REF!</definedName>
    <definedName name="cpdd" localSheetId="3">#REF!</definedName>
    <definedName name="cpdd">#REF!</definedName>
    <definedName name="cpdd_1" localSheetId="3">#REF!</definedName>
    <definedName name="cpdd_1">#REF!</definedName>
    <definedName name="cpdd_2" localSheetId="3">#REF!</definedName>
    <definedName name="cpdd_2">#REF!</definedName>
    <definedName name="cpdd_20" localSheetId="3">#REF!</definedName>
    <definedName name="cpdd_20">#REF!</definedName>
    <definedName name="cpdd_25" localSheetId="3">#REF!</definedName>
    <definedName name="cpdd_25">#REF!</definedName>
    <definedName name="cpdd_28" localSheetId="3">#REF!</definedName>
    <definedName name="cpdd_28">#REF!</definedName>
    <definedName name="cpdd1" localSheetId="3">#REF!</definedName>
    <definedName name="cpdd1">#REF!</definedName>
    <definedName name="cpdd1_28" localSheetId="3">#REF!</definedName>
    <definedName name="cpdd1_28">#REF!</definedName>
    <definedName name="cpdd2" localSheetId="3">#REF!</definedName>
    <definedName name="cpdd2">#REF!</definedName>
    <definedName name="CPHA" localSheetId="3">#REF!</definedName>
    <definedName name="CPHA">#REF!</definedName>
    <definedName name="CPHA_20" localSheetId="3">#REF!</definedName>
    <definedName name="CPHA_20">#REF!</definedName>
    <definedName name="CPHA_28" localSheetId="3">#REF!</definedName>
    <definedName name="CPHA_28">#REF!</definedName>
    <definedName name="cphoi" localSheetId="3">#REF!</definedName>
    <definedName name="cphoi">#REF!</definedName>
    <definedName name="cphoi_20" localSheetId="3">#REF!</definedName>
    <definedName name="cphoi_20">#REF!</definedName>
    <definedName name="cphoi_28" localSheetId="3">#REF!</definedName>
    <definedName name="cphoi_28">#REF!</definedName>
    <definedName name="cpI" localSheetId="3">#REF!</definedName>
    <definedName name="cpI">#REF!</definedName>
    <definedName name="cpI_20" localSheetId="3">#REF!</definedName>
    <definedName name="cpI_20">#REF!</definedName>
    <definedName name="cpI_28" localSheetId="3">#REF!</definedName>
    <definedName name="cpI_28">#REF!</definedName>
    <definedName name="CPII" localSheetId="3">#REF!</definedName>
    <definedName name="CPII">#REF!</definedName>
    <definedName name="CPII_20" localSheetId="3">#REF!</definedName>
    <definedName name="CPII_20">#REF!</definedName>
    <definedName name="CPII_28" localSheetId="3">#REF!</definedName>
    <definedName name="CPII_28">#REF!</definedName>
    <definedName name="CPK">"$#REF!.$AA$1"</definedName>
    <definedName name="CPK_26" localSheetId="3">#REF!</definedName>
    <definedName name="CPK_26">#REF!</definedName>
    <definedName name="CPK_28" localSheetId="3">#REF!</definedName>
    <definedName name="CPK_28">#REF!</definedName>
    <definedName name="CPK_3">"$#REF!.$AA$1"</definedName>
    <definedName name="cpkhac" localSheetId="3">#REF!</definedName>
    <definedName name="cpkhac">#REF!</definedName>
    <definedName name="cpkhac_20" localSheetId="3">#REF!</definedName>
    <definedName name="cpkhac_20">#REF!</definedName>
    <definedName name="cpkhac_28" localSheetId="3">#REF!</definedName>
    <definedName name="cpkhac_28">#REF!</definedName>
    <definedName name="cpl1_20" localSheetId="3">#REF!</definedName>
    <definedName name="cpl1_20">#REF!</definedName>
    <definedName name="cpl2_20" localSheetId="3">#REF!</definedName>
    <definedName name="cpl2_20">#REF!</definedName>
    <definedName name="cplhsmt" localSheetId="3">[26]!cplhsmt</definedName>
    <definedName name="cplhsmt">[26]!cplhsmt</definedName>
    <definedName name="cpmtc" localSheetId="3">#REF!</definedName>
    <definedName name="cpmtc">#REF!</definedName>
    <definedName name="cpnc" localSheetId="3">#REF!</definedName>
    <definedName name="cpnc">#REF!</definedName>
    <definedName name="CPTB">"$#REF!.$P$1"</definedName>
    <definedName name="CPTB_26" localSheetId="3">#REF!</definedName>
    <definedName name="CPTB_26">#REF!</definedName>
    <definedName name="CPTB_28" localSheetId="3">#REF!</definedName>
    <definedName name="CPTB_28">#REF!</definedName>
    <definedName name="CPTB_3">"$#REF!.$P$1"</definedName>
    <definedName name="cptdhsmt" localSheetId="3">[26]!cptdhsmt</definedName>
    <definedName name="cptdhsmt">[26]!cptdhsmt</definedName>
    <definedName name="cptdtdt" localSheetId="3">[26]!cptdtdt</definedName>
    <definedName name="cptdtdt">[26]!cptdtdt</definedName>
    <definedName name="cptdtkkt" localSheetId="3">[26]!cptdtkkt</definedName>
    <definedName name="cptdtkkt">[26]!cptdtkkt</definedName>
    <definedName name="cptt" localSheetId="3">#REF!</definedName>
    <definedName name="cptt">#REF!</definedName>
    <definedName name="CPU_AMD_K6II_550" localSheetId="3">#REF!</definedName>
    <definedName name="CPU_AMD_K6II_550">#REF!</definedName>
    <definedName name="CPU_AMD_K6II_550_28" localSheetId="3">#REF!</definedName>
    <definedName name="CPU_AMD_K6II_550_28">#REF!</definedName>
    <definedName name="CPU_Intel_P4_1.7_256K_256RIMM" localSheetId="3">#REF!</definedName>
    <definedName name="CPU_Intel_P4_1.7_256K_256RIMM">#REF!</definedName>
    <definedName name="CPU_Intel_P4_1.7_256K_256RIMM_28" localSheetId="3">#REF!</definedName>
    <definedName name="CPU_Intel_P4_1.7_256K_256RIMM_28">#REF!</definedName>
    <definedName name="CPU_Intel_PIII500E_256Kdie_Copp" localSheetId="3">#REF!</definedName>
    <definedName name="CPU_Intel_PIII500E_256Kdie_Copp">#REF!</definedName>
    <definedName name="CPU_Intel_PIII500E_256Kdie_Copp_28" localSheetId="3">#REF!</definedName>
    <definedName name="CPU_Intel_PIII500E_256Kdie_Copp_28">#REF!</definedName>
    <definedName name="CPU_Intel_PIII550E_256Kdie_Copp" localSheetId="3">#REF!</definedName>
    <definedName name="CPU_Intel_PIII550E_256Kdie_Copp">#REF!</definedName>
    <definedName name="CPU_Intel_PIII550E_256Kdie_Copp_28" localSheetId="3">#REF!</definedName>
    <definedName name="CPU_Intel_PIII550E_256Kdie_Copp_28">#REF!</definedName>
    <definedName name="CPVC100" localSheetId="3">#REF!</definedName>
    <definedName name="CPVC100">#REF!</definedName>
    <definedName name="CPVC100_26" localSheetId="3">#REF!</definedName>
    <definedName name="CPVC100_26">#REF!</definedName>
    <definedName name="CPVC100_28" localSheetId="3">#REF!</definedName>
    <definedName name="CPVC100_28">#REF!</definedName>
    <definedName name="CPVC100_3">"$#REF!.$Q$66"</definedName>
    <definedName name="CPVC1KM_26" localSheetId="3">#REF!</definedName>
    <definedName name="CPVC1KM_26">#REF!</definedName>
    <definedName name="CPVC1KM_28" localSheetId="3">#REF!</definedName>
    <definedName name="CPVC1KM_28">#REF!</definedName>
    <definedName name="CPVC35" localSheetId="3">#REF!</definedName>
    <definedName name="CPVC35">#REF!</definedName>
    <definedName name="CPVC35_20" localSheetId="3">#REF!</definedName>
    <definedName name="CPVC35_20">#REF!</definedName>
    <definedName name="CPVC35_28" localSheetId="3">#REF!</definedName>
    <definedName name="CPVC35_28">#REF!</definedName>
    <definedName name="CPVCDN" localSheetId="3">#REF!</definedName>
    <definedName name="CPVCDN">#REF!</definedName>
    <definedName name="CPVCDN_26" localSheetId="3">#REF!</definedName>
    <definedName name="CPVCDN_26">#REF!</definedName>
    <definedName name="CPVCDN_28" localSheetId="3">#REF!</definedName>
    <definedName name="CPVCDN_28">#REF!</definedName>
    <definedName name="cpvl" localSheetId="3">#REF!</definedName>
    <definedName name="cpvl">#REF!</definedName>
    <definedName name="CPX" localSheetId="3">#REF!</definedName>
    <definedName name="CPX">#REF!</definedName>
    <definedName name="CPX_28" localSheetId="3">#REF!</definedName>
    <definedName name="CPX_28">#REF!</definedName>
    <definedName name="CPY" localSheetId="3">#REF!</definedName>
    <definedName name="CPY">#REF!</definedName>
    <definedName name="CPY_28" localSheetId="3">#REF!</definedName>
    <definedName name="CPY_28">#REF!</definedName>
    <definedName name="CRD" localSheetId="3">#REF!</definedName>
    <definedName name="CRD">#REF!</definedName>
    <definedName name="CRD_26" localSheetId="3">#REF!</definedName>
    <definedName name="CRD_26">#REF!</definedName>
    <definedName name="CRD_28" localSheetId="3">#REF!</definedName>
    <definedName name="CRD_28">#REF!</definedName>
    <definedName name="CRD_3">"$#REF!.$Q$5:$Q$619"</definedName>
    <definedName name="crit" localSheetId="3">#REF!</definedName>
    <definedName name="crit">#REF!</definedName>
    <definedName name="crit1" localSheetId="3">#REF!</definedName>
    <definedName name="crit1">#REF!</definedName>
    <definedName name="CRIT1_20" localSheetId="3">#REF!</definedName>
    <definedName name="CRIT1_20">#REF!</definedName>
    <definedName name="CRIT1_28" localSheetId="3">#REF!</definedName>
    <definedName name="CRIT1_28">#REF!</definedName>
    <definedName name="CRIT10" localSheetId="3">#REF!</definedName>
    <definedName name="CRIT10">#REF!</definedName>
    <definedName name="CRIT10_20" localSheetId="3">#REF!</definedName>
    <definedName name="CRIT10_20">#REF!</definedName>
    <definedName name="CRIT10_28" localSheetId="3">#REF!</definedName>
    <definedName name="CRIT10_28">#REF!</definedName>
    <definedName name="CRIT2" localSheetId="3">#REF!</definedName>
    <definedName name="CRIT2">#REF!</definedName>
    <definedName name="CRIT2_20" localSheetId="3">#REF!</definedName>
    <definedName name="CRIT2_20">#REF!</definedName>
    <definedName name="CRIT2_28" localSheetId="3">#REF!</definedName>
    <definedName name="CRIT2_28">#REF!</definedName>
    <definedName name="CRIT3" localSheetId="3">#REF!</definedName>
    <definedName name="CRIT3">#REF!</definedName>
    <definedName name="CRIT3_20" localSheetId="3">#REF!</definedName>
    <definedName name="CRIT3_20">#REF!</definedName>
    <definedName name="CRIT3_28" localSheetId="3">#REF!</definedName>
    <definedName name="CRIT3_28">#REF!</definedName>
    <definedName name="crit4" localSheetId="3">#REF!</definedName>
    <definedName name="crit4">#REF!</definedName>
    <definedName name="CRIT4_20" localSheetId="3">#REF!</definedName>
    <definedName name="CRIT4_20">#REF!</definedName>
    <definedName name="CRIT4_28" localSheetId="3">#REF!</definedName>
    <definedName name="CRIT4_28">#REF!</definedName>
    <definedName name="CRIT5" localSheetId="3">#REF!</definedName>
    <definedName name="CRIT5">#REF!</definedName>
    <definedName name="CRIT5_20" localSheetId="3">#REF!</definedName>
    <definedName name="CRIT5_20">#REF!</definedName>
    <definedName name="CRIT5_28" localSheetId="3">#REF!</definedName>
    <definedName name="CRIT5_28">#REF!</definedName>
    <definedName name="CRIT6" localSheetId="3">#REF!</definedName>
    <definedName name="CRIT6">#REF!</definedName>
    <definedName name="CRIT6_20" localSheetId="3">#REF!</definedName>
    <definedName name="CRIT6_20">#REF!</definedName>
    <definedName name="CRIT6_28" localSheetId="3">#REF!</definedName>
    <definedName name="CRIT6_28">#REF!</definedName>
    <definedName name="CRIT7" localSheetId="3">#REF!</definedName>
    <definedName name="CRIT7">#REF!</definedName>
    <definedName name="CRIT7_20" localSheetId="3">#REF!</definedName>
    <definedName name="CRIT7_20">#REF!</definedName>
    <definedName name="CRIT7_28" localSheetId="3">#REF!</definedName>
    <definedName name="CRIT7_28">#REF!</definedName>
    <definedName name="CRIT8" localSheetId="3">#REF!</definedName>
    <definedName name="CRIT8">#REF!</definedName>
    <definedName name="CRIT8_20" localSheetId="3">#REF!</definedName>
    <definedName name="CRIT8_20">#REF!</definedName>
    <definedName name="CRIT8_28" localSheetId="3">#REF!</definedName>
    <definedName name="CRIT8_28">#REF!</definedName>
    <definedName name="CRIT9" localSheetId="3">#REF!</definedName>
    <definedName name="CRIT9">#REF!</definedName>
    <definedName name="CRIT9_20" localSheetId="3">#REF!</definedName>
    <definedName name="CRIT9_20">#REF!</definedName>
    <definedName name="CRIT9_28" localSheetId="3">#REF!</definedName>
    <definedName name="CRIT9_28">#REF!</definedName>
    <definedName name="CRITINST" localSheetId="3">#REF!</definedName>
    <definedName name="CRITINST">#REF!</definedName>
    <definedName name="CRITINST_26" localSheetId="3">#REF!</definedName>
    <definedName name="CRITINST_26">#REF!</definedName>
    <definedName name="CRITINST_28" localSheetId="3">#REF!</definedName>
    <definedName name="CRITINST_28">#REF!</definedName>
    <definedName name="CRITINST_3">"$#REF!.$B$4:$B$5"</definedName>
    <definedName name="CRITPURC" localSheetId="3">#REF!</definedName>
    <definedName name="CRITPURC">#REF!</definedName>
    <definedName name="CRITPURC_26" localSheetId="3">#REF!</definedName>
    <definedName name="CRITPURC_26">#REF!</definedName>
    <definedName name="CRITPURC_28" localSheetId="3">#REF!</definedName>
    <definedName name="CRITPURC_28">#REF!</definedName>
    <definedName name="CRITPURC_3">"$#REF!.$B$2:$B$3"</definedName>
    <definedName name="Cro_section" localSheetId="3">#REF!</definedName>
    <definedName name="Cro_section">#REF!</definedName>
    <definedName name="Cro_section_28" localSheetId="3">#REF!</definedName>
    <definedName name="Cro_section_28">#REF!</definedName>
    <definedName name="CropEstablishmentWage" localSheetId="3">#REF!</definedName>
    <definedName name="CropEstablishmentWage">#REF!</definedName>
    <definedName name="CropEstablishmentWage_20" localSheetId="3">#REF!</definedName>
    <definedName name="CropEstablishmentWage_20">#REF!</definedName>
    <definedName name="CropEstablishmentWage_28" localSheetId="3">#REF!</definedName>
    <definedName name="CropEstablishmentWage_28">#REF!</definedName>
    <definedName name="CropManagementWage" localSheetId="3">#REF!</definedName>
    <definedName name="CropManagementWage">#REF!</definedName>
    <definedName name="CropManagementWage_20" localSheetId="3">#REF!</definedName>
    <definedName name="CropManagementWage_20">#REF!</definedName>
    <definedName name="CropManagementWage_28" localSheetId="3">#REF!</definedName>
    <definedName name="CropManagementWage_28">#REF!</definedName>
    <definedName name="CRS" localSheetId="3">#REF!</definedName>
    <definedName name="CRS">#REF!</definedName>
    <definedName name="CRS_26" localSheetId="3">#REF!</definedName>
    <definedName name="CRS_26">#REF!</definedName>
    <definedName name="CRS_28" localSheetId="3">#REF!</definedName>
    <definedName name="CRS_28">#REF!</definedName>
    <definedName name="CRS_3">"$#REF!.$S$5:$S$619"</definedName>
    <definedName name="CRT_EXT" localSheetId="3">#REF!</definedName>
    <definedName name="CRT_EXT">#REF!</definedName>
    <definedName name="CRT_INT" localSheetId="3">#REF!</definedName>
    <definedName name="CRT_INT">#REF!</definedName>
    <definedName name="CS" localSheetId="3">#REF!</definedName>
    <definedName name="CS">#REF!</definedName>
    <definedName name="CS_10" localSheetId="3">#REF!</definedName>
    <definedName name="CS_10">#REF!</definedName>
    <definedName name="CS_10_26" localSheetId="3">#REF!</definedName>
    <definedName name="CS_10_26">#REF!</definedName>
    <definedName name="CS_10_28" localSheetId="3">#REF!</definedName>
    <definedName name="CS_10_28">#REF!</definedName>
    <definedName name="CS_10_3">"$#REF!.$B$43:$C$54"</definedName>
    <definedName name="CS_100" localSheetId="3">#REF!</definedName>
    <definedName name="CS_100">#REF!</definedName>
    <definedName name="CS_100_26" localSheetId="3">#REF!</definedName>
    <definedName name="CS_100_26">#REF!</definedName>
    <definedName name="CS_100_28" localSheetId="3">#REF!</definedName>
    <definedName name="CS_100_28">#REF!</definedName>
    <definedName name="CS_100_3">"$#REF!.$B$294:$C$302"</definedName>
    <definedName name="CS_10S" localSheetId="3">#REF!</definedName>
    <definedName name="CS_10S">#REF!</definedName>
    <definedName name="CS_10S_26" localSheetId="3">#REF!</definedName>
    <definedName name="CS_10S_26">#REF!</definedName>
    <definedName name="CS_10S_28" localSheetId="3">#REF!</definedName>
    <definedName name="CS_10S_28">#REF!</definedName>
    <definedName name="CS_10S_3">"$#REF!.$B$55:$C$97"</definedName>
    <definedName name="CS_120" localSheetId="3">#REF!</definedName>
    <definedName name="CS_120">#REF!</definedName>
    <definedName name="CS_120_26" localSheetId="3">#REF!</definedName>
    <definedName name="CS_120_26">#REF!</definedName>
    <definedName name="CS_120_28" localSheetId="3">#REF!</definedName>
    <definedName name="CS_120_28">#REF!</definedName>
    <definedName name="CS_120_3">"$#REF!.$B$303:$C$314"</definedName>
    <definedName name="CS_140" localSheetId="3">#REF!</definedName>
    <definedName name="CS_140">#REF!</definedName>
    <definedName name="CS_140_26" localSheetId="3">#REF!</definedName>
    <definedName name="CS_140_26">#REF!</definedName>
    <definedName name="CS_140_28" localSheetId="3">#REF!</definedName>
    <definedName name="CS_140_28">#REF!</definedName>
    <definedName name="CS_140_3">"$#REF!.$B$315:$C$323"</definedName>
    <definedName name="CS_160" localSheetId="3">#REF!</definedName>
    <definedName name="CS_160">#REF!</definedName>
    <definedName name="CS_160_26" localSheetId="3">#REF!</definedName>
    <definedName name="CS_160_26">#REF!</definedName>
    <definedName name="CS_160_28" localSheetId="3">#REF!</definedName>
    <definedName name="CS_160_28">#REF!</definedName>
    <definedName name="CS_160_3">"$#REF!.$B$324:$C$355"</definedName>
    <definedName name="CS_20" localSheetId="3">#REF!</definedName>
    <definedName name="CS_20">#REF!</definedName>
    <definedName name="CS_20_26" localSheetId="3">#REF!</definedName>
    <definedName name="CS_20_26">#REF!</definedName>
    <definedName name="CS_20_28" localSheetId="3">#REF!</definedName>
    <definedName name="CS_20_28">#REF!</definedName>
    <definedName name="CS_20_3">"$#REF!.$B$98:$C$112"</definedName>
    <definedName name="CS_26" localSheetId="3">#REF!</definedName>
    <definedName name="CS_26">#REF!</definedName>
    <definedName name="CS_28" localSheetId="3">#REF!</definedName>
    <definedName name="CS_28">#REF!</definedName>
    <definedName name="CS_3">"$#REF!.$#REF!$#REF!:$#REF!$#REF!"</definedName>
    <definedName name="CS_30" localSheetId="3">#REF!</definedName>
    <definedName name="CS_30">#REF!</definedName>
    <definedName name="CS_30_26" localSheetId="3">#REF!</definedName>
    <definedName name="CS_30_26">#REF!</definedName>
    <definedName name="CS_30_28" localSheetId="3">#REF!</definedName>
    <definedName name="CS_30_28">#REF!</definedName>
    <definedName name="CS_30_3">"$#REF!.$B$113:$C$126"</definedName>
    <definedName name="CS_40" localSheetId="3">#REF!</definedName>
    <definedName name="CS_40">#REF!</definedName>
    <definedName name="CS_40_26" localSheetId="3">#REF!</definedName>
    <definedName name="CS_40_26">#REF!</definedName>
    <definedName name="CS_40_28" localSheetId="3">#REF!</definedName>
    <definedName name="CS_40_28">#REF!</definedName>
    <definedName name="CS_40_3">"$#REF!.$B$127:$C$170"</definedName>
    <definedName name="CS_40S" localSheetId="3">#REF!</definedName>
    <definedName name="CS_40S">#REF!</definedName>
    <definedName name="CS_40S_26" localSheetId="3">#REF!</definedName>
    <definedName name="CS_40S_26">#REF!</definedName>
    <definedName name="CS_40S_28" localSheetId="3">#REF!</definedName>
    <definedName name="CS_40S_28">#REF!</definedName>
    <definedName name="CS_40S_3">"$#REF!.$B$171:$C$206"</definedName>
    <definedName name="CS_5S" localSheetId="3">#REF!</definedName>
    <definedName name="CS_5S">#REF!</definedName>
    <definedName name="CS_5S_26" localSheetId="3">#REF!</definedName>
    <definedName name="CS_5S_26">#REF!</definedName>
    <definedName name="CS_5S_28" localSheetId="3">#REF!</definedName>
    <definedName name="CS_5S_28">#REF!</definedName>
    <definedName name="CS_5S_3">"$#REF!.$B$8:$C$42"</definedName>
    <definedName name="CS_60" localSheetId="3">#REF!</definedName>
    <definedName name="CS_60">#REF!</definedName>
    <definedName name="CS_60_26" localSheetId="3">#REF!</definedName>
    <definedName name="CS_60_26">#REF!</definedName>
    <definedName name="CS_60_28" localSheetId="3">#REF!</definedName>
    <definedName name="CS_60_28">#REF!</definedName>
    <definedName name="CS_60_3">"$#REF!.$B$207:$C$215"</definedName>
    <definedName name="CS_80" localSheetId="3">#REF!</definedName>
    <definedName name="CS_80">#REF!</definedName>
    <definedName name="CS_80_26" localSheetId="3">#REF!</definedName>
    <definedName name="CS_80_26">#REF!</definedName>
    <definedName name="CS_80_28" localSheetId="3">#REF!</definedName>
    <definedName name="CS_80_28">#REF!</definedName>
    <definedName name="CS_80_3">"$#REF!.$B$216:$C$257"</definedName>
    <definedName name="CS_80S" localSheetId="3">#REF!</definedName>
    <definedName name="CS_80S">#REF!</definedName>
    <definedName name="CS_80S_26" localSheetId="3">#REF!</definedName>
    <definedName name="CS_80S_26">#REF!</definedName>
    <definedName name="CS_80S_28" localSheetId="3">#REF!</definedName>
    <definedName name="CS_80S_28">#REF!</definedName>
    <definedName name="CS_80S_3">"$#REF!.$B$258:$C$293"</definedName>
    <definedName name="CS_STD" localSheetId="3">#REF!</definedName>
    <definedName name="CS_STD">#REF!</definedName>
    <definedName name="CS_STD_26" localSheetId="3">#REF!</definedName>
    <definedName name="CS_STD_26">#REF!</definedName>
    <definedName name="CS_STD_28" localSheetId="3">#REF!</definedName>
    <definedName name="CS_STD_28">#REF!</definedName>
    <definedName name="CS_STD_3">"$#REF!.$B$356:$C$409"</definedName>
    <definedName name="CS_XS" localSheetId="3">#REF!</definedName>
    <definedName name="CS_XS">#REF!</definedName>
    <definedName name="CS_XS_26" localSheetId="3">#REF!</definedName>
    <definedName name="CS_XS_26">#REF!</definedName>
    <definedName name="CS_XS_28" localSheetId="3">#REF!</definedName>
    <definedName name="CS_XS_28">#REF!</definedName>
    <definedName name="CS_XS_3">"$#REF!.$B$410:$C$463"</definedName>
    <definedName name="CS_XXS" localSheetId="3">#REF!</definedName>
    <definedName name="CS_XXS">#REF!</definedName>
    <definedName name="CS_XXS_26" localSheetId="3">#REF!</definedName>
    <definedName name="CS_XXS_26">#REF!</definedName>
    <definedName name="CS_XXS_28" localSheetId="3">#REF!</definedName>
    <definedName name="CS_XXS_28">#REF!</definedName>
    <definedName name="CS_XXS_3">"$#REF!.$B$464:$C$490"</definedName>
    <definedName name="cs805_26" localSheetId="3">#REF!</definedName>
    <definedName name="cs805_26">#REF!</definedName>
    <definedName name="cs805_3">"$#REF!.$B$258:$C$293"</definedName>
    <definedName name="CSau" localSheetId="3">#REF!</definedName>
    <definedName name="CSau">#REF!</definedName>
    <definedName name="CSau_20" localSheetId="3">#REF!</definedName>
    <definedName name="CSau_20">#REF!</definedName>
    <definedName name="CSau_28" localSheetId="3">#REF!</definedName>
    <definedName name="CSau_28">#REF!</definedName>
    <definedName name="csd3p" localSheetId="3">#REF!</definedName>
    <definedName name="csd3p">#REF!</definedName>
    <definedName name="csd3p_26" localSheetId="3">#REF!</definedName>
    <definedName name="csd3p_26">#REF!</definedName>
    <definedName name="csd3p_28" localSheetId="3">#REF!</definedName>
    <definedName name="csd3p_28">#REF!</definedName>
    <definedName name="csd3p_3">"$#REF!.$V$10"</definedName>
    <definedName name="csddg1p" localSheetId="3">#REF!</definedName>
    <definedName name="csddg1p">#REF!</definedName>
    <definedName name="csddg1p_26" localSheetId="3">#REF!</definedName>
    <definedName name="csddg1p_26">#REF!</definedName>
    <definedName name="csddg1p_28" localSheetId="3">#REF!</definedName>
    <definedName name="csddg1p_28">#REF!</definedName>
    <definedName name="csddg1p_3">"$#REF!.$AC$290"</definedName>
    <definedName name="csddt1p" localSheetId="3">#REF!</definedName>
    <definedName name="csddt1p">#REF!</definedName>
    <definedName name="csddt1p_26" localSheetId="3">#REF!</definedName>
    <definedName name="csddt1p_26">#REF!</definedName>
    <definedName name="csddt1p_28" localSheetId="3">#REF!</definedName>
    <definedName name="csddt1p_28">#REF!</definedName>
    <definedName name="csddt1p_3">"$#REF!.$AB$290"</definedName>
    <definedName name="csht3p" localSheetId="3">#REF!</definedName>
    <definedName name="csht3p">#REF!</definedName>
    <definedName name="csht3p_26" localSheetId="3">#REF!</definedName>
    <definedName name="csht3p_26">#REF!</definedName>
    <definedName name="csht3p_28" localSheetId="3">#REF!</definedName>
    <definedName name="csht3p_28">#REF!</definedName>
    <definedName name="csht3p_3">"$#REF!.$U$10"</definedName>
    <definedName name="CSMBA" localSheetId="3">#REF!</definedName>
    <definedName name="CSMBA">#REF!</definedName>
    <definedName name="CSMBA_28" localSheetId="3">#REF!</definedName>
    <definedName name="CSMBA_28">#REF!</definedName>
    <definedName name="CSNT" localSheetId="3">#REF!</definedName>
    <definedName name="CSNT">#REF!</definedName>
    <definedName name="CSX" localSheetId="3">#REF!</definedName>
    <definedName name="CSX">#REF!</definedName>
    <definedName name="CSX_28" localSheetId="3">#REF!</definedName>
    <definedName name="CSX_28">#REF!</definedName>
    <definedName name="CSY" localSheetId="3">#REF!</definedName>
    <definedName name="CSY">#REF!</definedName>
    <definedName name="CSY_28" localSheetId="3">#REF!</definedName>
    <definedName name="CSY_28">#REF!</definedName>
    <definedName name="CT" localSheetId="3">#REF!</definedName>
    <definedName name="CT">#REF!</definedName>
    <definedName name="CT.M10.1" localSheetId="3">#REF!</definedName>
    <definedName name="CT.M10.1">#REF!</definedName>
    <definedName name="CT.M10.1_28" localSheetId="3">#REF!</definedName>
    <definedName name="CT.M10.1_28">#REF!</definedName>
    <definedName name="CT.M10.2" localSheetId="3">#REF!</definedName>
    <definedName name="CT.M10.2">#REF!</definedName>
    <definedName name="CT.M10.2_28" localSheetId="3">#REF!</definedName>
    <definedName name="CT.M10.2_28">#REF!</definedName>
    <definedName name="CT.M14.1" localSheetId="3">#REF!</definedName>
    <definedName name="CT.M14.1">#REF!</definedName>
    <definedName name="CT.M14.1_28" localSheetId="3">#REF!</definedName>
    <definedName name="CT.M14.1_28">#REF!</definedName>
    <definedName name="CT.M14.2" localSheetId="3">#REF!</definedName>
    <definedName name="CT.M14.2">#REF!</definedName>
    <definedName name="CT.M14.2_28" localSheetId="3">#REF!</definedName>
    <definedName name="CT.M14.2_28">#REF!</definedName>
    <definedName name="CT.MDT" localSheetId="3">#REF!</definedName>
    <definedName name="CT.MDT">#REF!</definedName>
    <definedName name="CT.MDT_28" localSheetId="3">#REF!</definedName>
    <definedName name="CT.MDT_28">#REF!</definedName>
    <definedName name="CT.MTCat" localSheetId="3">#REF!</definedName>
    <definedName name="CT.MTCat">#REF!</definedName>
    <definedName name="CT.MTCat_28" localSheetId="3">#REF!</definedName>
    <definedName name="CT.MTCat_28">#REF!</definedName>
    <definedName name="CT_03" localSheetId="3">#REF!</definedName>
    <definedName name="CT_03">#REF!</definedName>
    <definedName name="CT_50" localSheetId="3">#REF!</definedName>
    <definedName name="CT_50">#REF!</definedName>
    <definedName name="CT_50_20" localSheetId="3">#REF!</definedName>
    <definedName name="CT_50_20">#REF!</definedName>
    <definedName name="CT_50_28" localSheetId="3">#REF!</definedName>
    <definedName name="CT_50_28">#REF!</definedName>
    <definedName name="CT_KSTK">"$#REF!.$AL$1:$AR$19"</definedName>
    <definedName name="CT_KSTK_26" localSheetId="3">#REF!</definedName>
    <definedName name="CT_KSTK_26">#REF!</definedName>
    <definedName name="CT_KSTK_28" localSheetId="3">#REF!</definedName>
    <definedName name="CT_KSTK_28">#REF!</definedName>
    <definedName name="CT_KSTK_3">"$#REF!.$AL$1:$AR$19"</definedName>
    <definedName name="CT_MCX" localSheetId="3">#REF!</definedName>
    <definedName name="CT_MCX">#REF!</definedName>
    <definedName name="CT_MCX_20" localSheetId="3">#REF!</definedName>
    <definedName name="CT_MCX_20">#REF!</definedName>
    <definedName name="CT_MCX_28" localSheetId="3">#REF!</definedName>
    <definedName name="CT_MCX_28">#REF!</definedName>
    <definedName name="CT0.4" localSheetId="3">#REF!</definedName>
    <definedName name="CT0.4">#REF!</definedName>
    <definedName name="CT0.4_20" localSheetId="3">#REF!</definedName>
    <definedName name="CT0.4_20">#REF!</definedName>
    <definedName name="CT0.4_28" localSheetId="3">#REF!</definedName>
    <definedName name="CT0.4_28">#REF!</definedName>
    <definedName name="CT250_26" localSheetId="3">#REF!</definedName>
    <definedName name="CT250_26">#REF!</definedName>
    <definedName name="CT250_28" localSheetId="3">#REF!</definedName>
    <definedName name="CT250_28">#REF!</definedName>
    <definedName name="CT250_3">NA()</definedName>
    <definedName name="ct3_">NA()</definedName>
    <definedName name="ct3__26" localSheetId="3">#REF!</definedName>
    <definedName name="ct3__26">#REF!</definedName>
    <definedName name="ct3__28" localSheetId="3">#REF!</definedName>
    <definedName name="ct3__28">#REF!</definedName>
    <definedName name="ct5_">NA()</definedName>
    <definedName name="ct5__26" localSheetId="3">#REF!</definedName>
    <definedName name="ct5__26">#REF!</definedName>
    <definedName name="ct5__28" localSheetId="3">#REF!</definedName>
    <definedName name="ct5__28">#REF!</definedName>
    <definedName name="Ctb" localSheetId="3">#REF!</definedName>
    <definedName name="Ctb">#REF!</definedName>
    <definedName name="Ctb_28" localSheetId="3">#REF!</definedName>
    <definedName name="Ctb_28">#REF!</definedName>
    <definedName name="ctbb" localSheetId="3">#REF!</definedName>
    <definedName name="ctbb">#REF!</definedName>
    <definedName name="ctbb_20" localSheetId="3">#REF!</definedName>
    <definedName name="ctbb_20">#REF!</definedName>
    <definedName name="ctbb_28" localSheetId="3">#REF!</definedName>
    <definedName name="ctbb_28">#REF!</definedName>
    <definedName name="ctbbt" hidden="1">{"'Sheet1'!$L$16"}</definedName>
    <definedName name="CTBL" localSheetId="3">#REF!</definedName>
    <definedName name="CTBL">#REF!</definedName>
    <definedName name="CTBT">NA()</definedName>
    <definedName name="CTBT_26" localSheetId="3">#REF!</definedName>
    <definedName name="CTBT_26">#REF!</definedName>
    <definedName name="CTBT_28" localSheetId="3">#REF!</definedName>
    <definedName name="CTBT_28">#REF!</definedName>
    <definedName name="CTBT_3">NA()</definedName>
    <definedName name="CTBT1">NA()</definedName>
    <definedName name="CTBT1_26" localSheetId="3">#REF!</definedName>
    <definedName name="CTBT1_26">#REF!</definedName>
    <definedName name="CTBT1_28" localSheetId="3">#REF!</definedName>
    <definedName name="CTBT1_28">#REF!</definedName>
    <definedName name="CTBT1_3">NA()</definedName>
    <definedName name="CTBT2">NA()</definedName>
    <definedName name="CTBT2_26" localSheetId="3">#REF!</definedName>
    <definedName name="CTBT2_26">#REF!</definedName>
    <definedName name="CTBT2_28" localSheetId="3">#REF!</definedName>
    <definedName name="CTBT2_28">#REF!</definedName>
    <definedName name="CTBT2_3">NA()</definedName>
    <definedName name="CTCT" localSheetId="3">#REF!</definedName>
    <definedName name="CTCT">#REF!</definedName>
    <definedName name="CTCT_20" localSheetId="3">#REF!</definedName>
    <definedName name="CTCT_20">#REF!</definedName>
    <definedName name="CTCT_28" localSheetId="3">#REF!</definedName>
    <definedName name="CTCT_28">#REF!</definedName>
    <definedName name="CTCT1" localSheetId="0" hidden="1">{"'Sheet1'!$L$16"}</definedName>
    <definedName name="CTCT1" hidden="1">{"'Sheet1'!$L$16"}</definedName>
    <definedName name="CTCT2">{"'Sheet1'!$L$16"}</definedName>
    <definedName name="ctdg" localSheetId="3">#REF!</definedName>
    <definedName name="ctdg">#REF!</definedName>
    <definedName name="ctdn9697" localSheetId="3">#REF!</definedName>
    <definedName name="ctdn9697">#REF!</definedName>
    <definedName name="CTDZ" localSheetId="3">#REF!</definedName>
    <definedName name="CTDZ">#REF!</definedName>
    <definedName name="CTDZ_20" localSheetId="3">#REF!</definedName>
    <definedName name="CTDZ_20">#REF!</definedName>
    <definedName name="CTDZ_28" localSheetId="3">#REF!</definedName>
    <definedName name="CTDZ_28">#REF!</definedName>
    <definedName name="CTDZ04" localSheetId="3">#REF!</definedName>
    <definedName name="CTDZ04">#REF!</definedName>
    <definedName name="CTDZ04_20" localSheetId="3">#REF!</definedName>
    <definedName name="CTDZ04_20">#REF!</definedName>
    <definedName name="CTDz35" localSheetId="3">#REF!</definedName>
    <definedName name="CTDz35">#REF!</definedName>
    <definedName name="CTDz35_20" localSheetId="3">#REF!</definedName>
    <definedName name="CTDz35_20">#REF!</definedName>
    <definedName name="CTDz35_28" localSheetId="3">#REF!</definedName>
    <definedName name="CTDz35_28">#REF!</definedName>
    <definedName name="CTFS" localSheetId="3">#REF!</definedName>
    <definedName name="CTFS">#REF!</definedName>
    <definedName name="ctgt" localSheetId="3">#REF!</definedName>
    <definedName name="ctgt">#REF!</definedName>
    <definedName name="CTHT" localSheetId="3">#REF!</definedName>
    <definedName name="CTHT">#REF!</definedName>
    <definedName name="cti3x15">NA()</definedName>
    <definedName name="cti3x15_26" localSheetId="3">#REF!</definedName>
    <definedName name="cti3x15_26">#REF!</definedName>
    <definedName name="cti3x15_28" localSheetId="3">#REF!</definedName>
    <definedName name="cti3x15_28">#REF!</definedName>
    <definedName name="cti3x15_3">NA()</definedName>
    <definedName name="ctiep" localSheetId="3">#REF!</definedName>
    <definedName name="ctiep">#REF!</definedName>
    <definedName name="ctiep_20" localSheetId="3">#REF!</definedName>
    <definedName name="ctiep_20">#REF!</definedName>
    <definedName name="CTIET" localSheetId="3">#REF!</definedName>
    <definedName name="CTIET">#REF!</definedName>
    <definedName name="CTIET_20" localSheetId="3">#REF!</definedName>
    <definedName name="CTIET_20">#REF!</definedName>
    <definedName name="CTIET_28" localSheetId="3">#REF!</definedName>
    <definedName name="CTIET_28">#REF!</definedName>
    <definedName name="ctieu" localSheetId="0" hidden="1">{"'Sheet1'!$L$16"}</definedName>
    <definedName name="ctieu" hidden="1">{"'Sheet1'!$L$16"}</definedName>
    <definedName name="CTieu_H" localSheetId="3">#REF!</definedName>
    <definedName name="CTieu_H">#REF!</definedName>
    <definedName name="CTieu_H_20" localSheetId="3">#REF!</definedName>
    <definedName name="CTieu_H_20">#REF!</definedName>
    <definedName name="CTieu_H_28" localSheetId="3">#REF!</definedName>
    <definedName name="CTieu_H_28">#REF!</definedName>
    <definedName name="CTieuXB" localSheetId="3">#REF!</definedName>
    <definedName name="CTieuXB">#REF!</definedName>
    <definedName name="CTieuXB_20" localSheetId="3">#REF!</definedName>
    <definedName name="CTieuXB_20">#REF!</definedName>
    <definedName name="CTieuXB_28" localSheetId="3">#REF!</definedName>
    <definedName name="CTieuXB_28">#REF!</definedName>
    <definedName name="ctinh" localSheetId="3">#REF!</definedName>
    <definedName name="ctinh">#REF!</definedName>
    <definedName name="CTkhautru">{"Book1","Dt  Yen Son BY.xls","Dt Bai bang.xls"}</definedName>
    <definedName name="ctmai" localSheetId="3">#REF!</definedName>
    <definedName name="ctmai">#REF!</definedName>
    <definedName name="CTN" localSheetId="3">#REF!</definedName>
    <definedName name="CTN">#REF!</definedName>
    <definedName name="CTNC" localSheetId="3">#REF!</definedName>
    <definedName name="CTNC">#REF!</definedName>
    <definedName name="cto" localSheetId="3">#REF!</definedName>
    <definedName name="cto">#REF!</definedName>
    <definedName name="cto_28" localSheetId="3">#REF!</definedName>
    <definedName name="cto_28">#REF!</definedName>
    <definedName name="ctong" localSheetId="3">#REF!</definedName>
    <definedName name="ctong">#REF!</definedName>
    <definedName name="CTÖØ" localSheetId="3">#REF!</definedName>
    <definedName name="CTÖØ">#REF!</definedName>
    <definedName name="CTÖØ_20" localSheetId="3">#REF!</definedName>
    <definedName name="CTÖØ_20">#REF!</definedName>
    <definedName name="CTÖØ_28" localSheetId="3">#REF!</definedName>
    <definedName name="CTÖØ_28">#REF!</definedName>
    <definedName name="CTRAM" localSheetId="3">#REF!</definedName>
    <definedName name="CTRAM">#REF!</definedName>
    <definedName name="CTRAM_20" localSheetId="3">#REF!</definedName>
    <definedName name="CTRAM_20">#REF!</definedName>
    <definedName name="CTRAM_28" localSheetId="3">#REF!</definedName>
    <definedName name="CTRAM_28">#REF!</definedName>
    <definedName name="ctre" localSheetId="3">#REF!</definedName>
    <definedName name="ctre">#REF!</definedName>
    <definedName name="ctre_28" localSheetId="3">#REF!</definedName>
    <definedName name="ctre_28">#REF!</definedName>
    <definedName name="CTTAICHO" localSheetId="3">#REF!</definedName>
    <definedName name="CTTAICHO">#REF!</definedName>
    <definedName name="CTTAICHO_20" localSheetId="3">#REF!</definedName>
    <definedName name="CTTAICHO_20">#REF!</definedName>
    <definedName name="CTTAICHO_28" localSheetId="3">#REF!</definedName>
    <definedName name="CTTAICHO_28">#REF!</definedName>
    <definedName name="CTTBA35" localSheetId="3">#REF!</definedName>
    <definedName name="CTTBA35">#REF!</definedName>
    <definedName name="CTTBA35_20" localSheetId="3">#REF!</definedName>
    <definedName name="CTTBA35_20">#REF!</definedName>
    <definedName name="CTTra" localSheetId="3">#REF!</definedName>
    <definedName name="CTTra">#REF!</definedName>
    <definedName name="CTTraD" localSheetId="3">#REF!</definedName>
    <definedName name="CTTraD">#REF!</definedName>
    <definedName name="CTTramDD" localSheetId="3">#REF!</definedName>
    <definedName name="CTTramDD">#REF!</definedName>
    <definedName name="CTV_EXT" localSheetId="3">#REF!</definedName>
    <definedName name="CTV_EXT">#REF!</definedName>
    <definedName name="CTV_HKS" localSheetId="3">#REF!</definedName>
    <definedName name="CTV_HKS">#REF!</definedName>
    <definedName name="CTVL" localSheetId="3">#REF!</definedName>
    <definedName name="CTVL">#REF!</definedName>
    <definedName name="Cty_TNHH_HYDRO_AGRI" localSheetId="3">#REF!</definedName>
    <definedName name="Cty_TNHH_HYDRO_AGRI">#REF!</definedName>
    <definedName name="Cty_TNHH_HYDRO_AGRI_20" localSheetId="3">#REF!</definedName>
    <definedName name="Cty_TNHH_HYDRO_AGRI_20">#REF!</definedName>
    <definedName name="Cty_TNHH_HYDRO_AGRI_28" localSheetId="3">#REF!</definedName>
    <definedName name="Cty_TNHH_HYDRO_AGRI_28">#REF!</definedName>
    <definedName name="CTY_VTKTNN_CAÀN_THÔ" localSheetId="3">#REF!</definedName>
    <definedName name="CTY_VTKTNN_CAÀN_THÔ">#REF!</definedName>
    <definedName name="CTY_VTKTNN_CAÀN_THÔ_20" localSheetId="3">#REF!</definedName>
    <definedName name="CTY_VTKTNN_CAÀN_THÔ_20">#REF!</definedName>
    <definedName name="CTY_VTKTNN_CAÀN_THÔ_28" localSheetId="3">#REF!</definedName>
    <definedName name="CTY_VTKTNN_CAÀN_THÔ_28">#REF!</definedName>
    <definedName name="cu" localSheetId="3">#REF!</definedName>
    <definedName name="cu">#REF!</definedName>
    <definedName name="cu_20" localSheetId="3">#REF!</definedName>
    <definedName name="cu_20">#REF!</definedName>
    <definedName name="cu_28" localSheetId="3">#REF!</definedName>
    <definedName name="cu_28">#REF!</definedName>
    <definedName name="CU_LY" localSheetId="3">#REF!</definedName>
    <definedName name="CU_LY">#REF!</definedName>
    <definedName name="cu_ly_1" localSheetId="3">#REF!</definedName>
    <definedName name="cu_ly_1">#REF!</definedName>
    <definedName name="CU_LY_VAN_CHUYEN_GIA_QUYEN" localSheetId="3">#REF!</definedName>
    <definedName name="CU_LY_VAN_CHUYEN_GIA_QUYEN">#REF!</definedName>
    <definedName name="CU_LY_VAN_CHUYEN_THU_CONG" localSheetId="3">#REF!</definedName>
    <definedName name="CU_LY_VAN_CHUYEN_THU_CONG">#REF!</definedName>
    <definedName name="cuaong" localSheetId="3">#REF!</definedName>
    <definedName name="cuaong">#REF!</definedName>
    <definedName name="cuaong_20" localSheetId="3">#REF!</definedName>
    <definedName name="cuaong_20">#REF!</definedName>
    <definedName name="cuaong_28" localSheetId="3">#REF!</definedName>
    <definedName name="cuaong_28">#REF!</definedName>
    <definedName name="cui" localSheetId="3">#REF!</definedName>
    <definedName name="cui">#REF!</definedName>
    <definedName name="culi" localSheetId="3">#REF!</definedName>
    <definedName name="culi">#REF!</definedName>
    <definedName name="CuLy" localSheetId="3">#REF!</definedName>
    <definedName name="CuLy">#REF!</definedName>
    <definedName name="culy_26" localSheetId="3">#REF!</definedName>
    <definedName name="culy_26">#REF!</definedName>
    <definedName name="CuLy_28" localSheetId="3">#REF!</definedName>
    <definedName name="CuLy_28">#REF!</definedName>
    <definedName name="culy_3">"$#REF!.$F$5"</definedName>
    <definedName name="CuLy_Q" localSheetId="3">#REF!</definedName>
    <definedName name="CuLy_Q">#REF!</definedName>
    <definedName name="culy1">NA()</definedName>
    <definedName name="culy1_26" localSheetId="3">#REF!</definedName>
    <definedName name="culy1_26">#REF!</definedName>
    <definedName name="culy1_28" localSheetId="3">#REF!</definedName>
    <definedName name="culy1_28">#REF!</definedName>
    <definedName name="culy1_3">NA()</definedName>
    <definedName name="culy2">NA()</definedName>
    <definedName name="culy2_26" localSheetId="3">#REF!</definedName>
    <definedName name="culy2_26">#REF!</definedName>
    <definedName name="culy2_28" localSheetId="3">#REF!</definedName>
    <definedName name="culy2_28">#REF!</definedName>
    <definedName name="culy2_3">NA()</definedName>
    <definedName name="culy3">NA()</definedName>
    <definedName name="culy3_26" localSheetId="3">#REF!</definedName>
    <definedName name="culy3_26">#REF!</definedName>
    <definedName name="culy3_28" localSheetId="3">#REF!</definedName>
    <definedName name="culy3_28">#REF!</definedName>
    <definedName name="culy3_3">NA()</definedName>
    <definedName name="culy4">NA()</definedName>
    <definedName name="culy4_26" localSheetId="3">#REF!</definedName>
    <definedName name="culy4_26">#REF!</definedName>
    <definedName name="culy4_28" localSheetId="3">#REF!</definedName>
    <definedName name="culy4_28">#REF!</definedName>
    <definedName name="culy4_3">NA()</definedName>
    <definedName name="culy5">NA()</definedName>
    <definedName name="culy5_26" localSheetId="3">#REF!</definedName>
    <definedName name="culy5_26">#REF!</definedName>
    <definedName name="culy5_28" localSheetId="3">#REF!</definedName>
    <definedName name="culy5_28">#REF!</definedName>
    <definedName name="culy5_3">NA()</definedName>
    <definedName name="cun" localSheetId="3">#REF!</definedName>
    <definedName name="cun">#REF!</definedName>
    <definedName name="cun_20" localSheetId="3">#REF!</definedName>
    <definedName name="cun_20">#REF!</definedName>
    <definedName name="cun_28" localSheetId="3">#REF!</definedName>
    <definedName name="cun_28">#REF!</definedName>
    <definedName name="cuoc">NA()</definedName>
    <definedName name="cuoc_26" localSheetId="3">#REF!</definedName>
    <definedName name="cuoc_26">#REF!</definedName>
    <definedName name="cuoc_28" localSheetId="3">#REF!</definedName>
    <definedName name="cuoc_28">#REF!</definedName>
    <definedName name="cuoc_3">NA()</definedName>
    <definedName name="cuoc_vc" localSheetId="3">#REF!</definedName>
    <definedName name="cuoc_vc">#REF!</definedName>
    <definedName name="Cuoc_vc_1" localSheetId="3">#REF!</definedName>
    <definedName name="Cuoc_vc_1">#REF!</definedName>
    <definedName name="cuoc89" localSheetId="3">#REF!</definedName>
    <definedName name="cuoc89">#REF!</definedName>
    <definedName name="CuocVC" localSheetId="3">#REF!</definedName>
    <definedName name="CuocVC">#REF!</definedName>
    <definedName name="cuonong" localSheetId="3">#REF!</definedName>
    <definedName name="cuonong">#REF!</definedName>
    <definedName name="cuonong_20" localSheetId="3">#REF!</definedName>
    <definedName name="cuonong_20">#REF!</definedName>
    <definedName name="cuonong_28" localSheetId="3">#REF!</definedName>
    <definedName name="cuonong_28">#REF!</definedName>
    <definedName name="CurDate" localSheetId="3" hidden="1">#REF!</definedName>
    <definedName name="CurDate" localSheetId="0" hidden="1">#REF!</definedName>
    <definedName name="CurDate" hidden="1">#REF!</definedName>
    <definedName name="CURRENCY" localSheetId="3">#REF!</definedName>
    <definedName name="CURRENCY">#REF!</definedName>
    <definedName name="CURRENCY_26" localSheetId="3">#REF!</definedName>
    <definedName name="CURRENCY_26">#REF!</definedName>
    <definedName name="CURRENCY_28" localSheetId="3">#REF!</definedName>
    <definedName name="CURRENCY_28">#REF!</definedName>
    <definedName name="CURRENCY_3">"$#REF!.$F$14:$H$28"</definedName>
    <definedName name="Currency_tec" localSheetId="3">#REF!</definedName>
    <definedName name="Currency_tec">#REF!</definedName>
    <definedName name="Currency_tec_20" localSheetId="3">#REF!</definedName>
    <definedName name="Currency_tec_20">#REF!</definedName>
    <definedName name="Currency_tec_28" localSheetId="3">#REF!</definedName>
    <definedName name="Currency_tec_28">#REF!</definedName>
    <definedName name="cutback" localSheetId="3">#REF!</definedName>
    <definedName name="cutback">#REF!</definedName>
    <definedName name="cutback_20" localSheetId="3">#REF!</definedName>
    <definedName name="cutback_20">#REF!</definedName>
    <definedName name="cutback_28" localSheetId="3">#REF!</definedName>
    <definedName name="cutback_28">#REF!</definedName>
    <definedName name="cv">[27]gvl!$N$17</definedName>
    <definedName name="CV.M10.1" localSheetId="3">#REF!</definedName>
    <definedName name="CV.M10.1">#REF!</definedName>
    <definedName name="CV.M10.1_28" localSheetId="3">#REF!</definedName>
    <definedName name="CV.M10.1_28">#REF!</definedName>
    <definedName name="CV.M10.2" localSheetId="3">#REF!</definedName>
    <definedName name="CV.M10.2">#REF!</definedName>
    <definedName name="CV.M10.2_28" localSheetId="3">#REF!</definedName>
    <definedName name="CV.M10.2_28">#REF!</definedName>
    <definedName name="CV.M14.1" localSheetId="3">#REF!</definedName>
    <definedName name="CV.M14.1">#REF!</definedName>
    <definedName name="CV.M14.1_28" localSheetId="3">#REF!</definedName>
    <definedName name="CV.M14.1_28">#REF!</definedName>
    <definedName name="CV.M14.2" localSheetId="3">#REF!</definedName>
    <definedName name="CV.M14.2">#REF!</definedName>
    <definedName name="CV.M14.2_28" localSheetId="3">#REF!</definedName>
    <definedName name="CV.M14.2_28">#REF!</definedName>
    <definedName name="CV.MDT" localSheetId="3">#REF!</definedName>
    <definedName name="CV.MDT">#REF!</definedName>
    <definedName name="CV.MDT_28" localSheetId="3">#REF!</definedName>
    <definedName name="CV.MDT_28">#REF!</definedName>
    <definedName name="CV.MTCat" localSheetId="3">#REF!</definedName>
    <definedName name="CV.MTCat">#REF!</definedName>
    <definedName name="CV.MTCat_28" localSheetId="3">#REF!</definedName>
    <definedName name="CV.MTCat_28">#REF!</definedName>
    <definedName name="cv_1" localSheetId="3">#REF!</definedName>
    <definedName name="cv_1">#REF!</definedName>
    <definedName name="cv_2" localSheetId="3">#REF!</definedName>
    <definedName name="cv_2">#REF!</definedName>
    <definedName name="cv_20" localSheetId="3">#REF!</definedName>
    <definedName name="cv_20">#REF!</definedName>
    <definedName name="cv_25" localSheetId="3">#REF!</definedName>
    <definedName name="cv_25">#REF!</definedName>
    <definedName name="cv_26" localSheetId="3">#REF!</definedName>
    <definedName name="cv_26">#REF!</definedName>
    <definedName name="cv_28" localSheetId="3">#REF!</definedName>
    <definedName name="cv_28">#REF!</definedName>
    <definedName name="CVC" localSheetId="3">#REF!</definedName>
    <definedName name="CVC">#REF!</definedName>
    <definedName name="CVC_Q" localSheetId="3">#REF!</definedName>
    <definedName name="CVC_Q">#REF!</definedName>
    <definedName name="cvkhac" localSheetId="3">#REF!</definedName>
    <definedName name="cvkhac">#REF!</definedName>
    <definedName name="cvkhac_20" localSheetId="3">#REF!</definedName>
    <definedName name="cvkhac_20">#REF!</definedName>
    <definedName name="cvkhac_28" localSheetId="3">#REF!</definedName>
    <definedName name="cvkhac_28">#REF!</definedName>
    <definedName name="cvt" localSheetId="3">#REF!</definedName>
    <definedName name="cvt">#REF!</definedName>
    <definedName name="cvt_28" localSheetId="3">#REF!</definedName>
    <definedName name="cvt_28">#REF!</definedName>
    <definedName name="cx" localSheetId="3">#REF!</definedName>
    <definedName name="cx">#REF!</definedName>
    <definedName name="cx_26" localSheetId="3">#REF!</definedName>
    <definedName name="cx_26">#REF!</definedName>
    <definedName name="CX_28" localSheetId="3">#REF!</definedName>
    <definedName name="CX_28">#REF!</definedName>
    <definedName name="cx_3">"$#REF!.$D$1:$M$65536"</definedName>
    <definedName name="cxhtnc">NA()</definedName>
    <definedName name="cxhtnc_26" localSheetId="3">#REF!</definedName>
    <definedName name="cxhtnc_26">#REF!</definedName>
    <definedName name="cxhtnc_28" localSheetId="3">#REF!</definedName>
    <definedName name="cxhtnc_28">#REF!</definedName>
    <definedName name="cxhtnc_3">NA()</definedName>
    <definedName name="cxhtvl">NA()</definedName>
    <definedName name="cxhtvl_26" localSheetId="3">#REF!</definedName>
    <definedName name="cxhtvl_26">#REF!</definedName>
    <definedName name="cxhtvl_28" localSheetId="3">#REF!</definedName>
    <definedName name="cxhtvl_28">#REF!</definedName>
    <definedName name="cxhtvl_3">NA()</definedName>
    <definedName name="cxnc">NA()</definedName>
    <definedName name="cxnc_26" localSheetId="3">#REF!</definedName>
    <definedName name="cxnc_26">#REF!</definedName>
    <definedName name="cxnc_28" localSheetId="3">#REF!</definedName>
    <definedName name="cxnc_28">#REF!</definedName>
    <definedName name="cxnc_3">NA()</definedName>
    <definedName name="cxvl">NA()</definedName>
    <definedName name="cxvl_26" localSheetId="3">#REF!</definedName>
    <definedName name="cxvl_26">#REF!</definedName>
    <definedName name="cxvl_28" localSheetId="3">#REF!</definedName>
    <definedName name="cxvl_28">#REF!</definedName>
    <definedName name="cxvl_3">NA()</definedName>
    <definedName name="cxxnc">NA()</definedName>
    <definedName name="cxxnc_26" localSheetId="3">#REF!</definedName>
    <definedName name="cxxnc_26">#REF!</definedName>
    <definedName name="cxxnc_28" localSheetId="3">#REF!</definedName>
    <definedName name="cxxnc_28">#REF!</definedName>
    <definedName name="cxxnc_3">NA()</definedName>
    <definedName name="cxxvl">NA()</definedName>
    <definedName name="cxxvl_26" localSheetId="3">#REF!</definedName>
    <definedName name="cxxvl_26">#REF!</definedName>
    <definedName name="cxxvl_28" localSheetId="3">#REF!</definedName>
    <definedName name="cxxvl_28">#REF!</definedName>
    <definedName name="cxxvl_3">NA()</definedName>
    <definedName name="cy" localSheetId="3">#REF!</definedName>
    <definedName name="cy">#REF!</definedName>
    <definedName name="d.d" localSheetId="3">#REF!</definedName>
    <definedName name="d.d">#REF!</definedName>
    <definedName name="d.d1" localSheetId="3">#REF!</definedName>
    <definedName name="d.d1">#REF!</definedName>
    <definedName name="d.d2" localSheetId="3">#REF!</definedName>
    <definedName name="d.d2">#REF!</definedName>
    <definedName name="D.M10.1a" localSheetId="3">#REF!</definedName>
    <definedName name="D.M10.1a">#REF!</definedName>
    <definedName name="D.M10.1a_28" localSheetId="3">#REF!</definedName>
    <definedName name="D.M10.1a_28">#REF!</definedName>
    <definedName name="D.M10.1b" localSheetId="3">#REF!</definedName>
    <definedName name="D.M10.1b">#REF!</definedName>
    <definedName name="D.M10.1b_28" localSheetId="3">#REF!</definedName>
    <definedName name="D.M10.1b_28">#REF!</definedName>
    <definedName name="D.M10.2a" localSheetId="3">#REF!</definedName>
    <definedName name="D.M10.2a">#REF!</definedName>
    <definedName name="D.M10.2a_28" localSheetId="3">#REF!</definedName>
    <definedName name="D.M10.2a_28">#REF!</definedName>
    <definedName name="D.M10.2b" localSheetId="3">#REF!</definedName>
    <definedName name="D.M10.2b">#REF!</definedName>
    <definedName name="D.M10.2b_28" localSheetId="3">#REF!</definedName>
    <definedName name="D.M10.2b_28">#REF!</definedName>
    <definedName name="D.M14.1" localSheetId="3">#REF!</definedName>
    <definedName name="D.M14.1">#REF!</definedName>
    <definedName name="D.M14.1_28" localSheetId="3">#REF!</definedName>
    <definedName name="D.M14.1_28">#REF!</definedName>
    <definedName name="D.M14.1b" localSheetId="3">#REF!</definedName>
    <definedName name="D.M14.1b">#REF!</definedName>
    <definedName name="D.M14.1b_28" localSheetId="3">#REF!</definedName>
    <definedName name="D.M14.1b_28">#REF!</definedName>
    <definedName name="D.M14.2" localSheetId="3">#REF!</definedName>
    <definedName name="D.M14.2">#REF!</definedName>
    <definedName name="D.M14.2_28" localSheetId="3">#REF!</definedName>
    <definedName name="D.M14.2_28">#REF!</definedName>
    <definedName name="D.M14.2b" localSheetId="3">#REF!</definedName>
    <definedName name="D.M14.2b">#REF!</definedName>
    <definedName name="D.M14.2b_28" localSheetId="3">#REF!</definedName>
    <definedName name="D.M14.2b_28">#REF!</definedName>
    <definedName name="D.MDTa" localSheetId="3">#REF!</definedName>
    <definedName name="D.MDTa">#REF!</definedName>
    <definedName name="D.MDTa_28" localSheetId="3">#REF!</definedName>
    <definedName name="D.MDTa_28">#REF!</definedName>
    <definedName name="D.MDTb" localSheetId="3">#REF!</definedName>
    <definedName name="D.MDTb">#REF!</definedName>
    <definedName name="D.MDTb_28" localSheetId="3">#REF!</definedName>
    <definedName name="D.MDTb_28">#REF!</definedName>
    <definedName name="D.MTCat" localSheetId="3">#REF!</definedName>
    <definedName name="D.MTCat">#REF!</definedName>
    <definedName name="D.MTCat_28" localSheetId="3">#REF!</definedName>
    <definedName name="D.MTCat_28">#REF!</definedName>
    <definedName name="D.MTCatb" localSheetId="3">#REF!</definedName>
    <definedName name="D.MTCatb">#REF!</definedName>
    <definedName name="D.MTCatb_28" localSheetId="3">#REF!</definedName>
    <definedName name="D.MTCatb_28">#REF!</definedName>
    <definedName name="d_" localSheetId="3">#REF!</definedName>
    <definedName name="d_">#REF!</definedName>
    <definedName name="d__20" localSheetId="3">#REF!</definedName>
    <definedName name="d__20">#REF!</definedName>
    <definedName name="d__28" localSheetId="3">#REF!</definedName>
    <definedName name="d__28">#REF!</definedName>
    <definedName name="d__Céng_trùc_tiÕp___a___b__c" localSheetId="3">#REF!</definedName>
    <definedName name="d__Céng_trùc_tiÕp___a___b__c">#REF!</definedName>
    <definedName name="d_1" localSheetId="3">#REF!</definedName>
    <definedName name="d_1">#REF!</definedName>
    <definedName name="d_1I" localSheetId="3">#REF!</definedName>
    <definedName name="d_1I">#REF!</definedName>
    <definedName name="d_1I_20" localSheetId="3">#REF!</definedName>
    <definedName name="d_1I_20">#REF!</definedName>
    <definedName name="d_1I_28" localSheetId="3">#REF!</definedName>
    <definedName name="d_1I_28">#REF!</definedName>
    <definedName name="d_1II" localSheetId="3">#REF!</definedName>
    <definedName name="d_1II">#REF!</definedName>
    <definedName name="d_1II_20" localSheetId="3">#REF!</definedName>
    <definedName name="d_1II_20">#REF!</definedName>
    <definedName name="d_1II_28" localSheetId="3">#REF!</definedName>
    <definedName name="d_1II_28">#REF!</definedName>
    <definedName name="d_1III" localSheetId="3">#REF!</definedName>
    <definedName name="d_1III">#REF!</definedName>
    <definedName name="d_1III_20" localSheetId="3">#REF!</definedName>
    <definedName name="d_1III_20">#REF!</definedName>
    <definedName name="d_1III_28" localSheetId="3">#REF!</definedName>
    <definedName name="d_1III_28">#REF!</definedName>
    <definedName name="d_1IV" localSheetId="3">#REF!</definedName>
    <definedName name="d_1IV">#REF!</definedName>
    <definedName name="d_1IV_20" localSheetId="3">#REF!</definedName>
    <definedName name="d_1IV_20">#REF!</definedName>
    <definedName name="d_1IV_28" localSheetId="3">#REF!</definedName>
    <definedName name="d_1IV_28">#REF!</definedName>
    <definedName name="d_2" localSheetId="3">#REF!</definedName>
    <definedName name="d_2">#REF!</definedName>
    <definedName name="d_20" localSheetId="3">#REF!</definedName>
    <definedName name="d_20">#REF!</definedName>
    <definedName name="d_25" localSheetId="3">#REF!</definedName>
    <definedName name="d_25">#REF!</definedName>
    <definedName name="d_26" localSheetId="3">#REF!</definedName>
    <definedName name="d_26">#REF!</definedName>
    <definedName name="d_28" localSheetId="3">#REF!</definedName>
    <definedName name="d_28">#REF!</definedName>
    <definedName name="d_2I" localSheetId="3">#REF!</definedName>
    <definedName name="d_2I">#REF!</definedName>
    <definedName name="d_2I_20" localSheetId="3">#REF!</definedName>
    <definedName name="d_2I_20">#REF!</definedName>
    <definedName name="d_2I_28" localSheetId="3">#REF!</definedName>
    <definedName name="d_2I_28">#REF!</definedName>
    <definedName name="d_2II" localSheetId="3">#REF!</definedName>
    <definedName name="d_2II">#REF!</definedName>
    <definedName name="d_2II_20" localSheetId="3">#REF!</definedName>
    <definedName name="d_2II_20">#REF!</definedName>
    <definedName name="d_2II_28" localSheetId="3">#REF!</definedName>
    <definedName name="d_2II_28">#REF!</definedName>
    <definedName name="d_2III" localSheetId="3">#REF!</definedName>
    <definedName name="d_2III">#REF!</definedName>
    <definedName name="d_2III_20" localSheetId="3">#REF!</definedName>
    <definedName name="d_2III_20">#REF!</definedName>
    <definedName name="d_2III_28" localSheetId="3">#REF!</definedName>
    <definedName name="d_2III_28">#REF!</definedName>
    <definedName name="d_2IV" localSheetId="3">#REF!</definedName>
    <definedName name="d_2IV">#REF!</definedName>
    <definedName name="d_2IV_20" localSheetId="3">#REF!</definedName>
    <definedName name="d_2IV_20">#REF!</definedName>
    <definedName name="d_2IV_28" localSheetId="3">#REF!</definedName>
    <definedName name="d_2IV_28">#REF!</definedName>
    <definedName name="d_3_1" localSheetId="3">#REF!</definedName>
    <definedName name="d_3_1">#REF!</definedName>
    <definedName name="d_3_2" localSheetId="3">#REF!</definedName>
    <definedName name="d_3_2">#REF!</definedName>
    <definedName name="d_3_20" localSheetId="3">#REF!</definedName>
    <definedName name="d_3_20">#REF!</definedName>
    <definedName name="d_3_25" localSheetId="3">#REF!</definedName>
    <definedName name="d_3_25">#REF!</definedName>
    <definedName name="d_3_28" localSheetId="3">#REF!</definedName>
    <definedName name="d_3_28">#REF!</definedName>
    <definedName name="d_3I" localSheetId="3">#REF!</definedName>
    <definedName name="d_3I">#REF!</definedName>
    <definedName name="d_3I_20" localSheetId="3">#REF!</definedName>
    <definedName name="d_3I_20">#REF!</definedName>
    <definedName name="d_3I_28" localSheetId="3">#REF!</definedName>
    <definedName name="d_3I_28">#REF!</definedName>
    <definedName name="d_3II" localSheetId="3">#REF!</definedName>
    <definedName name="d_3II">#REF!</definedName>
    <definedName name="d_3II_20" localSheetId="3">#REF!</definedName>
    <definedName name="d_3II_20">#REF!</definedName>
    <definedName name="d_3II_28" localSheetId="3">#REF!</definedName>
    <definedName name="d_3II_28">#REF!</definedName>
    <definedName name="d_3III" localSheetId="3">#REF!</definedName>
    <definedName name="d_3III">#REF!</definedName>
    <definedName name="d_3III_20" localSheetId="3">#REF!</definedName>
    <definedName name="d_3III_20">#REF!</definedName>
    <definedName name="d_3III_28" localSheetId="3">#REF!</definedName>
    <definedName name="d_3III_28">#REF!</definedName>
    <definedName name="d_3IV" localSheetId="3">#REF!</definedName>
    <definedName name="d_3IV">#REF!</definedName>
    <definedName name="d_3IV_20" localSheetId="3">#REF!</definedName>
    <definedName name="d_3IV_20">#REF!</definedName>
    <definedName name="d_3IV_28" localSheetId="3">#REF!</definedName>
    <definedName name="d_3IV_28">#REF!</definedName>
    <definedName name="d_4" localSheetId="3">#REF!</definedName>
    <definedName name="d_4">#REF!</definedName>
    <definedName name="d_4I" localSheetId="3">#REF!</definedName>
    <definedName name="d_4I">#REF!</definedName>
    <definedName name="d_4I_20" localSheetId="3">#REF!</definedName>
    <definedName name="d_4I_20">#REF!</definedName>
    <definedName name="d_4I_28" localSheetId="3">#REF!</definedName>
    <definedName name="d_4I_28">#REF!</definedName>
    <definedName name="d_4II" localSheetId="3">#REF!</definedName>
    <definedName name="d_4II">#REF!</definedName>
    <definedName name="d_4II_20" localSheetId="3">#REF!</definedName>
    <definedName name="d_4II_20">#REF!</definedName>
    <definedName name="d_4II_28" localSheetId="3">#REF!</definedName>
    <definedName name="d_4II_28">#REF!</definedName>
    <definedName name="d_4III" localSheetId="3">#REF!</definedName>
    <definedName name="d_4III">#REF!</definedName>
    <definedName name="d_4III_20" localSheetId="3">#REF!</definedName>
    <definedName name="d_4III_20">#REF!</definedName>
    <definedName name="d_4III_28" localSheetId="3">#REF!</definedName>
    <definedName name="d_4III_28">#REF!</definedName>
    <definedName name="d_4IV" localSheetId="3">#REF!</definedName>
    <definedName name="d_4IV">#REF!</definedName>
    <definedName name="d_4IV_20" localSheetId="3">#REF!</definedName>
    <definedName name="d_4IV_20">#REF!</definedName>
    <definedName name="d_4IV_28" localSheetId="3">#REF!</definedName>
    <definedName name="d_4IV_28">#REF!</definedName>
    <definedName name="D_7101A_B" localSheetId="3">#REF!</definedName>
    <definedName name="D_7101A_B">#REF!</definedName>
    <definedName name="D_7101A_B_26" localSheetId="3">#REF!</definedName>
    <definedName name="D_7101A_B_26">#REF!</definedName>
    <definedName name="D_7101A_B_28" localSheetId="3">#REF!</definedName>
    <definedName name="D_7101A_B_28">#REF!</definedName>
    <definedName name="D_7101A_B_3">"$#REF!.$C$7:$AE$157"</definedName>
    <definedName name="d_9bI" localSheetId="3">#REF!</definedName>
    <definedName name="d_9bI">#REF!</definedName>
    <definedName name="d_9bI_20" localSheetId="3">#REF!</definedName>
    <definedName name="d_9bI_20">#REF!</definedName>
    <definedName name="d_9bI_28" localSheetId="3">#REF!</definedName>
    <definedName name="d_9bI_28">#REF!</definedName>
    <definedName name="d_9bII" localSheetId="3">#REF!</definedName>
    <definedName name="d_9bII">#REF!</definedName>
    <definedName name="d_9bII_20" localSheetId="3">#REF!</definedName>
    <definedName name="d_9bII_20">#REF!</definedName>
    <definedName name="d_9bII_28" localSheetId="3">#REF!</definedName>
    <definedName name="d_9bII_28">#REF!</definedName>
    <definedName name="d_9bIII" localSheetId="3">#REF!</definedName>
    <definedName name="d_9bIII">#REF!</definedName>
    <definedName name="d_9bIII_20" localSheetId="3">#REF!</definedName>
    <definedName name="d_9bIII_20">#REF!</definedName>
    <definedName name="d_9bIII_28" localSheetId="3">#REF!</definedName>
    <definedName name="d_9bIII_28">#REF!</definedName>
    <definedName name="d_9bIV" localSheetId="3">#REF!</definedName>
    <definedName name="d_9bIV">#REF!</definedName>
    <definedName name="d_9bIV_20" localSheetId="3">#REF!</definedName>
    <definedName name="d_9bIV_20">#REF!</definedName>
    <definedName name="d_9bIV_28" localSheetId="3">#REF!</definedName>
    <definedName name="d_9bIV_28">#REF!</definedName>
    <definedName name="d_9I" localSheetId="3">#REF!</definedName>
    <definedName name="d_9I">#REF!</definedName>
    <definedName name="d_9I_20" localSheetId="3">#REF!</definedName>
    <definedName name="d_9I_20">#REF!</definedName>
    <definedName name="d_9I_28" localSheetId="3">#REF!</definedName>
    <definedName name="d_9I_28">#REF!</definedName>
    <definedName name="d_9II" localSheetId="3">#REF!</definedName>
    <definedName name="d_9II">#REF!</definedName>
    <definedName name="d_9II_20" localSheetId="3">#REF!</definedName>
    <definedName name="d_9II_20">#REF!</definedName>
    <definedName name="d_9II_28" localSheetId="3">#REF!</definedName>
    <definedName name="d_9II_28">#REF!</definedName>
    <definedName name="d_9III" localSheetId="3">#REF!</definedName>
    <definedName name="d_9III">#REF!</definedName>
    <definedName name="d_9III_20" localSheetId="3">#REF!</definedName>
    <definedName name="d_9III_20">#REF!</definedName>
    <definedName name="d_9III_28" localSheetId="3">#REF!</definedName>
    <definedName name="d_9III_28">#REF!</definedName>
    <definedName name="d_9IV" localSheetId="3">#REF!</definedName>
    <definedName name="d_9IV">#REF!</definedName>
    <definedName name="d_9IV_20" localSheetId="3">#REF!</definedName>
    <definedName name="d_9IV_20">#REF!</definedName>
    <definedName name="d_9IV_28" localSheetId="3">#REF!</definedName>
    <definedName name="d_9IV_28">#REF!</definedName>
    <definedName name="D_giavt" localSheetId="3">#REF!</definedName>
    <definedName name="D_giavt">#REF!</definedName>
    <definedName name="D_kien" localSheetId="3">#REF!</definedName>
    <definedName name="D_kien">#REF!</definedName>
    <definedName name="D_L" localSheetId="3">#REF!</definedName>
    <definedName name="D_L">#REF!</definedName>
    <definedName name="D_L_20" localSheetId="3">#REF!</definedName>
    <definedName name="D_L_20">#REF!</definedName>
    <definedName name="D_L_28" localSheetId="3">#REF!</definedName>
    <definedName name="D_L_28">#REF!</definedName>
    <definedName name="D_n" localSheetId="3">#REF!</definedName>
    <definedName name="D_n">#REF!</definedName>
    <definedName name="D_n_20" localSheetId="3">#REF!</definedName>
    <definedName name="D_n_20">#REF!</definedName>
    <definedName name="D_n_28" localSheetId="3">#REF!</definedName>
    <definedName name="D_n_28">#REF!</definedName>
    <definedName name="D_y__ay" localSheetId="3">#REF!</definedName>
    <definedName name="D_y__ay">#REF!</definedName>
    <definedName name="d0.5x1" localSheetId="3">#REF!</definedName>
    <definedName name="d0.5x1">#REF!</definedName>
    <definedName name="d1_" localSheetId="3">#REF!</definedName>
    <definedName name="d1_">#REF!</definedName>
    <definedName name="d1__20" localSheetId="3">#REF!</definedName>
    <definedName name="d1__20">#REF!</definedName>
    <definedName name="d1__28" localSheetId="3">#REF!</definedName>
    <definedName name="d1__28">#REF!</definedName>
    <definedName name="d1x2" localSheetId="3">#REF!</definedName>
    <definedName name="d1x2">#REF!</definedName>
    <definedName name="D1x49">NA()</definedName>
    <definedName name="D1x49_26" localSheetId="3">#REF!</definedName>
    <definedName name="D1x49_26">#REF!</definedName>
    <definedName name="D1x49_28" localSheetId="3">#REF!</definedName>
    <definedName name="D1x49_28">#REF!</definedName>
    <definedName name="D1x49x49">NA()</definedName>
    <definedName name="D1x49x49_26" localSheetId="3">#REF!</definedName>
    <definedName name="D1x49x49_26">#REF!</definedName>
    <definedName name="D1x49x49_28" localSheetId="3">#REF!</definedName>
    <definedName name="D1x49x49_28">#REF!</definedName>
    <definedName name="d1x6" localSheetId="3">#REF!</definedName>
    <definedName name="d1x6">#REF!</definedName>
    <definedName name="d1x6_28" localSheetId="3">#REF!</definedName>
    <definedName name="d1x6_28">#REF!</definedName>
    <definedName name="D1Z" localSheetId="3">#REF!</definedName>
    <definedName name="D1Z">#REF!</definedName>
    <definedName name="D1Z_20" localSheetId="3">#REF!</definedName>
    <definedName name="D1Z_20">#REF!</definedName>
    <definedName name="D1Z_28" localSheetId="3">#REF!</definedName>
    <definedName name="D1Z_28">#REF!</definedName>
    <definedName name="d2_" localSheetId="3">#REF!</definedName>
    <definedName name="d2_">#REF!</definedName>
    <definedName name="d2__20" localSheetId="3">#REF!</definedName>
    <definedName name="d2__20">#REF!</definedName>
    <definedName name="d2__28" localSheetId="3">#REF!</definedName>
    <definedName name="d2__28">#REF!</definedName>
    <definedName name="d24nc">NA()</definedName>
    <definedName name="d24nc_26" localSheetId="3">#REF!</definedName>
    <definedName name="d24nc_26">#REF!</definedName>
    <definedName name="d24nc_28" localSheetId="3">#REF!</definedName>
    <definedName name="d24nc_28">#REF!</definedName>
    <definedName name="d24nc_3">NA()</definedName>
    <definedName name="d24vl">NA()</definedName>
    <definedName name="d24vl_26" localSheetId="3">#REF!</definedName>
    <definedName name="d24vl_26">#REF!</definedName>
    <definedName name="d24vl_28" localSheetId="3">#REF!</definedName>
    <definedName name="d24vl_28">#REF!</definedName>
    <definedName name="d24vl_3">NA()</definedName>
    <definedName name="d2x4" localSheetId="3">#REF!</definedName>
    <definedName name="d2x4">#REF!</definedName>
    <definedName name="d3_" localSheetId="3">#REF!</definedName>
    <definedName name="d3_">#REF!</definedName>
    <definedName name="d3__20" localSheetId="3">#REF!</definedName>
    <definedName name="d3__20">#REF!</definedName>
    <definedName name="d3__28" localSheetId="3">#REF!</definedName>
    <definedName name="d3__28">#REF!</definedName>
    <definedName name="D4.0" localSheetId="3">#REF!</definedName>
    <definedName name="D4.0">#REF!</definedName>
    <definedName name="d4_" localSheetId="3">#REF!</definedName>
    <definedName name="d4_">#REF!</definedName>
    <definedName name="d4__20" localSheetId="3">#REF!</definedName>
    <definedName name="d4__20">#REF!</definedName>
    <definedName name="d4__28" localSheetId="3">#REF!</definedName>
    <definedName name="d4__28">#REF!</definedName>
    <definedName name="d4x6" localSheetId="3">#REF!</definedName>
    <definedName name="d4x6">#REF!</definedName>
    <definedName name="d4x6_28" localSheetId="3">#REF!</definedName>
    <definedName name="d4x6_28">#REF!</definedName>
    <definedName name="D4Z" localSheetId="3">#REF!</definedName>
    <definedName name="D4Z">#REF!</definedName>
    <definedName name="D4Z_20" localSheetId="3">#REF!</definedName>
    <definedName name="D4Z_20">#REF!</definedName>
    <definedName name="D4Z_28" localSheetId="3">#REF!</definedName>
    <definedName name="D4Z_28">#REF!</definedName>
    <definedName name="d5_" localSheetId="3">#REF!</definedName>
    <definedName name="d5_">#REF!</definedName>
    <definedName name="d5__20" localSheetId="3">#REF!</definedName>
    <definedName name="d5__20">#REF!</definedName>
    <definedName name="d5__28" localSheetId="3">#REF!</definedName>
    <definedName name="d5__28">#REF!</definedName>
    <definedName name="da" localSheetId="3">#REF!</definedName>
    <definedName name="da">#REF!</definedName>
    <definedName name="đa">#N/A</definedName>
    <definedName name="da." localSheetId="3">#REF!</definedName>
    <definedName name="da.">#REF!</definedName>
    <definedName name="da._28" localSheetId="3">#REF!</definedName>
    <definedName name="da._28">#REF!</definedName>
    <definedName name="da_" localSheetId="3">#REF!</definedName>
    <definedName name="da_">#REF!</definedName>
    <definedName name="da_20" localSheetId="3">#REF!</definedName>
    <definedName name="da_20">#REF!</definedName>
    <definedName name="da_28" localSheetId="3">#REF!</definedName>
    <definedName name="da_28">#REF!</definedName>
    <definedName name="da_hoc_xay" localSheetId="3">#REF!</definedName>
    <definedName name="da_hoc_xay">#REF!</definedName>
    <definedName name="da_hoc_xay_20" localSheetId="3">#REF!</definedName>
    <definedName name="da_hoc_xay_20">#REF!</definedName>
    <definedName name="da_hoc_xay_28" localSheetId="3">#REF!</definedName>
    <definedName name="da_hoc_xay_28">#REF!</definedName>
    <definedName name="da0.5" localSheetId="3">#REF!</definedName>
    <definedName name="da0.5">#REF!</definedName>
    <definedName name="da0.5_20" localSheetId="3">#REF!</definedName>
    <definedName name="da0.5_20">#REF!</definedName>
    <definedName name="da0.5_28" localSheetId="3">#REF!</definedName>
    <definedName name="da0.5_28">#REF!</definedName>
    <definedName name="da05x1" localSheetId="3">#REF!</definedName>
    <definedName name="da05x1">#REF!</definedName>
    <definedName name="da1x0.5" localSheetId="3">#REF!</definedName>
    <definedName name="da1x0.5">#REF!</definedName>
    <definedName name="da1x0.5_20" localSheetId="3">#REF!</definedName>
    <definedName name="da1x0.5_20">#REF!</definedName>
    <definedName name="da1x0.5_28" localSheetId="3">#REF!</definedName>
    <definedName name="da1x0.5_28">#REF!</definedName>
    <definedName name="da1x1" localSheetId="3">#REF!</definedName>
    <definedName name="da1x1">#REF!</definedName>
    <definedName name="da1x1_20" localSheetId="3">#REF!</definedName>
    <definedName name="da1x1_20">#REF!</definedName>
    <definedName name="da1x1_28" localSheetId="3">#REF!</definedName>
    <definedName name="da1x1_28">#REF!</definedName>
    <definedName name="da1x2" localSheetId="3">#REF!</definedName>
    <definedName name="da1x2">#REF!</definedName>
    <definedName name="da1x2_20" localSheetId="3">#REF!</definedName>
    <definedName name="da1x2_20">#REF!</definedName>
    <definedName name="da2x1" localSheetId="3">#REF!</definedName>
    <definedName name="da2x1">#REF!</definedName>
    <definedName name="da2x4">"$#REF!.$F$8"</definedName>
    <definedName name="da2x4_26" localSheetId="3">#REF!</definedName>
    <definedName name="da2x4_26">#REF!</definedName>
    <definedName name="da2x4_28" localSheetId="3">#REF!</definedName>
    <definedName name="da2x4_28">#REF!</definedName>
    <definedName name="da2x4_3">"$#REF!.$F$8"</definedName>
    <definedName name="da4x6" localSheetId="3">#REF!</definedName>
    <definedName name="da4x6">#REF!</definedName>
    <definedName name="da4x6_20" localSheetId="3">#REF!</definedName>
    <definedName name="da4x6_20">#REF!</definedName>
    <definedName name="da4x7">"$#REF!.$F$9"</definedName>
    <definedName name="da4x7_26" localSheetId="3">#REF!</definedName>
    <definedName name="da4x7_26">#REF!</definedName>
    <definedName name="da4x7_28" localSheetId="3">#REF!</definedName>
    <definedName name="da4x7_28">#REF!</definedName>
    <definedName name="da4x7_3">"$#REF!.$F$9"</definedName>
    <definedName name="dacat" localSheetId="3">#REF!</definedName>
    <definedName name="dacat">#REF!</definedName>
    <definedName name="dacat_20" localSheetId="3">#REF!</definedName>
    <definedName name="dacat_20">#REF!</definedName>
    <definedName name="dacat_28" localSheetId="3">#REF!</definedName>
    <definedName name="dacat_28">#REF!</definedName>
    <definedName name="dadad" localSheetId="3">#REF!</definedName>
    <definedName name="dadad">#REF!</definedName>
    <definedName name="dadad_20" localSheetId="3">#REF!</definedName>
    <definedName name="dadad_20">#REF!</definedName>
    <definedName name="dadas" localSheetId="3">#REF!</definedName>
    <definedName name="dadas">#REF!</definedName>
    <definedName name="dadas_20" localSheetId="3">#REF!</definedName>
    <definedName name="dadas_20">#REF!</definedName>
    <definedName name="dadas_28" localSheetId="3">#REF!</definedName>
    <definedName name="dadas_28">#REF!</definedName>
    <definedName name="dah" localSheetId="3">#REF!</definedName>
    <definedName name="dah">#REF!</definedName>
    <definedName name="dahb" localSheetId="3">#REF!</definedName>
    <definedName name="dahb">#REF!</definedName>
    <definedName name="dahb_20" localSheetId="3">#REF!</definedName>
    <definedName name="dahb_20">#REF!</definedName>
    <definedName name="dahg" localSheetId="3">#REF!</definedName>
    <definedName name="dahg">#REF!</definedName>
    <definedName name="dahg_20" localSheetId="3">#REF!</definedName>
    <definedName name="dahg_20">#REF!</definedName>
    <definedName name="dahnlt" localSheetId="3">#REF!</definedName>
    <definedName name="dahnlt">#REF!</definedName>
    <definedName name="dahnlt_20" localSheetId="3">#REF!</definedName>
    <definedName name="dahnlt_20">#REF!</definedName>
    <definedName name="dahoc" localSheetId="3">#REF!</definedName>
    <definedName name="dahoc">#REF!</definedName>
    <definedName name="Dai_don" localSheetId="3">#REF!</definedName>
    <definedName name="Dai_don">#REF!</definedName>
    <definedName name="Dai_don_20" localSheetId="3">#REF!</definedName>
    <definedName name="Dai_don_20">#REF!</definedName>
    <definedName name="Dai_dup" localSheetId="3">#REF!</definedName>
    <definedName name="Dai_dup">#REF!</definedName>
    <definedName name="Dai_dup_20" localSheetId="3">#REF!</definedName>
    <definedName name="Dai_dup_20">#REF!</definedName>
    <definedName name="dam" localSheetId="3">#REF!</definedName>
    <definedName name="dam">#REF!</definedName>
    <definedName name="dam_24" localSheetId="3">#REF!</definedName>
    <definedName name="dam_24">#REF!</definedName>
    <definedName name="dam_24_20" localSheetId="3">#REF!</definedName>
    <definedName name="dam_24_20">#REF!</definedName>
    <definedName name="dam_24_28" localSheetId="3">#REF!</definedName>
    <definedName name="dam_24_28">#REF!</definedName>
    <definedName name="dam_cau_BTCT" localSheetId="3">#REF!</definedName>
    <definedName name="dam_cau_BTCT">#REF!</definedName>
    <definedName name="dam_cau_BTCT_20" localSheetId="3">#REF!</definedName>
    <definedName name="dam_cau_BTCT_20">#REF!</definedName>
    <definedName name="dam_cau_BTCT_28" localSheetId="3">#REF!</definedName>
    <definedName name="dam_cau_BTCT_28">#REF!</definedName>
    <definedName name="dam20_28" localSheetId="3">#REF!</definedName>
    <definedName name="dam20_28">#REF!</definedName>
    <definedName name="dam33_28" localSheetId="3">#REF!</definedName>
    <definedName name="dam33_28">#REF!</definedName>
    <definedName name="Dam33_Bdien" localSheetId="3">#REF!</definedName>
    <definedName name="Dam33_Bdien">#REF!</definedName>
    <definedName name="Dam33va24m" localSheetId="3">#REF!</definedName>
    <definedName name="Dam33va24m">#REF!</definedName>
    <definedName name="damban1" localSheetId="3">#REF!</definedName>
    <definedName name="damban1">#REF!</definedName>
    <definedName name="damban1_20" localSheetId="3">#REF!</definedName>
    <definedName name="damban1_20">#REF!</definedName>
    <definedName name="damban1_28" localSheetId="3">#REF!</definedName>
    <definedName name="damban1_28">#REF!</definedName>
    <definedName name="damban1kw" localSheetId="3">#REF!</definedName>
    <definedName name="damban1kw">#REF!</definedName>
    <definedName name="damban1kw_20" localSheetId="3">#REF!</definedName>
    <definedName name="damban1kw_20">#REF!</definedName>
    <definedName name="damban1kw_28" localSheetId="3">#REF!</definedName>
    <definedName name="damban1kw_28">#REF!</definedName>
    <definedName name="damcanh15k" localSheetId="3">#REF!</definedName>
    <definedName name="damcanh15k">#REF!</definedName>
    <definedName name="damcanh15k_28" localSheetId="3">#REF!</definedName>
    <definedName name="damcanh15k_28">#REF!</definedName>
    <definedName name="damcoc" localSheetId="3">#REF!</definedName>
    <definedName name="damcoc">#REF!</definedName>
    <definedName name="damcoc60" localSheetId="3">#REF!</definedName>
    <definedName name="damcoc60">#REF!</definedName>
    <definedName name="damcoc60_20" localSheetId="3">#REF!</definedName>
    <definedName name="damcoc60_20">#REF!</definedName>
    <definedName name="damcoc60_28" localSheetId="3">#REF!</definedName>
    <definedName name="damcoc60_28">#REF!</definedName>
    <definedName name="damcoc80" localSheetId="3">#REF!</definedName>
    <definedName name="damcoc80">#REF!</definedName>
    <definedName name="damcoc80_20" localSheetId="3">#REF!</definedName>
    <definedName name="damcoc80_20">#REF!</definedName>
    <definedName name="damcoc80_28" localSheetId="3">#REF!</definedName>
    <definedName name="damcoc80_28">#REF!</definedName>
    <definedName name="damcoc80kg" localSheetId="3">#REF!</definedName>
    <definedName name="damcoc80kg">#REF!</definedName>
    <definedName name="damcoc80kg_20" localSheetId="3">#REF!</definedName>
    <definedName name="damcoc80kg_20">#REF!</definedName>
    <definedName name="damdui1.5" localSheetId="3">#REF!</definedName>
    <definedName name="damdui1.5">#REF!</definedName>
    <definedName name="damdui1.5_20" localSheetId="3">#REF!</definedName>
    <definedName name="damdui1.5_20">#REF!</definedName>
    <definedName name="damdui1.5_28" localSheetId="3">#REF!</definedName>
    <definedName name="damdui1.5_28">#REF!</definedName>
    <definedName name="damdui1.5kw" localSheetId="3">#REF!</definedName>
    <definedName name="damdui1.5kw">#REF!</definedName>
    <definedName name="damdui1.5kw_20" localSheetId="3">#REF!</definedName>
    <definedName name="damdui1.5kw_20">#REF!</definedName>
    <definedName name="Damhop" localSheetId="3">#REF!</definedName>
    <definedName name="Damhop">#REF!</definedName>
    <definedName name="DamHop33m" localSheetId="3">#REF!</definedName>
    <definedName name="DamHop33m">#REF!</definedName>
    <definedName name="damlop25" localSheetId="3">#REF!</definedName>
    <definedName name="damlop25">#REF!</definedName>
    <definedName name="DamNgang" localSheetId="3">#REF!</definedName>
    <definedName name="DamNgang">#REF!</definedName>
    <definedName name="DamNgang_20" localSheetId="3">#REF!</definedName>
    <definedName name="DamNgang_20">#REF!</definedName>
    <definedName name="DamNgang_28" localSheetId="3">#REF!</definedName>
    <definedName name="DamNgang_28">#REF!</definedName>
    <definedName name="damrung25T" localSheetId="3">#REF!</definedName>
    <definedName name="damrung25T">#REF!</definedName>
    <definedName name="damrung25T_20" localSheetId="3">#REF!</definedName>
    <definedName name="damrung25T_20">#REF!</definedName>
    <definedName name="DamThepTraBong" localSheetId="3">#REF!</definedName>
    <definedName name="DamThepTraBong">#REF!</definedName>
    <definedName name="Dan_dung" localSheetId="3">#REF!</definedName>
    <definedName name="Dan_dung">#REF!</definedName>
    <definedName name="Dan_dung_20" localSheetId="3">#REF!</definedName>
    <definedName name="Dan_dung_20">#REF!</definedName>
    <definedName name="Dan_dung_28" localSheetId="3">#REF!</definedName>
    <definedName name="Dan_dung_28">#REF!</definedName>
    <definedName name="danducsan" localSheetId="3">#REF!</definedName>
    <definedName name="danducsan">#REF!</definedName>
    <definedName name="Dangky_TPCP_KH_1" localSheetId="3">IF(LEFT(#REF!,2)="NG",#REF!&amp;[0]!_MongCotNeo&amp;IF(#REF!&gt;12,"a",""),IF(LEFT(#REF!,3)="NCD","2MT-4",VLOOKUP(#REF!,[0]!_Mong,MATCH(#REF!,[0]!KcTieuChuan,0)+1,0)))</definedName>
    <definedName name="Dangky_TPCP_KH_1">IF(LEFT(#REF!,2)="NG",#REF!&amp;_MongCotNeo&amp;IF(#REF!&gt;12,"a",""),IF(LEFT(#REF!,3)="NCD","2MT-4",VLOOKUP(#REF!,_Mong,MATCH(#REF!,KcTieuChuan,0)+1,0)))</definedName>
    <definedName name="Dangky_TPCP_KH_2" localSheetId="3">IF(LEFT(#REF!,2)="NG",#REF!&amp;[0]!_MongCotNeo&amp;IF(#REF!&gt;12,"a",""),IF(LEFT(#REF!,3)="NCD","2MT-4",VLOOKUP(#REF!,[0]!_Mong,MATCH(#REF!,[0]!KcTieuChuan,0)+1,0)))</definedName>
    <definedName name="Dangky_TPCP_KH_2">IF(LEFT(#REF!,2)="NG",#REF!&amp;_MongCotNeo&amp;IF(#REF!&gt;12,"a",""),IF(LEFT(#REF!,3)="NCD","2MT-4",VLOOKUP(#REF!,_Mong,MATCH(#REF!,KcTieuChuan,0)+1,0)))</definedName>
    <definedName name="Dangky_TPCP_KH_20" localSheetId="3">IF(LEFT(#REF!,2)="NG",#REF!&amp;[0]!_MongCotNeo&amp;IF(#REF!&gt;12,"a",""),IF(LEFT(#REF!,3)="NCD","2MT-4",VLOOKUP(#REF!,[0]!_Mong,MATCH(#REF!,[0]!KcTieuChuan,0)+1,0)))</definedName>
    <definedName name="Dangky_TPCP_KH_20">IF(LEFT(#REF!,2)="NG",#REF!&amp;_MongCotNeo&amp;IF(#REF!&gt;12,"a",""),IF(LEFT(#REF!,3)="NCD","2MT-4",VLOOKUP(#REF!,_Mong,MATCH(#REF!,KcTieuChuan,0)+1,0)))</definedName>
    <definedName name="Dangky_TPCP_KH_22" localSheetId="3">IF(LEFT(#REF!,2)="NG",#REF!&amp;[0]!_MongCotNeo&amp;IF(#REF!&gt;12,"a",""),IF(LEFT(#REF!,3)="NCD","2MT-4",VLOOKUP(#REF!,[0]!_Mong,MATCH(#REF!,[0]!KcTieuChuan,0)+1,0)))</definedName>
    <definedName name="Dangky_TPCP_KH_22">IF(LEFT(#REF!,2)="NG",#REF!&amp;_MongCotNeo&amp;IF(#REF!&gt;12,"a",""),IF(LEFT(#REF!,3)="NCD","2MT-4",VLOOKUP(#REF!,_Mong,MATCH(#REF!,KcTieuChuan,0)+1,0)))</definedName>
    <definedName name="Dangky_TPCP_KH_25" localSheetId="3">IF(LEFT(#REF!,2)="NG",#REF!&amp;[0]!_MongCotNeo&amp;IF(#REF!&gt;12,"a",""),IF(LEFT(#REF!,3)="NCD","2MT-4",VLOOKUP(#REF!,[0]!_Mong,MATCH(#REF!,[0]!KcTieuChuan,0)+1,0)))</definedName>
    <definedName name="Dangky_TPCP_KH_25">IF(LEFT(#REF!,2)="NG",#REF!&amp;_MongCotNeo&amp;IF(#REF!&gt;12,"a",""),IF(LEFT(#REF!,3)="NCD","2MT-4",VLOOKUP(#REF!,_Mong,MATCH(#REF!,KcTieuChuan,0)+1,0)))</definedName>
    <definedName name="Dangky_TPCP_KH_26">#N/A</definedName>
    <definedName name="Danh_s_chkh_ch_h_ng" localSheetId="3">#REF!</definedName>
    <definedName name="Danh_s_chkh_ch_h_ng">#REF!</definedName>
    <definedName name="Danh_s_chkh_ch_h_ng_20" localSheetId="3">#REF!</definedName>
    <definedName name="Danh_s_chkh_ch_h_ng_20">#REF!</definedName>
    <definedName name="Danh_s_chkh_ch_h_ng_28" localSheetId="3">#REF!</definedName>
    <definedName name="Danh_s_chkh_ch_h_ng_28">#REF!</definedName>
    <definedName name="danhmuc" localSheetId="3">#REF!</definedName>
    <definedName name="danhmuc">#REF!</definedName>
    <definedName name="danhmucN" localSheetId="3">#REF!</definedName>
    <definedName name="danhmucN">#REF!</definedName>
    <definedName name="dao" localSheetId="3">#REF!</definedName>
    <definedName name="dao">#REF!</definedName>
    <definedName name="dao_20" localSheetId="3">#REF!</definedName>
    <definedName name="dao_20">#REF!</definedName>
    <definedName name="dao_28" localSheetId="3">#REF!</definedName>
    <definedName name="dao_28">#REF!</definedName>
    <definedName name="dao_dap_dat" localSheetId="3">#REF!</definedName>
    <definedName name="dao_dap_dat">#REF!</definedName>
    <definedName name="dao_dap_dat_20" localSheetId="3">#REF!</definedName>
    <definedName name="dao_dap_dat_20">#REF!</definedName>
    <definedName name="dao_dap_dat_28" localSheetId="3">#REF!</definedName>
    <definedName name="dao_dap_dat_28">#REF!</definedName>
    <definedName name="DAO_DAT" localSheetId="3">#REF!</definedName>
    <definedName name="DAO_DAT">#REF!</definedName>
    <definedName name="dao0.4" localSheetId="3">#REF!</definedName>
    <definedName name="dao0.4">#REF!</definedName>
    <definedName name="dao0.4_20" localSheetId="3">#REF!</definedName>
    <definedName name="dao0.4_20">#REF!</definedName>
    <definedName name="dao0.4_28" localSheetId="3">#REF!</definedName>
    <definedName name="dao0.4_28">#REF!</definedName>
    <definedName name="dao0.6" localSheetId="3">#REF!</definedName>
    <definedName name="dao0.6">#REF!</definedName>
    <definedName name="dao0.6_20" localSheetId="3">#REF!</definedName>
    <definedName name="dao0.6_20">#REF!</definedName>
    <definedName name="dao0.6_28" localSheetId="3">#REF!</definedName>
    <definedName name="dao0.6_28">#REF!</definedName>
    <definedName name="dao0.65" localSheetId="3">#REF!</definedName>
    <definedName name="dao0.65">#REF!</definedName>
    <definedName name="dao0.65_20" localSheetId="3">#REF!</definedName>
    <definedName name="dao0.65_20">#REF!</definedName>
    <definedName name="dao0.65_28" localSheetId="3">#REF!</definedName>
    <definedName name="dao0.65_28">#REF!</definedName>
    <definedName name="dao0.8" localSheetId="3">#REF!</definedName>
    <definedName name="dao0.8">#REF!</definedName>
    <definedName name="dao0.8_20" localSheetId="3">#REF!</definedName>
    <definedName name="dao0.8_20">#REF!</definedName>
    <definedName name="dao0.8_28" localSheetId="3">#REF!</definedName>
    <definedName name="dao0.8_28">#REF!</definedName>
    <definedName name="dao1.0" localSheetId="3">#REF!</definedName>
    <definedName name="dao1.0">#REF!</definedName>
    <definedName name="dao1.0_20" localSheetId="3">#REF!</definedName>
    <definedName name="dao1.0_20">#REF!</definedName>
    <definedName name="dao1.0_28" localSheetId="3">#REF!</definedName>
    <definedName name="dao1.0_28">#REF!</definedName>
    <definedName name="dao1.2" localSheetId="3">#REF!</definedName>
    <definedName name="dao1.2">#REF!</definedName>
    <definedName name="dao1.2_20" localSheetId="3">#REF!</definedName>
    <definedName name="dao1.2_20">#REF!</definedName>
    <definedName name="dao1.2_28" localSheetId="3">#REF!</definedName>
    <definedName name="dao1.2_28">#REF!</definedName>
    <definedName name="dao1.25" localSheetId="3">#REF!</definedName>
    <definedName name="dao1.25">#REF!</definedName>
    <definedName name="dao1_20" localSheetId="3">#REF!</definedName>
    <definedName name="dao1_20">#REF!</definedName>
    <definedName name="dao1_28" localSheetId="3">#REF!</definedName>
    <definedName name="dao1_28">#REF!</definedName>
    <definedName name="DAOBUN" localSheetId="3">#REF!</definedName>
    <definedName name="DAOBUN">#REF!</definedName>
    <definedName name="DAOBUN_20" localSheetId="3">#REF!</definedName>
    <definedName name="DAOBUN_20">#REF!</definedName>
    <definedName name="DAOBUN_28" localSheetId="3">#REF!</definedName>
    <definedName name="DAOBUN_28">#REF!</definedName>
    <definedName name="DAODA" localSheetId="3">#REF!</definedName>
    <definedName name="DAODA">#REF!</definedName>
    <definedName name="DAODA_20" localSheetId="3">#REF!</definedName>
    <definedName name="DAODA_20">#REF!</definedName>
    <definedName name="DAODA_28" localSheetId="3">#REF!</definedName>
    <definedName name="DAODA_28">#REF!</definedName>
    <definedName name="DAODAT">[22]DAODAT!$A$2:$Q$88</definedName>
    <definedName name="DAODAT_20" localSheetId="3">#REF!</definedName>
    <definedName name="DAODAT_20">#REF!</definedName>
    <definedName name="DAODAT_28" localSheetId="3">#REF!</definedName>
    <definedName name="DAODAT_28">#REF!</definedName>
    <definedName name="daolay" localSheetId="3">#REF!</definedName>
    <definedName name="daolay">#REF!</definedName>
    <definedName name="daolay_20" localSheetId="3">#REF!</definedName>
    <definedName name="daolay_20">#REF!</definedName>
    <definedName name="daolop1.25" localSheetId="3">#REF!</definedName>
    <definedName name="daolop1.25">#REF!</definedName>
    <definedName name="DAOMAY" localSheetId="3">#REF!</definedName>
    <definedName name="DAOMAY">#REF!</definedName>
    <definedName name="DAOMAY_20" localSheetId="3">#REF!</definedName>
    <definedName name="DAOMAY_20">#REF!</definedName>
    <definedName name="DAOMAY_28" localSheetId="3">#REF!</definedName>
    <definedName name="DAOMAY_28">#REF!</definedName>
    <definedName name="DaoMe" localSheetId="3">#REF!</definedName>
    <definedName name="DaoMe">#REF!</definedName>
    <definedName name="daotd">'[7]CT Thang Mo'!$B$323:$H$323</definedName>
    <definedName name="daøy" localSheetId="3" hidden="1">#REF!</definedName>
    <definedName name="daøy" localSheetId="0" hidden="1">#REF!</definedName>
    <definedName name="daøy" hidden="1">#REF!</definedName>
    <definedName name="dap">'[7]CT Thang Mo'!$B$39:$H$39</definedName>
    <definedName name="dap_20" localSheetId="3">#REF!</definedName>
    <definedName name="dap_20">#REF!</definedName>
    <definedName name="dap_28" localSheetId="3">#REF!</definedName>
    <definedName name="dap_28">#REF!</definedName>
    <definedName name="DAPTC" localSheetId="3">#REF!</definedName>
    <definedName name="DAPTC">#REF!</definedName>
    <definedName name="DAPTC_20" localSheetId="3">#REF!</definedName>
    <definedName name="DAPTC_20">#REF!</definedName>
    <definedName name="DAPTC_28" localSheetId="3">#REF!</definedName>
    <definedName name="DAPTC_28">#REF!</definedName>
    <definedName name="daptd">'[7]CT Thang Mo'!$B$324:$H$324</definedName>
    <definedName name="daro" localSheetId="3">#REF!</definedName>
    <definedName name="daro">#REF!</definedName>
    <definedName name="daro_28" localSheetId="3">#REF!</definedName>
    <definedName name="daro_28">#REF!</definedName>
    <definedName name="dasdasd" hidden="1">{"'Sheet1'!$L$16"}</definedName>
    <definedName name="DAT" localSheetId="3">#REF!</definedName>
    <definedName name="DAT">#REF!</definedName>
    <definedName name="DAT_26" localSheetId="3">#REF!</definedName>
    <definedName name="DAT_26">#REF!</definedName>
    <definedName name="DAT_28" localSheetId="3">#REF!</definedName>
    <definedName name="DAT_28">#REF!</definedName>
    <definedName name="DAT_3">"$#REF!.$B$4:$L$44"</definedName>
    <definedName name="DAT5M" localSheetId="3">#REF!</definedName>
    <definedName name="DAT5M">#REF!</definedName>
    <definedName name="data" localSheetId="3">#REF!</definedName>
    <definedName name="data">#REF!</definedName>
    <definedName name="data_26" localSheetId="3">#REF!</definedName>
    <definedName name="data_26">#REF!</definedName>
    <definedName name="Data_28" localSheetId="3">#REF!</definedName>
    <definedName name="Data_28">#REF!</definedName>
    <definedName name="data_3">"$#REF!.$A$3:$I$62"</definedName>
    <definedName name="DATA_DATA2_List" localSheetId="3">#REF!</definedName>
    <definedName name="DATA_DATA2_List">#REF!</definedName>
    <definedName name="DATA_DATA2_List_20" localSheetId="3">#REF!</definedName>
    <definedName name="DATA_DATA2_List_20">#REF!</definedName>
    <definedName name="DATA_DATA2_List_28" localSheetId="3">#REF!</definedName>
    <definedName name="DATA_DATA2_List_28">#REF!</definedName>
    <definedName name="data_tn" localSheetId="3">#REF!</definedName>
    <definedName name="data_tn">#REF!</definedName>
    <definedName name="data_tn_20" localSheetId="3">#REF!</definedName>
    <definedName name="data_tn_20">#REF!</definedName>
    <definedName name="data_tn_28" localSheetId="3">#REF!</definedName>
    <definedName name="data_tn_28">#REF!</definedName>
    <definedName name="data1" localSheetId="3" hidden="1">#REF!</definedName>
    <definedName name="data1" localSheetId="0" hidden="1">#REF!</definedName>
    <definedName name="data1" hidden="1">#REF!</definedName>
    <definedName name="Data11" localSheetId="3">#REF!</definedName>
    <definedName name="Data11">#REF!</definedName>
    <definedName name="Data11_26" localSheetId="3">#REF!</definedName>
    <definedName name="Data11_26">#REF!</definedName>
    <definedName name="Data11_28" localSheetId="3">#REF!</definedName>
    <definedName name="Data11_28">#REF!</definedName>
    <definedName name="Data11_3">"$#REF!.$N$23:$AB$24"</definedName>
    <definedName name="data1204" localSheetId="3">#REF!</definedName>
    <definedName name="data1204">#REF!</definedName>
    <definedName name="DATA2" localSheetId="3">#REF!</definedName>
    <definedName name="DATA2">#REF!</definedName>
    <definedName name="DATA3" localSheetId="3">#REF!</definedName>
    <definedName name="DATA3">#REF!</definedName>
    <definedName name="Data41" localSheetId="3">#REF!</definedName>
    <definedName name="Data41">#REF!</definedName>
    <definedName name="Data41_26" localSheetId="3">#REF!</definedName>
    <definedName name="Data41_26">#REF!</definedName>
    <definedName name="Data41_28" localSheetId="3">#REF!</definedName>
    <definedName name="Data41_28">#REF!</definedName>
    <definedName name="Data41_3">"$#REF!.$N$21:$AB$22"</definedName>
    <definedName name="data5" localSheetId="3">#REF!</definedName>
    <definedName name="data5">#REF!</definedName>
    <definedName name="data6" localSheetId="3">#REF!</definedName>
    <definedName name="data6">#REF!</definedName>
    <definedName name="data7" localSheetId="3">#REF!</definedName>
    <definedName name="data7">#REF!</definedName>
    <definedName name="data8" localSheetId="3">#REF!</definedName>
    <definedName name="data8">#REF!</definedName>
    <definedName name="_xlnm.Database" localSheetId="3">#REF!</definedName>
    <definedName name="_xlnm.Database">#REF!</definedName>
    <definedName name="DataFilter" localSheetId="3">[28]!DataFilter</definedName>
    <definedName name="DataFilter">[28]!DataFilter</definedName>
    <definedName name="DataFilter_26">#N/A</definedName>
    <definedName name="DataFilter_28">#N/A</definedName>
    <definedName name="DataSort" localSheetId="3">[28]!DataSort</definedName>
    <definedName name="DataSort">[28]!DataSort</definedName>
    <definedName name="DataSort_26">#N/A</definedName>
    <definedName name="DataSort_28">#N/A</definedName>
    <definedName name="DataStaff" localSheetId="3">#REF!</definedName>
    <definedName name="DataStaff">#REF!</definedName>
    <definedName name="DATAÙ" localSheetId="3">#REF!</definedName>
    <definedName name="DATAÙ">#REF!</definedName>
    <definedName name="DATDAO" localSheetId="3">#REF!</definedName>
    <definedName name="DATDAO">#REF!</definedName>
    <definedName name="datden" localSheetId="3">#REF!</definedName>
    <definedName name="datden">#REF!</definedName>
    <definedName name="dathnho" localSheetId="3">#REF!</definedName>
    <definedName name="dathnho">#REF!</definedName>
    <definedName name="dathto" localSheetId="3">#REF!</definedName>
    <definedName name="dathto">#REF!</definedName>
    <definedName name="datrang" localSheetId="3">#REF!</definedName>
    <definedName name="datrang">#REF!</definedName>
    <definedName name="datrang_20" localSheetId="3">#REF!</definedName>
    <definedName name="datrang_20">#REF!</definedName>
    <definedName name="datrang_28" localSheetId="3">#REF!</definedName>
    <definedName name="datrang_28">#REF!</definedName>
    <definedName name="DATT" localSheetId="3">#REF!</definedName>
    <definedName name="DATT">#REF!</definedName>
    <definedName name="dau" localSheetId="3">#REF!</definedName>
    <definedName name="dau">#REF!</definedName>
    <definedName name="Daucapcongotnong">"$#REF!.$B$728:$D$761"</definedName>
    <definedName name="Daucapcongotnong_26" localSheetId="3">#REF!</definedName>
    <definedName name="Daucapcongotnong_26">#REF!</definedName>
    <definedName name="Daucapcongotnong_28" localSheetId="3">#REF!</definedName>
    <definedName name="Daucapcongotnong_28">#REF!</definedName>
    <definedName name="Daucapcongotnong_3">"$#REF!.$B$728:$D$761"</definedName>
    <definedName name="Daucaplapdattrongvangoainha">"$#REF!.$B$766:$D$815"</definedName>
    <definedName name="Daucaplapdattrongvangoainha_26" localSheetId="3">#REF!</definedName>
    <definedName name="Daucaplapdattrongvangoainha_26">#REF!</definedName>
    <definedName name="Daucaplapdattrongvangoainha_28" localSheetId="3">#REF!</definedName>
    <definedName name="Daucaplapdattrongvangoainha_28">#REF!</definedName>
    <definedName name="Daucaplapdattrongvangoainha_3">"$#REF!.$B$766:$D$815"</definedName>
    <definedName name="dauchi" localSheetId="3">#REF!</definedName>
    <definedName name="dauchi">#REF!</definedName>
    <definedName name="DaucotdongcuaUc">"$#REF!.$B$699:$D$708"</definedName>
    <definedName name="DaucotdongcuaUc_26" localSheetId="3">#REF!</definedName>
    <definedName name="DaucotdongcuaUc_26">#REF!</definedName>
    <definedName name="DaucotdongcuaUc_28" localSheetId="3">#REF!</definedName>
    <definedName name="DaucotdongcuaUc_28">#REF!</definedName>
    <definedName name="DaucotdongcuaUc_3">"$#REF!.$B$699:$D$708"</definedName>
    <definedName name="Daucotdongnhom">"$#REF!.$B$709:$D$727"</definedName>
    <definedName name="Daucotdongnhom_26" localSheetId="3">#REF!</definedName>
    <definedName name="Daucotdongnhom_26">#REF!</definedName>
    <definedName name="Daucotdongnhom_28" localSheetId="3">#REF!</definedName>
    <definedName name="Daucotdongnhom_28">#REF!</definedName>
    <definedName name="Daucotdongnhom_3">"$#REF!.$B$709:$D$727"</definedName>
    <definedName name="daunoi">"$#REF!.$F$14"</definedName>
    <definedName name="daunoi_26" localSheetId="3">#REF!</definedName>
    <definedName name="daunoi_26">#REF!</definedName>
    <definedName name="daunoi_28" localSheetId="3">#REF!</definedName>
    <definedName name="daunoi_28">#REF!</definedName>
    <definedName name="daunoi_3">"$#REF!.$F$14"</definedName>
    <definedName name="Daunoinhomdong">"$#REF!.$B$677:$D$698"</definedName>
    <definedName name="Daunoinhomdong_26" localSheetId="3">#REF!</definedName>
    <definedName name="Daunoinhomdong_26">#REF!</definedName>
    <definedName name="Daunoinhomdong_28" localSheetId="3">#REF!</definedName>
    <definedName name="Daunoinhomdong_28">#REF!</definedName>
    <definedName name="Daunoinhomdong_3">"$#REF!.$B$677:$D$698"</definedName>
    <definedName name="daxay" localSheetId="3">#REF!</definedName>
    <definedName name="daxay">#REF!</definedName>
    <definedName name="daxay_28" localSheetId="3">#REF!</definedName>
    <definedName name="daxay_28">#REF!</definedName>
    <definedName name="day" localSheetId="3">#REF!</definedName>
    <definedName name="day">#REF!</definedName>
    <definedName name="day1_28" localSheetId="3">#REF!</definedName>
    <definedName name="day1_28">#REF!</definedName>
    <definedName name="dayAE35" localSheetId="3">#REF!</definedName>
    <definedName name="dayAE35">#REF!</definedName>
    <definedName name="dayAE50" localSheetId="3">#REF!</definedName>
    <definedName name="dayAE50">#REF!</definedName>
    <definedName name="dayAE70" localSheetId="3">#REF!</definedName>
    <definedName name="dayAE70">#REF!</definedName>
    <definedName name="dayAE95" localSheetId="3">#REF!</definedName>
    <definedName name="dayAE95">#REF!</definedName>
    <definedName name="dayAE95_28" localSheetId="3">#REF!</definedName>
    <definedName name="dayAE95_28">#REF!</definedName>
    <definedName name="daybuoc" localSheetId="3">#REF!</definedName>
    <definedName name="daybuoc">#REF!</definedName>
    <definedName name="DayCEV">"$#REF!.$C$16:$I$118"</definedName>
    <definedName name="DayCEV_26" localSheetId="3">#REF!</definedName>
    <definedName name="DayCEV_26">#REF!</definedName>
    <definedName name="DayCEV_28" localSheetId="3">#REF!</definedName>
    <definedName name="DayCEV_28">#REF!</definedName>
    <definedName name="DayCEV_3">"$#REF!.$C$16:$I$118"</definedName>
    <definedName name="daychay" localSheetId="3">#REF!</definedName>
    <definedName name="daychay">#REF!</definedName>
    <definedName name="daychay_20" localSheetId="3">#REF!</definedName>
    <definedName name="daychay_20">#REF!</definedName>
    <definedName name="daychay_28" localSheetId="3">#REF!</definedName>
    <definedName name="daychay_28">#REF!</definedName>
    <definedName name="daythep" localSheetId="3">#REF!</definedName>
    <definedName name="daythep">#REF!</definedName>
    <definedName name="daythep_20" localSheetId="3">#REF!</definedName>
    <definedName name="daythep_20">#REF!</definedName>
    <definedName name="daythep_28" localSheetId="3">#REF!</definedName>
    <definedName name="daythep_28">#REF!</definedName>
    <definedName name="db" localSheetId="3">#REF!</definedName>
    <definedName name="db">#REF!</definedName>
    <definedName name="db." localSheetId="3">#REF!</definedName>
    <definedName name="db.">#REF!</definedName>
    <definedName name="db._28" localSheetId="3">#REF!</definedName>
    <definedName name="db._28">#REF!</definedName>
    <definedName name="DBASE" localSheetId="3">#REF!</definedName>
    <definedName name="DBASE">#REF!</definedName>
    <definedName name="DBASE_20" localSheetId="3">#REF!</definedName>
    <definedName name="DBASE_20">#REF!</definedName>
    <definedName name="DBASE_28" localSheetId="3">#REF!</definedName>
    <definedName name="DBASE_28">#REF!</definedName>
    <definedName name="dbln" localSheetId="3">#REF!</definedName>
    <definedName name="dbln">#REF!</definedName>
    <definedName name="dbln_20" localSheetId="3">#REF!</definedName>
    <definedName name="dbln_20">#REF!</definedName>
    <definedName name="dbqd" localSheetId="3">#REF!</definedName>
    <definedName name="dbqd">#REF!</definedName>
    <definedName name="dbqd_20" localSheetId="3">#REF!</definedName>
    <definedName name="dbqd_20">#REF!</definedName>
    <definedName name="dbqd_28" localSheetId="3">#REF!</definedName>
    <definedName name="dbqd_28">#REF!</definedName>
    <definedName name="DBT" localSheetId="3">#REF!</definedName>
    <definedName name="DBT">#REF!</definedName>
    <definedName name="DBT_28" localSheetId="3">#REF!</definedName>
    <definedName name="DBT_28">#REF!</definedName>
    <definedName name="dbu1_20" localSheetId="3">#REF!</definedName>
    <definedName name="dbu1_20">#REF!</definedName>
    <definedName name="dbu1_28" localSheetId="3">#REF!</definedName>
    <definedName name="dbu1_28">#REF!</definedName>
    <definedName name="dbu2_20" localSheetId="3">#REF!</definedName>
    <definedName name="dbu2_20">#REF!</definedName>
    <definedName name="dbu2_28" localSheetId="3">#REF!</definedName>
    <definedName name="dbu2_28">#REF!</definedName>
    <definedName name="dbuoc" localSheetId="3">#REF!</definedName>
    <definedName name="dbuoc">#REF!</definedName>
    <definedName name="dc" localSheetId="3">#REF!</definedName>
    <definedName name="dc">#REF!</definedName>
    <definedName name="dc." localSheetId="3">#REF!</definedName>
    <definedName name="dc.">#REF!</definedName>
    <definedName name="dc._28" localSheetId="3">#REF!</definedName>
    <definedName name="dc._28">#REF!</definedName>
    <definedName name="dca." localSheetId="3">#REF!</definedName>
    <definedName name="dca.">#REF!</definedName>
    <definedName name="dca._28" localSheetId="3">#REF!</definedName>
    <definedName name="dca._28">#REF!</definedName>
    <definedName name="Dcap" localSheetId="3">#REF!</definedName>
    <definedName name="Dcap">#REF!</definedName>
    <definedName name="Dcap_28" localSheetId="3">#REF!</definedName>
    <definedName name="Dcap_28">#REF!</definedName>
    <definedName name="dcb." localSheetId="3">#REF!</definedName>
    <definedName name="dcb.">#REF!</definedName>
    <definedName name="dcb._28" localSheetId="3">#REF!</definedName>
    <definedName name="dcb._28">#REF!</definedName>
    <definedName name="dcc" localSheetId="3">#REF!</definedName>
    <definedName name="dcc">#REF!</definedName>
    <definedName name="dcc." localSheetId="3">#REF!</definedName>
    <definedName name="dcc.">#REF!</definedName>
    <definedName name="dcc._28" localSheetId="3">#REF!</definedName>
    <definedName name="dcc._28">#REF!</definedName>
    <definedName name="dcc_1" localSheetId="3">#REF!</definedName>
    <definedName name="dcc_1">#REF!</definedName>
    <definedName name="dcc_2" localSheetId="3">#REF!</definedName>
    <definedName name="dcc_2">#REF!</definedName>
    <definedName name="dcc_20" localSheetId="3">#REF!</definedName>
    <definedName name="dcc_20">#REF!</definedName>
    <definedName name="dcc_25" localSheetId="3">#REF!</definedName>
    <definedName name="dcc_25">#REF!</definedName>
    <definedName name="dcc_28" localSheetId="3">#REF!</definedName>
    <definedName name="dcc_28">#REF!</definedName>
    <definedName name="dcct" localSheetId="3">#REF!</definedName>
    <definedName name="dcct">#REF!</definedName>
    <definedName name="dcct_20" localSheetId="3">#REF!</definedName>
    <definedName name="dcct_20">#REF!</definedName>
    <definedName name="dcct_28" localSheetId="3">#REF!</definedName>
    <definedName name="dcct_28">#REF!</definedName>
    <definedName name="Dch" localSheetId="3">#REF!</definedName>
    <definedName name="Dch">#REF!</definedName>
    <definedName name="Dch_28" localSheetId="3">#REF!</definedName>
    <definedName name="Dch_28">#REF!</definedName>
    <definedName name="dchay" localSheetId="3">#REF!</definedName>
    <definedName name="dchay">#REF!</definedName>
    <definedName name="dche" localSheetId="3">#REF!</definedName>
    <definedName name="dche">#REF!</definedName>
    <definedName name="DCHINH" localSheetId="3">#REF!</definedName>
    <definedName name="DCHINH">#REF!</definedName>
    <definedName name="dcl" localSheetId="3">#REF!</definedName>
    <definedName name="dcl">#REF!</definedName>
    <definedName name="dcl_1" localSheetId="3">#REF!</definedName>
    <definedName name="dcl_1">#REF!</definedName>
    <definedName name="dcl_2" localSheetId="3">#REF!</definedName>
    <definedName name="dcl_2">#REF!</definedName>
    <definedName name="dcl_20" localSheetId="3">#REF!</definedName>
    <definedName name="dcl_20">#REF!</definedName>
    <definedName name="DCL_22">12117600</definedName>
    <definedName name="dcl_25" localSheetId="3">#REF!</definedName>
    <definedName name="dcl_25">#REF!</definedName>
    <definedName name="dcl_28" localSheetId="3">#REF!</definedName>
    <definedName name="dcl_28">#REF!</definedName>
    <definedName name="DCL_35">25490000</definedName>
    <definedName name="DÇm_33" localSheetId="3">#REF!</definedName>
    <definedName name="DÇm_33">#REF!</definedName>
    <definedName name="dcoc" localSheetId="3">#REF!</definedName>
    <definedName name="dcoc">#REF!</definedName>
    <definedName name="dcocxich1.2T" localSheetId="3">#REF!</definedName>
    <definedName name="dcocxich1.2T">#REF!</definedName>
    <definedName name="dcocxich1.2T_20" localSheetId="3">#REF!</definedName>
    <definedName name="dcocxich1.2T_20">#REF!</definedName>
    <definedName name="dcocxich1.8T" localSheetId="3">#REF!</definedName>
    <definedName name="dcocxich1.8T">#REF!</definedName>
    <definedName name="dcocxich1.8T_20" localSheetId="3">#REF!</definedName>
    <definedName name="dcocxich1.8T_20">#REF!</definedName>
    <definedName name="Dcol" localSheetId="3">#REF!</definedName>
    <definedName name="Dcol">#REF!</definedName>
    <definedName name="Dcol_28" localSheetId="3">#REF!</definedName>
    <definedName name="Dcol_28">#REF!</definedName>
    <definedName name="dcp1_28" localSheetId="3">#REF!</definedName>
    <definedName name="dcp1_28">#REF!</definedName>
    <definedName name="dcp2_28" localSheetId="3">#REF!</definedName>
    <definedName name="dcp2_28">#REF!</definedName>
    <definedName name="dctc35" localSheetId="3">#REF!</definedName>
    <definedName name="dctc35">#REF!</definedName>
    <definedName name="dctc35_20" localSheetId="3">#REF!</definedName>
    <definedName name="dctc35_20">#REF!</definedName>
    <definedName name="dctc35_28" localSheetId="3">#REF!</definedName>
    <definedName name="dctc35_28">#REF!</definedName>
    <definedName name="dd" localSheetId="3">#REF!</definedName>
    <definedName name="dd">#REF!</definedName>
    <definedName name="dđ" localSheetId="0" hidden="1">{"'Sheet1'!$L$16"}</definedName>
    <definedName name="dđ" hidden="1">{"'Sheet1'!$L$16"}</definedName>
    <definedName name="DD_26" localSheetId="3">#REF!</definedName>
    <definedName name="DD_26">#REF!</definedName>
    <definedName name="DD_28" localSheetId="3">#REF!</definedName>
    <definedName name="DD_28">#REF!</definedName>
    <definedName name="DD_3">"$#REF!.$#REF!$#REF!:$#REF!$#REF!"</definedName>
    <definedName name="dd0.5x1" localSheetId="3">#REF!</definedName>
    <definedName name="dd0.5x1">#REF!</definedName>
    <definedName name="dd0.5x1_1" localSheetId="3">#REF!</definedName>
    <definedName name="dd0.5x1_1">#REF!</definedName>
    <definedName name="dd0.5x1_2" localSheetId="3">#REF!</definedName>
    <definedName name="dd0.5x1_2">#REF!</definedName>
    <definedName name="dd0.5x1_20" localSheetId="3">#REF!</definedName>
    <definedName name="dd0.5x1_20">#REF!</definedName>
    <definedName name="dd0.5x1_25" localSheetId="3">#REF!</definedName>
    <definedName name="dd0.5x1_25">#REF!</definedName>
    <definedName name="dd0.5x1_28" localSheetId="3">#REF!</definedName>
    <definedName name="dd0.5x1_28">#REF!</definedName>
    <definedName name="dd1pnc_1" localSheetId="3">#REF!</definedName>
    <definedName name="dd1pnc_1">#REF!</definedName>
    <definedName name="dd1pnc_2" localSheetId="3">#REF!</definedName>
    <definedName name="dd1pnc_2">#REF!</definedName>
    <definedName name="dd1pnc_20" localSheetId="3">#REF!</definedName>
    <definedName name="dd1pnc_20">#REF!</definedName>
    <definedName name="dd1pnc_25" localSheetId="3">#REF!</definedName>
    <definedName name="dd1pnc_25">#REF!</definedName>
    <definedName name="dd1pnc_26" localSheetId="3">#REF!</definedName>
    <definedName name="dd1pnc_26">#REF!</definedName>
    <definedName name="dd1pnc_28" localSheetId="3">#REF!</definedName>
    <definedName name="dd1pnc_28">#REF!</definedName>
    <definedName name="dd1pnc_3_1" localSheetId="3">#REF!</definedName>
    <definedName name="dd1pnc_3_1">#REF!</definedName>
    <definedName name="dd1pnc_3_2" localSheetId="3">#REF!</definedName>
    <definedName name="dd1pnc_3_2">#REF!</definedName>
    <definedName name="dd1pnc_3_20" localSheetId="3">#REF!</definedName>
    <definedName name="dd1pnc_3_20">#REF!</definedName>
    <definedName name="dd1pnc_3_25" localSheetId="3">#REF!</definedName>
    <definedName name="dd1pnc_3_25">#REF!</definedName>
    <definedName name="dd1pvl_1" localSheetId="3">#REF!</definedName>
    <definedName name="dd1pvl_1">#REF!</definedName>
    <definedName name="dd1pvl_2" localSheetId="3">#REF!</definedName>
    <definedName name="dd1pvl_2">#REF!</definedName>
    <definedName name="dd1pvl_20" localSheetId="3">#REF!</definedName>
    <definedName name="dd1pvl_20">#REF!</definedName>
    <definedName name="dd1pvl_25" localSheetId="3">#REF!</definedName>
    <definedName name="dd1pvl_25">#REF!</definedName>
    <definedName name="dd1pvl_26" localSheetId="3">#REF!</definedName>
    <definedName name="dd1pvl_26">#REF!</definedName>
    <definedName name="dd1pvl_28" localSheetId="3">#REF!</definedName>
    <definedName name="dd1pvl_28">#REF!</definedName>
    <definedName name="dd1pvl_3_1" localSheetId="3">#REF!</definedName>
    <definedName name="dd1pvl_3_1">#REF!</definedName>
    <definedName name="dd1pvl_3_2" localSheetId="3">#REF!</definedName>
    <definedName name="dd1pvl_3_2">#REF!</definedName>
    <definedName name="dd1pvl_3_20" localSheetId="3">#REF!</definedName>
    <definedName name="dd1pvl_3_20">#REF!</definedName>
    <definedName name="dd1pvl_3_25" localSheetId="3">#REF!</definedName>
    <definedName name="dd1pvl_3_25">#REF!</definedName>
    <definedName name="dd1x2">[27]gvl!$N$9</definedName>
    <definedName name="dd1x2_1" localSheetId="3">#REF!</definedName>
    <definedName name="dd1x2_1">#REF!</definedName>
    <definedName name="dd1x2_2" localSheetId="3">#REF!</definedName>
    <definedName name="dd1x2_2">#REF!</definedName>
    <definedName name="dd1x2_20" localSheetId="3">#REF!</definedName>
    <definedName name="dd1x2_20">#REF!</definedName>
    <definedName name="dd1x2_25" localSheetId="3">#REF!</definedName>
    <definedName name="dd1x2_25">#REF!</definedName>
    <definedName name="dd1x2_26" localSheetId="3">#REF!</definedName>
    <definedName name="dd1x2_26">#REF!</definedName>
    <definedName name="dd1x2_28" localSheetId="3">#REF!</definedName>
    <definedName name="dd1x2_28">#REF!</definedName>
    <definedName name="dd2x4" localSheetId="3">#REF!</definedName>
    <definedName name="dd2x4">#REF!</definedName>
    <definedName name="dd2x4_1" localSheetId="3">#REF!</definedName>
    <definedName name="dd2x4_1">#REF!</definedName>
    <definedName name="dd2x4_2" localSheetId="3">#REF!</definedName>
    <definedName name="dd2x4_2">#REF!</definedName>
    <definedName name="dd2x4_20" localSheetId="3">#REF!</definedName>
    <definedName name="dd2x4_20">#REF!</definedName>
    <definedName name="dd2x4_25" localSheetId="3">#REF!</definedName>
    <definedName name="dd2x4_25">#REF!</definedName>
    <definedName name="dd2x4_28" localSheetId="3">#REF!</definedName>
    <definedName name="dd2x4_28">#REF!</definedName>
    <definedName name="dd3pctnc">NA()</definedName>
    <definedName name="dd3pctnc_26" localSheetId="3">#REF!</definedName>
    <definedName name="dd3pctnc_26">#REF!</definedName>
    <definedName name="dd3pctnc_28" localSheetId="3">#REF!</definedName>
    <definedName name="dd3pctnc_28">#REF!</definedName>
    <definedName name="dd3pctnc_3">NA()</definedName>
    <definedName name="dd3pctvl">NA()</definedName>
    <definedName name="dd3pctvl_26" localSheetId="3">#REF!</definedName>
    <definedName name="dd3pctvl_26">#REF!</definedName>
    <definedName name="dd3pctvl_28" localSheetId="3">#REF!</definedName>
    <definedName name="dd3pctvl_28">#REF!</definedName>
    <definedName name="dd3pctvl_3">NA()</definedName>
    <definedName name="dd3plmvl">NA()</definedName>
    <definedName name="dd3plmvl_26" localSheetId="3">#REF!</definedName>
    <definedName name="dd3plmvl_26">#REF!</definedName>
    <definedName name="dd3plmvl_28" localSheetId="3">#REF!</definedName>
    <definedName name="dd3plmvl_28">#REF!</definedName>
    <definedName name="dd3plmvl_3">NA()</definedName>
    <definedName name="dd3pnc">NA()</definedName>
    <definedName name="dd3pnc_26" localSheetId="3">#REF!</definedName>
    <definedName name="dd3pnc_26">#REF!</definedName>
    <definedName name="dd3pnc_28" localSheetId="3">#REF!</definedName>
    <definedName name="dd3pnc_28">#REF!</definedName>
    <definedName name="dd3pnc_3">NA()</definedName>
    <definedName name="dd3pvl">NA()</definedName>
    <definedName name="dd3pvl_26" localSheetId="3">#REF!</definedName>
    <definedName name="dd3pvl_26">#REF!</definedName>
    <definedName name="dd3pvl_28" localSheetId="3">#REF!</definedName>
    <definedName name="dd3pvl_28">#REF!</definedName>
    <definedName name="dd3pvl_3">NA()</definedName>
    <definedName name="dd4x6" localSheetId="3">#REF!</definedName>
    <definedName name="dd4x6">#REF!</definedName>
    <definedName name="DD5M" localSheetId="3">#REF!</definedName>
    <definedName name="DD5M">#REF!</definedName>
    <definedName name="ddamco" localSheetId="3">#REF!</definedName>
    <definedName name="ddamco">#REF!</definedName>
    <definedName name="DDAY" localSheetId="3">#REF!</definedName>
    <definedName name="DDAY">#REF!</definedName>
    <definedName name="DDC3_20" localSheetId="3">#REF!</definedName>
    <definedName name="DDC3_20">#REF!</definedName>
    <definedName name="DDC3_28" localSheetId="3">#REF!</definedName>
    <definedName name="DDC3_28">#REF!</definedName>
    <definedName name="ddd" localSheetId="3">#REF!</definedName>
    <definedName name="ddd">#REF!</definedName>
    <definedName name="ddd_1" localSheetId="3">#REF!</definedName>
    <definedName name="ddd_1">#REF!</definedName>
    <definedName name="ddd_2" localSheetId="3">#REF!</definedName>
    <definedName name="ddd_2">#REF!</definedName>
    <definedName name="ddd_20" localSheetId="3">#REF!</definedName>
    <definedName name="ddd_20">#REF!</definedName>
    <definedName name="ddd_25" localSheetId="3">#REF!</definedName>
    <definedName name="ddd_25">#REF!</definedName>
    <definedName name="DDD_28" localSheetId="3">#REF!</definedName>
    <definedName name="DDD_28">#REF!</definedName>
    <definedName name="DDDD">#N/A</definedName>
    <definedName name="dddddddd" localSheetId="3">#REF!</definedName>
    <definedName name="dddddddd">#REF!</definedName>
    <definedName name="dddddddd_1" localSheetId="3">#REF!</definedName>
    <definedName name="dddddddd_1">#REF!</definedName>
    <definedName name="dddddddd_2" localSheetId="3">#REF!</definedName>
    <definedName name="dddddddd_2">#REF!</definedName>
    <definedName name="dddddddd_20" localSheetId="3">#REF!</definedName>
    <definedName name="dddddddd_20">#REF!</definedName>
    <definedName name="dddddddd_25" localSheetId="3">#REF!</definedName>
    <definedName name="dddddddd_25">#REF!</definedName>
    <definedName name="ddddddddddd" localSheetId="3">#REF!</definedName>
    <definedName name="ddddddddddd">#REF!</definedName>
    <definedName name="dddem">0.1</definedName>
    <definedName name="DDDS" localSheetId="3">#REF!</definedName>
    <definedName name="DDDS">#REF!</definedName>
    <definedName name="dden" localSheetId="3">#REF!</definedName>
    <definedName name="dden">#REF!</definedName>
    <definedName name="ddhnho" localSheetId="3">#REF!</definedName>
    <definedName name="ddhnho">#REF!</definedName>
    <definedName name="ddhtnc">NA()</definedName>
    <definedName name="ddhtnc_26" localSheetId="3">#REF!</definedName>
    <definedName name="ddhtnc_26">#REF!</definedName>
    <definedName name="ddhtnc_28" localSheetId="3">#REF!</definedName>
    <definedName name="ddhtnc_28">#REF!</definedName>
    <definedName name="ddhtnc_3">NA()</definedName>
    <definedName name="ddhto" localSheetId="3">#REF!</definedName>
    <definedName name="ddhto">#REF!</definedName>
    <definedName name="ddhtvl">NA()</definedName>
    <definedName name="ddhtvl_26" localSheetId="3">#REF!</definedName>
    <definedName name="ddhtvl_26">#REF!</definedName>
    <definedName name="ddhtvl_28" localSheetId="3">#REF!</definedName>
    <definedName name="ddhtvl_28">#REF!</definedName>
    <definedName name="ddhtvl_3">NA()</definedName>
    <definedName name="ddia" localSheetId="3">#REF!</definedName>
    <definedName name="ddia">#REF!</definedName>
    <definedName name="ddien" localSheetId="3">#REF!</definedName>
    <definedName name="ddien">#REF!</definedName>
    <definedName name="ddien_1" localSheetId="3">#REF!</definedName>
    <definedName name="ddien_1">#REF!</definedName>
    <definedName name="ddien_2" localSheetId="3">#REF!</definedName>
    <definedName name="ddien_2">#REF!</definedName>
    <definedName name="ddien_20" localSheetId="3">#REF!</definedName>
    <definedName name="ddien_20">#REF!</definedName>
    <definedName name="ddien_25" localSheetId="3">#REF!</definedName>
    <definedName name="ddien_25">#REF!</definedName>
    <definedName name="ddien_28" localSheetId="3">#REF!</definedName>
    <definedName name="ddien_28">#REF!</definedName>
    <definedName name="ddinh" localSheetId="3">#REF!</definedName>
    <definedName name="ddinh">#REF!</definedName>
    <definedName name="ddinh_28" localSheetId="3">#REF!</definedName>
    <definedName name="ddinh_28">#REF!</definedName>
    <definedName name="DDK" localSheetId="3">#REF!</definedName>
    <definedName name="DDK">#REF!</definedName>
    <definedName name="DDK_1" localSheetId="3">#REF!</definedName>
    <definedName name="DDK_1">#REF!</definedName>
    <definedName name="DDK_2" localSheetId="3">#REF!</definedName>
    <definedName name="DDK_2">#REF!</definedName>
    <definedName name="DDK_20" localSheetId="3">#REF!</definedName>
    <definedName name="DDK_20">#REF!</definedName>
    <definedName name="DDK_25" localSheetId="3">#REF!</definedName>
    <definedName name="DDK_25">#REF!</definedName>
    <definedName name="DDK_26" localSheetId="3">#REF!</definedName>
    <definedName name="DDK_26">#REF!</definedName>
    <definedName name="DDK_28" localSheetId="3">#REF!</definedName>
    <definedName name="DDK_28">#REF!</definedName>
    <definedName name="DDM" localSheetId="3">#REF!</definedName>
    <definedName name="DDM">#REF!</definedName>
    <definedName name="DDM_20" localSheetId="3">#REF!</definedName>
    <definedName name="DDM_20">#REF!</definedName>
    <definedName name="DDM_28" localSheetId="3">#REF!</definedName>
    <definedName name="DDM_28">#REF!</definedName>
    <definedName name="ddn400_26" localSheetId="3">#REF!</definedName>
    <definedName name="ddn400_26">#REF!</definedName>
    <definedName name="ddn400_28" localSheetId="3">#REF!</definedName>
    <definedName name="ddn400_28">#REF!</definedName>
    <definedName name="ddn400_3">"$#REF!.$F$47"</definedName>
    <definedName name="ddn600_26" localSheetId="3">#REF!</definedName>
    <definedName name="ddn600_26">#REF!</definedName>
    <definedName name="ddn600_28" localSheetId="3">#REF!</definedName>
    <definedName name="ddn600_28">#REF!</definedName>
    <definedName name="ddn600_3">"$#REF!.$F$33"</definedName>
    <definedName name="DDS" localSheetId="3">#REF!</definedName>
    <definedName name="DDS">#REF!</definedName>
    <definedName name="ddt2nc">NA()</definedName>
    <definedName name="ddt2nc_26" localSheetId="3">#REF!</definedName>
    <definedName name="ddt2nc_26">#REF!</definedName>
    <definedName name="ddt2nc_28" localSheetId="3">#REF!</definedName>
    <definedName name="ddt2nc_28">#REF!</definedName>
    <definedName name="ddt2nc_3">NA()</definedName>
    <definedName name="ddt2vl">NA()</definedName>
    <definedName name="ddt2vl_26" localSheetId="3">#REF!</definedName>
    <definedName name="ddt2vl_26">#REF!</definedName>
    <definedName name="ddt2vl_28" localSheetId="3">#REF!</definedName>
    <definedName name="ddt2vl_28">#REF!</definedName>
    <definedName name="ddt2vl_3">NA()</definedName>
    <definedName name="ddtd3pnc">NA()</definedName>
    <definedName name="ddtd3pnc_26" localSheetId="3">#REF!</definedName>
    <definedName name="ddtd3pnc_26">#REF!</definedName>
    <definedName name="ddtd3pnc_28" localSheetId="3">#REF!</definedName>
    <definedName name="ddtd3pnc_28">#REF!</definedName>
    <definedName name="ddtd3pnc_3">NA()</definedName>
    <definedName name="ddtt1pnc">NA()</definedName>
    <definedName name="ddtt1pnc_26" localSheetId="3">#REF!</definedName>
    <definedName name="ddtt1pnc_26">#REF!</definedName>
    <definedName name="ddtt1pnc_28" localSheetId="3">#REF!</definedName>
    <definedName name="ddtt1pnc_28">#REF!</definedName>
    <definedName name="ddtt1pnc_3">NA()</definedName>
    <definedName name="ddtt1pvl">NA()</definedName>
    <definedName name="ddtt1pvl_26" localSheetId="3">#REF!</definedName>
    <definedName name="ddtt1pvl_26">#REF!</definedName>
    <definedName name="ddtt1pvl_28" localSheetId="3">#REF!</definedName>
    <definedName name="ddtt1pvl_28">#REF!</definedName>
    <definedName name="ddtt1pvl_3">NA()</definedName>
    <definedName name="ddtt3pnc">NA()</definedName>
    <definedName name="ddtt3pnc_26" localSheetId="3">#REF!</definedName>
    <definedName name="ddtt3pnc_26">#REF!</definedName>
    <definedName name="ddtt3pnc_28" localSheetId="3">#REF!</definedName>
    <definedName name="ddtt3pnc_28">#REF!</definedName>
    <definedName name="ddtt3pnc_3">NA()</definedName>
    <definedName name="ddtt3pvl">NA()</definedName>
    <definedName name="ddtt3pvl_26" localSheetId="3">#REF!</definedName>
    <definedName name="ddtt3pvl_26">#REF!</definedName>
    <definedName name="ddtt3pvl_28" localSheetId="3">#REF!</definedName>
    <definedName name="ddtt3pvl_28">#REF!</definedName>
    <definedName name="ddtt3pvl_3">NA()</definedName>
    <definedName name="de" localSheetId="3">#REF!</definedName>
    <definedName name="de">#REF!</definedName>
    <definedName name="de_" localSheetId="3">#REF!</definedName>
    <definedName name="de_">#REF!</definedName>
    <definedName name="de__28" localSheetId="3">#REF!</definedName>
    <definedName name="de__28">#REF!</definedName>
    <definedName name="de_20" localSheetId="3">#REF!</definedName>
    <definedName name="de_20">#REF!</definedName>
    <definedName name="de_28" localSheetId="3">#REF!</definedName>
    <definedName name="de_28">#REF!</definedName>
    <definedName name="deff" localSheetId="3">#REF!</definedName>
    <definedName name="deff">#REF!</definedName>
    <definedName name="deff_28" localSheetId="3">#REF!</definedName>
    <definedName name="deff_28">#REF!</definedName>
    <definedName name="DEFINENAME" localSheetId="3">#REF!</definedName>
    <definedName name="DEFINENAME">#REF!</definedName>
    <definedName name="Deflator" localSheetId="3">#REF!</definedName>
    <definedName name="Deflator">#REF!</definedName>
    <definedName name="deg" localSheetId="3">#REF!</definedName>
    <definedName name="deg">#REF!</definedName>
    <definedName name="deg_20" localSheetId="3">#REF!</definedName>
    <definedName name="deg_20">#REF!</definedName>
    <definedName name="deg_28" localSheetId="3">#REF!</definedName>
    <definedName name="deg_28">#REF!</definedName>
    <definedName name="Delta" localSheetId="3">#REF!</definedName>
    <definedName name="Delta">#REF!</definedName>
    <definedName name="Delta_20" localSheetId="3">#REF!</definedName>
    <definedName name="Delta_20">#REF!</definedName>
    <definedName name="Delta_28" localSheetId="3">#REF!</definedName>
    <definedName name="Delta_28">#REF!</definedName>
    <definedName name="den_bu" localSheetId="3">#REF!</definedName>
    <definedName name="den_bu">#REF!</definedName>
    <definedName name="den_bu_20" localSheetId="3">#REF!</definedName>
    <definedName name="den_bu_20">#REF!</definedName>
    <definedName name="denbu" localSheetId="3">#REF!</definedName>
    <definedName name="denbu">#REF!</definedName>
    <definedName name="denbu_26" localSheetId="3">#REF!</definedName>
    <definedName name="denbu_26">#REF!</definedName>
    <definedName name="denbu_28" localSheetId="3">#REF!</definedName>
    <definedName name="denbu_28">#REF!</definedName>
    <definedName name="denbu_3">"$#REF!.$A$2:$G$30"</definedName>
    <definedName name="DenDK" localSheetId="0" hidden="1">{"'Sheet1'!$L$16"}</definedName>
    <definedName name="DenDK" hidden="1">{"'Sheet1'!$L$16"}</definedName>
    <definedName name="deo1_20" localSheetId="3">#REF!</definedName>
    <definedName name="deo1_20">#REF!</definedName>
    <definedName name="deo10_20" localSheetId="3">#REF!</definedName>
    <definedName name="deo10_20">#REF!</definedName>
    <definedName name="deo2_20" localSheetId="3">#REF!</definedName>
    <definedName name="deo2_20">#REF!</definedName>
    <definedName name="deo3_20" localSheetId="3">#REF!</definedName>
    <definedName name="deo3_20">#REF!</definedName>
    <definedName name="deo4_20" localSheetId="3">#REF!</definedName>
    <definedName name="deo4_20">#REF!</definedName>
    <definedName name="deo5_20" localSheetId="3">#REF!</definedName>
    <definedName name="deo5_20">#REF!</definedName>
    <definedName name="deo6_20" localSheetId="3">#REF!</definedName>
    <definedName name="deo6_20">#REF!</definedName>
    <definedName name="deo7_20" localSheetId="3">#REF!</definedName>
    <definedName name="deo7_20">#REF!</definedName>
    <definedName name="deo8_20" localSheetId="3">#REF!</definedName>
    <definedName name="deo8_20">#REF!</definedName>
    <definedName name="deo9_20" localSheetId="3">#REF!</definedName>
    <definedName name="deo9_20">#REF!</definedName>
    <definedName name="det" localSheetId="3">#REF!</definedName>
    <definedName name="det">#REF!</definedName>
    <definedName name="det_28" localSheetId="3">#REF!</definedName>
    <definedName name="det_28">#REF!</definedName>
    <definedName name="Det32x3" localSheetId="3">#REF!</definedName>
    <definedName name="Det32x3">#REF!</definedName>
    <definedName name="Det32x3_26" localSheetId="3">#REF!</definedName>
    <definedName name="Det32x3_26">#REF!</definedName>
    <definedName name="Det32x3_28" localSheetId="3">#REF!</definedName>
    <definedName name="Det32x3_28">#REF!</definedName>
    <definedName name="Det32x3_3">"$#REF!.$#REF!$#REF!"</definedName>
    <definedName name="Det35x3" localSheetId="3">#REF!</definedName>
    <definedName name="Det35x3">#REF!</definedName>
    <definedName name="Det35x3_26" localSheetId="3">#REF!</definedName>
    <definedName name="Det35x3_26">#REF!</definedName>
    <definedName name="Det35x3_28" localSheetId="3">#REF!</definedName>
    <definedName name="Det35x3_28">#REF!</definedName>
    <definedName name="Det35x3_3">"$#REF!.$#REF!$#REF!"</definedName>
    <definedName name="Det40x4" localSheetId="3">#REF!</definedName>
    <definedName name="Det40x4">#REF!</definedName>
    <definedName name="Det40x4_26" localSheetId="3">#REF!</definedName>
    <definedName name="Det40x4_26">#REF!</definedName>
    <definedName name="Det40x4_28" localSheetId="3">#REF!</definedName>
    <definedName name="Det40x4_28">#REF!</definedName>
    <definedName name="Det40x4_3">"$#REF!.$#REF!$#REF!"</definedName>
    <definedName name="Det50x5" localSheetId="3">#REF!</definedName>
    <definedName name="Det50x5">#REF!</definedName>
    <definedName name="Det50x5_26" localSheetId="3">#REF!</definedName>
    <definedName name="Det50x5_26">#REF!</definedName>
    <definedName name="Det50x5_28" localSheetId="3">#REF!</definedName>
    <definedName name="Det50x5_28">#REF!</definedName>
    <definedName name="Det50x5_3">"$#REF!.$#REF!$#REF!"</definedName>
    <definedName name="Det63x6" localSheetId="3">#REF!</definedName>
    <definedName name="Det63x6">#REF!</definedName>
    <definedName name="Det63x6_26" localSheetId="3">#REF!</definedName>
    <definedName name="Det63x6_26">#REF!</definedName>
    <definedName name="Det63x6_28" localSheetId="3">#REF!</definedName>
    <definedName name="Det63x6_28">#REF!</definedName>
    <definedName name="Det63x6_3">"$#REF!.$#REF!$#REF!"</definedName>
    <definedName name="Det75x6" localSheetId="3">#REF!</definedName>
    <definedName name="Det75x6">#REF!</definedName>
    <definedName name="Det75x6_26" localSheetId="3">#REF!</definedName>
    <definedName name="Det75x6_26">#REF!</definedName>
    <definedName name="Det75x6_28" localSheetId="3">#REF!</definedName>
    <definedName name="Det75x6_28">#REF!</definedName>
    <definedName name="Det75x6_3">"$#REF!.$#REF!$#REF!"</definedName>
    <definedName name="df" localSheetId="3">#REF!</definedName>
    <definedName name="df">#REF!</definedName>
    <definedName name="df_" localSheetId="3">#REF!</definedName>
    <definedName name="df_">#REF!</definedName>
    <definedName name="df__28" localSheetId="3">#REF!</definedName>
    <definedName name="df__28">#REF!</definedName>
    <definedName name="df_20" localSheetId="3">#REF!</definedName>
    <definedName name="df_20">#REF!</definedName>
    <definedName name="df_28" localSheetId="3">#REF!</definedName>
    <definedName name="df_28">#REF!</definedName>
    <definedName name="DF_e" localSheetId="3">#REF!</definedName>
    <definedName name="DF_e">#REF!</definedName>
    <definedName name="DF_e_28" localSheetId="3">#REF!</definedName>
    <definedName name="DF_e_28">#REF!</definedName>
    <definedName name="DF_i" localSheetId="3">#REF!</definedName>
    <definedName name="DF_i">#REF!</definedName>
    <definedName name="DF_i_28" localSheetId="3">#REF!</definedName>
    <definedName name="DF_i_28">#REF!</definedName>
    <definedName name="DF_ve" localSheetId="3">#REF!</definedName>
    <definedName name="DF_ve">#REF!</definedName>
    <definedName name="DF_ve_28" localSheetId="3">#REF!</definedName>
    <definedName name="DF_ve_28">#REF!</definedName>
    <definedName name="DF_vi" localSheetId="3">#REF!</definedName>
    <definedName name="DF_vi">#REF!</definedName>
    <definedName name="DF_vi_28" localSheetId="3">#REF!</definedName>
    <definedName name="DF_vi_28">#REF!</definedName>
    <definedName name="dfas" localSheetId="3">#REF!</definedName>
    <definedName name="dfas">#REF!</definedName>
    <definedName name="dfas_28" localSheetId="3">#REF!</definedName>
    <definedName name="dfas_28">#REF!</definedName>
    <definedName name="dfcr" localSheetId="3">#REF!</definedName>
    <definedName name="dfcr">#REF!</definedName>
    <definedName name="dfcr_28" localSheetId="3">#REF!</definedName>
    <definedName name="dfcr_28">#REF!</definedName>
    <definedName name="dfcrs" localSheetId="3">#REF!</definedName>
    <definedName name="dfcrs">#REF!</definedName>
    <definedName name="dfcrs_28" localSheetId="3">#REF!</definedName>
    <definedName name="dfcrs_28">#REF!</definedName>
    <definedName name="dfes" localSheetId="3">#REF!</definedName>
    <definedName name="dfes">#REF!</definedName>
    <definedName name="dfes_28" localSheetId="3">#REF!</definedName>
    <definedName name="dfes_28">#REF!</definedName>
    <definedName name="dffr" localSheetId="3">#REF!</definedName>
    <definedName name="dffr">#REF!</definedName>
    <definedName name="dffr_28" localSheetId="3">#REF!</definedName>
    <definedName name="dffr_28">#REF!</definedName>
    <definedName name="dflk">#N/A</definedName>
    <definedName name="dfpf" localSheetId="3">#REF!</definedName>
    <definedName name="dfpf">#REF!</definedName>
    <definedName name="dfpf_28" localSheetId="3">#REF!</definedName>
    <definedName name="dfpf_28">#REF!</definedName>
    <definedName name="dfs" localSheetId="3">#REF!</definedName>
    <definedName name="dfs">#REF!</definedName>
    <definedName name="dfs_28" localSheetId="3">#REF!</definedName>
    <definedName name="dfs_28">#REF!</definedName>
    <definedName name="DFSDF" localSheetId="0" hidden="1">{"'Sheet1'!$L$16"}</definedName>
    <definedName name="DFSDF" hidden="1">{"'Sheet1'!$L$16"}</definedName>
    <definedName name="dfsh" localSheetId="3">#REF!</definedName>
    <definedName name="dfsh">#REF!</definedName>
    <definedName name="dfsh_28" localSheetId="3">#REF!</definedName>
    <definedName name="dfsh_28">#REF!</definedName>
    <definedName name="DFv" localSheetId="3">#REF!</definedName>
    <definedName name="DFv">#REF!</definedName>
    <definedName name="DFv_28" localSheetId="3">#REF!</definedName>
    <definedName name="DFv_28">#REF!</definedName>
    <definedName name="dg" localSheetId="3">#REF!</definedName>
    <definedName name="dg">#REF!</definedName>
    <definedName name="dg_5cau" localSheetId="3">#REF!</definedName>
    <definedName name="dg_5cau">#REF!</definedName>
    <definedName name="dg_5cau_20" localSheetId="3">#REF!</definedName>
    <definedName name="dg_5cau_20">#REF!</definedName>
    <definedName name="dg_5cau_28" localSheetId="3">#REF!</definedName>
    <definedName name="dg_5cau_28">#REF!</definedName>
    <definedName name="DG_M_C_X" localSheetId="3">#REF!</definedName>
    <definedName name="DG_M_C_X">#REF!</definedName>
    <definedName name="DG_M_C_X_20" localSheetId="3">#REF!</definedName>
    <definedName name="DG_M_C_X_20">#REF!</definedName>
    <definedName name="DG_M_C_X_28" localSheetId="3">#REF!</definedName>
    <definedName name="DG_M_C_X_28">#REF!</definedName>
    <definedName name="DG1M3BETONG" localSheetId="3">#REF!</definedName>
    <definedName name="DG1M3BETONG">#REF!</definedName>
    <definedName name="DG1M3BETONG_20" localSheetId="3">#REF!</definedName>
    <definedName name="DG1M3BETONG_20">#REF!</definedName>
    <definedName name="DG1M3BETONG_28" localSheetId="3">#REF!</definedName>
    <definedName name="DG1M3BETONG_28">#REF!</definedName>
    <definedName name="dgbdII" localSheetId="3">#REF!</definedName>
    <definedName name="dgbdII">#REF!</definedName>
    <definedName name="dgc" localSheetId="3">#REF!</definedName>
    <definedName name="dgc">#REF!</definedName>
    <definedName name="dgc_20" localSheetId="3">#REF!</definedName>
    <definedName name="dgc_20">#REF!</definedName>
    <definedName name="dgc_28" localSheetId="3">#REF!</definedName>
    <definedName name="dgc_28">#REF!</definedName>
    <definedName name="DGCANTHO">'[29]DG CANTHO'!$A$3:$F$212</definedName>
    <definedName name="DGCocKhoanNhoi" localSheetId="3">#REF!</definedName>
    <definedName name="DGCocKhoanNhoi">#REF!</definedName>
    <definedName name="DGCocOng_D1M" localSheetId="3">#REF!</definedName>
    <definedName name="DGCocOng_D1M">#REF!</definedName>
    <definedName name="dgct" localSheetId="3">#REF!</definedName>
    <definedName name="dgct">#REF!</definedName>
    <definedName name="DGCT_L.SON1" localSheetId="3">#REF!</definedName>
    <definedName name="DGCT_L.SON1">#REF!</definedName>
    <definedName name="DGCT_T.Quy_P.Thuy_Q" localSheetId="3">#REF!</definedName>
    <definedName name="DGCT_T.Quy_P.Thuy_Q">#REF!</definedName>
    <definedName name="DGCT_TRAUQUYPHUTHUY_HN" localSheetId="3">#REF!</definedName>
    <definedName name="DGCT_TRAUQUYPHUTHUY_HN">#REF!</definedName>
    <definedName name="DGCTDam33" localSheetId="3">#REF!</definedName>
    <definedName name="DGCTDam33">#REF!</definedName>
    <definedName name="DGCTdamKhungT" localSheetId="3">#REF!</definedName>
    <definedName name="DGCTdamKhungT">#REF!</definedName>
    <definedName name="DGCTI592" localSheetId="3">#REF!</definedName>
    <definedName name="DGCTI592">#REF!</definedName>
    <definedName name="DGCTI592_28" localSheetId="3">#REF!</definedName>
    <definedName name="DGCTI592_28">#REF!</definedName>
    <definedName name="DGCTMatCauLanCan" localSheetId="3">#REF!</definedName>
    <definedName name="DGCTMatCauLanCan">#REF!</definedName>
    <definedName name="dgctp2" localSheetId="0" hidden="1">{"'Sheet1'!$L$16"}</definedName>
    <definedName name="dgctp2" hidden="1">{"'Sheet1'!$L$16"}</definedName>
    <definedName name="DGCTPhanDuoi" localSheetId="3">#REF!</definedName>
    <definedName name="DGCTPhanDuoi">#REF!</definedName>
    <definedName name="dgd" localSheetId="3">#REF!</definedName>
    <definedName name="dgd">#REF!</definedName>
    <definedName name="dgd_20" localSheetId="3">#REF!</definedName>
    <definedName name="dgd_20">#REF!</definedName>
    <definedName name="dgd_28" localSheetId="3">#REF!</definedName>
    <definedName name="dgd_28">#REF!</definedName>
    <definedName name="dgdz" localSheetId="3">#REF!</definedName>
    <definedName name="dgdz">#REF!</definedName>
    <definedName name="DGIA" localSheetId="3">#REF!</definedName>
    <definedName name="DGIA">#REF!</definedName>
    <definedName name="DGIA_28" localSheetId="3">#REF!</definedName>
    <definedName name="DGIA_28">#REF!</definedName>
    <definedName name="DGIA2" localSheetId="3">#REF!</definedName>
    <definedName name="DGIA2">#REF!</definedName>
    <definedName name="DGIA2_20" localSheetId="3">#REF!</definedName>
    <definedName name="DGIA2_20">#REF!</definedName>
    <definedName name="DGIA2_28" localSheetId="3">#REF!</definedName>
    <definedName name="DGIA2_28">#REF!</definedName>
    <definedName name="DGiaT" localSheetId="3">#REF!</definedName>
    <definedName name="DGiaT">#REF!</definedName>
    <definedName name="DGiaTN" localSheetId="3">#REF!</definedName>
    <definedName name="DGiaTN">#REF!</definedName>
    <definedName name="DGM_1" localSheetId="3">#REF!</definedName>
    <definedName name="DGM_1">#REF!</definedName>
    <definedName name="DGM_2" localSheetId="3">#REF!</definedName>
    <definedName name="DGM_2">#REF!</definedName>
    <definedName name="DGM_20" localSheetId="3">#REF!</definedName>
    <definedName name="DGM_20">#REF!</definedName>
    <definedName name="DGM_25" localSheetId="3">#REF!</definedName>
    <definedName name="DGM_25">#REF!</definedName>
    <definedName name="DGM_26" localSheetId="3">#REF!</definedName>
    <definedName name="DGM_26">#REF!</definedName>
    <definedName name="DGM_28" localSheetId="3">#REF!</definedName>
    <definedName name="DGM_28">#REF!</definedName>
    <definedName name="DGM_3_1" localSheetId="3">#REF!</definedName>
    <definedName name="DGM_3_1">#REF!</definedName>
    <definedName name="DGM_3_2" localSheetId="3">#REF!</definedName>
    <definedName name="DGM_3_2">#REF!</definedName>
    <definedName name="DGM_3_20" localSheetId="3">#REF!</definedName>
    <definedName name="DGM_3_20">#REF!</definedName>
    <definedName name="DGM_3_25" localSheetId="3">#REF!</definedName>
    <definedName name="DGM_3_25">#REF!</definedName>
    <definedName name="DGNC" localSheetId="3">#REF!</definedName>
    <definedName name="DGNC">#REF!</definedName>
    <definedName name="dgnc_26" localSheetId="3">#REF!</definedName>
    <definedName name="dgnc_26">#REF!</definedName>
    <definedName name="dgnc_28" localSheetId="3">#REF!</definedName>
    <definedName name="dgnc_28">#REF!</definedName>
    <definedName name="dgnc_3">"$#REF!.$A$255:$G$420"</definedName>
    <definedName name="DGNCTT">[30]dnc4!$A$3:$F$329</definedName>
    <definedName name="dgqndn" localSheetId="3">#REF!</definedName>
    <definedName name="dgqndn">#REF!</definedName>
    <definedName name="dgt100_26" localSheetId="3">#REF!</definedName>
    <definedName name="dgt100_26">#REF!</definedName>
    <definedName name="dgt100_28" localSheetId="3">#REF!</definedName>
    <definedName name="dgt100_28">#REF!</definedName>
    <definedName name="dgt100_3">NA()</definedName>
    <definedName name="DGTH">NA()</definedName>
    <definedName name="DGTH_26" localSheetId="3">#REF!</definedName>
    <definedName name="DGTH_26">#REF!</definedName>
    <definedName name="DGTH_28" localSheetId="3">#REF!</definedName>
    <definedName name="DGTH_28">#REF!</definedName>
    <definedName name="DGTH_3">NA()</definedName>
    <definedName name="DGTH1_1" localSheetId="3">#REF!</definedName>
    <definedName name="DGTH1_1">#REF!</definedName>
    <definedName name="DGTH1_2" localSheetId="3">#REF!</definedName>
    <definedName name="DGTH1_2">#REF!</definedName>
    <definedName name="DGTH1_20" localSheetId="3">#REF!</definedName>
    <definedName name="DGTH1_20">#REF!</definedName>
    <definedName name="DGTH1_25" localSheetId="3">#REF!</definedName>
    <definedName name="DGTH1_25">#REF!</definedName>
    <definedName name="DGTH1_26" localSheetId="3">#REF!</definedName>
    <definedName name="DGTH1_26">#REF!</definedName>
    <definedName name="DGTH1_28" localSheetId="3">#REF!</definedName>
    <definedName name="DGTH1_28">#REF!</definedName>
    <definedName name="DGTH1_3_1" localSheetId="3">#REF!</definedName>
    <definedName name="DGTH1_3_1">#REF!</definedName>
    <definedName name="DGTH1_3_2" localSheetId="3">#REF!</definedName>
    <definedName name="DGTH1_3_2">#REF!</definedName>
    <definedName name="DGTH1_3_20" localSheetId="3">#REF!</definedName>
    <definedName name="DGTH1_3_20">#REF!</definedName>
    <definedName name="DGTH1_3_25" localSheetId="3">#REF!</definedName>
    <definedName name="DGTH1_3_25">#REF!</definedName>
    <definedName name="dgth2_1" localSheetId="3">#REF!</definedName>
    <definedName name="dgth2_1">#REF!</definedName>
    <definedName name="dgth2_2" localSheetId="3">#REF!</definedName>
    <definedName name="dgth2_2">#REF!</definedName>
    <definedName name="dgth2_20" localSheetId="3">#REF!</definedName>
    <definedName name="dgth2_20">#REF!</definedName>
    <definedName name="dgth2_25" localSheetId="3">#REF!</definedName>
    <definedName name="dgth2_25">#REF!</definedName>
    <definedName name="dgth2_26" localSheetId="3">#REF!</definedName>
    <definedName name="dgth2_26">#REF!</definedName>
    <definedName name="dgth2_28" localSheetId="3">#REF!</definedName>
    <definedName name="dgth2_28">#REF!</definedName>
    <definedName name="dgth2_3_1" localSheetId="3">#REF!</definedName>
    <definedName name="dgth2_3_1">#REF!</definedName>
    <definedName name="dgth2_3_2" localSheetId="3">#REF!</definedName>
    <definedName name="dgth2_3_2">#REF!</definedName>
    <definedName name="dgth2_3_20" localSheetId="3">#REF!</definedName>
    <definedName name="dgth2_3_20">#REF!</definedName>
    <definedName name="dgth2_3_25" localSheetId="3">#REF!</definedName>
    <definedName name="dgth2_3_25">#REF!</definedName>
    <definedName name="DGTHCT" localSheetId="3">#REF!</definedName>
    <definedName name="DGTHCT">#REF!</definedName>
    <definedName name="DGTHCT_28" localSheetId="3">#REF!</definedName>
    <definedName name="DGTHCT_28">#REF!</definedName>
    <definedName name="DGTHDZ0_4" localSheetId="3">#REF!</definedName>
    <definedName name="DGTHDZ0_4">#REF!</definedName>
    <definedName name="DGTHDZ0_4_28" localSheetId="3">#REF!</definedName>
    <definedName name="DGTHDZ0_4_28">#REF!</definedName>
    <definedName name="DGTHDZ35" localSheetId="3">#REF!</definedName>
    <definedName name="DGTHDZ35">#REF!</definedName>
    <definedName name="DGTHDZ35_28" localSheetId="3">#REF!</definedName>
    <definedName name="DGTHDZ35_28">#REF!</definedName>
    <definedName name="DGTHTBA" localSheetId="3">#REF!</definedName>
    <definedName name="DGTHTBA">#REF!</definedName>
    <definedName name="DGTHTBA_28" localSheetId="3">#REF!</definedName>
    <definedName name="DGTHTBA_28">#REF!</definedName>
    <definedName name="DGTHTH" localSheetId="3">#REF!</definedName>
    <definedName name="DGTHTH">#REF!</definedName>
    <definedName name="DGTHTH_28" localSheetId="3">#REF!</definedName>
    <definedName name="DGTHTH_28">#REF!</definedName>
    <definedName name="DGTN" localSheetId="3">#REF!</definedName>
    <definedName name="DGTN">#REF!</definedName>
    <definedName name="DGTR_1" localSheetId="3">#REF!</definedName>
    <definedName name="DGTR_1">#REF!</definedName>
    <definedName name="DGTR_2" localSheetId="3">#REF!</definedName>
    <definedName name="DGTR_2">#REF!</definedName>
    <definedName name="DGTR_20" localSheetId="3">#REF!</definedName>
    <definedName name="DGTR_20">#REF!</definedName>
    <definedName name="DGTR_25" localSheetId="3">#REF!</definedName>
    <definedName name="DGTR_25">#REF!</definedName>
    <definedName name="DGTR_26" localSheetId="3">#REF!</definedName>
    <definedName name="DGTR_26">#REF!</definedName>
    <definedName name="DGTR_28" localSheetId="3">#REF!</definedName>
    <definedName name="DGTR_28">#REF!</definedName>
    <definedName name="DGTR_3_1" localSheetId="3">#REF!</definedName>
    <definedName name="DGTR_3_1">#REF!</definedName>
    <definedName name="DGTR_3_2" localSheetId="3">#REF!</definedName>
    <definedName name="DGTR_3_2">#REF!</definedName>
    <definedName name="DGTR_3_20" localSheetId="3">#REF!</definedName>
    <definedName name="DGTR_3_20">#REF!</definedName>
    <definedName name="DGTR_3_25" localSheetId="3">#REF!</definedName>
    <definedName name="DGTR_3_25">#REF!</definedName>
    <definedName name="DGTV" localSheetId="3">#REF!</definedName>
    <definedName name="DGTV">#REF!</definedName>
    <definedName name="DGTV_20" localSheetId="3">#REF!</definedName>
    <definedName name="DGTV_20">#REF!</definedName>
    <definedName name="DGTV_28" localSheetId="3">#REF!</definedName>
    <definedName name="DGTV_28">#REF!</definedName>
    <definedName name="dgvc" localSheetId="3">#REF!</definedName>
    <definedName name="dgvc">#REF!</definedName>
    <definedName name="dgvl" localSheetId="3">#REF!</definedName>
    <definedName name="dgvl">#REF!</definedName>
    <definedName name="dgvl_26" localSheetId="3">#REF!</definedName>
    <definedName name="dgvl_26">#REF!</definedName>
    <definedName name="dgvl_28" localSheetId="3">#REF!</definedName>
    <definedName name="dgvl_28">#REF!</definedName>
    <definedName name="dgvl_3">"$#REF!.$A$5:$H$248"</definedName>
    <definedName name="DGVL1_1" localSheetId="3">#REF!</definedName>
    <definedName name="DGVL1_1">#REF!</definedName>
    <definedName name="DGVL1_2" localSheetId="3">#REF!</definedName>
    <definedName name="DGVL1_2">#REF!</definedName>
    <definedName name="DGVL1_20" localSheetId="3">#REF!</definedName>
    <definedName name="DGVL1_20">#REF!</definedName>
    <definedName name="DGVL1_25" localSheetId="3">#REF!</definedName>
    <definedName name="DGVL1_25">#REF!</definedName>
    <definedName name="DGVL1_26" localSheetId="3">#REF!</definedName>
    <definedName name="DGVL1_26">#REF!</definedName>
    <definedName name="DGVL1_28" localSheetId="3">#REF!</definedName>
    <definedName name="DGVL1_28">#REF!</definedName>
    <definedName name="DGVL1_3_1" localSheetId="3">#REF!</definedName>
    <definedName name="DGVL1_3_1">#REF!</definedName>
    <definedName name="DGVL1_3_2" localSheetId="3">#REF!</definedName>
    <definedName name="DGVL1_3_2">#REF!</definedName>
    <definedName name="DGVL1_3_20" localSheetId="3">#REF!</definedName>
    <definedName name="DGVL1_3_20">#REF!</definedName>
    <definedName name="DGVL1_3_25" localSheetId="3">#REF!</definedName>
    <definedName name="DGVL1_3_25">#REF!</definedName>
    <definedName name="Dgvlcau" localSheetId="3">#REF!</definedName>
    <definedName name="Dgvlcau">#REF!</definedName>
    <definedName name="DGVT" localSheetId="3">#REF!</definedName>
    <definedName name="DGVT">#REF!</definedName>
    <definedName name="DGVT_28" localSheetId="3">#REF!</definedName>
    <definedName name="DGVT_28">#REF!</definedName>
    <definedName name="dgXDCB_dd">[31]DGXDCB_DD!$A$1:$H$8939</definedName>
    <definedName name="dgxhiencau" localSheetId="3">#REF!</definedName>
    <definedName name="dgxhiencau">#REF!</definedName>
    <definedName name="dgxhiencau_20" localSheetId="3">#REF!</definedName>
    <definedName name="dgxhiencau_20">#REF!</definedName>
    <definedName name="dgxhienduong" localSheetId="3">#REF!</definedName>
    <definedName name="dgxhienduong">#REF!</definedName>
    <definedName name="dgxhienduong_20" localSheetId="3">#REF!</definedName>
    <definedName name="dgxhienduong_20">#REF!</definedName>
    <definedName name="dh" localSheetId="3">#REF!</definedName>
    <definedName name="dh">#REF!</definedName>
    <definedName name="dh_28" localSheetId="3">#REF!</definedName>
    <definedName name="dh_28">#REF!</definedName>
    <definedName name="dhoa" localSheetId="3">#REF!</definedName>
    <definedName name="dhoa">#REF!</definedName>
    <definedName name="dhoa_20" localSheetId="3">#REF!</definedName>
    <definedName name="dhoa_20">#REF!</definedName>
    <definedName name="dhoc" localSheetId="3">#REF!</definedName>
    <definedName name="dhoc">#REF!</definedName>
    <definedName name="dhoc_20" localSheetId="3">#REF!</definedName>
    <definedName name="dhoc_20">#REF!</definedName>
    <definedName name="dhoc_28" localSheetId="3">#REF!</definedName>
    <definedName name="dhoc_28">#REF!</definedName>
    <definedName name="dhom" localSheetId="3">#REF!</definedName>
    <definedName name="dhom">#REF!</definedName>
    <definedName name="dhom_28" localSheetId="3">#REF!</definedName>
    <definedName name="dhom_28">#REF!</definedName>
    <definedName name="di" localSheetId="3">#REF!</definedName>
    <definedName name="di">#REF!</definedName>
    <definedName name="DICH11" localSheetId="3">#REF!</definedName>
    <definedName name="DICH11">#REF!</definedName>
    <definedName name="DICH11_20" localSheetId="3">#REF!</definedName>
    <definedName name="DICH11_20">#REF!</definedName>
    <definedName name="DICH11_28" localSheetId="3">#REF!</definedName>
    <definedName name="DICH11_28">#REF!</definedName>
    <definedName name="dich22" localSheetId="3">#REF!</definedName>
    <definedName name="dich22">#REF!</definedName>
    <definedName name="dich22_20" localSheetId="3">#REF!</definedName>
    <definedName name="dich22_20">#REF!</definedName>
    <definedName name="dich22_28" localSheetId="3">#REF!</definedName>
    <definedName name="dich22_28">#REF!</definedName>
    <definedName name="dien" localSheetId="3">#REF!</definedName>
    <definedName name="dien">#REF!</definedName>
    <definedName name="Dien_Luong_nam" localSheetId="3">#REF!</definedName>
    <definedName name="Dien_Luong_nam">#REF!</definedName>
    <definedName name="Dien_nang_so_cap" localSheetId="3">#REF!</definedName>
    <definedName name="Dien_nang_so_cap">#REF!</definedName>
    <definedName name="Dien_nang_thu_cap" localSheetId="3">#REF!</definedName>
    <definedName name="Dien_nang_thu_cap">#REF!</definedName>
    <definedName name="dienluc" hidden="1">{#N/A,#N/A,FALSE,"Chi tiÆt"}</definedName>
    <definedName name="dientichck" localSheetId="3">#REF!</definedName>
    <definedName name="dientichck">#REF!</definedName>
    <definedName name="Diezel" localSheetId="3">+#REF!</definedName>
    <definedName name="Diezel">+#REF!</definedName>
    <definedName name="dim" localSheetId="3">#REF!</definedName>
    <definedName name="dim">#REF!</definedName>
    <definedName name="dim_20" localSheetId="3">#REF!</definedName>
    <definedName name="dim_20">#REF!</definedName>
    <definedName name="dim_28" localSheetId="3">#REF!</definedName>
    <definedName name="dim_28">#REF!</definedName>
    <definedName name="DIMM_64MB_ECC_PC133" localSheetId="3">#REF!</definedName>
    <definedName name="DIMM_64MB_ECC_PC133">#REF!</definedName>
    <definedName name="DIMM_64MB_ECC_PC133_28" localSheetId="3">#REF!</definedName>
    <definedName name="DIMM_64MB_ECC_PC133_28">#REF!</definedName>
    <definedName name="dinh">"$#REF!.$F$11"</definedName>
    <definedName name="dinh_26" localSheetId="3">#REF!</definedName>
    <definedName name="dinh_26">#REF!</definedName>
    <definedName name="dinh_28" localSheetId="3">#REF!</definedName>
    <definedName name="dinh_28">#REF!</definedName>
    <definedName name="dinh_3">"$#REF!.$F$11"</definedName>
    <definedName name="dinh2" localSheetId="3">#REF!</definedName>
    <definedName name="dinh2">#REF!</definedName>
    <definedName name="dinh2_26" localSheetId="3">#REF!</definedName>
    <definedName name="dinh2_26">#REF!</definedName>
    <definedName name="dinh2_28" localSheetId="3">#REF!</definedName>
    <definedName name="dinh2_28">#REF!</definedName>
    <definedName name="dinh2_3">"$#REF!.$O$4"</definedName>
    <definedName name="dinhdia" localSheetId="3">#REF!</definedName>
    <definedName name="dinhdia">#REF!</definedName>
    <definedName name="dinhdia_20" localSheetId="3">#REF!</definedName>
    <definedName name="dinhdia_20">#REF!</definedName>
    <definedName name="dinhmu" localSheetId="3">#REF!</definedName>
    <definedName name="dinhmu">#REF!</definedName>
    <definedName name="dinhmu_20" localSheetId="3">#REF!</definedName>
    <definedName name="dinhmu_20">#REF!</definedName>
    <definedName name="dinhmu_28" localSheetId="3">#REF!</definedName>
    <definedName name="dinhmu_28">#REF!</definedName>
    <definedName name="Dinhmuc" localSheetId="3">#REF!</definedName>
    <definedName name="Dinhmuc">#REF!</definedName>
    <definedName name="Dinhmuc_20" localSheetId="3">#REF!</definedName>
    <definedName name="Dinhmuc_20">#REF!</definedName>
    <definedName name="Dinhmuc_28" localSheetId="3">#REF!</definedName>
    <definedName name="Dinhmuc_28">#REF!</definedName>
    <definedName name="diÔn_gi_i" localSheetId="3">#REF!</definedName>
    <definedName name="diÔn_gi_i">#REF!</definedName>
    <definedName name="Discount" localSheetId="3" hidden="1">#REF!</definedName>
    <definedName name="Discount" localSheetId="0" hidden="1">#REF!</definedName>
    <definedName name="Discount" hidden="1">#REF!</definedName>
    <definedName name="display_area_2" localSheetId="3" hidden="1">#REF!</definedName>
    <definedName name="display_area_2" localSheetId="0" hidden="1">#REF!</definedName>
    <definedName name="display_area_2" hidden="1">#REF!</definedName>
    <definedName name="DKTINH">{"'Sheet1'!$L$16"}</definedName>
    <definedName name="DL" localSheetId="3">#REF!</definedName>
    <definedName name="DL">#REF!</definedName>
    <definedName name="DL_28" localSheetId="3">#REF!</definedName>
    <definedName name="DL_28">#REF!</definedName>
    <definedName name="DL15HT">NA()</definedName>
    <definedName name="DL15HT_26" localSheetId="3">#REF!</definedName>
    <definedName name="DL15HT_26">#REF!</definedName>
    <definedName name="DL15HT_28" localSheetId="3">#REF!</definedName>
    <definedName name="DL15HT_28">#REF!</definedName>
    <definedName name="DL15HT_3">NA()</definedName>
    <definedName name="DL16HT">NA()</definedName>
    <definedName name="DL16HT_26" localSheetId="3">#REF!</definedName>
    <definedName name="DL16HT_26">#REF!</definedName>
    <definedName name="DL16HT_28" localSheetId="3">#REF!</definedName>
    <definedName name="DL16HT_28">#REF!</definedName>
    <definedName name="DL16HT_3">NA()</definedName>
    <definedName name="DL19HT">NA()</definedName>
    <definedName name="DL19HT_26" localSheetId="3">#REF!</definedName>
    <definedName name="DL19HT_26">#REF!</definedName>
    <definedName name="DL19HT_28" localSheetId="3">#REF!</definedName>
    <definedName name="DL19HT_28">#REF!</definedName>
    <definedName name="DL19HT_3">NA()</definedName>
    <definedName name="DL20HT">NA()</definedName>
    <definedName name="DL20HT_26" localSheetId="3">#REF!</definedName>
    <definedName name="DL20HT_26">#REF!</definedName>
    <definedName name="DL20HT_28" localSheetId="3">#REF!</definedName>
    <definedName name="DL20HT_28">#REF!</definedName>
    <definedName name="DL20HT_3">NA()</definedName>
    <definedName name="DLC" localSheetId="3">#REF!</definedName>
    <definedName name="DLC">#REF!</definedName>
    <definedName name="DLC_20" localSheetId="3">#REF!</definedName>
    <definedName name="DLC_20">#REF!</definedName>
    <definedName name="DLC_28" localSheetId="3">#REF!</definedName>
    <definedName name="DLC_28">#REF!</definedName>
    <definedName name="DLCC" localSheetId="3">#REF!</definedName>
    <definedName name="DLCC">#REF!</definedName>
    <definedName name="DLCC_20" localSheetId="3">#REF!</definedName>
    <definedName name="DLCC_20">#REF!</definedName>
    <definedName name="DLCC_28" localSheetId="3">#REF!</definedName>
    <definedName name="DLCC_28">#REF!</definedName>
    <definedName name="dls" localSheetId="3">#REF!</definedName>
    <definedName name="dls">#REF!</definedName>
    <definedName name="dls_28" localSheetId="3">#REF!</definedName>
    <definedName name="dls_28">#REF!</definedName>
    <definedName name="DM" localSheetId="3">#REF!</definedName>
    <definedName name="DM">#REF!</definedName>
    <definedName name="DM_MaTruong" localSheetId="3">[32]DanhMuc!#REF!</definedName>
    <definedName name="DM_MaTruong">[32]DanhMuc!#REF!</definedName>
    <definedName name="DM_MaTruong_20" localSheetId="3">#REF!</definedName>
    <definedName name="DM_MaTruong_20">#REF!</definedName>
    <definedName name="DM_MaTruong_28" localSheetId="3">#REF!</definedName>
    <definedName name="DM_MaTruong_28">#REF!</definedName>
    <definedName name="dm1." localSheetId="3">#REF!</definedName>
    <definedName name="dm1.">#REF!</definedName>
    <definedName name="dm2." localSheetId="3">#REF!</definedName>
    <definedName name="dm2.">#REF!</definedName>
    <definedName name="dm56bxd" localSheetId="3">#REF!</definedName>
    <definedName name="dm56bxd">#REF!</definedName>
    <definedName name="dmat" localSheetId="3">#REF!</definedName>
    <definedName name="dmat">#REF!</definedName>
    <definedName name="DMAY" localSheetId="3">#REF!</definedName>
    <definedName name="DMAY">#REF!</definedName>
    <definedName name="DMAY_20" localSheetId="3">#REF!</definedName>
    <definedName name="DMAY_20">#REF!</definedName>
    <definedName name="DMAY_28" localSheetId="3">#REF!</definedName>
    <definedName name="DMAY_28">#REF!</definedName>
    <definedName name="DMC" localSheetId="3">#REF!</definedName>
    <definedName name="DMC">#REF!</definedName>
    <definedName name="DMC_28" localSheetId="3">#REF!</definedName>
    <definedName name="DMC_28">#REF!</definedName>
    <definedName name="DMCa" localSheetId="3">#REF!</definedName>
    <definedName name="DMCa">#REF!</definedName>
    <definedName name="DMCa_28" localSheetId="3">#REF!</definedName>
    <definedName name="DMCa_28">#REF!</definedName>
    <definedName name="DMGT" localSheetId="3">#REF!</definedName>
    <definedName name="DMGT">#REF!</definedName>
    <definedName name="DMlapdatxa">"$#REF!.$A$1244:$F$1285"</definedName>
    <definedName name="DMlapdatxa_26" localSheetId="3">#REF!</definedName>
    <definedName name="DMlapdatxa_26">#REF!</definedName>
    <definedName name="DMlapdatxa_28" localSheetId="3">#REF!</definedName>
    <definedName name="DMlapdatxa_28">#REF!</definedName>
    <definedName name="DMlapdatxa_3">"$#REF!.$A$1244:$F$1285"</definedName>
    <definedName name="dmld" localSheetId="3">#REF!</definedName>
    <definedName name="dmld">#REF!</definedName>
    <definedName name="dmoi" localSheetId="3">#REF!</definedName>
    <definedName name="dmoi">#REF!</definedName>
    <definedName name="dmoi_28" localSheetId="3">#REF!</definedName>
    <definedName name="dmoi_28">#REF!</definedName>
    <definedName name="DMTK" localSheetId="3">#REF!</definedName>
    <definedName name="DMTK">#REF!</definedName>
    <definedName name="DMTK_20" localSheetId="3">#REF!</definedName>
    <definedName name="DMTK_20">#REF!</definedName>
    <definedName name="DMTK_28" localSheetId="3">#REF!</definedName>
    <definedName name="DMTK_28">#REF!</definedName>
    <definedName name="DMTL" localSheetId="3">#REF!</definedName>
    <definedName name="DMTL">#REF!</definedName>
    <definedName name="dmz" localSheetId="3">#REF!</definedName>
    <definedName name="dmz">#REF!</definedName>
    <definedName name="dmz_1" localSheetId="3">#REF!</definedName>
    <definedName name="dmz_1">#REF!</definedName>
    <definedName name="dmz_2" localSheetId="3">#REF!</definedName>
    <definedName name="dmz_2">#REF!</definedName>
    <definedName name="dmz_20" localSheetId="3">#REF!</definedName>
    <definedName name="dmz_20">#REF!</definedName>
    <definedName name="dmz_25" localSheetId="3">#REF!</definedName>
    <definedName name="dmz_25">#REF!</definedName>
    <definedName name="dmz_28" localSheetId="3">#REF!</definedName>
    <definedName name="dmz_28">#REF!</definedName>
    <definedName name="DN" localSheetId="3">#REF!</definedName>
    <definedName name="DN">#REF!</definedName>
    <definedName name="DN_26" localSheetId="3">#REF!</definedName>
    <definedName name="DN_26">#REF!</definedName>
    <definedName name="DN_28" localSheetId="3">#REF!</definedName>
    <definedName name="DN_28">#REF!</definedName>
    <definedName name="DN_3">"$#REF!.$G$50:$G$129"</definedName>
    <definedName name="DNNN" localSheetId="3">#REF!</definedName>
    <definedName name="DNNN">#REF!</definedName>
    <definedName name="dno" localSheetId="3">#REF!</definedName>
    <definedName name="dno">#REF!</definedName>
    <definedName name="dno_1" localSheetId="3">#REF!</definedName>
    <definedName name="dno_1">#REF!</definedName>
    <definedName name="dno_2" localSheetId="3">#REF!</definedName>
    <definedName name="dno_2">#REF!</definedName>
    <definedName name="dno_20" localSheetId="3">#REF!</definedName>
    <definedName name="dno_20">#REF!</definedName>
    <definedName name="dno_25" localSheetId="3">#REF!</definedName>
    <definedName name="dno_25">#REF!</definedName>
    <definedName name="dno_28" localSheetId="3">#REF!</definedName>
    <definedName name="dno_28">#REF!</definedName>
    <definedName name="DÑt45x4" localSheetId="3">#REF!</definedName>
    <definedName name="DÑt45x4">#REF!</definedName>
    <definedName name="DÑt45x4_26" localSheetId="3">#REF!</definedName>
    <definedName name="DÑt45x4_26">#REF!</definedName>
    <definedName name="DÑt45x4_28" localSheetId="3">#REF!</definedName>
    <definedName name="DÑt45x4_28">#REF!</definedName>
    <definedName name="DÑt45x4_3">"$#REF!.$#REF!$#REF!"</definedName>
    <definedName name="do" localSheetId="0" hidden="1">{"'Sheet1'!$L$16"}</definedName>
    <definedName name="do" hidden="1">{"'Sheet1'!$L$16"}</definedName>
    <definedName name="do_20" localSheetId="3">#REF!</definedName>
    <definedName name="do_20">#REF!</definedName>
    <definedName name="do_28" localSheetId="3">#REF!</definedName>
    <definedName name="do_28">#REF!</definedName>
    <definedName name="DOAN" localSheetId="3">#REF!</definedName>
    <definedName name="DOAN">#REF!</definedName>
    <definedName name="doan1" localSheetId="3">#REF!</definedName>
    <definedName name="doan1">#REF!</definedName>
    <definedName name="doan2" localSheetId="3">#REF!</definedName>
    <definedName name="doan2">#REF!</definedName>
    <definedName name="doan3" localSheetId="3">#REF!</definedName>
    <definedName name="doan3">#REF!</definedName>
    <definedName name="doan4" localSheetId="3">#REF!</definedName>
    <definedName name="doan4">#REF!</definedName>
    <definedName name="doan5" localSheetId="3">#REF!</definedName>
    <definedName name="doan5">#REF!</definedName>
    <definedName name="doan6" localSheetId="3">#REF!</definedName>
    <definedName name="doan6">#REF!</definedName>
    <definedName name="doanh_nghiÖp_tØnh" localSheetId="3">#REF!</definedName>
    <definedName name="doanh_nghiÖp_tØnh">#REF!</definedName>
    <definedName name="dobt" localSheetId="3">#REF!</definedName>
    <definedName name="dobt">#REF!</definedName>
    <definedName name="DOC" localSheetId="3">#REF!</definedName>
    <definedName name="DOC">#REF!</definedName>
    <definedName name="DOC_20" localSheetId="3">#REF!</definedName>
    <definedName name="DOC_20">#REF!</definedName>
    <definedName name="docdoc">0.03125</definedName>
    <definedName name="Document_array">{"Thuxm2.xls","Sheet1"}</definedName>
    <definedName name="Document_array_1">{"ÿÿÿÿÿ"}</definedName>
    <definedName name="Document_array_2">{"ÿÿÿÿÿ"}</definedName>
    <definedName name="Document_array_20">{"ÿÿÿÿÿ"}</definedName>
    <definedName name="Document_array_22">{"ÿÿÿÿÿ"}</definedName>
    <definedName name="Document_array_25">{"ÿÿÿÿÿ"}</definedName>
    <definedName name="Document_array_26">{"ÿÿÿÿÿ"}</definedName>
    <definedName name="Document_array_28">{"Book1"}</definedName>
    <definedName name="Document_array_3">{"ÿÿÿÿÿ","Bieu_Giuaky_LangSon (chinhthuc).xls"}</definedName>
    <definedName name="Document_array_3_1">{"ÿÿÿÿÿ","Bieu_Giuaky_LangSon (chinhthuc).xls"}</definedName>
    <definedName name="Document_array_3_2">{"ÿÿÿÿÿ","Bieu_Giuaky_LangSon (chinhthuc).xls"}</definedName>
    <definedName name="Document_array_3_20">{"ÿÿÿÿÿ","Bieu_Giuaky_LangSon (chinhthuc).xls"}</definedName>
    <definedName name="Document_array_3_22">{"ÿÿÿÿÿ","Bieu_Giuaky_LangSon (chinhthuc).xls"}</definedName>
    <definedName name="Document_array_3_25">{"ÿÿÿÿÿ","Bieu_Giuaky_LangSon (chinhthuc).xls"}</definedName>
    <definedName name="Documents_array" localSheetId="3">#REF!</definedName>
    <definedName name="Documents_array">#REF!</definedName>
    <definedName name="Documents_array_28" localSheetId="3">#REF!</definedName>
    <definedName name="Documents_array_28">#REF!</definedName>
    <definedName name="DoiSCCoDong" localSheetId="3">#REF!</definedName>
    <definedName name="DoiSCCoDong">#REF!</definedName>
    <definedName name="DON_giA" localSheetId="3">#REF!</definedName>
    <definedName name="DON_giA">#REF!</definedName>
    <definedName name="DON_GIA_3282" localSheetId="3">#REF!</definedName>
    <definedName name="DON_GIA_3282">#REF!</definedName>
    <definedName name="DON_GIA_3283" localSheetId="3">#REF!</definedName>
    <definedName name="DON_GIA_3283">#REF!</definedName>
    <definedName name="DON_GIA_3285" localSheetId="3">#REF!</definedName>
    <definedName name="DON_GIA_3285">#REF!</definedName>
    <definedName name="DON_GIA_VAN_CHUYEN_36" localSheetId="3">#REF!</definedName>
    <definedName name="DON_GIA_VAN_CHUYEN_36">#REF!</definedName>
    <definedName name="Don_giahanam" localSheetId="3">#REF!</definedName>
    <definedName name="Don_giahanam">#REF!</definedName>
    <definedName name="Don_giaIII" localSheetId="3">#REF!</definedName>
    <definedName name="Don_giaIII">#REF!</definedName>
    <definedName name="Don_gianhanam" localSheetId="3">#REF!</definedName>
    <definedName name="Don_gianhanam">#REF!</definedName>
    <definedName name="Don_giatp" localSheetId="3">#REF!</definedName>
    <definedName name="Don_giatp">#REF!</definedName>
    <definedName name="Don_giavl" localSheetId="3">#REF!</definedName>
    <definedName name="Don_giavl">#REF!</definedName>
    <definedName name="Dong_A" localSheetId="3">#REF!</definedName>
    <definedName name="Dong_A">#REF!</definedName>
    <definedName name="Dong_A_20" localSheetId="3">#REF!</definedName>
    <definedName name="Dong_A_20">#REF!</definedName>
    <definedName name="Dong_A_28" localSheetId="3">#REF!</definedName>
    <definedName name="Dong_A_28">#REF!</definedName>
    <definedName name="Dong_B" localSheetId="3">#REF!</definedName>
    <definedName name="Dong_B">#REF!</definedName>
    <definedName name="Dong_B_20" localSheetId="3">#REF!</definedName>
    <definedName name="Dong_B_20">#REF!</definedName>
    <definedName name="Dong_B_28" localSheetId="3">#REF!</definedName>
    <definedName name="Dong_B_28">#REF!</definedName>
    <definedName name="Dong_coc" localSheetId="3">#REF!</definedName>
    <definedName name="Dong_coc">#REF!</definedName>
    <definedName name="Dong_coc_20" localSheetId="3">#REF!</definedName>
    <definedName name="Dong_coc_20">#REF!</definedName>
    <definedName name="Dong_coc_28" localSheetId="3">#REF!</definedName>
    <definedName name="Dong_coc_28">#REF!</definedName>
    <definedName name="dongdongia">#N/A</definedName>
    <definedName name="dongia" localSheetId="3">#REF!</definedName>
    <definedName name="dongia">#REF!</definedName>
    <definedName name="dongia_1" localSheetId="3">#REF!</definedName>
    <definedName name="dongia_1">#REF!</definedName>
    <definedName name="dongia_2" localSheetId="3">#REF!</definedName>
    <definedName name="dongia_2">#REF!</definedName>
    <definedName name="dongia_20" localSheetId="3">#REF!</definedName>
    <definedName name="dongia_20">#REF!</definedName>
    <definedName name="dongia_25" localSheetId="3">#REF!</definedName>
    <definedName name="dongia_25">#REF!</definedName>
    <definedName name="dongia_26" localSheetId="3">#REF!</definedName>
    <definedName name="dongia_26">#REF!</definedName>
    <definedName name="dongia_28" localSheetId="3">#REF!</definedName>
    <definedName name="dongia_28">#REF!</definedName>
    <definedName name="dongia_3_1" localSheetId="3">#REF!</definedName>
    <definedName name="dongia_3_1">#REF!</definedName>
    <definedName name="dongia_3_2" localSheetId="3">#REF!</definedName>
    <definedName name="dongia_3_2">#REF!</definedName>
    <definedName name="dongia_3_20" localSheetId="3">#REF!</definedName>
    <definedName name="dongia_3_20">#REF!</definedName>
    <definedName name="dongia_3_25" localSheetId="3">#REF!</definedName>
    <definedName name="dongia_3_25">#REF!</definedName>
    <definedName name="Dongia_III" localSheetId="3">#REF!</definedName>
    <definedName name="Dongia_III">#REF!</definedName>
    <definedName name="dongia08" localSheetId="3">#REF!</definedName>
    <definedName name="dongia08">#REF!</definedName>
    <definedName name="dongia08_20" localSheetId="3">#REF!</definedName>
    <definedName name="dongia08_20">#REF!</definedName>
    <definedName name="dongia08_28" localSheetId="3">#REF!</definedName>
    <definedName name="dongia08_28">#REF!</definedName>
    <definedName name="dongia1_1" localSheetId="3">#REF!</definedName>
    <definedName name="dongia1_1">#REF!</definedName>
    <definedName name="dongia1_2" localSheetId="3">#REF!</definedName>
    <definedName name="dongia1_2">#REF!</definedName>
    <definedName name="dongia1_20" localSheetId="3">#REF!</definedName>
    <definedName name="dongia1_20">#REF!</definedName>
    <definedName name="dongia1_25" localSheetId="3">#REF!</definedName>
    <definedName name="dongia1_25">#REF!</definedName>
    <definedName name="dongia1_26" localSheetId="3">#REF!</definedName>
    <definedName name="dongia1_26">#REF!</definedName>
    <definedName name="dongia1_28" localSheetId="3">#REF!</definedName>
    <definedName name="dongia1_28">#REF!</definedName>
    <definedName name="dongia1_3_1" localSheetId="3">#REF!</definedName>
    <definedName name="dongia1_3_1">#REF!</definedName>
    <definedName name="dongia1_3_2" localSheetId="3">#REF!</definedName>
    <definedName name="dongia1_3_2">#REF!</definedName>
    <definedName name="dongia1_3_20" localSheetId="3">#REF!</definedName>
    <definedName name="dongia1_3_20">#REF!</definedName>
    <definedName name="dongia1_3_25" localSheetId="3">#REF!</definedName>
    <definedName name="dongia1_3_25">#REF!</definedName>
    <definedName name="DonGiaDamMabey" localSheetId="3">#REF!</definedName>
    <definedName name="DonGiaDamMabey">#REF!</definedName>
    <definedName name="DONGIATRAM">'[33]DON GIA TRAM (3)'!$C$4:$L$611</definedName>
    <definedName name="dongiavanchuyen">"$#REF!.$C$16:$I$118"</definedName>
    <definedName name="dongiavanchuyen_26" localSheetId="3">#REF!</definedName>
    <definedName name="dongiavanchuyen_26">#REF!</definedName>
    <definedName name="dongiavanchuyen_28" localSheetId="3">#REF!</definedName>
    <definedName name="dongiavanchuyen_28">#REF!</definedName>
    <definedName name="dongiavanchuyen_3">"$#REF!.$C$16:$I$118"</definedName>
    <definedName name="DONVI">#N/A</definedName>
    <definedName name="DONVIDG" localSheetId="3">OFFSET(#REF!,COUNTIF(#REF!,"&lt;&gt;0")-1,0,1)</definedName>
    <definedName name="DONVIDG">OFFSET(#REF!,COUNTIF(#REF!,"&lt;&gt;0")-1,0,1)</definedName>
    <definedName name="DoorWindow" localSheetId="3">#REF!</definedName>
    <definedName name="DoorWindow">#REF!</definedName>
    <definedName name="DoorWindow_28" localSheetId="3">#REF!</definedName>
    <definedName name="DoorWindow_28">#REF!</definedName>
    <definedName name="dotcong">1</definedName>
    <definedName name="DP">[34]DS!$B$7:$B$69</definedName>
    <definedName name="dp_28" localSheetId="3">#REF!</definedName>
    <definedName name="dp_28">#REF!</definedName>
    <definedName name="dps" localSheetId="3">#REF!</definedName>
    <definedName name="dps">#REF!</definedName>
    <definedName name="dps_28" localSheetId="3">#REF!</definedName>
    <definedName name="dps_28">#REF!</definedName>
    <definedName name="DRAFT" localSheetId="3">#REF!</definedName>
    <definedName name="DRAFT">#REF!</definedName>
    <definedName name="drg" localSheetId="3">#REF!</definedName>
    <definedName name="drg">#REF!</definedName>
    <definedName name="Drop1">"Drop Down 3"</definedName>
    <definedName name="Drop2">#N/A</definedName>
    <definedName name="Drop3">#N/A</definedName>
    <definedName name="drop4">Drop3</definedName>
    <definedName name="Dry" localSheetId="3">#REF!</definedName>
    <definedName name="Dry">#REF!</definedName>
    <definedName name="dry." localSheetId="3">#REF!</definedName>
    <definedName name="dry.">#REF!</definedName>
    <definedName name="dry.." localSheetId="3">#REF!</definedName>
    <definedName name="dry..">#REF!</definedName>
    <definedName name="ds" hidden="1">{#N/A,#N/A,FALSE,"Chi tiÆt"}</definedName>
    <definedName name="ds_20" localSheetId="3">#REF!</definedName>
    <definedName name="ds_20">#REF!</definedName>
    <definedName name="ds_28" localSheetId="3">#REF!</definedName>
    <definedName name="ds_28">#REF!</definedName>
    <definedName name="DS1p1vc" localSheetId="3">#REF!</definedName>
    <definedName name="DS1p1vc">#REF!</definedName>
    <definedName name="DS1p1vc_20" localSheetId="3">#REF!</definedName>
    <definedName name="DS1p1vc_20">#REF!</definedName>
    <definedName name="DS1p1vc_28" localSheetId="3">#REF!</definedName>
    <definedName name="DS1p1vc_28">#REF!</definedName>
    <definedName name="ds1p2nc" localSheetId="3">#REF!</definedName>
    <definedName name="ds1p2nc">#REF!</definedName>
    <definedName name="ds1p2nc_20" localSheetId="3">#REF!</definedName>
    <definedName name="ds1p2nc_20">#REF!</definedName>
    <definedName name="ds1p2nc_28" localSheetId="3">#REF!</definedName>
    <definedName name="ds1p2nc_28">#REF!</definedName>
    <definedName name="ds1p2vc" localSheetId="3">#REF!</definedName>
    <definedName name="ds1p2vc">#REF!</definedName>
    <definedName name="ds1p2vc_20" localSheetId="3">#REF!</definedName>
    <definedName name="ds1p2vc_20">#REF!</definedName>
    <definedName name="ds1p2vc_28" localSheetId="3">#REF!</definedName>
    <definedName name="ds1p2vc_28">#REF!</definedName>
    <definedName name="ds1p2vl" localSheetId="3">#REF!</definedName>
    <definedName name="ds1p2vl">#REF!</definedName>
    <definedName name="ds1pnc" localSheetId="3">#REF!</definedName>
    <definedName name="ds1pnc">#REF!</definedName>
    <definedName name="ds1pnc_26" localSheetId="3">#REF!</definedName>
    <definedName name="ds1pnc_26">#REF!</definedName>
    <definedName name="ds1pnc_28" localSheetId="3">#REF!</definedName>
    <definedName name="ds1pnc_28">#REF!</definedName>
    <definedName name="ds1pnc_3">"$#REF!.$G$294"</definedName>
    <definedName name="ds1pvl" localSheetId="3">#REF!</definedName>
    <definedName name="ds1pvl">#REF!</definedName>
    <definedName name="ds1pvl_26" localSheetId="3">#REF!</definedName>
    <definedName name="ds1pvl_26">#REF!</definedName>
    <definedName name="ds1pvl_28" localSheetId="3">#REF!</definedName>
    <definedName name="ds1pvl_28">#REF!</definedName>
    <definedName name="ds1pvl_3">"$#REF!.$G$269"</definedName>
    <definedName name="ds3pctnc" localSheetId="3">#REF!</definedName>
    <definedName name="ds3pctnc">#REF!</definedName>
    <definedName name="ds3pctnc_20" localSheetId="3">#REF!</definedName>
    <definedName name="ds3pctnc_20">#REF!</definedName>
    <definedName name="ds3pctnc_28" localSheetId="3">#REF!</definedName>
    <definedName name="ds3pctnc_28">#REF!</definedName>
    <definedName name="ds3pctvc" localSheetId="3">#REF!</definedName>
    <definedName name="ds3pctvc">#REF!</definedName>
    <definedName name="ds3pctvc_20" localSheetId="3">#REF!</definedName>
    <definedName name="ds3pctvc_20">#REF!</definedName>
    <definedName name="ds3pctvc_28" localSheetId="3">#REF!</definedName>
    <definedName name="ds3pctvc_28">#REF!</definedName>
    <definedName name="ds3pctvl" localSheetId="3">#REF!</definedName>
    <definedName name="ds3pctvl">#REF!</definedName>
    <definedName name="ds3pctvl_20" localSheetId="3">#REF!</definedName>
    <definedName name="ds3pctvl_20">#REF!</definedName>
    <definedName name="ds3pctvl_28" localSheetId="3">#REF!</definedName>
    <definedName name="ds3pctvl_28">#REF!</definedName>
    <definedName name="ds3pmnc" localSheetId="3">#REF!</definedName>
    <definedName name="ds3pmnc">#REF!</definedName>
    <definedName name="ds3pmvc" localSheetId="3">#REF!</definedName>
    <definedName name="ds3pmvc">#REF!</definedName>
    <definedName name="ds3pmvl" localSheetId="3">#REF!</definedName>
    <definedName name="ds3pmvl">#REF!</definedName>
    <definedName name="ds3pnc" localSheetId="3">#REF!</definedName>
    <definedName name="ds3pnc">#REF!</definedName>
    <definedName name="ds3pnc_26" localSheetId="3">#REF!</definedName>
    <definedName name="ds3pnc_26">#REF!</definedName>
    <definedName name="ds3pnc_28" localSheetId="3">#REF!</definedName>
    <definedName name="ds3pnc_28">#REF!</definedName>
    <definedName name="ds3pnc_3">"$#REF!.$#REF!$#REF!"</definedName>
    <definedName name="ds3pvl" localSheetId="3">#REF!</definedName>
    <definedName name="ds3pvl">#REF!</definedName>
    <definedName name="ds3pvl_26" localSheetId="3">#REF!</definedName>
    <definedName name="ds3pvl_26">#REF!</definedName>
    <definedName name="ds3pvl_28" localSheetId="3">#REF!</definedName>
    <definedName name="ds3pvl_28">#REF!</definedName>
    <definedName name="ds3pvl_3">"$#REF!.$#REF!$#REF!"</definedName>
    <definedName name="dsct3pnc">"$#REF!.#REF!#REF!"</definedName>
    <definedName name="dsct3pnc_26" localSheetId="3">#REF!</definedName>
    <definedName name="dsct3pnc_26">#REF!</definedName>
    <definedName name="dsct3pnc_28" localSheetId="3">#REF!</definedName>
    <definedName name="dsct3pnc_28">#REF!</definedName>
    <definedName name="dsct3pnc_3">"$#REF!.#REF!#REF!"</definedName>
    <definedName name="dsct3pvl">"$#REF!.#REF!#REF!"</definedName>
    <definedName name="dsct3pvl_26" localSheetId="3">#REF!</definedName>
    <definedName name="dsct3pvl_26">#REF!</definedName>
    <definedName name="dsct3pvl_28" localSheetId="3">#REF!</definedName>
    <definedName name="dsct3pvl_28">#REF!</definedName>
    <definedName name="dsct3pvl_3">"$#REF!.#REF!#REF!"</definedName>
    <definedName name="DSD" localSheetId="3">#REF!</definedName>
    <definedName name="DSD">#REF!</definedName>
    <definedName name="DSDS" localSheetId="3">#REF!</definedName>
    <definedName name="DSDS">#REF!</definedName>
    <definedName name="dset" localSheetId="3">#REF!</definedName>
    <definedName name="dset">#REF!</definedName>
    <definedName name="dset_28" localSheetId="3">#REF!</definedName>
    <definedName name="dset_28">#REF!</definedName>
    <definedName name="dsh">#N/A</definedName>
    <definedName name="dsjk" localSheetId="0" hidden="1">{"'Sheet1'!$L$16"}</definedName>
    <definedName name="dsjk" hidden="1">{"'Sheet1'!$L$16"}</definedName>
    <definedName name="Dsoil" localSheetId="3">#REF!</definedName>
    <definedName name="Dsoil">#REF!</definedName>
    <definedName name="Dsoil_28" localSheetId="3">#REF!</definedName>
    <definedName name="Dsoil_28">#REF!</definedName>
    <definedName name="DSPK1p1nc" localSheetId="3">#REF!</definedName>
    <definedName name="DSPK1p1nc">#REF!</definedName>
    <definedName name="DSPK1p1nc_20" localSheetId="3">#REF!</definedName>
    <definedName name="DSPK1p1nc_20">#REF!</definedName>
    <definedName name="DSPK1p1nc_28" localSheetId="3">#REF!</definedName>
    <definedName name="DSPK1p1nc_28">#REF!</definedName>
    <definedName name="DSPK1p1vl" localSheetId="3">#REF!</definedName>
    <definedName name="DSPK1p1vl">#REF!</definedName>
    <definedName name="DSPK1p1vl_20" localSheetId="3">#REF!</definedName>
    <definedName name="DSPK1p1vl_20">#REF!</definedName>
    <definedName name="DSPK1p1vl_28" localSheetId="3">#REF!</definedName>
    <definedName name="DSPK1p1vl_28">#REF!</definedName>
    <definedName name="DSPK1pnc" localSheetId="3">#REF!</definedName>
    <definedName name="DSPK1pnc">#REF!</definedName>
    <definedName name="DSPK1pnc_20" localSheetId="3">#REF!</definedName>
    <definedName name="DSPK1pnc_20">#REF!</definedName>
    <definedName name="DSPK1pnc_28" localSheetId="3">#REF!</definedName>
    <definedName name="DSPK1pnc_28">#REF!</definedName>
    <definedName name="DSPK1pvl" localSheetId="3">#REF!</definedName>
    <definedName name="DSPK1pvl">#REF!</definedName>
    <definedName name="DSPK1pvl_20" localSheetId="3">#REF!</definedName>
    <definedName name="DSPK1pvl_20">#REF!</definedName>
    <definedName name="DSPK1pvl_28" localSheetId="3">#REF!</definedName>
    <definedName name="DSPK1pvl_28">#REF!</definedName>
    <definedName name="DSS" localSheetId="3">#REF!</definedName>
    <definedName name="DSS">#REF!</definedName>
    <definedName name="DSTD_Clear">[0]!DSTD_Clear</definedName>
    <definedName name="DSTD_Clear_20">#N/A</definedName>
    <definedName name="DSTD_Clear_22">#N/A</definedName>
    <definedName name="DSTD_Clear_28">#N/A</definedName>
    <definedName name="DSUMDATA" localSheetId="3">#REF!</definedName>
    <definedName name="DSUMDATA">#REF!</definedName>
    <definedName name="DSUMDATA_26" localSheetId="3">#REF!</definedName>
    <definedName name="DSUMDATA_26">#REF!</definedName>
    <definedName name="DSUMDATA_28" localSheetId="3">#REF!</definedName>
    <definedName name="DSUMDATA_28">#REF!</definedName>
    <definedName name="DSUMDATA_3">"$#REF!.$A$1:$T$340"</definedName>
    <definedName name="Dsup" localSheetId="3">#REF!</definedName>
    <definedName name="Dsup">#REF!</definedName>
    <definedName name="Dsup_28" localSheetId="3">#REF!</definedName>
    <definedName name="Dsup_28">#REF!</definedName>
    <definedName name="dt_1" localSheetId="3">#REF!</definedName>
    <definedName name="dt_1">#REF!</definedName>
    <definedName name="dt_2" localSheetId="3">#REF!</definedName>
    <definedName name="dt_2">#REF!</definedName>
    <definedName name="dt_20" localSheetId="3">#REF!</definedName>
    <definedName name="dt_20">#REF!</definedName>
    <definedName name="dt_25" localSheetId="3">#REF!</definedName>
    <definedName name="dt_25">#REF!</definedName>
    <definedName name="dt_26" localSheetId="3">#REF!</definedName>
    <definedName name="dt_26">#REF!</definedName>
    <definedName name="dt_28" localSheetId="3">#REF!</definedName>
    <definedName name="dt_28">#REF!</definedName>
    <definedName name="dt10.1" hidden="1">{"'Sheet1'!$L$16"}</definedName>
    <definedName name="DT12DienLuc">{"ÿÿÿÿÿ"}</definedName>
    <definedName name="DT12Dluc" hidden="1">{"'Sheet1'!$L$16"}</definedName>
    <definedName name="DT12HoangThach" hidden="1">{"'Sheet1'!$L$16"}</definedName>
    <definedName name="DT8.1" hidden="1">{"'Sheet1'!$L$16"}</definedName>
    <definedName name="DT8.2" hidden="1">{"'Sheet1'!$L$16"}</definedName>
    <definedName name="dt9.1" hidden="1">{#N/A,#N/A,FALSE,"Chi tiÆt"}</definedName>
    <definedName name="DTDUY" localSheetId="3">#REF!</definedName>
    <definedName name="DTDUY">#REF!</definedName>
    <definedName name="DTHANH" localSheetId="3">#REF!</definedName>
    <definedName name="DTHANH">#REF!</definedName>
    <definedName name="Dthep" localSheetId="3">#REF!</definedName>
    <definedName name="Dthep">#REF!</definedName>
    <definedName name="Dthep_20" localSheetId="3">#REF!</definedName>
    <definedName name="Dthep_20">#REF!</definedName>
    <definedName name="Dthep_28" localSheetId="3">#REF!</definedName>
    <definedName name="Dthep_28">#REF!</definedName>
    <definedName name="DTHIEU" localSheetId="3">#REF!</definedName>
    <definedName name="DTHIEU">#REF!</definedName>
    <definedName name="dtich1" localSheetId="3">#REF!</definedName>
    <definedName name="dtich1">#REF!</definedName>
    <definedName name="dtich2" localSheetId="3">#REF!</definedName>
    <definedName name="dtich2">#REF!</definedName>
    <definedName name="dtich3" localSheetId="3">#REF!</definedName>
    <definedName name="dtich3">#REF!</definedName>
    <definedName name="dtich4" localSheetId="3">#REF!</definedName>
    <definedName name="dtich4">#REF!</definedName>
    <definedName name="dtich5" localSheetId="3">#REF!</definedName>
    <definedName name="dtich5">#REF!</definedName>
    <definedName name="dtich6" localSheetId="3">#REF!</definedName>
    <definedName name="dtich6">#REF!</definedName>
    <definedName name="DTKL">'[29]Dutoan KL'!$A$5:$F$580</definedName>
    <definedName name="DTKS" localSheetId="3">#REF!</definedName>
    <definedName name="DTKS">#REF!</definedName>
    <definedName name="dtoan" hidden="1">{#N/A,#N/A,FALSE,"Chi tiÆt"}</definedName>
    <definedName name="DTPHUNG" localSheetId="3">#REF!</definedName>
    <definedName name="DTPHUNG">#REF!</definedName>
    <definedName name="DTPKD" localSheetId="3">#REF!</definedName>
    <definedName name="DTPKD">#REF!</definedName>
    <definedName name="DTPN_TKCO_NK" localSheetId="3">#REF!</definedName>
    <definedName name="DTPN_TKCO_NK">#REF!</definedName>
    <definedName name="DTPN_TKCO_SKC" localSheetId="3">#REF!</definedName>
    <definedName name="DTPN_TKCO_SKC">#REF!</definedName>
    <definedName name="DTPN_TKCO_TGT" localSheetId="3">#REF!</definedName>
    <definedName name="DTPN_TKCO_TGT">#REF!</definedName>
    <definedName name="DTPN_TKCO_TKC" localSheetId="3">#REF!</definedName>
    <definedName name="DTPN_TKCO_TKC">#REF!</definedName>
    <definedName name="DTPN_TKNO_NK" localSheetId="3">#REF!</definedName>
    <definedName name="DTPN_TKNO_NK">#REF!</definedName>
    <definedName name="DTPN_TKNO_SKC" localSheetId="3">#REF!</definedName>
    <definedName name="DTPN_TKNO_SKC">#REF!</definedName>
    <definedName name="DTPN_TKNO_TGT" localSheetId="3">#REF!</definedName>
    <definedName name="DTPN_TKNO_TGT">#REF!</definedName>
    <definedName name="DTPN_TKNO_TKC" localSheetId="3">#REF!</definedName>
    <definedName name="DTPN_TKNO_TKC">#REF!</definedName>
    <definedName name="dtru" localSheetId="3">#REF!</definedName>
    <definedName name="dtru">#REF!</definedName>
    <definedName name="DTT" localSheetId="3">#REF!</definedName>
    <definedName name="DTT">#REF!</definedName>
    <definedName name="DTT_20" localSheetId="3">#REF!</definedName>
    <definedName name="DTT_20">#REF!</definedName>
    <definedName name="dttdb" localSheetId="3">#REF!</definedName>
    <definedName name="dttdb">#REF!</definedName>
    <definedName name="dttdb_20" localSheetId="3">#REF!</definedName>
    <definedName name="dttdb_20">#REF!</definedName>
    <definedName name="dttdg" localSheetId="3">#REF!</definedName>
    <definedName name="dttdg">#REF!</definedName>
    <definedName name="dttdg_20" localSheetId="3">#REF!</definedName>
    <definedName name="dttdg_20">#REF!</definedName>
    <definedName name="DTTVGM163" hidden="1">{"'Sheet1'!$L$16"}</definedName>
    <definedName name="Dù_kiÕn_kinh_phÝ" localSheetId="3">#REF!</definedName>
    <definedName name="Dù_kiÕn_kinh_phÝ">#REF!</definedName>
    <definedName name="DU_TOAN_CHI_TIET_CONG_TO" localSheetId="3">#REF!</definedName>
    <definedName name="DU_TOAN_CHI_TIET_CONG_TO">#REF!</definedName>
    <definedName name="DU_TOAN_CHI_TIET_DZ22KV" localSheetId="3">#REF!</definedName>
    <definedName name="DU_TOAN_CHI_TIET_DZ22KV">#REF!</definedName>
    <definedName name="DU_TOAN_CHI_TIET_KHO_BAI" localSheetId="3">#REF!</definedName>
    <definedName name="DU_TOAN_CHI_TIET_KHO_BAI">#REF!</definedName>
    <definedName name="duaån" localSheetId="3">#REF!</definedName>
    <definedName name="duaån">#REF!</definedName>
    <definedName name="duan" localSheetId="3">#REF!</definedName>
    <definedName name="duan">#REF!</definedName>
    <definedName name="duc" hidden="1">{"'Sheet1'!$L$16"}</definedName>
    <definedName name="DUCANH" hidden="1">{"'Sheet1'!$L$16"}</definedName>
    <definedName name="duccong" localSheetId="3">#REF!</definedName>
    <definedName name="duccong">#REF!</definedName>
    <definedName name="duccong_20" localSheetId="3">#REF!</definedName>
    <definedName name="duccong_20">#REF!</definedName>
    <definedName name="duccong_28" localSheetId="3">#REF!</definedName>
    <definedName name="duccong_28">#REF!</definedName>
    <definedName name="duct1" localSheetId="3">#REF!</definedName>
    <definedName name="duct1">#REF!</definedName>
    <definedName name="duct1_28" localSheetId="3">#REF!</definedName>
    <definedName name="duct1_28">#REF!</definedName>
    <definedName name="dui1.5" localSheetId="3">#REF!</definedName>
    <definedName name="dui1.5">#REF!</definedName>
    <definedName name="dul" localSheetId="3">#REF!</definedName>
    <definedName name="dul">#REF!</definedName>
    <definedName name="dul_28" localSheetId="3">#REF!</definedName>
    <definedName name="dul_28">#REF!</definedName>
    <definedName name="dung" localSheetId="3">#REF!</definedName>
    <definedName name="dung">#REF!</definedName>
    <definedName name="dung1" localSheetId="3">#REF!</definedName>
    <definedName name="dung1">#REF!</definedName>
    <definedName name="dung2">{"BIEUBA~1.XLS"}</definedName>
    <definedName name="Dung32">{"BIEUBA~1.XLS"}</definedName>
    <definedName name="dungkh" hidden="1">{"'Sheet1'!$L$16"}</definedName>
    <definedName name="duoi" localSheetId="3">#REF!</definedName>
    <definedName name="duoi">#REF!</definedName>
    <definedName name="duoi_20" localSheetId="3">#REF!</definedName>
    <definedName name="duoi_20">#REF!</definedName>
    <definedName name="duoi_28" localSheetId="3">#REF!</definedName>
    <definedName name="duoi_28">#REF!</definedName>
    <definedName name="duong" localSheetId="3">#REF!</definedName>
    <definedName name="duong">#REF!</definedName>
    <definedName name="duong_20" localSheetId="3">#REF!</definedName>
    <definedName name="duong_20">#REF!</definedName>
    <definedName name="Duong_dau_cau" localSheetId="3">#REF!</definedName>
    <definedName name="Duong_dau_cau">#REF!</definedName>
    <definedName name="Duong_dau_cau_20" localSheetId="3">#REF!</definedName>
    <definedName name="Duong_dau_cau_20">#REF!</definedName>
    <definedName name="Duong_dau_cau_28" localSheetId="3">#REF!</definedName>
    <definedName name="Duong_dau_cau_28">#REF!</definedName>
    <definedName name="duong04" localSheetId="3">#REF!</definedName>
    <definedName name="duong04">#REF!</definedName>
    <definedName name="duong04_28" localSheetId="3">#REF!</definedName>
    <definedName name="duong04_28">#REF!</definedName>
    <definedName name="duong1">NA()</definedName>
    <definedName name="duong1_26" localSheetId="3">#REF!</definedName>
    <definedName name="duong1_26">#REF!</definedName>
    <definedName name="duong1_28" localSheetId="3">#REF!</definedName>
    <definedName name="duong1_28">#REF!</definedName>
    <definedName name="duong1_3">NA()</definedName>
    <definedName name="duong2">NA()</definedName>
    <definedName name="duong2_26" localSheetId="3">#REF!</definedName>
    <definedName name="duong2_26">#REF!</definedName>
    <definedName name="duong2_28" localSheetId="3">#REF!</definedName>
    <definedName name="duong2_28">#REF!</definedName>
    <definedName name="duong2_3">NA()</definedName>
    <definedName name="duong3">NA()</definedName>
    <definedName name="duong3_26" localSheetId="3">#REF!</definedName>
    <definedName name="duong3_26">#REF!</definedName>
    <definedName name="duong3_28" localSheetId="3">#REF!</definedName>
    <definedName name="duong3_28">#REF!</definedName>
    <definedName name="duong3_3">NA()</definedName>
    <definedName name="duong35" localSheetId="3">#REF!</definedName>
    <definedName name="duong35">#REF!</definedName>
    <definedName name="duong35_28" localSheetId="3">#REF!</definedName>
    <definedName name="duong35_28">#REF!</definedName>
    <definedName name="duong4">NA()</definedName>
    <definedName name="duong4_26" localSheetId="3">#REF!</definedName>
    <definedName name="duong4_26">#REF!</definedName>
    <definedName name="duong4_28" localSheetId="3">#REF!</definedName>
    <definedName name="duong4_28">#REF!</definedName>
    <definedName name="duong4_3">NA()</definedName>
    <definedName name="duong5">NA()</definedName>
    <definedName name="duong5_26" localSheetId="3">#REF!</definedName>
    <definedName name="duong5_26">#REF!</definedName>
    <definedName name="duong5_28" localSheetId="3">#REF!</definedName>
    <definedName name="duong5_28">#REF!</definedName>
    <definedName name="duong5_3">NA()</definedName>
    <definedName name="DuongCDHaiVan" localSheetId="3">#REF!</definedName>
    <definedName name="DuongCDHaiVan">#REF!</definedName>
    <definedName name="DuongHCM" localSheetId="3">#REF!</definedName>
    <definedName name="DuongHCM">#REF!</definedName>
    <definedName name="Duongnaco" localSheetId="0" hidden="1">{"'Sheet1'!$L$16"}</definedName>
    <definedName name="Duongnaco" hidden="1">{"'Sheet1'!$L$16"}</definedName>
    <definedName name="DUT" localSheetId="3">#REF!</definedName>
    <definedName name="DUT">#REF!</definedName>
    <definedName name="DUT_20" localSheetId="3">#REF!</definedName>
    <definedName name="DUT_20">#REF!</definedName>
    <definedName name="DUT_28" localSheetId="3">#REF!</definedName>
    <definedName name="DUT_28">#REF!</definedName>
    <definedName name="dutoan_1" localSheetId="3">#REF!</definedName>
    <definedName name="dutoan_1">#REF!</definedName>
    <definedName name="dutoan_2" localSheetId="3">#REF!</definedName>
    <definedName name="dutoan_2">#REF!</definedName>
    <definedName name="dutoan_20" localSheetId="3">#REF!</definedName>
    <definedName name="dutoan_20">#REF!</definedName>
    <definedName name="dutoan_25" localSheetId="3">#REF!</definedName>
    <definedName name="dutoan_25">#REF!</definedName>
    <definedName name="dutoan_26" localSheetId="3">#REF!</definedName>
    <definedName name="dutoan_26">#REF!</definedName>
    <definedName name="dutoan_28" localSheetId="3">#REF!</definedName>
    <definedName name="dutoan_28">#REF!</definedName>
    <definedName name="DutoanDongmo" localSheetId="3">#REF!</definedName>
    <definedName name="DutoanDongmo">#REF!</definedName>
    <definedName name="DutoanDongmo_20" localSheetId="3">#REF!</definedName>
    <definedName name="DutoanDongmo_20">#REF!</definedName>
    <definedName name="DutoanDongmo_28" localSheetId="3">#REF!</definedName>
    <definedName name="DutoanDongmo_28">#REF!</definedName>
    <definedName name="dv" localSheetId="3">#REF!</definedName>
    <definedName name="dv">#REF!</definedName>
    <definedName name="dv_28" localSheetId="3">#REF!</definedName>
    <definedName name="dv_28">#REF!</definedName>
    <definedName name="dva." localSheetId="3">#REF!</definedName>
    <definedName name="dva.">#REF!</definedName>
    <definedName name="dva._28" localSheetId="3">#REF!</definedName>
    <definedName name="dva._28">#REF!</definedName>
    <definedName name="dvb." localSheetId="3">#REF!</definedName>
    <definedName name="dvb.">#REF!</definedName>
    <definedName name="dvb._28" localSheetId="3">#REF!</definedName>
    <definedName name="dvb._28">#REF!</definedName>
    <definedName name="dvc." localSheetId="3">#REF!</definedName>
    <definedName name="dvc.">#REF!</definedName>
    <definedName name="dvc._28" localSheetId="3">#REF!</definedName>
    <definedName name="dvc._28">#REF!</definedName>
    <definedName name="dvuls2000">1.55</definedName>
    <definedName name="dvuls99">1.35</definedName>
    <definedName name="dw" localSheetId="3">#REF!</definedName>
    <definedName name="dw">#REF!</definedName>
    <definedName name="dw_28" localSheetId="3">#REF!</definedName>
    <definedName name="dw_28">#REF!</definedName>
    <definedName name="Dwall" localSheetId="3">#REF!</definedName>
    <definedName name="Dwall">#REF!</definedName>
    <definedName name="Dwall_28" localSheetId="3">#REF!</definedName>
    <definedName name="Dwall_28">#REF!</definedName>
    <definedName name="DWPRICE" localSheetId="3" hidden="1">[35]Quantity!#REF!</definedName>
    <definedName name="DWPRICE" localSheetId="0" hidden="1">[35]Quantity!#REF!</definedName>
    <definedName name="DWPRICE" hidden="1">[35]Quantity!#REF!</definedName>
    <definedName name="dx" localSheetId="3">#REF!</definedName>
    <definedName name="dx">#REF!</definedName>
    <definedName name="DX5M" localSheetId="3">#REF!</definedName>
    <definedName name="DX5M">#REF!</definedName>
    <definedName name="dxhnho" localSheetId="3">#REF!</definedName>
    <definedName name="dxhnho">#REF!</definedName>
    <definedName name="dxhto" localSheetId="3">#REF!</definedName>
    <definedName name="dxhto">#REF!</definedName>
    <definedName name="DXMT" localSheetId="3">#REF!</definedName>
    <definedName name="DXMT">#REF!</definedName>
    <definedName name="DY" localSheetId="3">#REF!</definedName>
    <definedName name="DY">#REF!</definedName>
    <definedName name="DY_20" localSheetId="3">#REF!</definedName>
    <definedName name="DY_20">#REF!</definedName>
    <definedName name="DY_28" localSheetId="3">#REF!</definedName>
    <definedName name="DY_28">#REF!</definedName>
    <definedName name="DZ" localSheetId="3">#REF!</definedName>
    <definedName name="DZ">#REF!</definedName>
    <definedName name="DZ_04" localSheetId="3">#REF!</definedName>
    <definedName name="DZ_04">#REF!</definedName>
    <definedName name="DZ_04_20" localSheetId="3">#REF!</definedName>
    <definedName name="DZ_04_20">#REF!</definedName>
    <definedName name="DZ_04_28" localSheetId="3">#REF!</definedName>
    <definedName name="DZ_04_28">#REF!</definedName>
    <definedName name="DZ_28" localSheetId="3">#REF!</definedName>
    <definedName name="DZ_28">#REF!</definedName>
    <definedName name="DZ_35" localSheetId="3">#REF!</definedName>
    <definedName name="DZ_35">#REF!</definedName>
    <definedName name="DZ_35_20" localSheetId="3">#REF!</definedName>
    <definedName name="DZ_35_20">#REF!</definedName>
    <definedName name="DZ_35_28" localSheetId="3">#REF!</definedName>
    <definedName name="DZ_35_28">#REF!</definedName>
    <definedName name="DZ0.4_1" localSheetId="3">#REF!</definedName>
    <definedName name="DZ0.4_1">#REF!</definedName>
    <definedName name="DZ0.4_2" localSheetId="3">#REF!</definedName>
    <definedName name="DZ0.4_2">#REF!</definedName>
    <definedName name="DZ0.4_20" localSheetId="3">#REF!</definedName>
    <definedName name="DZ0.4_20">#REF!</definedName>
    <definedName name="DZ0.4_25" localSheetId="3">#REF!</definedName>
    <definedName name="DZ0.4_25">#REF!</definedName>
    <definedName name="DZ0.4_26" localSheetId="3">#REF!</definedName>
    <definedName name="DZ0.4_26">#REF!</definedName>
    <definedName name="DZ0.4_28" localSheetId="3">#REF!</definedName>
    <definedName name="DZ0.4_28">#REF!</definedName>
    <definedName name="dztramtt" localSheetId="3">#REF!</definedName>
    <definedName name="dztramtt">#REF!</definedName>
    <definedName name="e" localSheetId="3">#REF!</definedName>
    <definedName name="e">#REF!</definedName>
    <definedName name="ë" localSheetId="3">#REF!</definedName>
    <definedName name="ë">#REF!</definedName>
    <definedName name="E.chandoc">8.875</definedName>
    <definedName name="E.PC">10.438</definedName>
    <definedName name="E.PVI">12</definedName>
    <definedName name="e_" localSheetId="3">#REF!</definedName>
    <definedName name="e_">#REF!</definedName>
    <definedName name="e__" localSheetId="3">#REF!</definedName>
    <definedName name="e__">#REF!</definedName>
    <definedName name="e___28" localSheetId="3">#REF!</definedName>
    <definedName name="e___28">#REF!</definedName>
    <definedName name="e__28" localSheetId="3">#REF!</definedName>
    <definedName name="e__28">#REF!</definedName>
    <definedName name="e__Chi_phÝ_chung___NC" localSheetId="3">#REF!</definedName>
    <definedName name="e__Chi_phÝ_chung___NC">#REF!</definedName>
    <definedName name="e_20" localSheetId="3">#REF!</definedName>
    <definedName name="e_20">#REF!</definedName>
    <definedName name="e_28" localSheetId="3">#REF!</definedName>
    <definedName name="e_28">#REF!</definedName>
    <definedName name="E_p" localSheetId="3">#REF!</definedName>
    <definedName name="E_p">#REF!</definedName>
    <definedName name="E_p_20" localSheetId="3">#REF!</definedName>
    <definedName name="E_p_20">#REF!</definedName>
    <definedName name="E_p_28" localSheetId="3">#REF!</definedName>
    <definedName name="E_p_28">#REF!</definedName>
    <definedName name="E_p_Echm" localSheetId="3">#REF!</definedName>
    <definedName name="E_p_Echm">#REF!</definedName>
    <definedName name="E_p_Echm_28" localSheetId="3">#REF!</definedName>
    <definedName name="E_p_Echm_28">#REF!</definedName>
    <definedName name="e0.75" localSheetId="3">#REF!</definedName>
    <definedName name="e0.75">#REF!</definedName>
    <definedName name="e0.75_20" localSheetId="3">#REF!</definedName>
    <definedName name="e0.75_20">#REF!</definedName>
    <definedName name="e0.75_28" localSheetId="3">#REF!</definedName>
    <definedName name="e0.75_28">#REF!</definedName>
    <definedName name="E1.000" localSheetId="3">#REF!</definedName>
    <definedName name="E1.000">#REF!</definedName>
    <definedName name="E1.000_20" localSheetId="3">#REF!</definedName>
    <definedName name="E1.000_20">#REF!</definedName>
    <definedName name="E1.000_28" localSheetId="3">#REF!</definedName>
    <definedName name="E1.000_28">#REF!</definedName>
    <definedName name="E1.010" localSheetId="3">#REF!</definedName>
    <definedName name="E1.010">#REF!</definedName>
    <definedName name="E1.010_20" localSheetId="3">#REF!</definedName>
    <definedName name="E1.010_20">#REF!</definedName>
    <definedName name="E1.010_28" localSheetId="3">#REF!</definedName>
    <definedName name="E1.010_28">#REF!</definedName>
    <definedName name="E1.020" localSheetId="3">#REF!</definedName>
    <definedName name="E1.020">#REF!</definedName>
    <definedName name="E1.020_20" localSheetId="3">#REF!</definedName>
    <definedName name="E1.020_20">#REF!</definedName>
    <definedName name="E1.020_28" localSheetId="3">#REF!</definedName>
    <definedName name="E1.020_28">#REF!</definedName>
    <definedName name="E1.200" localSheetId="3">#REF!</definedName>
    <definedName name="E1.200">#REF!</definedName>
    <definedName name="E1.200_20" localSheetId="3">#REF!</definedName>
    <definedName name="E1.200_20">#REF!</definedName>
    <definedName name="E1.200_28" localSheetId="3">#REF!</definedName>
    <definedName name="E1.200_28">#REF!</definedName>
    <definedName name="E1.210" localSheetId="3">#REF!</definedName>
    <definedName name="E1.210">#REF!</definedName>
    <definedName name="E1.210_20" localSheetId="3">#REF!</definedName>
    <definedName name="E1.210_20">#REF!</definedName>
    <definedName name="E1.210_28" localSheetId="3">#REF!</definedName>
    <definedName name="E1.210_28">#REF!</definedName>
    <definedName name="E1.220" localSheetId="3">#REF!</definedName>
    <definedName name="E1.220">#REF!</definedName>
    <definedName name="E1.220_20" localSheetId="3">#REF!</definedName>
    <definedName name="E1.220_20">#REF!</definedName>
    <definedName name="E1.220_28" localSheetId="3">#REF!</definedName>
    <definedName name="E1.220_28">#REF!</definedName>
    <definedName name="E1.300" localSheetId="3">#REF!</definedName>
    <definedName name="E1.300">#REF!</definedName>
    <definedName name="E1.300_20" localSheetId="3">#REF!</definedName>
    <definedName name="E1.300_20">#REF!</definedName>
    <definedName name="E1.300_28" localSheetId="3">#REF!</definedName>
    <definedName name="E1.300_28">#REF!</definedName>
    <definedName name="E1.310" localSheetId="3">#REF!</definedName>
    <definedName name="E1.310">#REF!</definedName>
    <definedName name="E1.310_20" localSheetId="3">#REF!</definedName>
    <definedName name="E1.310_20">#REF!</definedName>
    <definedName name="E1.310_28" localSheetId="3">#REF!</definedName>
    <definedName name="E1.310_28">#REF!</definedName>
    <definedName name="E1.320" localSheetId="3">#REF!</definedName>
    <definedName name="E1.320">#REF!</definedName>
    <definedName name="E1.320_20" localSheetId="3">#REF!</definedName>
    <definedName name="E1.320_20">#REF!</definedName>
    <definedName name="E1.320_28" localSheetId="3">#REF!</definedName>
    <definedName name="E1.320_28">#REF!</definedName>
    <definedName name="E1.400" localSheetId="3">#REF!</definedName>
    <definedName name="E1.400">#REF!</definedName>
    <definedName name="E1.400_20" localSheetId="3">#REF!</definedName>
    <definedName name="E1.400_20">#REF!</definedName>
    <definedName name="E1.400_28" localSheetId="3">#REF!</definedName>
    <definedName name="E1.400_28">#REF!</definedName>
    <definedName name="E1.410" localSheetId="3">#REF!</definedName>
    <definedName name="E1.410">#REF!</definedName>
    <definedName name="E1.410_20" localSheetId="3">#REF!</definedName>
    <definedName name="E1.410_20">#REF!</definedName>
    <definedName name="E1.410_28" localSheetId="3">#REF!</definedName>
    <definedName name="E1.410_28">#REF!</definedName>
    <definedName name="E1.420" localSheetId="3">#REF!</definedName>
    <definedName name="E1.420">#REF!</definedName>
    <definedName name="E1.420_20" localSheetId="3">#REF!</definedName>
    <definedName name="E1.420_20">#REF!</definedName>
    <definedName name="E1.420_28" localSheetId="3">#REF!</definedName>
    <definedName name="E1.420_28">#REF!</definedName>
    <definedName name="E1.500" localSheetId="3">#REF!</definedName>
    <definedName name="E1.500">#REF!</definedName>
    <definedName name="E1.500_20" localSheetId="3">#REF!</definedName>
    <definedName name="E1.500_20">#REF!</definedName>
    <definedName name="E1.500_28" localSheetId="3">#REF!</definedName>
    <definedName name="E1.500_28">#REF!</definedName>
    <definedName name="E1.510" localSheetId="3">#REF!</definedName>
    <definedName name="E1.510">#REF!</definedName>
    <definedName name="E1.510_20" localSheetId="3">#REF!</definedName>
    <definedName name="E1.510_20">#REF!</definedName>
    <definedName name="E1.510_28" localSheetId="3">#REF!</definedName>
    <definedName name="E1.510_28">#REF!</definedName>
    <definedName name="E1.520" localSheetId="3">#REF!</definedName>
    <definedName name="E1.520">#REF!</definedName>
    <definedName name="E1.520_20" localSheetId="3">#REF!</definedName>
    <definedName name="E1.520_20">#REF!</definedName>
    <definedName name="E1.520_28" localSheetId="3">#REF!</definedName>
    <definedName name="E1.520_28">#REF!</definedName>
    <definedName name="E1.600" localSheetId="3">#REF!</definedName>
    <definedName name="E1.600">#REF!</definedName>
    <definedName name="E1.600_20" localSheetId="3">#REF!</definedName>
    <definedName name="E1.600_20">#REF!</definedName>
    <definedName name="E1.600_28" localSheetId="3">#REF!</definedName>
    <definedName name="E1.600_28">#REF!</definedName>
    <definedName name="E1.611" localSheetId="3">#REF!</definedName>
    <definedName name="E1.611">#REF!</definedName>
    <definedName name="E1.611_20" localSheetId="3">#REF!</definedName>
    <definedName name="E1.611_20">#REF!</definedName>
    <definedName name="E1.611_28" localSheetId="3">#REF!</definedName>
    <definedName name="E1.611_28">#REF!</definedName>
    <definedName name="E1.631" localSheetId="3">#REF!</definedName>
    <definedName name="E1.631">#REF!</definedName>
    <definedName name="E1.631_20" localSheetId="3">#REF!</definedName>
    <definedName name="E1.631_20">#REF!</definedName>
    <definedName name="E1.631_28" localSheetId="3">#REF!</definedName>
    <definedName name="E1.631_28">#REF!</definedName>
    <definedName name="E2.000" localSheetId="3">#REF!</definedName>
    <definedName name="E2.000">#REF!</definedName>
    <definedName name="E2.000_20" localSheetId="3">#REF!</definedName>
    <definedName name="E2.000_20">#REF!</definedName>
    <definedName name="E2.000_28" localSheetId="3">#REF!</definedName>
    <definedName name="E2.000_28">#REF!</definedName>
    <definedName name="E2.000A" localSheetId="3">#REF!</definedName>
    <definedName name="E2.000A">#REF!</definedName>
    <definedName name="E2.000A_20" localSheetId="3">#REF!</definedName>
    <definedName name="E2.000A_20">#REF!</definedName>
    <definedName name="E2.000A_28" localSheetId="3">#REF!</definedName>
    <definedName name="E2.000A_28">#REF!</definedName>
    <definedName name="E2.010" localSheetId="3">#REF!</definedName>
    <definedName name="E2.010">#REF!</definedName>
    <definedName name="E2.010_20" localSheetId="3">#REF!</definedName>
    <definedName name="E2.010_20">#REF!</definedName>
    <definedName name="E2.010_28" localSheetId="3">#REF!</definedName>
    <definedName name="E2.010_28">#REF!</definedName>
    <definedName name="E2.010A" localSheetId="3">#REF!</definedName>
    <definedName name="E2.010A">#REF!</definedName>
    <definedName name="E2.010A_20" localSheetId="3">#REF!</definedName>
    <definedName name="E2.010A_20">#REF!</definedName>
    <definedName name="E2.010A_28" localSheetId="3">#REF!</definedName>
    <definedName name="E2.010A_28">#REF!</definedName>
    <definedName name="E2.020" localSheetId="3">#REF!</definedName>
    <definedName name="E2.020">#REF!</definedName>
    <definedName name="E2.020_20" localSheetId="3">#REF!</definedName>
    <definedName name="E2.020_20">#REF!</definedName>
    <definedName name="E2.020_28" localSheetId="3">#REF!</definedName>
    <definedName name="E2.020_28">#REF!</definedName>
    <definedName name="E2.020A" localSheetId="3">#REF!</definedName>
    <definedName name="E2.020A">#REF!</definedName>
    <definedName name="E2.020A_20" localSheetId="3">#REF!</definedName>
    <definedName name="E2.020A_20">#REF!</definedName>
    <definedName name="E2.020A_28" localSheetId="3">#REF!</definedName>
    <definedName name="E2.020A_28">#REF!</definedName>
    <definedName name="E2.100" localSheetId="3">#REF!</definedName>
    <definedName name="E2.100">#REF!</definedName>
    <definedName name="E2.100_20" localSheetId="3">#REF!</definedName>
    <definedName name="E2.100_20">#REF!</definedName>
    <definedName name="E2.100_28" localSheetId="3">#REF!</definedName>
    <definedName name="E2.100_28">#REF!</definedName>
    <definedName name="E2.100A" localSheetId="3">#REF!</definedName>
    <definedName name="E2.100A">#REF!</definedName>
    <definedName name="E2.100A_20" localSheetId="3">#REF!</definedName>
    <definedName name="E2.100A_20">#REF!</definedName>
    <definedName name="E2.100A_28" localSheetId="3">#REF!</definedName>
    <definedName name="E2.100A_28">#REF!</definedName>
    <definedName name="E2.110" localSheetId="3">#REF!</definedName>
    <definedName name="E2.110">#REF!</definedName>
    <definedName name="E2.110_20" localSheetId="3">#REF!</definedName>
    <definedName name="E2.110_20">#REF!</definedName>
    <definedName name="E2.110_28" localSheetId="3">#REF!</definedName>
    <definedName name="E2.110_28">#REF!</definedName>
    <definedName name="E2.110A" localSheetId="3">#REF!</definedName>
    <definedName name="E2.110A">#REF!</definedName>
    <definedName name="E2.110A_20" localSheetId="3">#REF!</definedName>
    <definedName name="E2.110A_20">#REF!</definedName>
    <definedName name="E2.110A_28" localSheetId="3">#REF!</definedName>
    <definedName name="E2.110A_28">#REF!</definedName>
    <definedName name="E2.120" localSheetId="3">#REF!</definedName>
    <definedName name="E2.120">#REF!</definedName>
    <definedName name="E2.120_20" localSheetId="3">#REF!</definedName>
    <definedName name="E2.120_20">#REF!</definedName>
    <definedName name="E2.120_28" localSheetId="3">#REF!</definedName>
    <definedName name="E2.120_28">#REF!</definedName>
    <definedName name="E2.120A" localSheetId="3">#REF!</definedName>
    <definedName name="E2.120A">#REF!</definedName>
    <definedName name="E2.120A_20" localSheetId="3">#REF!</definedName>
    <definedName name="E2.120A_20">#REF!</definedName>
    <definedName name="E2.120A_28" localSheetId="3">#REF!</definedName>
    <definedName name="E2.120A_28">#REF!</definedName>
    <definedName name="E3.000" localSheetId="3">#REF!</definedName>
    <definedName name="E3.000">#REF!</definedName>
    <definedName name="E3.000_20" localSheetId="3">#REF!</definedName>
    <definedName name="E3.000_20">#REF!</definedName>
    <definedName name="E3.000_28" localSheetId="3">#REF!</definedName>
    <definedName name="E3.000_28">#REF!</definedName>
    <definedName name="E3.010" localSheetId="3">#REF!</definedName>
    <definedName name="E3.010">#REF!</definedName>
    <definedName name="E3.010_20" localSheetId="3">#REF!</definedName>
    <definedName name="E3.010_20">#REF!</definedName>
    <definedName name="E3.010_28" localSheetId="3">#REF!</definedName>
    <definedName name="E3.010_28">#REF!</definedName>
    <definedName name="E3.020" localSheetId="3">#REF!</definedName>
    <definedName name="E3.020">#REF!</definedName>
    <definedName name="E3.020_20" localSheetId="3">#REF!</definedName>
    <definedName name="E3.020_20">#REF!</definedName>
    <definedName name="E3.020_28" localSheetId="3">#REF!</definedName>
    <definedName name="E3.020_28">#REF!</definedName>
    <definedName name="E3.031" localSheetId="3">#REF!</definedName>
    <definedName name="E3.031">#REF!</definedName>
    <definedName name="E3.031_20" localSheetId="3">#REF!</definedName>
    <definedName name="E3.031_20">#REF!</definedName>
    <definedName name="E3.031_28" localSheetId="3">#REF!</definedName>
    <definedName name="E3.031_28">#REF!</definedName>
    <definedName name="E3.032" localSheetId="3">#REF!</definedName>
    <definedName name="E3.032">#REF!</definedName>
    <definedName name="E3.032_20" localSheetId="3">#REF!</definedName>
    <definedName name="E3.032_20">#REF!</definedName>
    <definedName name="E3.032_28" localSheetId="3">#REF!</definedName>
    <definedName name="E3.032_28">#REF!</definedName>
    <definedName name="E3.033" localSheetId="3">#REF!</definedName>
    <definedName name="E3.033">#REF!</definedName>
    <definedName name="E3.033_20" localSheetId="3">#REF!</definedName>
    <definedName name="E3.033_20">#REF!</definedName>
    <definedName name="E3.033_28" localSheetId="3">#REF!</definedName>
    <definedName name="E3.033_28">#REF!</definedName>
    <definedName name="E4.001" localSheetId="3">#REF!</definedName>
    <definedName name="E4.001">#REF!</definedName>
    <definedName name="E4.001_20" localSheetId="3">#REF!</definedName>
    <definedName name="E4.001_20">#REF!</definedName>
    <definedName name="E4.001_28" localSheetId="3">#REF!</definedName>
    <definedName name="E4.001_28">#REF!</definedName>
    <definedName name="E4.011" localSheetId="3">#REF!</definedName>
    <definedName name="E4.011">#REF!</definedName>
    <definedName name="E4.011_20" localSheetId="3">#REF!</definedName>
    <definedName name="E4.011_20">#REF!</definedName>
    <definedName name="E4.011_28" localSheetId="3">#REF!</definedName>
    <definedName name="E4.011_28">#REF!</definedName>
    <definedName name="E4.021" localSheetId="3">#REF!</definedName>
    <definedName name="E4.021">#REF!</definedName>
    <definedName name="E4.021_20" localSheetId="3">#REF!</definedName>
    <definedName name="E4.021_20">#REF!</definedName>
    <definedName name="E4.021_28" localSheetId="3">#REF!</definedName>
    <definedName name="E4.021_28">#REF!</definedName>
    <definedName name="E4.101" localSheetId="3">#REF!</definedName>
    <definedName name="E4.101">#REF!</definedName>
    <definedName name="E4.101_20" localSheetId="3">#REF!</definedName>
    <definedName name="E4.101_20">#REF!</definedName>
    <definedName name="E4.101_28" localSheetId="3">#REF!</definedName>
    <definedName name="E4.101_28">#REF!</definedName>
    <definedName name="E4.111" localSheetId="3">#REF!</definedName>
    <definedName name="E4.111">#REF!</definedName>
    <definedName name="E4.111_20" localSheetId="3">#REF!</definedName>
    <definedName name="E4.111_20">#REF!</definedName>
    <definedName name="E4.111_28" localSheetId="3">#REF!</definedName>
    <definedName name="E4.111_28">#REF!</definedName>
    <definedName name="E4.121" localSheetId="3">#REF!</definedName>
    <definedName name="E4.121">#REF!</definedName>
    <definedName name="E4.121_20" localSheetId="3">#REF!</definedName>
    <definedName name="E4.121_20">#REF!</definedName>
    <definedName name="E4.121_28" localSheetId="3">#REF!</definedName>
    <definedName name="E4.121_28">#REF!</definedName>
    <definedName name="E5.010" localSheetId="3">#REF!</definedName>
    <definedName name="E5.010">#REF!</definedName>
    <definedName name="E5.010_20" localSheetId="3">#REF!</definedName>
    <definedName name="E5.010_20">#REF!</definedName>
    <definedName name="E5.010_28" localSheetId="3">#REF!</definedName>
    <definedName name="E5.010_28">#REF!</definedName>
    <definedName name="E5.020" localSheetId="3">#REF!</definedName>
    <definedName name="E5.020">#REF!</definedName>
    <definedName name="E5.020_20" localSheetId="3">#REF!</definedName>
    <definedName name="E5.020_20">#REF!</definedName>
    <definedName name="E5.020_28" localSheetId="3">#REF!</definedName>
    <definedName name="E5.020_28">#REF!</definedName>
    <definedName name="E5.030" localSheetId="3">#REF!</definedName>
    <definedName name="E5.030">#REF!</definedName>
    <definedName name="E5.030_20" localSheetId="3">#REF!</definedName>
    <definedName name="E5.030_20">#REF!</definedName>
    <definedName name="E5.030_28" localSheetId="3">#REF!</definedName>
    <definedName name="E5.030_28">#REF!</definedName>
    <definedName name="E6.001" localSheetId="3">#REF!</definedName>
    <definedName name="E6.001">#REF!</definedName>
    <definedName name="E6.001_20" localSheetId="3">#REF!</definedName>
    <definedName name="E6.001_20">#REF!</definedName>
    <definedName name="E6.001_28" localSheetId="3">#REF!</definedName>
    <definedName name="E6.001_28">#REF!</definedName>
    <definedName name="E6.002" localSheetId="3">#REF!</definedName>
    <definedName name="E6.002">#REF!</definedName>
    <definedName name="E6.002_20" localSheetId="3">#REF!</definedName>
    <definedName name="E6.002_20">#REF!</definedName>
    <definedName name="E6.002_28" localSheetId="3">#REF!</definedName>
    <definedName name="E6.002_28">#REF!</definedName>
    <definedName name="E6.011" localSheetId="3">#REF!</definedName>
    <definedName name="E6.011">#REF!</definedName>
    <definedName name="E6.011_20" localSheetId="3">#REF!</definedName>
    <definedName name="E6.011_20">#REF!</definedName>
    <definedName name="E6.011_28" localSheetId="3">#REF!</definedName>
    <definedName name="E6.011_28">#REF!</definedName>
    <definedName name="E6.012" localSheetId="3">#REF!</definedName>
    <definedName name="E6.012">#REF!</definedName>
    <definedName name="E6.012_20" localSheetId="3">#REF!</definedName>
    <definedName name="E6.012_20">#REF!</definedName>
    <definedName name="E6.012_28" localSheetId="3">#REF!</definedName>
    <definedName name="E6.012_28">#REF!</definedName>
    <definedName name="ë74" localSheetId="3">#REF!</definedName>
    <definedName name="ë74">#REF!</definedName>
    <definedName name="E99999_20" localSheetId="3">#REF!</definedName>
    <definedName name="E99999_20">#REF!</definedName>
    <definedName name="E99999_28" localSheetId="3">#REF!</definedName>
    <definedName name="E99999_28">#REF!</definedName>
    <definedName name="Ea" localSheetId="3">#REF!</definedName>
    <definedName name="Ea">#REF!</definedName>
    <definedName name="Ea_20" localSheetId="3">#REF!</definedName>
    <definedName name="Ea_20">#REF!</definedName>
    <definedName name="Ea_28" localSheetId="3">#REF!</definedName>
    <definedName name="Ea_28">#REF!</definedName>
    <definedName name="Earthwork" localSheetId="3">#REF!</definedName>
    <definedName name="Earthwork">#REF!</definedName>
    <definedName name="Earthwork_28" localSheetId="3">#REF!</definedName>
    <definedName name="Earthwork_28">#REF!</definedName>
    <definedName name="Eb" localSheetId="3">#REF!</definedName>
    <definedName name="Eb">#REF!</definedName>
    <definedName name="Eb_28" localSheetId="3">#REF!</definedName>
    <definedName name="Eb_28">#REF!</definedName>
    <definedName name="Ebdam" localSheetId="3">#REF!</definedName>
    <definedName name="Ebdam">#REF!</definedName>
    <definedName name="Ebdam_20" localSheetId="3">#REF!</definedName>
    <definedName name="Ebdam_20">#REF!</definedName>
    <definedName name="Ebdam_28" localSheetId="3">#REF!</definedName>
    <definedName name="Ebdam_28">#REF!</definedName>
    <definedName name="EBT" localSheetId="3">#REF!</definedName>
    <definedName name="EBT">#REF!</definedName>
    <definedName name="EBT_20" localSheetId="3">#REF!</definedName>
    <definedName name="EBT_20">#REF!</definedName>
    <definedName name="Ec" localSheetId="3">#REF!</definedName>
    <definedName name="Ec">#REF!</definedName>
    <definedName name="Ec_" localSheetId="3">#REF!</definedName>
    <definedName name="Ec_">#REF!</definedName>
    <definedName name="ec_20" localSheetId="3">#REF!</definedName>
    <definedName name="ec_20">#REF!</definedName>
    <definedName name="ec_28" localSheetId="3">#REF!</definedName>
    <definedName name="ec_28">#REF!</definedName>
    <definedName name="ecb" localSheetId="3">#REF!</definedName>
    <definedName name="ecb">#REF!</definedName>
    <definedName name="ecb_28" localSheetId="3">#REF!</definedName>
    <definedName name="ecb_28">#REF!</definedName>
    <definedName name="Ecdc" localSheetId="3">#REF!</definedName>
    <definedName name="Ecdc">#REF!</definedName>
    <definedName name="Ecdc_20" localSheetId="3">#REF!</definedName>
    <definedName name="Ecdc_20">#REF!</definedName>
    <definedName name="EcG" localSheetId="3">#REF!</definedName>
    <definedName name="EcG">#REF!</definedName>
    <definedName name="EcG_20" localSheetId="3">#REF!</definedName>
    <definedName name="EcG_20">#REF!</definedName>
    <definedName name="EcG_28" localSheetId="3">#REF!</definedName>
    <definedName name="EcG_28">#REF!</definedName>
    <definedName name="ech" localSheetId="3">#REF!</definedName>
    <definedName name="ech">#REF!</definedName>
    <definedName name="ech_28" localSheetId="3">#REF!</definedName>
    <definedName name="ech_28">#REF!</definedName>
    <definedName name="Echm" localSheetId="3">#REF!</definedName>
    <definedName name="Echm">#REF!</definedName>
    <definedName name="Echm_28" localSheetId="3">#REF!</definedName>
    <definedName name="Echm_28">#REF!</definedName>
    <definedName name="Eci" localSheetId="3">#REF!</definedName>
    <definedName name="Eci">#REF!</definedName>
    <definedName name="Eci_28" localSheetId="3">#REF!</definedName>
    <definedName name="Eci_28">#REF!</definedName>
    <definedName name="Ecot1" localSheetId="3">#REF!</definedName>
    <definedName name="Ecot1">#REF!</definedName>
    <definedName name="Ecot1_20" localSheetId="3">#REF!</definedName>
    <definedName name="Ecot1_20">#REF!</definedName>
    <definedName name="Ecot1_28" localSheetId="3">#REF!</definedName>
    <definedName name="Ecot1_28">#REF!</definedName>
    <definedName name="ecx" localSheetId="3">#REF!</definedName>
    <definedName name="ecx">#REF!</definedName>
    <definedName name="ecx_28" localSheetId="3">#REF!</definedName>
    <definedName name="ecx_28">#REF!</definedName>
    <definedName name="EDR" localSheetId="3">#REF!</definedName>
    <definedName name="EDR">#REF!</definedName>
    <definedName name="EDR_20" localSheetId="3">#REF!</definedName>
    <definedName name="EDR_20">#REF!</definedName>
    <definedName name="EDR_28" localSheetId="3">#REF!</definedName>
    <definedName name="EDR_28">#REF!</definedName>
    <definedName name="ee" localSheetId="3">#REF!</definedName>
    <definedName name="ee">#REF!</definedName>
    <definedName name="ee_28" localSheetId="3">#REF!</definedName>
    <definedName name="ee_28">#REF!</definedName>
    <definedName name="eeeeeeee" localSheetId="3">#REF!</definedName>
    <definedName name="eeeeeeee">#REF!</definedName>
    <definedName name="Eff_min" localSheetId="3">#REF!</definedName>
    <definedName name="Eff_min">#REF!</definedName>
    <definedName name="Eff_min_20" localSheetId="3">#REF!</definedName>
    <definedName name="Eff_min_20">#REF!</definedName>
    <definedName name="Eff_min_28" localSheetId="3">#REF!</definedName>
    <definedName name="Eff_min_28">#REF!</definedName>
    <definedName name="efs" localSheetId="3">#REF!</definedName>
    <definedName name="efs">#REF!</definedName>
    <definedName name="efs_28" localSheetId="3">#REF!</definedName>
    <definedName name="efs_28">#REF!</definedName>
    <definedName name="EIRR11" localSheetId="3">#REF!</definedName>
    <definedName name="EIRR11">#REF!</definedName>
    <definedName name="EIRR11_20" localSheetId="3">#REF!</definedName>
    <definedName name="EIRR11_20">#REF!</definedName>
    <definedName name="EIRR11_28" localSheetId="3">#REF!</definedName>
    <definedName name="EIRR11_28">#REF!</definedName>
    <definedName name="EIRR22" localSheetId="3">#REF!</definedName>
    <definedName name="EIRR22">#REF!</definedName>
    <definedName name="EIRR22_20" localSheetId="3">#REF!</definedName>
    <definedName name="EIRR22_20">#REF!</definedName>
    <definedName name="EIRR22_28" localSheetId="3">#REF!</definedName>
    <definedName name="EIRR22_28">#REF!</definedName>
    <definedName name="EL2." localSheetId="3">#REF!</definedName>
    <definedName name="EL2.">#REF!</definedName>
    <definedName name="EL2._20" localSheetId="3">#REF!</definedName>
    <definedName name="EL2._20">#REF!</definedName>
    <definedName name="EL2._28" localSheetId="3">#REF!</definedName>
    <definedName name="EL2._28">#REF!</definedName>
    <definedName name="EL2_" localSheetId="3">#REF!</definedName>
    <definedName name="EL2_">#REF!</definedName>
    <definedName name="EL3_" localSheetId="3">#REF!</definedName>
    <definedName name="EL3_">#REF!</definedName>
    <definedName name="EL4_" localSheetId="3">#REF!</definedName>
    <definedName name="EL4_">#REF!</definedName>
    <definedName name="EL5_" localSheetId="3">#REF!</definedName>
    <definedName name="EL5_">#REF!</definedName>
    <definedName name="EL6_" localSheetId="3">#REF!</definedName>
    <definedName name="EL6_">#REF!</definedName>
    <definedName name="ELa" localSheetId="3">#REF!</definedName>
    <definedName name="ELa">#REF!</definedName>
    <definedName name="ELa_28" localSheetId="3">#REF!</definedName>
    <definedName name="ELa_28">#REF!</definedName>
    <definedName name="ELb" localSheetId="3">#REF!</definedName>
    <definedName name="ELb">#REF!</definedName>
    <definedName name="ELb_28" localSheetId="3">#REF!</definedName>
    <definedName name="ELb_28">#REF!</definedName>
    <definedName name="ELc" localSheetId="3">#REF!</definedName>
    <definedName name="ELc">#REF!</definedName>
    <definedName name="ELc_28" localSheetId="3">#REF!</definedName>
    <definedName name="ELc_28">#REF!</definedName>
    <definedName name="Elev" localSheetId="3">#REF!</definedName>
    <definedName name="Elev">#REF!</definedName>
    <definedName name="elp" localSheetId="3">#REF!</definedName>
    <definedName name="elp">#REF!</definedName>
    <definedName name="elp_20" localSheetId="3">#REF!</definedName>
    <definedName name="elp_20">#REF!</definedName>
    <definedName name="elp_28" localSheetId="3">#REF!</definedName>
    <definedName name="elp_28">#REF!</definedName>
    <definedName name="ELsf" localSheetId="3">#REF!</definedName>
    <definedName name="ELsf">#REF!</definedName>
    <definedName name="ELsf_28" localSheetId="3">#REF!</definedName>
    <definedName name="ELsf_28">#REF!</definedName>
    <definedName name="ELso" localSheetId="3">#REF!</definedName>
    <definedName name="ELso">#REF!</definedName>
    <definedName name="ELso_28" localSheetId="3">#REF!</definedName>
    <definedName name="ELso_28">#REF!</definedName>
    <definedName name="Email" localSheetId="3">#REF!</definedName>
    <definedName name="Email">#REF!</definedName>
    <definedName name="Email_20" localSheetId="3">#REF!</definedName>
    <definedName name="Email_20">#REF!</definedName>
    <definedName name="Email_28" localSheetId="3">#REF!</definedName>
    <definedName name="Email_28">#REF!</definedName>
    <definedName name="emb" localSheetId="3">#REF!</definedName>
    <definedName name="emb">#REF!</definedName>
    <definedName name="emb_20" localSheetId="3">#REF!</definedName>
    <definedName name="emb_20">#REF!</definedName>
    <definedName name="emb_28" localSheetId="3">#REF!</definedName>
    <definedName name="emb_28">#REF!</definedName>
    <definedName name="en" localSheetId="3">#REF!</definedName>
    <definedName name="en">#REF!</definedName>
    <definedName name="en_28" localSheetId="3">#REF!</definedName>
    <definedName name="en_28">#REF!</definedName>
    <definedName name="end" localSheetId="3">#REF!</definedName>
    <definedName name="end">#REF!</definedName>
    <definedName name="End_1" localSheetId="3">#REF!</definedName>
    <definedName name="End_1">#REF!</definedName>
    <definedName name="End_1_26" localSheetId="3">#REF!</definedName>
    <definedName name="End_1_26">#REF!</definedName>
    <definedName name="End_1_28" localSheetId="3">#REF!</definedName>
    <definedName name="End_1_28">#REF!</definedName>
    <definedName name="End_1_3">"$#REF!.$O$9"</definedName>
    <definedName name="End_10" localSheetId="3">#REF!</definedName>
    <definedName name="End_10">#REF!</definedName>
    <definedName name="End_10_26" localSheetId="3">#REF!</definedName>
    <definedName name="End_10_26">#REF!</definedName>
    <definedName name="End_10_28" localSheetId="3">#REF!</definedName>
    <definedName name="End_10_28">#REF!</definedName>
    <definedName name="End_10_3">"$#REF!.$V$36"</definedName>
    <definedName name="End_11" localSheetId="3">#REF!</definedName>
    <definedName name="End_11">#REF!</definedName>
    <definedName name="End_11_26" localSheetId="3">#REF!</definedName>
    <definedName name="End_11_26">#REF!</definedName>
    <definedName name="End_11_28" localSheetId="3">#REF!</definedName>
    <definedName name="End_11_28">#REF!</definedName>
    <definedName name="End_11_3">"$#REF!.$V$39"</definedName>
    <definedName name="End_12" localSheetId="3">#REF!</definedName>
    <definedName name="End_12">#REF!</definedName>
    <definedName name="End_12_26" localSheetId="3">#REF!</definedName>
    <definedName name="End_12_26">#REF!</definedName>
    <definedName name="End_12_28" localSheetId="3">#REF!</definedName>
    <definedName name="End_12_28">#REF!</definedName>
    <definedName name="End_12_3">"$#REF!.$V$42"</definedName>
    <definedName name="End_13" localSheetId="3">#REF!</definedName>
    <definedName name="End_13">#REF!</definedName>
    <definedName name="End_13_26" localSheetId="3">#REF!</definedName>
    <definedName name="End_13_26">#REF!</definedName>
    <definedName name="End_13_28" localSheetId="3">#REF!</definedName>
    <definedName name="End_13_28">#REF!</definedName>
    <definedName name="End_13_3">"$#REF!.$U$45"</definedName>
    <definedName name="End_2" localSheetId="3">#REF!</definedName>
    <definedName name="End_2">#REF!</definedName>
    <definedName name="End_2_26" localSheetId="3">#REF!</definedName>
    <definedName name="End_2_26">#REF!</definedName>
    <definedName name="End_2_28" localSheetId="3">#REF!</definedName>
    <definedName name="End_2_28">#REF!</definedName>
    <definedName name="End_2_3">"$#REF!.$P$12"</definedName>
    <definedName name="end_20" localSheetId="3">#REF!</definedName>
    <definedName name="end_20">#REF!</definedName>
    <definedName name="end_28" localSheetId="3">#REF!</definedName>
    <definedName name="end_28">#REF!</definedName>
    <definedName name="End_3" localSheetId="3">#REF!</definedName>
    <definedName name="End_3">#REF!</definedName>
    <definedName name="End_3_26" localSheetId="3">#REF!</definedName>
    <definedName name="End_3_26">#REF!</definedName>
    <definedName name="End_3_28" localSheetId="3">#REF!</definedName>
    <definedName name="End_3_28">#REF!</definedName>
    <definedName name="End_3_3">"$#REF!.$Q$15"</definedName>
    <definedName name="End_4" localSheetId="3">#REF!</definedName>
    <definedName name="End_4">#REF!</definedName>
    <definedName name="End_4_26" localSheetId="3">#REF!</definedName>
    <definedName name="End_4_26">#REF!</definedName>
    <definedName name="End_4_28" localSheetId="3">#REF!</definedName>
    <definedName name="End_4_28">#REF!</definedName>
    <definedName name="End_4_3">"$#REF!.$Q$18"</definedName>
    <definedName name="End_5" localSheetId="3">#REF!</definedName>
    <definedName name="End_5">#REF!</definedName>
    <definedName name="End_5_26" localSheetId="3">#REF!</definedName>
    <definedName name="End_5_26">#REF!</definedName>
    <definedName name="End_5_28" localSheetId="3">#REF!</definedName>
    <definedName name="End_5_28">#REF!</definedName>
    <definedName name="End_5_3">"$#REF!.$Q$21"</definedName>
    <definedName name="End_6" localSheetId="3">#REF!</definedName>
    <definedName name="End_6">#REF!</definedName>
    <definedName name="End_6_26" localSheetId="3">#REF!</definedName>
    <definedName name="End_6_26">#REF!</definedName>
    <definedName name="End_6_28" localSheetId="3">#REF!</definedName>
    <definedName name="End_6_28">#REF!</definedName>
    <definedName name="End_6_3">"$#REF!.$R$24"</definedName>
    <definedName name="End_7" localSheetId="3">#REF!</definedName>
    <definedName name="End_7">#REF!</definedName>
    <definedName name="End_7_26" localSheetId="3">#REF!</definedName>
    <definedName name="End_7_26">#REF!</definedName>
    <definedName name="End_7_28" localSheetId="3">#REF!</definedName>
    <definedName name="End_7_28">#REF!</definedName>
    <definedName name="End_7_3">"$#REF!.$S$27"</definedName>
    <definedName name="End_8" localSheetId="3">#REF!</definedName>
    <definedName name="End_8">#REF!</definedName>
    <definedName name="End_8_26" localSheetId="3">#REF!</definedName>
    <definedName name="End_8_26">#REF!</definedName>
    <definedName name="End_8_28" localSheetId="3">#REF!</definedName>
    <definedName name="End_8_28">#REF!</definedName>
    <definedName name="End_8_3">"$#REF!.$Q$30"</definedName>
    <definedName name="End_9" localSheetId="3">#REF!</definedName>
    <definedName name="End_9">#REF!</definedName>
    <definedName name="End_9_26" localSheetId="3">#REF!</definedName>
    <definedName name="End_9_26">#REF!</definedName>
    <definedName name="End_9_28" localSheetId="3">#REF!</definedName>
    <definedName name="End_9_28">#REF!</definedName>
    <definedName name="End_9_3">"$#REF!.$P$33"</definedName>
    <definedName name="Eo" localSheetId="3">#REF!</definedName>
    <definedName name="Eo">#REF!</definedName>
    <definedName name="Ep" localSheetId="3">#REF!</definedName>
    <definedName name="Ep">#REF!</definedName>
    <definedName name="epcoc" localSheetId="3">#REF!</definedName>
    <definedName name="epcoc">#REF!</definedName>
    <definedName name="epcoc_20" localSheetId="3">#REF!</definedName>
    <definedName name="epcoc_20">#REF!</definedName>
    <definedName name="epcoc_28" localSheetId="3">#REF!</definedName>
    <definedName name="epcoc_28">#REF!</definedName>
    <definedName name="EQI" localSheetId="3">#REF!</definedName>
    <definedName name="EQI">#REF!</definedName>
    <definedName name="EQI_20" localSheetId="3">#REF!</definedName>
    <definedName name="EQI_20">#REF!</definedName>
    <definedName name="EQI_28" localSheetId="3">#REF!</definedName>
    <definedName name="EQI_28">#REF!</definedName>
    <definedName name="er">#N/A</definedName>
    <definedName name="ert" localSheetId="3">#REF!</definedName>
    <definedName name="ert">#REF!</definedName>
    <definedName name="es">#N/A</definedName>
    <definedName name="ESC" localSheetId="3">#REF!</definedName>
    <definedName name="ESC">#REF!</definedName>
    <definedName name="ESL" localSheetId="3">#REF!</definedName>
    <definedName name="ESL">#REF!</definedName>
    <definedName name="ESR" localSheetId="3">#REF!</definedName>
    <definedName name="ESR">#REF!</definedName>
    <definedName name="ETCDC" localSheetId="3">#REF!</definedName>
    <definedName name="ETCDC">#REF!</definedName>
    <definedName name="ETCDC_20" localSheetId="3">#REF!</definedName>
    <definedName name="ETCDC_20">#REF!</definedName>
    <definedName name="EVNB" localSheetId="3">#REF!</definedName>
    <definedName name="EVNB">#REF!</definedName>
    <definedName name="EVNB_20" localSheetId="3">#REF!</definedName>
    <definedName name="EVNB_20">#REF!</definedName>
    <definedName name="EVNB_28" localSheetId="3">#REF!</definedName>
    <definedName name="EVNB_28">#REF!</definedName>
    <definedName name="ex" localSheetId="3">#REF!</definedName>
    <definedName name="ex">#REF!</definedName>
    <definedName name="ex_20" localSheetId="3">#REF!</definedName>
    <definedName name="ex_20">#REF!</definedName>
    <definedName name="ex_28" localSheetId="3">#REF!</definedName>
    <definedName name="ex_28">#REF!</definedName>
    <definedName name="EXC" localSheetId="3">#REF!</definedName>
    <definedName name="EXC">#REF!</definedName>
    <definedName name="EXC_20" localSheetId="3">#REF!</definedName>
    <definedName name="EXC_20">#REF!</definedName>
    <definedName name="EXC_28" localSheetId="3">#REF!</definedName>
    <definedName name="EXC_28">#REF!</definedName>
    <definedName name="Excel_BuiltIn__FilterDatabase" localSheetId="3">#REF!</definedName>
    <definedName name="Excel_BuiltIn__FilterDatabase">#REF!</definedName>
    <definedName name="Excel_BuiltIn__FilterDatabase_20" localSheetId="3">#REF!</definedName>
    <definedName name="Excel_BuiltIn__FilterDatabase_20">#REF!</definedName>
    <definedName name="Excel_BuiltIn__FilterDatabase_28" localSheetId="3">#REF!</definedName>
    <definedName name="Excel_BuiltIn__FilterDatabase_28">#REF!</definedName>
    <definedName name="Excel_BuiltIn_Criteria">NA()</definedName>
    <definedName name="Excel_BuiltIn_Criteria_2" localSheetId="3">#REF!</definedName>
    <definedName name="Excel_BuiltIn_Criteria_2">#REF!</definedName>
    <definedName name="Excel_BuiltIn_Criteria_28" localSheetId="3">#REF!</definedName>
    <definedName name="Excel_BuiltIn_Criteria_28">#REF!</definedName>
    <definedName name="Excel_BuiltIn_Database">"$#REF!.$#REF!$#REF!"</definedName>
    <definedName name="Excel_BuiltIn_Database_1" localSheetId="3">#REF!</definedName>
    <definedName name="Excel_BuiltIn_Database_1">#REF!</definedName>
    <definedName name="Excel_BuiltIn_Database_2" localSheetId="3">#REF!</definedName>
    <definedName name="Excel_BuiltIn_Database_2">#REF!</definedName>
    <definedName name="Excel_BuiltIn_Database_20" localSheetId="3">#REF!</definedName>
    <definedName name="Excel_BuiltIn_Database_20">#REF!</definedName>
    <definedName name="Excel_BuiltIn_Database_25" localSheetId="3">#REF!</definedName>
    <definedName name="Excel_BuiltIn_Database_25">#REF!</definedName>
    <definedName name="Excel_BuiltIn_Database_26" localSheetId="3">#REF!</definedName>
    <definedName name="Excel_BuiltIn_Database_26">#REF!</definedName>
    <definedName name="Excel_BuiltIn_Database_28" localSheetId="3">#REF!</definedName>
    <definedName name="Excel_BuiltIn_Database_28">#REF!</definedName>
    <definedName name="Excel_BuiltIn_Database_3">"$#REF!.$#REF!$#REF!"</definedName>
    <definedName name="Excel_BuiltIn_Extract">NA()</definedName>
    <definedName name="Excel_BuiltIn_Extract_2" localSheetId="3">#REF!</definedName>
    <definedName name="Excel_BuiltIn_Extract_2">#REF!</definedName>
    <definedName name="Excel_BuiltIn_Extract_25" localSheetId="3">#REF!</definedName>
    <definedName name="Excel_BuiltIn_Extract_25">#REF!</definedName>
    <definedName name="Excel_BuiltIn_Extract_26" localSheetId="3">#REF!</definedName>
    <definedName name="Excel_BuiltIn_Extract_26">#REF!</definedName>
    <definedName name="Excel_BuiltIn_Extract_28" localSheetId="3">#REF!</definedName>
    <definedName name="Excel_BuiltIn_Extract_28">#REF!</definedName>
    <definedName name="Excel_BuiltIn_Extract_3">"$#REF!.$K$3"</definedName>
    <definedName name="Excel_BuiltIn_Print_Area">"$#REF!.$#REF!$#REF!:$#REF!$#REF!"</definedName>
    <definedName name="Excel_BuiltIn_Print_Area_2" localSheetId="3">#REF!</definedName>
    <definedName name="Excel_BuiltIn_Print_Area_2">#REF!</definedName>
    <definedName name="Excel_BuiltIn_Print_Area_28" localSheetId="3">#REF!</definedName>
    <definedName name="Excel_BuiltIn_Print_Area_28">#REF!</definedName>
    <definedName name="Excel_BuiltIn_Print_Area_3">"$#REF!.$#REF!$#REF!:$#REF!$#REF!"</definedName>
    <definedName name="Excel_BuiltIn_Print_Titles">"$#REF!.$A$5:$AMJ$6"</definedName>
    <definedName name="Excel_BuiltIn_Print_Titles_1">"$Sheet2.$A$3:$AMJ$6"</definedName>
    <definedName name="Excel_BuiltIn_Print_Titles_1_28" localSheetId="3">#REF!</definedName>
    <definedName name="Excel_BuiltIn_Print_Titles_1_28">#REF!</definedName>
    <definedName name="Excel_BuiltIn_Print_Titles_28" localSheetId="3">#REF!</definedName>
    <definedName name="Excel_BuiltIn_Print_Titles_28">#REF!</definedName>
    <definedName name="Excel_BuiltIn_Print_Titles_3">"$#REF!.$A$1:$AMJ$6"</definedName>
    <definedName name="Excel_BuiltIn_Recorder" localSheetId="3">#REF!</definedName>
    <definedName name="Excel_BuiltIn_Recorder">#REF!</definedName>
    <definedName name="Excel_BuiltIn_Recorder_20" localSheetId="3">#REF!</definedName>
    <definedName name="Excel_BuiltIn_Recorder_20">#REF!</definedName>
    <definedName name="Excel_BuiltIn_Recorder_28" localSheetId="3">#REF!</definedName>
    <definedName name="Excel_BuiltIn_Recorder_28">#REF!</definedName>
    <definedName name="EXCH" localSheetId="3">#REF!</definedName>
    <definedName name="EXCH">#REF!</definedName>
    <definedName name="EXCH_20" localSheetId="3">#REF!</definedName>
    <definedName name="EXCH_20">#REF!</definedName>
    <definedName name="EXCH_28" localSheetId="3">#REF!</definedName>
    <definedName name="EXCH_28">#REF!</definedName>
    <definedName name="EXCH2">#N/A</definedName>
    <definedName name="EXPORT" localSheetId="3">#REF!</definedName>
    <definedName name="EXPORT">#REF!</definedName>
    <definedName name="EXPORT_20" localSheetId="3">#REF!</definedName>
    <definedName name="EXPORT_20">#REF!</definedName>
    <definedName name="EXPORT_28" localSheetId="3">#REF!</definedName>
    <definedName name="EXPORT_28">#REF!</definedName>
    <definedName name="_xlnm.Extract" localSheetId="3">#REF!</definedName>
    <definedName name="_xlnm.Extract">#REF!</definedName>
    <definedName name="ey" localSheetId="3">#REF!</definedName>
    <definedName name="ey">#REF!</definedName>
    <definedName name="ey_20" localSheetId="3">#REF!</definedName>
    <definedName name="ey_20">#REF!</definedName>
    <definedName name="ey_28" localSheetId="3">#REF!</definedName>
    <definedName name="ey_28">#REF!</definedName>
    <definedName name="f" localSheetId="3">#REF!</definedName>
    <definedName name="f">#REF!</definedName>
    <definedName name="F.10" localSheetId="3">#REF!</definedName>
    <definedName name="F.10">#REF!</definedName>
    <definedName name="F.7" localSheetId="3">#REF!</definedName>
    <definedName name="F.7">#REF!</definedName>
    <definedName name="F.8" localSheetId="3">#REF!</definedName>
    <definedName name="F.8">#REF!</definedName>
    <definedName name="F.9" localSheetId="3">#REF!</definedName>
    <definedName name="F.9">#REF!</definedName>
    <definedName name="f__Céng___d___e" localSheetId="3">#REF!</definedName>
    <definedName name="f__Céng___d___e">#REF!</definedName>
    <definedName name="f_2" localSheetId="3">#REF!</definedName>
    <definedName name="f_2">#REF!</definedName>
    <definedName name="f_2_20" localSheetId="3">#REF!</definedName>
    <definedName name="f_2_20">#REF!</definedName>
    <definedName name="f_2_28" localSheetId="3">#REF!</definedName>
    <definedName name="f_2_28">#REF!</definedName>
    <definedName name="f_21" localSheetId="3">#REF!</definedName>
    <definedName name="f_21">#REF!</definedName>
    <definedName name="f_21_20" localSheetId="3">#REF!</definedName>
    <definedName name="f_21_20">#REF!</definedName>
    <definedName name="f_21_28" localSheetId="3">#REF!</definedName>
    <definedName name="f_21_28">#REF!</definedName>
    <definedName name="f_22" localSheetId="3">#REF!</definedName>
    <definedName name="f_22">#REF!</definedName>
    <definedName name="f_22_20" localSheetId="3">#REF!</definedName>
    <definedName name="f_22_20">#REF!</definedName>
    <definedName name="f_22_28" localSheetId="3">#REF!</definedName>
    <definedName name="f_22_28">#REF!</definedName>
    <definedName name="f_23" localSheetId="3">#REF!</definedName>
    <definedName name="f_23">#REF!</definedName>
    <definedName name="f_23_20" localSheetId="3">#REF!</definedName>
    <definedName name="f_23_20">#REF!</definedName>
    <definedName name="f_23_28" localSheetId="3">#REF!</definedName>
    <definedName name="f_23_28">#REF!</definedName>
    <definedName name="f_24" localSheetId="3">#REF!</definedName>
    <definedName name="f_24">#REF!</definedName>
    <definedName name="f_24_20" localSheetId="3">#REF!</definedName>
    <definedName name="f_24_20">#REF!</definedName>
    <definedName name="f_24_28" localSheetId="3">#REF!</definedName>
    <definedName name="f_24_28">#REF!</definedName>
    <definedName name="f_26" localSheetId="3">#REF!</definedName>
    <definedName name="f_26">#REF!</definedName>
    <definedName name="F_28" localSheetId="3">#REF!</definedName>
    <definedName name="F_28">#REF!</definedName>
    <definedName name="f_3">"$#REF!.$#REF!$#REF!:$#REF!$#REF!"</definedName>
    <definedName name="f_3_28" localSheetId="3">#REF!</definedName>
    <definedName name="f_3_28">#REF!</definedName>
    <definedName name="f_31" localSheetId="3">#REF!</definedName>
    <definedName name="f_31">#REF!</definedName>
    <definedName name="f_31_20" localSheetId="3">#REF!</definedName>
    <definedName name="f_31_20">#REF!</definedName>
    <definedName name="f_31_28" localSheetId="3">#REF!</definedName>
    <definedName name="f_31_28">#REF!</definedName>
    <definedName name="f_32" localSheetId="3">#REF!</definedName>
    <definedName name="f_32">#REF!</definedName>
    <definedName name="f_32_20" localSheetId="3">#REF!</definedName>
    <definedName name="f_32_20">#REF!</definedName>
    <definedName name="f_32_28" localSheetId="3">#REF!</definedName>
    <definedName name="f_32_28">#REF!</definedName>
    <definedName name="F_33" localSheetId="3">#REF!</definedName>
    <definedName name="F_33">#REF!</definedName>
    <definedName name="F_33_20" localSheetId="3">#REF!</definedName>
    <definedName name="F_33_20">#REF!</definedName>
    <definedName name="F_33_28" localSheetId="3">#REF!</definedName>
    <definedName name="F_33_28">#REF!</definedName>
    <definedName name="f_34" localSheetId="3">#REF!</definedName>
    <definedName name="f_34">#REF!</definedName>
    <definedName name="f_34_20" localSheetId="3">#REF!</definedName>
    <definedName name="f_34_20">#REF!</definedName>
    <definedName name="f_34_28" localSheetId="3">#REF!</definedName>
    <definedName name="f_34_28">#REF!</definedName>
    <definedName name="f_4" localSheetId="3">#REF!</definedName>
    <definedName name="f_4">#REF!</definedName>
    <definedName name="f_4_20" localSheetId="3">#REF!</definedName>
    <definedName name="f_4_20">#REF!</definedName>
    <definedName name="f_4_28" localSheetId="3">#REF!</definedName>
    <definedName name="f_4_28">#REF!</definedName>
    <definedName name="f_41" localSheetId="3">#REF!</definedName>
    <definedName name="f_41">#REF!</definedName>
    <definedName name="f_41_20" localSheetId="3">#REF!</definedName>
    <definedName name="f_41_20">#REF!</definedName>
    <definedName name="f_41_28" localSheetId="3">#REF!</definedName>
    <definedName name="f_41_28">#REF!</definedName>
    <definedName name="f_42" localSheetId="3">#REF!</definedName>
    <definedName name="f_42">#REF!</definedName>
    <definedName name="f_42_20" localSheetId="3">#REF!</definedName>
    <definedName name="f_42_20">#REF!</definedName>
    <definedName name="f_42_28" localSheetId="3">#REF!</definedName>
    <definedName name="f_42_28">#REF!</definedName>
    <definedName name="f_43" localSheetId="3">#REF!</definedName>
    <definedName name="f_43">#REF!</definedName>
    <definedName name="f_43_20" localSheetId="3">#REF!</definedName>
    <definedName name="f_43_20">#REF!</definedName>
    <definedName name="f_43_28" localSheetId="3">#REF!</definedName>
    <definedName name="f_43_28">#REF!</definedName>
    <definedName name="f_44" localSheetId="3">#REF!</definedName>
    <definedName name="f_44">#REF!</definedName>
    <definedName name="f_44_20" localSheetId="3">#REF!</definedName>
    <definedName name="f_44_20">#REF!</definedName>
    <definedName name="f_44_28" localSheetId="3">#REF!</definedName>
    <definedName name="f_44_28">#REF!</definedName>
    <definedName name="f_9a1" localSheetId="3">#REF!</definedName>
    <definedName name="f_9a1">#REF!</definedName>
    <definedName name="f_9a1_20" localSheetId="3">#REF!</definedName>
    <definedName name="f_9a1_20">#REF!</definedName>
    <definedName name="f_9a1_28" localSheetId="3">#REF!</definedName>
    <definedName name="f_9a1_28">#REF!</definedName>
    <definedName name="f_9a2" localSheetId="3">#REF!</definedName>
    <definedName name="f_9a2">#REF!</definedName>
    <definedName name="f_9a2_20" localSheetId="3">#REF!</definedName>
    <definedName name="f_9a2_20">#REF!</definedName>
    <definedName name="f_9a2_28" localSheetId="3">#REF!</definedName>
    <definedName name="f_9a2_28">#REF!</definedName>
    <definedName name="f_9a3" localSheetId="3">#REF!</definedName>
    <definedName name="f_9a3">#REF!</definedName>
    <definedName name="f_9a3_20" localSheetId="3">#REF!</definedName>
    <definedName name="f_9a3_20">#REF!</definedName>
    <definedName name="f_9a3_28" localSheetId="3">#REF!</definedName>
    <definedName name="f_9a3_28">#REF!</definedName>
    <definedName name="f_9a4" localSheetId="3">#REF!</definedName>
    <definedName name="f_9a4">#REF!</definedName>
    <definedName name="f_9a4_20" localSheetId="3">#REF!</definedName>
    <definedName name="f_9a4_20">#REF!</definedName>
    <definedName name="f_9a4_28" localSheetId="3">#REF!</definedName>
    <definedName name="f_9a4_28">#REF!</definedName>
    <definedName name="f_9b1" localSheetId="3">#REF!</definedName>
    <definedName name="f_9b1">#REF!</definedName>
    <definedName name="f_9b1_20" localSheetId="3">#REF!</definedName>
    <definedName name="f_9b1_20">#REF!</definedName>
    <definedName name="f_9b1_28" localSheetId="3">#REF!</definedName>
    <definedName name="f_9b1_28">#REF!</definedName>
    <definedName name="f_9b2" localSheetId="3">#REF!</definedName>
    <definedName name="f_9b2">#REF!</definedName>
    <definedName name="f_9b2_20" localSheetId="3">#REF!</definedName>
    <definedName name="f_9b2_20">#REF!</definedName>
    <definedName name="f_9b2_28" localSheetId="3">#REF!</definedName>
    <definedName name="f_9b2_28">#REF!</definedName>
    <definedName name="f_9b3" localSheetId="3">#REF!</definedName>
    <definedName name="f_9b3">#REF!</definedName>
    <definedName name="f_9b3_20" localSheetId="3">#REF!</definedName>
    <definedName name="f_9b3_20">#REF!</definedName>
    <definedName name="f_9b3_28" localSheetId="3">#REF!</definedName>
    <definedName name="f_9b3_28">#REF!</definedName>
    <definedName name="f_9b4" localSheetId="3">#REF!</definedName>
    <definedName name="f_9b4">#REF!</definedName>
    <definedName name="f_9b4_20" localSheetId="3">#REF!</definedName>
    <definedName name="f_9b4_20">#REF!</definedName>
    <definedName name="f_9b4_28" localSheetId="3">#REF!</definedName>
    <definedName name="f_9b4_28">#REF!</definedName>
    <definedName name="F_ChonMong_1" localSheetId="3">IF(LEFT(#REF!,2)="NG",#REF!&amp;[0]!_MongCotNeo&amp;IF(#REF!&gt;12,"a",""),IF(LEFT(#REF!,3)="NCD","2MT-4",VLOOKUP(#REF!,[0]!_Mong,MATCH(#REF!,[0]!KcTieuChuan,0)+1,0)))</definedName>
    <definedName name="F_ChonMong_1">IF(LEFT(#REF!,2)="NG",#REF!&amp;_MongCotNeo&amp;IF(#REF!&gt;12,"a",""),IF(LEFT(#REF!,3)="NCD","2MT-4",VLOOKUP(#REF!,_Mong,MATCH(#REF!,KcTieuChuan,0)+1,0)))</definedName>
    <definedName name="F_ChonMong_2" localSheetId="3">IF(LEFT(#REF!,2)="NG",#REF!&amp;[0]!_MongCotNeo&amp;IF(#REF!&gt;12,"a",""),IF(LEFT(#REF!,3)="NCD","2MT-4",VLOOKUP(#REF!,[0]!_Mong,MATCH(#REF!,[0]!KcTieuChuan,0)+1,0)))</definedName>
    <definedName name="F_ChonMong_2">IF(LEFT(#REF!,2)="NG",#REF!&amp;_MongCotNeo&amp;IF(#REF!&gt;12,"a",""),IF(LEFT(#REF!,3)="NCD","2MT-4",VLOOKUP(#REF!,_Mong,MATCH(#REF!,KcTieuChuan,0)+1,0)))</definedName>
    <definedName name="F_ChonMong_20" localSheetId="3">IF(LEFT(#REF!,2)="NG",#REF!&amp;[0]!_MongCotNeo&amp;IF(#REF!&gt;12,"a",""),IF(LEFT(#REF!,3)="NCD","2MT-4",VLOOKUP(#REF!,[0]!_Mong,MATCH(#REF!,[0]!KcTieuChuan,0)+1,0)))</definedName>
    <definedName name="F_ChonMong_20">IF(LEFT(#REF!,2)="NG",#REF!&amp;_MongCotNeo&amp;IF(#REF!&gt;12,"a",""),IF(LEFT(#REF!,3)="NCD","2MT-4",VLOOKUP(#REF!,_Mong,MATCH(#REF!,KcTieuChuan,0)+1,0)))</definedName>
    <definedName name="F_ChonMong_22" localSheetId="3">IF(LEFT(#REF!,2)="NG",#REF!&amp;[0]!_MongCotNeo&amp;IF(#REF!&gt;12,"a",""),IF(LEFT(#REF!,3)="NCD","2MT-4",VLOOKUP(#REF!,[0]!_Mong,MATCH(#REF!,[0]!KcTieuChuan,0)+1,0)))</definedName>
    <definedName name="F_ChonMong_22">IF(LEFT(#REF!,2)="NG",#REF!&amp;_MongCotNeo&amp;IF(#REF!&gt;12,"a",""),IF(LEFT(#REF!,3)="NCD","2MT-4",VLOOKUP(#REF!,_Mong,MATCH(#REF!,KcTieuChuan,0)+1,0)))</definedName>
    <definedName name="F_ChonMong_25" localSheetId="3">IF(LEFT(#REF!,2)="NG",#REF!&amp;[0]!_MongCotNeo&amp;IF(#REF!&gt;12,"a",""),IF(LEFT(#REF!,3)="NCD","2MT-4",VLOOKUP(#REF!,[0]!_Mong,MATCH(#REF!,[0]!KcTieuChuan,0)+1,0)))</definedName>
    <definedName name="F_ChonMong_25">IF(LEFT(#REF!,2)="NG",#REF!&amp;_MongCotNeo&amp;IF(#REF!&gt;12,"a",""),IF(LEFT(#REF!,3)="NCD","2MT-4",VLOOKUP(#REF!,_Mong,MATCH(#REF!,KcTieuChuan,0)+1,0)))</definedName>
    <definedName name="F_ChonMong_26">#N/A</definedName>
    <definedName name="F_ChonMong_3_1" localSheetId="3">IF(LEFT(#REF!,2)="NG",#REF!&amp;[0]!_MongCotNeo&amp;IF(#REF!&gt;12,"a",""),IF(LEFT(#REF!,3)="NCD","2MT-4",VLOOKUP(#REF!,[0]!_Mong,MATCH(#REF!,[0]!KcTieuChuan,0)+1,0)))</definedName>
    <definedName name="F_ChonMong_3_1">IF(LEFT(#REF!,2)="NG",#REF!&amp;_MongCotNeo&amp;IF(#REF!&gt;12,"a",""),IF(LEFT(#REF!,3)="NCD","2MT-4",VLOOKUP(#REF!,_Mong,MATCH(#REF!,KcTieuChuan,0)+1,0)))</definedName>
    <definedName name="F_ChonMong_3_2" localSheetId="3">IF(LEFT(#REF!,2)="NG",#REF!&amp;[0]!_MongCotNeo&amp;IF(#REF!&gt;12,"a",""),IF(LEFT(#REF!,3)="NCD","2MT-4",VLOOKUP(#REF!,[0]!_Mong,MATCH(#REF!,[0]!KcTieuChuan,0)+1,0)))</definedName>
    <definedName name="F_ChonMong_3_2">IF(LEFT(#REF!,2)="NG",#REF!&amp;_MongCotNeo&amp;IF(#REF!&gt;12,"a",""),IF(LEFT(#REF!,3)="NCD","2MT-4",VLOOKUP(#REF!,_Mong,MATCH(#REF!,KcTieuChuan,0)+1,0)))</definedName>
    <definedName name="F_ChonMong_3_20" localSheetId="3">IF(LEFT(#REF!,2)="NG",#REF!&amp;[0]!_MongCotNeo&amp;IF(#REF!&gt;12,"a",""),IF(LEFT(#REF!,3)="NCD","2MT-4",VLOOKUP(#REF!,[0]!_Mong,MATCH(#REF!,[0]!KcTieuChuan,0)+1,0)))</definedName>
    <definedName name="F_ChonMong_3_20">IF(LEFT(#REF!,2)="NG",#REF!&amp;_MongCotNeo&amp;IF(#REF!&gt;12,"a",""),IF(LEFT(#REF!,3)="NCD","2MT-4",VLOOKUP(#REF!,_Mong,MATCH(#REF!,KcTieuChuan,0)+1,0)))</definedName>
    <definedName name="F_ChonMong_3_22" localSheetId="3">IF(LEFT(#REF!,2)="NG",#REF!&amp;[0]!_MongCotNeo&amp;IF(#REF!&gt;12,"a",""),IF(LEFT(#REF!,3)="NCD","2MT-4",VLOOKUP(#REF!,[0]!_Mong,MATCH(#REF!,[0]!KcTieuChuan,0)+1,0)))</definedName>
    <definedName name="F_ChonMong_3_22">IF(LEFT(#REF!,2)="NG",#REF!&amp;_MongCotNeo&amp;IF(#REF!&gt;12,"a",""),IF(LEFT(#REF!,3)="NCD","2MT-4",VLOOKUP(#REF!,_Mong,MATCH(#REF!,KcTieuChuan,0)+1,0)))</definedName>
    <definedName name="F_ChonMong_3_25" localSheetId="3">IF(LEFT(#REF!,2)="NG",#REF!&amp;[0]!_MongCotNeo&amp;IF(#REF!&gt;12,"a",""),IF(LEFT(#REF!,3)="NCD","2MT-4",VLOOKUP(#REF!,[0]!_Mong,MATCH(#REF!,[0]!KcTieuChuan,0)+1,0)))</definedName>
    <definedName name="F_ChonMong_3_25">IF(LEFT(#REF!,2)="NG",#REF!&amp;_MongCotNeo&amp;IF(#REF!&gt;12,"a",""),IF(LEFT(#REF!,3)="NCD","2MT-4",VLOOKUP(#REF!,_Mong,MATCH(#REF!,KcTieuChuan,0)+1,0)))</definedName>
    <definedName name="F_Class1" localSheetId="3">#REF!</definedName>
    <definedName name="F_Class1">#REF!</definedName>
    <definedName name="F_Class1_20" localSheetId="3">#REF!</definedName>
    <definedName name="F_Class1_20">#REF!</definedName>
    <definedName name="F_Class1_28" localSheetId="3">#REF!</definedName>
    <definedName name="F_Class1_28">#REF!</definedName>
    <definedName name="F_Class2" localSheetId="3">#REF!</definedName>
    <definedName name="F_Class2">#REF!</definedName>
    <definedName name="F_Class2_20" localSheetId="3">#REF!</definedName>
    <definedName name="F_Class2_20">#REF!</definedName>
    <definedName name="F_Class2_28" localSheetId="3">#REF!</definedName>
    <definedName name="F_Class2_28">#REF!</definedName>
    <definedName name="F_Class3" localSheetId="3">#REF!</definedName>
    <definedName name="F_Class3">#REF!</definedName>
    <definedName name="F_Class3_20" localSheetId="3">#REF!</definedName>
    <definedName name="F_Class3_20">#REF!</definedName>
    <definedName name="F_Class3_28" localSheetId="3">#REF!</definedName>
    <definedName name="F_Class3_28">#REF!</definedName>
    <definedName name="F_Class4" localSheetId="3">#REF!</definedName>
    <definedName name="F_Class4">#REF!</definedName>
    <definedName name="F_Class4_20" localSheetId="3">#REF!</definedName>
    <definedName name="F_Class4_20">#REF!</definedName>
    <definedName name="F_Class4_28" localSheetId="3">#REF!</definedName>
    <definedName name="F_Class4_28">#REF!</definedName>
    <definedName name="F_Class5" localSheetId="3">#REF!</definedName>
    <definedName name="F_Class5">#REF!</definedName>
    <definedName name="F_Class5_20" localSheetId="3">#REF!</definedName>
    <definedName name="F_Class5_20">#REF!</definedName>
    <definedName name="F_Class5_28" localSheetId="3">#REF!</definedName>
    <definedName name="F_Class5_28">#REF!</definedName>
    <definedName name="F_CongDon_1">#N/A</definedName>
    <definedName name="F_CongDon_2">#N/A</definedName>
    <definedName name="F_CongDon_20">#N/A</definedName>
    <definedName name="F_CongDon_25">#N/A</definedName>
    <definedName name="F_CongDon_26">#N/A</definedName>
    <definedName name="F0.000" localSheetId="3">#REF!</definedName>
    <definedName name="F0.000">#REF!</definedName>
    <definedName name="F0.000_20" localSheetId="3">#REF!</definedName>
    <definedName name="F0.000_20">#REF!</definedName>
    <definedName name="F0.000_28" localSheetId="3">#REF!</definedName>
    <definedName name="F0.000_28">#REF!</definedName>
    <definedName name="F0.010" localSheetId="3">#REF!</definedName>
    <definedName name="F0.010">#REF!</definedName>
    <definedName name="F0.010_20" localSheetId="3">#REF!</definedName>
    <definedName name="F0.010_20">#REF!</definedName>
    <definedName name="F0.010_28" localSheetId="3">#REF!</definedName>
    <definedName name="F0.010_28">#REF!</definedName>
    <definedName name="F0.020" localSheetId="3">#REF!</definedName>
    <definedName name="F0.020">#REF!</definedName>
    <definedName name="F0.020_20" localSheetId="3">#REF!</definedName>
    <definedName name="F0.020_20">#REF!</definedName>
    <definedName name="F0.020_28" localSheetId="3">#REF!</definedName>
    <definedName name="F0.020_28">#REF!</definedName>
    <definedName name="F0.100" localSheetId="3">#REF!</definedName>
    <definedName name="F0.100">#REF!</definedName>
    <definedName name="F0.100_20" localSheetId="3">#REF!</definedName>
    <definedName name="F0.100_20">#REF!</definedName>
    <definedName name="F0.100_28" localSheetId="3">#REF!</definedName>
    <definedName name="F0.100_28">#REF!</definedName>
    <definedName name="F0.110" localSheetId="3">#REF!</definedName>
    <definedName name="F0.110">#REF!</definedName>
    <definedName name="F0.110_20" localSheetId="3">#REF!</definedName>
    <definedName name="F0.110_20">#REF!</definedName>
    <definedName name="F0.110_28" localSheetId="3">#REF!</definedName>
    <definedName name="F0.110_28">#REF!</definedName>
    <definedName name="F0.120" localSheetId="3">#REF!</definedName>
    <definedName name="F0.120">#REF!</definedName>
    <definedName name="F0.120_20" localSheetId="3">#REF!</definedName>
    <definedName name="F0.120_20">#REF!</definedName>
    <definedName name="F0.120_28" localSheetId="3">#REF!</definedName>
    <definedName name="F0.120_28">#REF!</definedName>
    <definedName name="F0.200" localSheetId="3">#REF!</definedName>
    <definedName name="F0.200">#REF!</definedName>
    <definedName name="F0.200_20" localSheetId="3">#REF!</definedName>
    <definedName name="F0.200_20">#REF!</definedName>
    <definedName name="F0.200_28" localSheetId="3">#REF!</definedName>
    <definedName name="F0.200_28">#REF!</definedName>
    <definedName name="F0.210" localSheetId="3">#REF!</definedName>
    <definedName name="F0.210">#REF!</definedName>
    <definedName name="F0.210_20" localSheetId="3">#REF!</definedName>
    <definedName name="F0.210_20">#REF!</definedName>
    <definedName name="F0.210_28" localSheetId="3">#REF!</definedName>
    <definedName name="F0.210_28">#REF!</definedName>
    <definedName name="F0.220" localSheetId="3">#REF!</definedName>
    <definedName name="F0.220">#REF!</definedName>
    <definedName name="F0.220_20" localSheetId="3">#REF!</definedName>
    <definedName name="F0.220_20">#REF!</definedName>
    <definedName name="F0.220_28" localSheetId="3">#REF!</definedName>
    <definedName name="F0.220_28">#REF!</definedName>
    <definedName name="F0.300" localSheetId="3">#REF!</definedName>
    <definedName name="F0.300">#REF!</definedName>
    <definedName name="F0.300_20" localSheetId="3">#REF!</definedName>
    <definedName name="F0.300_20">#REF!</definedName>
    <definedName name="F0.300_28" localSheetId="3">#REF!</definedName>
    <definedName name="F0.300_28">#REF!</definedName>
    <definedName name="F0.310" localSheetId="3">#REF!</definedName>
    <definedName name="F0.310">#REF!</definedName>
    <definedName name="F0.310_20" localSheetId="3">#REF!</definedName>
    <definedName name="F0.310_20">#REF!</definedName>
    <definedName name="F0.310_28" localSheetId="3">#REF!</definedName>
    <definedName name="F0.310_28">#REF!</definedName>
    <definedName name="F0.320" localSheetId="3">#REF!</definedName>
    <definedName name="F0.320">#REF!</definedName>
    <definedName name="F0.320_20" localSheetId="3">#REF!</definedName>
    <definedName name="F0.320_20">#REF!</definedName>
    <definedName name="F0.320_28" localSheetId="3">#REF!</definedName>
    <definedName name="F0.320_28">#REF!</definedName>
    <definedName name="F1.000" localSheetId="3">#REF!</definedName>
    <definedName name="F1.000">#REF!</definedName>
    <definedName name="F1.000_20" localSheetId="3">#REF!</definedName>
    <definedName name="F1.000_20">#REF!</definedName>
    <definedName name="F1.000_28" localSheetId="3">#REF!</definedName>
    <definedName name="F1.000_28">#REF!</definedName>
    <definedName name="F1.010" localSheetId="3">#REF!</definedName>
    <definedName name="F1.010">#REF!</definedName>
    <definedName name="F1.010_20" localSheetId="3">#REF!</definedName>
    <definedName name="F1.010_20">#REF!</definedName>
    <definedName name="F1.010_28" localSheetId="3">#REF!</definedName>
    <definedName name="F1.010_28">#REF!</definedName>
    <definedName name="F1.020" localSheetId="3">#REF!</definedName>
    <definedName name="F1.020">#REF!</definedName>
    <definedName name="F1.020_20" localSheetId="3">#REF!</definedName>
    <definedName name="F1.020_20">#REF!</definedName>
    <definedName name="F1.020_28" localSheetId="3">#REF!</definedName>
    <definedName name="F1.020_28">#REF!</definedName>
    <definedName name="F1.100" localSheetId="3">#REF!</definedName>
    <definedName name="F1.100">#REF!</definedName>
    <definedName name="F1.100_20" localSheetId="3">#REF!</definedName>
    <definedName name="F1.100_20">#REF!</definedName>
    <definedName name="F1.100_28" localSheetId="3">#REF!</definedName>
    <definedName name="F1.100_28">#REF!</definedName>
    <definedName name="F1.110" localSheetId="3">#REF!</definedName>
    <definedName name="F1.110">#REF!</definedName>
    <definedName name="F1.110_20" localSheetId="3">#REF!</definedName>
    <definedName name="F1.110_20">#REF!</definedName>
    <definedName name="F1.110_28" localSheetId="3">#REF!</definedName>
    <definedName name="F1.110_28">#REF!</definedName>
    <definedName name="F1.120" localSheetId="3">#REF!</definedName>
    <definedName name="F1.120">#REF!</definedName>
    <definedName name="F1.120_20" localSheetId="3">#REF!</definedName>
    <definedName name="F1.120_20">#REF!</definedName>
    <definedName name="F1.120_28" localSheetId="3">#REF!</definedName>
    <definedName name="F1.120_28">#REF!</definedName>
    <definedName name="F1.130" localSheetId="3">#REF!</definedName>
    <definedName name="F1.130">#REF!</definedName>
    <definedName name="F1.130_20" localSheetId="3">#REF!</definedName>
    <definedName name="F1.130_20">#REF!</definedName>
    <definedName name="F1.130_28" localSheetId="3">#REF!</definedName>
    <definedName name="F1.130_28">#REF!</definedName>
    <definedName name="F1.140" localSheetId="3">#REF!</definedName>
    <definedName name="F1.140">#REF!</definedName>
    <definedName name="F1.140_20" localSheetId="3">#REF!</definedName>
    <definedName name="F1.140_20">#REF!</definedName>
    <definedName name="F1.140_28" localSheetId="3">#REF!</definedName>
    <definedName name="F1.140_28">#REF!</definedName>
    <definedName name="F1.150" localSheetId="3">#REF!</definedName>
    <definedName name="F1.150">#REF!</definedName>
    <definedName name="F1.150_20" localSheetId="3">#REF!</definedName>
    <definedName name="F1.150_20">#REF!</definedName>
    <definedName name="F1.150_28" localSheetId="3">#REF!</definedName>
    <definedName name="F1.150_28">#REF!</definedName>
    <definedName name="F1bo" localSheetId="3">#REF!</definedName>
    <definedName name="F1bo">#REF!</definedName>
    <definedName name="F1bo_20" localSheetId="3">#REF!</definedName>
    <definedName name="F1bo_20">#REF!</definedName>
    <definedName name="F2.001" localSheetId="3">#REF!</definedName>
    <definedName name="F2.001">#REF!</definedName>
    <definedName name="F2.001_20" localSheetId="3">#REF!</definedName>
    <definedName name="F2.001_20">#REF!</definedName>
    <definedName name="F2.001_28" localSheetId="3">#REF!</definedName>
    <definedName name="F2.001_28">#REF!</definedName>
    <definedName name="F2.011" localSheetId="3">#REF!</definedName>
    <definedName name="F2.011">#REF!</definedName>
    <definedName name="F2.011_20" localSheetId="3">#REF!</definedName>
    <definedName name="F2.011_20">#REF!</definedName>
    <definedName name="F2.011_28" localSheetId="3">#REF!</definedName>
    <definedName name="F2.011_28">#REF!</definedName>
    <definedName name="F2.021" localSheetId="3">#REF!</definedName>
    <definedName name="F2.021">#REF!</definedName>
    <definedName name="F2.021_20" localSheetId="3">#REF!</definedName>
    <definedName name="F2.021_20">#REF!</definedName>
    <definedName name="F2.021_28" localSheetId="3">#REF!</definedName>
    <definedName name="F2.021_28">#REF!</definedName>
    <definedName name="F2.031" localSheetId="3">#REF!</definedName>
    <definedName name="F2.031">#REF!</definedName>
    <definedName name="F2.031_20" localSheetId="3">#REF!</definedName>
    <definedName name="F2.031_20">#REF!</definedName>
    <definedName name="F2.031_28" localSheetId="3">#REF!</definedName>
    <definedName name="F2.031_28">#REF!</definedName>
    <definedName name="F2.041" localSheetId="3">#REF!</definedName>
    <definedName name="F2.041">#REF!</definedName>
    <definedName name="F2.041_20" localSheetId="3">#REF!</definedName>
    <definedName name="F2.041_20">#REF!</definedName>
    <definedName name="F2.041_28" localSheetId="3">#REF!</definedName>
    <definedName name="F2.041_28">#REF!</definedName>
    <definedName name="F2.051" localSheetId="3">#REF!</definedName>
    <definedName name="F2.051">#REF!</definedName>
    <definedName name="F2.051_20" localSheetId="3">#REF!</definedName>
    <definedName name="F2.051_20">#REF!</definedName>
    <definedName name="F2.051_28" localSheetId="3">#REF!</definedName>
    <definedName name="F2.051_28">#REF!</definedName>
    <definedName name="F2.052" localSheetId="3">#REF!</definedName>
    <definedName name="F2.052">#REF!</definedName>
    <definedName name="F2.052_20" localSheetId="3">#REF!</definedName>
    <definedName name="F2.052_20">#REF!</definedName>
    <definedName name="F2.052_28" localSheetId="3">#REF!</definedName>
    <definedName name="F2.052_28">#REF!</definedName>
    <definedName name="F2.061" localSheetId="3">#REF!</definedName>
    <definedName name="F2.061">#REF!</definedName>
    <definedName name="F2.061_20" localSheetId="3">#REF!</definedName>
    <definedName name="F2.061_20">#REF!</definedName>
    <definedName name="F2.061_28" localSheetId="3">#REF!</definedName>
    <definedName name="F2.061_28">#REF!</definedName>
    <definedName name="F2.071" localSheetId="3">#REF!</definedName>
    <definedName name="F2.071">#REF!</definedName>
    <definedName name="F2.071_20" localSheetId="3">#REF!</definedName>
    <definedName name="F2.071_20">#REF!</definedName>
    <definedName name="F2.071_28" localSheetId="3">#REF!</definedName>
    <definedName name="F2.071_28">#REF!</definedName>
    <definedName name="F2.101" localSheetId="3">#REF!</definedName>
    <definedName name="F2.101">#REF!</definedName>
    <definedName name="F2.101_20" localSheetId="3">#REF!</definedName>
    <definedName name="F2.101_20">#REF!</definedName>
    <definedName name="F2.101_28" localSheetId="3">#REF!</definedName>
    <definedName name="F2.101_28">#REF!</definedName>
    <definedName name="F2.111" localSheetId="3">#REF!</definedName>
    <definedName name="F2.111">#REF!</definedName>
    <definedName name="F2.111_20" localSheetId="3">#REF!</definedName>
    <definedName name="F2.111_20">#REF!</definedName>
    <definedName name="F2.111_28" localSheetId="3">#REF!</definedName>
    <definedName name="F2.111_28">#REF!</definedName>
    <definedName name="F2.121" localSheetId="3">#REF!</definedName>
    <definedName name="F2.121">#REF!</definedName>
    <definedName name="F2.121_20" localSheetId="3">#REF!</definedName>
    <definedName name="F2.121_20">#REF!</definedName>
    <definedName name="F2.121_28" localSheetId="3">#REF!</definedName>
    <definedName name="F2.121_28">#REF!</definedName>
    <definedName name="F2.131" localSheetId="3">#REF!</definedName>
    <definedName name="F2.131">#REF!</definedName>
    <definedName name="F2.131_20" localSheetId="3">#REF!</definedName>
    <definedName name="F2.131_20">#REF!</definedName>
    <definedName name="F2.131_28" localSheetId="3">#REF!</definedName>
    <definedName name="F2.131_28">#REF!</definedName>
    <definedName name="F2.141" localSheetId="3">#REF!</definedName>
    <definedName name="F2.141">#REF!</definedName>
    <definedName name="F2.141_20" localSheetId="3">#REF!</definedName>
    <definedName name="F2.141_20">#REF!</definedName>
    <definedName name="F2.141_28" localSheetId="3">#REF!</definedName>
    <definedName name="F2.141_28">#REF!</definedName>
    <definedName name="F2.200" localSheetId="3">#REF!</definedName>
    <definedName name="F2.200">#REF!</definedName>
    <definedName name="F2.200_20" localSheetId="3">#REF!</definedName>
    <definedName name="F2.200_20">#REF!</definedName>
    <definedName name="F2.200_28" localSheetId="3">#REF!</definedName>
    <definedName name="F2.200_28">#REF!</definedName>
    <definedName name="F2.210" localSheetId="3">#REF!</definedName>
    <definedName name="F2.210">#REF!</definedName>
    <definedName name="F2.210_20" localSheetId="3">#REF!</definedName>
    <definedName name="F2.210_20">#REF!</definedName>
    <definedName name="F2.210_28" localSheetId="3">#REF!</definedName>
    <definedName name="F2.210_28">#REF!</definedName>
    <definedName name="F2.220" localSheetId="3">#REF!</definedName>
    <definedName name="F2.220">#REF!</definedName>
    <definedName name="F2.220_20" localSheetId="3">#REF!</definedName>
    <definedName name="F2.220_20">#REF!</definedName>
    <definedName name="F2.220_28" localSheetId="3">#REF!</definedName>
    <definedName name="F2.220_28">#REF!</definedName>
    <definedName name="F2.230" localSheetId="3">#REF!</definedName>
    <definedName name="F2.230">#REF!</definedName>
    <definedName name="F2.230_20" localSheetId="3">#REF!</definedName>
    <definedName name="F2.230_20">#REF!</definedName>
    <definedName name="F2.230_28" localSheetId="3">#REF!</definedName>
    <definedName name="F2.230_28">#REF!</definedName>
    <definedName name="F2.240" localSheetId="3">#REF!</definedName>
    <definedName name="F2.240">#REF!</definedName>
    <definedName name="F2.240_20" localSheetId="3">#REF!</definedName>
    <definedName name="F2.240_20">#REF!</definedName>
    <definedName name="F2.240_28" localSheetId="3">#REF!</definedName>
    <definedName name="F2.240_28">#REF!</definedName>
    <definedName name="F2.250" localSheetId="3">#REF!</definedName>
    <definedName name="F2.250">#REF!</definedName>
    <definedName name="F2.250_20" localSheetId="3">#REF!</definedName>
    <definedName name="F2.250_20">#REF!</definedName>
    <definedName name="F2.250_28" localSheetId="3">#REF!</definedName>
    <definedName name="F2.250_28">#REF!</definedName>
    <definedName name="F2.300" localSheetId="3">#REF!</definedName>
    <definedName name="F2.300">#REF!</definedName>
    <definedName name="F2.300_20" localSheetId="3">#REF!</definedName>
    <definedName name="F2.300_20">#REF!</definedName>
    <definedName name="F2.300_28" localSheetId="3">#REF!</definedName>
    <definedName name="F2.300_28">#REF!</definedName>
    <definedName name="F2.310" localSheetId="3">#REF!</definedName>
    <definedName name="F2.310">#REF!</definedName>
    <definedName name="F2.310_20" localSheetId="3">#REF!</definedName>
    <definedName name="F2.310_20">#REF!</definedName>
    <definedName name="F2.310_28" localSheetId="3">#REF!</definedName>
    <definedName name="F2.310_28">#REF!</definedName>
    <definedName name="F2.320" localSheetId="3">#REF!</definedName>
    <definedName name="F2.320">#REF!</definedName>
    <definedName name="F2.320_20" localSheetId="3">#REF!</definedName>
    <definedName name="F2.320_20">#REF!</definedName>
    <definedName name="F2.320_28" localSheetId="3">#REF!</definedName>
    <definedName name="F2.320_28">#REF!</definedName>
    <definedName name="F3.000" localSheetId="3">#REF!</definedName>
    <definedName name="F3.000">#REF!</definedName>
    <definedName name="F3.000_20" localSheetId="3">#REF!</definedName>
    <definedName name="F3.000_20">#REF!</definedName>
    <definedName name="F3.000_28" localSheetId="3">#REF!</definedName>
    <definedName name="F3.000_28">#REF!</definedName>
    <definedName name="F3.010" localSheetId="3">#REF!</definedName>
    <definedName name="F3.010">#REF!</definedName>
    <definedName name="F3.010_20" localSheetId="3">#REF!</definedName>
    <definedName name="F3.010_20">#REF!</definedName>
    <definedName name="F3.010_28" localSheetId="3">#REF!</definedName>
    <definedName name="F3.010_28">#REF!</definedName>
    <definedName name="F3.020" localSheetId="3">#REF!</definedName>
    <definedName name="F3.020">#REF!</definedName>
    <definedName name="F3.020_20" localSheetId="3">#REF!</definedName>
    <definedName name="F3.020_20">#REF!</definedName>
    <definedName name="F3.020_28" localSheetId="3">#REF!</definedName>
    <definedName name="F3.020_28">#REF!</definedName>
    <definedName name="F3.030" localSheetId="3">#REF!</definedName>
    <definedName name="F3.030">#REF!</definedName>
    <definedName name="F3.030_20" localSheetId="3">#REF!</definedName>
    <definedName name="F3.030_20">#REF!</definedName>
    <definedName name="F3.030_28" localSheetId="3">#REF!</definedName>
    <definedName name="F3.030_28">#REF!</definedName>
    <definedName name="F3.100" localSheetId="3">#REF!</definedName>
    <definedName name="F3.100">#REF!</definedName>
    <definedName name="F3.100_20" localSheetId="3">#REF!</definedName>
    <definedName name="F3.100_20">#REF!</definedName>
    <definedName name="F3.100_28" localSheetId="3">#REF!</definedName>
    <definedName name="F3.100_28">#REF!</definedName>
    <definedName name="F3.110" localSheetId="3">#REF!</definedName>
    <definedName name="F3.110">#REF!</definedName>
    <definedName name="F3.110_20" localSheetId="3">#REF!</definedName>
    <definedName name="F3.110_20">#REF!</definedName>
    <definedName name="F3.110_28" localSheetId="3">#REF!</definedName>
    <definedName name="F3.110_28">#REF!</definedName>
    <definedName name="F3.120" localSheetId="3">#REF!</definedName>
    <definedName name="F3.120">#REF!</definedName>
    <definedName name="F3.120_20" localSheetId="3">#REF!</definedName>
    <definedName name="F3.120_20">#REF!</definedName>
    <definedName name="F3.120_28" localSheetId="3">#REF!</definedName>
    <definedName name="F3.120_28">#REF!</definedName>
    <definedName name="F3.130" localSheetId="3">#REF!</definedName>
    <definedName name="F3.130">#REF!</definedName>
    <definedName name="F3.130_20" localSheetId="3">#REF!</definedName>
    <definedName name="F3.130_20">#REF!</definedName>
    <definedName name="F3.130_28" localSheetId="3">#REF!</definedName>
    <definedName name="F3.130_28">#REF!</definedName>
    <definedName name="F4.000" localSheetId="3">#REF!</definedName>
    <definedName name="F4.000">#REF!</definedName>
    <definedName name="F4.000_20" localSheetId="3">#REF!</definedName>
    <definedName name="F4.000_20">#REF!</definedName>
    <definedName name="F4.000_28" localSheetId="3">#REF!</definedName>
    <definedName name="F4.000_28">#REF!</definedName>
    <definedName name="F4.010" localSheetId="3">#REF!</definedName>
    <definedName name="F4.010">#REF!</definedName>
    <definedName name="F4.010_20" localSheetId="3">#REF!</definedName>
    <definedName name="F4.010_20">#REF!</definedName>
    <definedName name="F4.010_28" localSheetId="3">#REF!</definedName>
    <definedName name="F4.010_28">#REF!</definedName>
    <definedName name="F4.020" localSheetId="3">#REF!</definedName>
    <definedName name="F4.020">#REF!</definedName>
    <definedName name="F4.020_20" localSheetId="3">#REF!</definedName>
    <definedName name="F4.020_20">#REF!</definedName>
    <definedName name="F4.020_28" localSheetId="3">#REF!</definedName>
    <definedName name="F4.020_28">#REF!</definedName>
    <definedName name="F4.030" localSheetId="3">#REF!</definedName>
    <definedName name="F4.030">#REF!</definedName>
    <definedName name="F4.030_20" localSheetId="3">#REF!</definedName>
    <definedName name="F4.030_20">#REF!</definedName>
    <definedName name="F4.030_28" localSheetId="3">#REF!</definedName>
    <definedName name="F4.030_28">#REF!</definedName>
    <definedName name="F4.100" localSheetId="3">#REF!</definedName>
    <definedName name="F4.100">#REF!</definedName>
    <definedName name="F4.100_20" localSheetId="3">#REF!</definedName>
    <definedName name="F4.100_20">#REF!</definedName>
    <definedName name="F4.100_28" localSheetId="3">#REF!</definedName>
    <definedName name="F4.100_28">#REF!</definedName>
    <definedName name="F4.120" localSheetId="3">#REF!</definedName>
    <definedName name="F4.120">#REF!</definedName>
    <definedName name="F4.120_20" localSheetId="3">#REF!</definedName>
    <definedName name="F4.120_20">#REF!</definedName>
    <definedName name="F4.120_28" localSheetId="3">#REF!</definedName>
    <definedName name="F4.120_28">#REF!</definedName>
    <definedName name="F4.140" localSheetId="3">#REF!</definedName>
    <definedName name="F4.140">#REF!</definedName>
    <definedName name="F4.140_20" localSheetId="3">#REF!</definedName>
    <definedName name="F4.140_20">#REF!</definedName>
    <definedName name="F4.140_28" localSheetId="3">#REF!</definedName>
    <definedName name="F4.140_28">#REF!</definedName>
    <definedName name="F4.160" localSheetId="3">#REF!</definedName>
    <definedName name="F4.160">#REF!</definedName>
    <definedName name="F4.160_20" localSheetId="3">#REF!</definedName>
    <definedName name="F4.160_20">#REF!</definedName>
    <definedName name="F4.160_28" localSheetId="3">#REF!</definedName>
    <definedName name="F4.160_28">#REF!</definedName>
    <definedName name="F4.200" localSheetId="3">#REF!</definedName>
    <definedName name="F4.200">#REF!</definedName>
    <definedName name="F4.200_20" localSheetId="3">#REF!</definedName>
    <definedName name="F4.200_20">#REF!</definedName>
    <definedName name="F4.200_28" localSheetId="3">#REF!</definedName>
    <definedName name="F4.200_28">#REF!</definedName>
    <definedName name="F4.220" localSheetId="3">#REF!</definedName>
    <definedName name="F4.220">#REF!</definedName>
    <definedName name="F4.220_20" localSheetId="3">#REF!</definedName>
    <definedName name="F4.220_20">#REF!</definedName>
    <definedName name="F4.220_28" localSheetId="3">#REF!</definedName>
    <definedName name="F4.220_28">#REF!</definedName>
    <definedName name="F4.240" localSheetId="3">#REF!</definedName>
    <definedName name="F4.240">#REF!</definedName>
    <definedName name="F4.240_20" localSheetId="3">#REF!</definedName>
    <definedName name="F4.240_20">#REF!</definedName>
    <definedName name="F4.240_28" localSheetId="3">#REF!</definedName>
    <definedName name="F4.240_28">#REF!</definedName>
    <definedName name="F4.260" localSheetId="3">#REF!</definedName>
    <definedName name="F4.260">#REF!</definedName>
    <definedName name="F4.260_20" localSheetId="3">#REF!</definedName>
    <definedName name="F4.260_20">#REF!</definedName>
    <definedName name="F4.260_28" localSheetId="3">#REF!</definedName>
    <definedName name="F4.260_28">#REF!</definedName>
    <definedName name="F4.300" localSheetId="3">#REF!</definedName>
    <definedName name="F4.300">#REF!</definedName>
    <definedName name="F4.300_20" localSheetId="3">#REF!</definedName>
    <definedName name="F4.300_20">#REF!</definedName>
    <definedName name="F4.300_28" localSheetId="3">#REF!</definedName>
    <definedName name="F4.300_28">#REF!</definedName>
    <definedName name="F4.320" localSheetId="3">#REF!</definedName>
    <definedName name="F4.320">#REF!</definedName>
    <definedName name="F4.320_20" localSheetId="3">#REF!</definedName>
    <definedName name="F4.320_20">#REF!</definedName>
    <definedName name="F4.320_28" localSheetId="3">#REF!</definedName>
    <definedName name="F4.320_28">#REF!</definedName>
    <definedName name="F4.340" localSheetId="3">#REF!</definedName>
    <definedName name="F4.340">#REF!</definedName>
    <definedName name="F4.340_20" localSheetId="3">#REF!</definedName>
    <definedName name="F4.340_20">#REF!</definedName>
    <definedName name="F4.340_28" localSheetId="3">#REF!</definedName>
    <definedName name="F4.340_28">#REF!</definedName>
    <definedName name="F4.400" localSheetId="3">#REF!</definedName>
    <definedName name="F4.400">#REF!</definedName>
    <definedName name="F4.400_20" localSheetId="3">#REF!</definedName>
    <definedName name="F4.400_20">#REF!</definedName>
    <definedName name="F4.400_28" localSheetId="3">#REF!</definedName>
    <definedName name="F4.400_28">#REF!</definedName>
    <definedName name="F4.420" localSheetId="3">#REF!</definedName>
    <definedName name="F4.420">#REF!</definedName>
    <definedName name="F4.420_20" localSheetId="3">#REF!</definedName>
    <definedName name="F4.420_20">#REF!</definedName>
    <definedName name="F4.420_28" localSheetId="3">#REF!</definedName>
    <definedName name="F4.420_28">#REF!</definedName>
    <definedName name="F4.440" localSheetId="3">#REF!</definedName>
    <definedName name="F4.440">#REF!</definedName>
    <definedName name="F4.440_20" localSheetId="3">#REF!</definedName>
    <definedName name="F4.440_20">#REF!</definedName>
    <definedName name="F4.440_28" localSheetId="3">#REF!</definedName>
    <definedName name="F4.440_28">#REF!</definedName>
    <definedName name="F4.500" localSheetId="3">#REF!</definedName>
    <definedName name="F4.500">#REF!</definedName>
    <definedName name="F4.500_20" localSheetId="3">#REF!</definedName>
    <definedName name="F4.500_20">#REF!</definedName>
    <definedName name="F4.500_28" localSheetId="3">#REF!</definedName>
    <definedName name="F4.500_28">#REF!</definedName>
    <definedName name="F4.530" localSheetId="3">#REF!</definedName>
    <definedName name="F4.530">#REF!</definedName>
    <definedName name="F4.530_20" localSheetId="3">#REF!</definedName>
    <definedName name="F4.530_20">#REF!</definedName>
    <definedName name="F4.530_28" localSheetId="3">#REF!</definedName>
    <definedName name="F4.530_28">#REF!</definedName>
    <definedName name="F4.550" localSheetId="3">#REF!</definedName>
    <definedName name="F4.550">#REF!</definedName>
    <definedName name="F4.550_20" localSheetId="3">#REF!</definedName>
    <definedName name="F4.550_20">#REF!</definedName>
    <definedName name="F4.550_28" localSheetId="3">#REF!</definedName>
    <definedName name="F4.550_28">#REF!</definedName>
    <definedName name="F4.570" localSheetId="3">#REF!</definedName>
    <definedName name="F4.570">#REF!</definedName>
    <definedName name="F4.570_20" localSheetId="3">#REF!</definedName>
    <definedName name="F4.570_20">#REF!</definedName>
    <definedName name="F4.570_28" localSheetId="3">#REF!</definedName>
    <definedName name="F4.570_28">#REF!</definedName>
    <definedName name="F4.600" localSheetId="3">#REF!</definedName>
    <definedName name="F4.600">#REF!</definedName>
    <definedName name="F4.600_20" localSheetId="3">#REF!</definedName>
    <definedName name="F4.600_20">#REF!</definedName>
    <definedName name="F4.600_28" localSheetId="3">#REF!</definedName>
    <definedName name="F4.600_28">#REF!</definedName>
    <definedName name="F4.610" localSheetId="3">#REF!</definedName>
    <definedName name="F4.610">#REF!</definedName>
    <definedName name="F4.610_20" localSheetId="3">#REF!</definedName>
    <definedName name="F4.610_20">#REF!</definedName>
    <definedName name="F4.610_28" localSheetId="3">#REF!</definedName>
    <definedName name="F4.610_28">#REF!</definedName>
    <definedName name="F4.620" localSheetId="3">#REF!</definedName>
    <definedName name="F4.620">#REF!</definedName>
    <definedName name="F4.620_20" localSheetId="3">#REF!</definedName>
    <definedName name="F4.620_20">#REF!</definedName>
    <definedName name="F4.620_28" localSheetId="3">#REF!</definedName>
    <definedName name="F4.620_28">#REF!</definedName>
    <definedName name="F4.700" localSheetId="3">#REF!</definedName>
    <definedName name="F4.700">#REF!</definedName>
    <definedName name="F4.700_20" localSheetId="3">#REF!</definedName>
    <definedName name="F4.700_20">#REF!</definedName>
    <definedName name="F4.700_28" localSheetId="3">#REF!</definedName>
    <definedName name="F4.700_28">#REF!</definedName>
    <definedName name="F4.730" localSheetId="3">#REF!</definedName>
    <definedName name="F4.730">#REF!</definedName>
    <definedName name="F4.730_20" localSheetId="3">#REF!</definedName>
    <definedName name="F4.730_20">#REF!</definedName>
    <definedName name="F4.730_28" localSheetId="3">#REF!</definedName>
    <definedName name="F4.730_28">#REF!</definedName>
    <definedName name="F4.740" localSheetId="3">#REF!</definedName>
    <definedName name="F4.740">#REF!</definedName>
    <definedName name="F4.740_20" localSheetId="3">#REF!</definedName>
    <definedName name="F4.740_20">#REF!</definedName>
    <definedName name="F4.740_28" localSheetId="3">#REF!</definedName>
    <definedName name="F4.740_28">#REF!</definedName>
    <definedName name="F4.800" localSheetId="3">#REF!</definedName>
    <definedName name="F4.800">#REF!</definedName>
    <definedName name="F4.800_20" localSheetId="3">#REF!</definedName>
    <definedName name="F4.800_20">#REF!</definedName>
    <definedName name="F4.800_28" localSheetId="3">#REF!</definedName>
    <definedName name="F4.800_28">#REF!</definedName>
    <definedName name="F4.830" localSheetId="3">#REF!</definedName>
    <definedName name="F4.830">#REF!</definedName>
    <definedName name="F4.830_20" localSheetId="3">#REF!</definedName>
    <definedName name="F4.830_20">#REF!</definedName>
    <definedName name="F4.830_28" localSheetId="3">#REF!</definedName>
    <definedName name="F4.830_28">#REF!</definedName>
    <definedName name="F4.840" localSheetId="3">#REF!</definedName>
    <definedName name="F4.840">#REF!</definedName>
    <definedName name="F4.840_20" localSheetId="3">#REF!</definedName>
    <definedName name="F4.840_20">#REF!</definedName>
    <definedName name="F4.840_28" localSheetId="3">#REF!</definedName>
    <definedName name="F4.840_28">#REF!</definedName>
    <definedName name="F5.01" localSheetId="3">#REF!</definedName>
    <definedName name="F5.01">#REF!</definedName>
    <definedName name="F5.01_20" localSheetId="3">#REF!</definedName>
    <definedName name="F5.01_20">#REF!</definedName>
    <definedName name="F5.01_28" localSheetId="3">#REF!</definedName>
    <definedName name="F5.01_28">#REF!</definedName>
    <definedName name="F5.02" localSheetId="3">#REF!</definedName>
    <definedName name="F5.02">#REF!</definedName>
    <definedName name="F5.02_20" localSheetId="3">#REF!</definedName>
    <definedName name="F5.02_20">#REF!</definedName>
    <definedName name="F5.02_28" localSheetId="3">#REF!</definedName>
    <definedName name="F5.02_28">#REF!</definedName>
    <definedName name="F5.03" localSheetId="3">#REF!</definedName>
    <definedName name="F5.03">#REF!</definedName>
    <definedName name="F5.03_20" localSheetId="3">#REF!</definedName>
    <definedName name="F5.03_20">#REF!</definedName>
    <definedName name="F5.03_28" localSheetId="3">#REF!</definedName>
    <definedName name="F5.03_28">#REF!</definedName>
    <definedName name="F5.04" localSheetId="3">#REF!</definedName>
    <definedName name="F5.04">#REF!</definedName>
    <definedName name="F5.04_20" localSheetId="3">#REF!</definedName>
    <definedName name="F5.04_20">#REF!</definedName>
    <definedName name="F5.04_28" localSheetId="3">#REF!</definedName>
    <definedName name="F5.04_28">#REF!</definedName>
    <definedName name="F5.05" localSheetId="3">#REF!</definedName>
    <definedName name="F5.05">#REF!</definedName>
    <definedName name="F5.05_20" localSheetId="3">#REF!</definedName>
    <definedName name="F5.05_20">#REF!</definedName>
    <definedName name="F5.05_28" localSheetId="3">#REF!</definedName>
    <definedName name="F5.05_28">#REF!</definedName>
    <definedName name="F5.11" localSheetId="3">#REF!</definedName>
    <definedName name="F5.11">#REF!</definedName>
    <definedName name="F5.11_20" localSheetId="3">#REF!</definedName>
    <definedName name="F5.11_20">#REF!</definedName>
    <definedName name="F5.11_28" localSheetId="3">#REF!</definedName>
    <definedName name="F5.11_28">#REF!</definedName>
    <definedName name="F5.12" localSheetId="3">#REF!</definedName>
    <definedName name="F5.12">#REF!</definedName>
    <definedName name="F5.12_20" localSheetId="3">#REF!</definedName>
    <definedName name="F5.12_20">#REF!</definedName>
    <definedName name="F5.12_28" localSheetId="3">#REF!</definedName>
    <definedName name="F5.12_28">#REF!</definedName>
    <definedName name="F5.13" localSheetId="3">#REF!</definedName>
    <definedName name="F5.13">#REF!</definedName>
    <definedName name="F5.13_20" localSheetId="3">#REF!</definedName>
    <definedName name="F5.13_20">#REF!</definedName>
    <definedName name="F5.13_28" localSheetId="3">#REF!</definedName>
    <definedName name="F5.13_28">#REF!</definedName>
    <definedName name="F5.14" localSheetId="3">#REF!</definedName>
    <definedName name="F5.14">#REF!</definedName>
    <definedName name="F5.14_20" localSheetId="3">#REF!</definedName>
    <definedName name="F5.14_20">#REF!</definedName>
    <definedName name="F5.14_28" localSheetId="3">#REF!</definedName>
    <definedName name="F5.14_28">#REF!</definedName>
    <definedName name="F5.15" localSheetId="3">#REF!</definedName>
    <definedName name="F5.15">#REF!</definedName>
    <definedName name="F5.15_20" localSheetId="3">#REF!</definedName>
    <definedName name="F5.15_20">#REF!</definedName>
    <definedName name="F5.15_28" localSheetId="3">#REF!</definedName>
    <definedName name="F5.15_28">#REF!</definedName>
    <definedName name="F6.001" localSheetId="3">#REF!</definedName>
    <definedName name="F6.001">#REF!</definedName>
    <definedName name="F6.001_20" localSheetId="3">#REF!</definedName>
    <definedName name="F6.001_20">#REF!</definedName>
    <definedName name="F6.001_28" localSheetId="3">#REF!</definedName>
    <definedName name="F6.001_28">#REF!</definedName>
    <definedName name="F6.002" localSheetId="3">#REF!</definedName>
    <definedName name="F6.002">#REF!</definedName>
    <definedName name="F6.002_20" localSheetId="3">#REF!</definedName>
    <definedName name="F6.002_20">#REF!</definedName>
    <definedName name="F6.002_28" localSheetId="3">#REF!</definedName>
    <definedName name="F6.002_28">#REF!</definedName>
    <definedName name="F6.003" localSheetId="3">#REF!</definedName>
    <definedName name="F6.003">#REF!</definedName>
    <definedName name="F6.003_20" localSheetId="3">#REF!</definedName>
    <definedName name="F6.003_20">#REF!</definedName>
    <definedName name="F6.003_28" localSheetId="3">#REF!</definedName>
    <definedName name="F6.003_28">#REF!</definedName>
    <definedName name="F6.004" localSheetId="3">#REF!</definedName>
    <definedName name="F6.004">#REF!</definedName>
    <definedName name="F6.004_20" localSheetId="3">#REF!</definedName>
    <definedName name="F6.004_20">#REF!</definedName>
    <definedName name="F6.004_28" localSheetId="3">#REF!</definedName>
    <definedName name="F6.004_28">#REF!</definedName>
    <definedName name="f82E46" localSheetId="3">#REF!</definedName>
    <definedName name="f82E46">#REF!</definedName>
    <definedName name="f82E46_28" localSheetId="3">#REF!</definedName>
    <definedName name="f82E46_28">#REF!</definedName>
    <definedName name="f92F56" localSheetId="3">#REF!</definedName>
    <definedName name="f92F56">#REF!</definedName>
    <definedName name="f92F56_26" localSheetId="3">#REF!</definedName>
    <definedName name="f92F56_26">#REF!</definedName>
    <definedName name="f92F56_28" localSheetId="3">#REF!</definedName>
    <definedName name="f92F56_28">#REF!</definedName>
    <definedName name="Fa" localSheetId="3">#REF!</definedName>
    <definedName name="Fa">#REF!</definedName>
    <definedName name="Fa_20" localSheetId="3">#REF!</definedName>
    <definedName name="Fa_20">#REF!</definedName>
    <definedName name="Fa_28" localSheetId="3">#REF!</definedName>
    <definedName name="Fa_28">#REF!</definedName>
    <definedName name="FACTOR" localSheetId="3">#REF!</definedName>
    <definedName name="FACTOR">#REF!</definedName>
    <definedName name="FACTOR_26" localSheetId="3">#REF!</definedName>
    <definedName name="FACTOR_26">#REF!</definedName>
    <definedName name="FACTOR_28" localSheetId="3">#REF!</definedName>
    <definedName name="FACTOR_28">#REF!</definedName>
    <definedName name="FACTOR_3">"$#REF!.$AP$9:$AP$1010"</definedName>
    <definedName name="Fax" localSheetId="3">#REF!</definedName>
    <definedName name="Fax">#REF!</definedName>
    <definedName name="Fax_20" localSheetId="3">#REF!</definedName>
    <definedName name="Fax_20">#REF!</definedName>
    <definedName name="Fax_28" localSheetId="3">#REF!</definedName>
    <definedName name="Fax_28">#REF!</definedName>
    <definedName name="Fay" localSheetId="3">#REF!</definedName>
    <definedName name="Fay">#REF!</definedName>
    <definedName name="Fay_20" localSheetId="3">#REF!</definedName>
    <definedName name="Fay_20">#REF!</definedName>
    <definedName name="Fay_28" localSheetId="3">#REF!</definedName>
    <definedName name="Fay_28">#REF!</definedName>
    <definedName name="fb" localSheetId="3">#REF!</definedName>
    <definedName name="fb">#REF!</definedName>
    <definedName name="fb_20" localSheetId="3">#REF!</definedName>
    <definedName name="fb_20">#REF!</definedName>
    <definedName name="fb_28" localSheetId="3">#REF!</definedName>
    <definedName name="fb_28">#REF!</definedName>
    <definedName name="fbsdggdsf">{"DZ-TDTB2.XLS","Dcksat.xls"}</definedName>
    <definedName name="fbsdggdsf_20">{"DZ-TDTB2.XLS","Dcksat.xls"}</definedName>
    <definedName name="fbsdggdsf_22">{"DZ-TDTB2.XLS","Dcksat.xls"}</definedName>
    <definedName name="fbsdggdsf_28">{"DZ-TDTB2.XLS","Dcksat.xls"}</definedName>
    <definedName name="fc" localSheetId="3">#REF!</definedName>
    <definedName name="fc">#REF!</definedName>
    <definedName name="fc." localSheetId="3">#REF!</definedName>
    <definedName name="fc.">#REF!</definedName>
    <definedName name="fc._28" localSheetId="3">#REF!</definedName>
    <definedName name="fc._28">#REF!</definedName>
    <definedName name="fc_" localSheetId="3">#REF!</definedName>
    <definedName name="fc_">#REF!</definedName>
    <definedName name="fc__20" localSheetId="3">#REF!</definedName>
    <definedName name="fc__20">#REF!</definedName>
    <definedName name="fc__28" localSheetId="3">#REF!</definedName>
    <definedName name="fc__28">#REF!</definedName>
    <definedName name="Fc_20" localSheetId="3">#REF!</definedName>
    <definedName name="Fc_20">#REF!</definedName>
    <definedName name="FC_TOTAL" localSheetId="3">#REF!</definedName>
    <definedName name="FC_TOTAL">#REF!</definedName>
    <definedName name="FC_TOTAL_28" localSheetId="3">#REF!</definedName>
    <definedName name="FC_TOTAL_28">#REF!</definedName>
    <definedName name="FC5_total" localSheetId="3">#REF!</definedName>
    <definedName name="FC5_total">#REF!</definedName>
    <definedName name="FC5_total_20" localSheetId="3">#REF!</definedName>
    <definedName name="FC5_total_20">#REF!</definedName>
    <definedName name="FC5_total_28" localSheetId="3">#REF!</definedName>
    <definedName name="FC5_total_28">#REF!</definedName>
    <definedName name="FC6_total" localSheetId="3">#REF!</definedName>
    <definedName name="FC6_total">#REF!</definedName>
    <definedName name="FC6_total_20" localSheetId="3">#REF!</definedName>
    <definedName name="FC6_total_20">#REF!</definedName>
    <definedName name="FC6_total_28" localSheetId="3">#REF!</definedName>
    <definedName name="FC6_total_28">#REF!</definedName>
    <definedName name="fcc" localSheetId="3">#REF!</definedName>
    <definedName name="fcc">#REF!</definedName>
    <definedName name="fcc_20" localSheetId="3">#REF!</definedName>
    <definedName name="fcc_20">#REF!</definedName>
    <definedName name="fcc_28" localSheetId="3">#REF!</definedName>
    <definedName name="fcc_28">#REF!</definedName>
    <definedName name="fcds" localSheetId="3">#REF!</definedName>
    <definedName name="fcds">#REF!</definedName>
    <definedName name="fcds_28" localSheetId="3">#REF!</definedName>
    <definedName name="fcds_28">#REF!</definedName>
    <definedName name="fcg" localSheetId="3">#REF!</definedName>
    <definedName name="fcg">#REF!</definedName>
    <definedName name="fcg_20" localSheetId="3">#REF!</definedName>
    <definedName name="fcg_20">#REF!</definedName>
    <definedName name="fcg_28" localSheetId="3">#REF!</definedName>
    <definedName name="fcg_28">#REF!</definedName>
    <definedName name="fcig" localSheetId="3">#REF!</definedName>
    <definedName name="fcig">#REF!</definedName>
    <definedName name="fcig_20" localSheetId="3">#REF!</definedName>
    <definedName name="fcig_20">#REF!</definedName>
    <definedName name="fcig_28" localSheetId="3">#REF!</definedName>
    <definedName name="fcig_28">#REF!</definedName>
    <definedName name="fcir" localSheetId="3">#REF!</definedName>
    <definedName name="fcir">#REF!</definedName>
    <definedName name="fcir_28" localSheetId="3">#REF!</definedName>
    <definedName name="fcir_28">#REF!</definedName>
    <definedName name="FCode" localSheetId="3" hidden="1">#REF!</definedName>
    <definedName name="FCode" localSheetId="0" hidden="1">#REF!</definedName>
    <definedName name="FCode" hidden="1">#REF!</definedName>
    <definedName name="fcp" localSheetId="3">#REF!</definedName>
    <definedName name="fcp">#REF!</definedName>
    <definedName name="fd" localSheetId="3">#REF!</definedName>
    <definedName name="fd">#REF!</definedName>
    <definedName name="fd_28" localSheetId="3">#REF!</definedName>
    <definedName name="fd_28">#REF!</definedName>
    <definedName name="Fdaymong" localSheetId="3">#REF!</definedName>
    <definedName name="Fdaymong">#REF!</definedName>
    <definedName name="Fdaymong_20" localSheetId="3">#REF!</definedName>
    <definedName name="Fdaymong_20">#REF!</definedName>
    <definedName name="Fdaymong_28" localSheetId="3">#REF!</definedName>
    <definedName name="Fdaymong_28">#REF!</definedName>
    <definedName name="fddd" localSheetId="3">#REF!</definedName>
    <definedName name="fddd">#REF!</definedName>
    <definedName name="fddd_28" localSheetId="3">#REF!</definedName>
    <definedName name="fddd_28">#REF!</definedName>
    <definedName name="fdfsf" hidden="1">{#N/A,#N/A,FALSE,"Chi tiÆt"}</definedName>
    <definedName name="FDR" localSheetId="3">#REF!</definedName>
    <definedName name="FDR">#REF!</definedName>
    <definedName name="FDR_20" localSheetId="3">#REF!</definedName>
    <definedName name="FDR_20">#REF!</definedName>
    <definedName name="FDR_28" localSheetId="3">#REF!</definedName>
    <definedName name="FDR_28">#REF!</definedName>
    <definedName name="ff" localSheetId="3">#REF!</definedName>
    <definedName name="ff">#REF!</definedName>
    <definedName name="ff_" localSheetId="3">#REF!</definedName>
    <definedName name="ff_">#REF!</definedName>
    <definedName name="ff__28" localSheetId="3">#REF!</definedName>
    <definedName name="ff__28">#REF!</definedName>
    <definedName name="ff_28" localSheetId="3">#REF!</definedName>
    <definedName name="ff_28">#REF!</definedName>
    <definedName name="fff" localSheetId="0" hidden="1">{"'Sheet1'!$L$16"}</definedName>
    <definedName name="fff" hidden="1">{"'Sheet1'!$L$16"}</definedName>
    <definedName name="ffs" localSheetId="3">#REF!</definedName>
    <definedName name="ffs">#REF!</definedName>
    <definedName name="ffs_28" localSheetId="3">#REF!</definedName>
    <definedName name="ffs_28">#REF!</definedName>
    <definedName name="fg" localSheetId="0" hidden="1">{"'Sheet1'!$L$16"}</definedName>
    <definedName name="fg" hidden="1">{"'Sheet1'!$L$16"}</definedName>
    <definedName name="fh" localSheetId="3">#REF!</definedName>
    <definedName name="fh">#REF!</definedName>
    <definedName name="Fh_20" localSheetId="3">#REF!</definedName>
    <definedName name="Fh_20">#REF!</definedName>
    <definedName name="Fh_28" localSheetId="3">#REF!</definedName>
    <definedName name="Fh_28">#REF!</definedName>
    <definedName name="fI" localSheetId="3">#REF!</definedName>
    <definedName name="fI">#REF!</definedName>
    <definedName name="FI_12">4820</definedName>
    <definedName name="Fi_20" localSheetId="3">#REF!</definedName>
    <definedName name="Fi_20">#REF!</definedName>
    <definedName name="fII" localSheetId="3">#REF!</definedName>
    <definedName name="fII">#REF!</definedName>
    <definedName name="FIL" localSheetId="3">#REF!</definedName>
    <definedName name="FIL">#REF!</definedName>
    <definedName name="FIL_20" localSheetId="3">#REF!</definedName>
    <definedName name="FIL_20">#REF!</definedName>
    <definedName name="FIL_28" localSheetId="3">#REF!</definedName>
    <definedName name="FIL_28">#REF!</definedName>
    <definedName name="FIL2_20" localSheetId="3">#REF!</definedName>
    <definedName name="FIL2_20">#REF!</definedName>
    <definedName name="FIL2_28" localSheetId="3">#REF!</definedName>
    <definedName name="FIL2_28">#REF!</definedName>
    <definedName name="FILE" localSheetId="3">#REF!</definedName>
    <definedName name="FILE">#REF!</definedName>
    <definedName name="FILE_20" localSheetId="3">#REF!</definedName>
    <definedName name="FILE_20">#REF!</definedName>
    <definedName name="FILE_28" localSheetId="3">#REF!</definedName>
    <definedName name="FILE_28">#REF!</definedName>
    <definedName name="fill" localSheetId="3">#REF!</definedName>
    <definedName name="fill">#REF!</definedName>
    <definedName name="filler" localSheetId="3">#REF!</definedName>
    <definedName name="filler">#REF!</definedName>
    <definedName name="filler_28" localSheetId="3">#REF!</definedName>
    <definedName name="filler_28">#REF!</definedName>
    <definedName name="fine" localSheetId="3">#REF!</definedName>
    <definedName name="fine">#REF!</definedName>
    <definedName name="FinishWork" localSheetId="3">#REF!</definedName>
    <definedName name="FinishWork">#REF!</definedName>
    <definedName name="FinishWork_28" localSheetId="3">#REF!</definedName>
    <definedName name="FinishWork_28">#REF!</definedName>
    <definedName name="FIT" localSheetId="3">boa</definedName>
    <definedName name="FIT" localSheetId="1">boa</definedName>
    <definedName name="FIT">boa</definedName>
    <definedName name="Fitb" localSheetId="3">#REF!</definedName>
    <definedName name="Fitb">#REF!</definedName>
    <definedName name="Fitb_28" localSheetId="3">#REF!</definedName>
    <definedName name="Fitb_28">#REF!</definedName>
    <definedName name="FITT2" localSheetId="3">boa</definedName>
    <definedName name="FITT2" localSheetId="1">boa</definedName>
    <definedName name="FITT2">boa</definedName>
    <definedName name="FITTING2" localSheetId="3">boa</definedName>
    <definedName name="FITTING2" localSheetId="1">boa</definedName>
    <definedName name="FITTING2">boa</definedName>
    <definedName name="fj" localSheetId="3">#REF!</definedName>
    <definedName name="fj">#REF!</definedName>
    <definedName name="fj_28" localSheetId="3">#REF!</definedName>
    <definedName name="fj_28">#REF!</definedName>
    <definedName name="fk" localSheetId="3">#REF!</definedName>
    <definedName name="fk">#REF!</definedName>
    <definedName name="fl" localSheetId="3">#REF!</definedName>
    <definedName name="fl">#REF!</definedName>
    <definedName name="fl_28" localSheetId="3">#REF!</definedName>
    <definedName name="fl_28">#REF!</definedName>
    <definedName name="FLG" localSheetId="3">boa</definedName>
    <definedName name="FLG" localSheetId="1">boa</definedName>
    <definedName name="FLG">boa</definedName>
    <definedName name="Flv" localSheetId="3">#REF!</definedName>
    <definedName name="Flv">#REF!</definedName>
    <definedName name="Flv_20" localSheetId="3">#REF!</definedName>
    <definedName name="Flv_20">#REF!</definedName>
    <definedName name="Flv_28" localSheetId="3">#REF!</definedName>
    <definedName name="Flv_28">#REF!</definedName>
    <definedName name="fms" localSheetId="3">#REF!</definedName>
    <definedName name="fms">#REF!</definedName>
    <definedName name="fms_28" localSheetId="3">#REF!</definedName>
    <definedName name="fms_28">#REF!</definedName>
    <definedName name="Fnc" localSheetId="3">#REF!</definedName>
    <definedName name="Fnc">#REF!</definedName>
    <definedName name="Fng" localSheetId="3">#REF!</definedName>
    <definedName name="Fng">#REF!</definedName>
    <definedName name="Fng_20" localSheetId="3">#REF!</definedName>
    <definedName name="Fng_20">#REF!</definedName>
    <definedName name="foo" localSheetId="3">ErrorHandler_1</definedName>
    <definedName name="foo" localSheetId="1">ErrorHandler_1</definedName>
    <definedName name="foo">ErrorHandler_1</definedName>
    <definedName name="FORK" localSheetId="3">#REF!</definedName>
    <definedName name="FORK">#REF!</definedName>
    <definedName name="FORK_28" localSheetId="3">#REF!</definedName>
    <definedName name="FORK_28">#REF!</definedName>
    <definedName name="FP" localSheetId="3">'[1]COAT&amp;WRAP-QIOT-#3'!#REF!</definedName>
    <definedName name="FP">'[1]COAT&amp;WRAP-QIOT-#3'!#REF!</definedName>
    <definedName name="fp_" localSheetId="3">#REF!</definedName>
    <definedName name="fp_">#REF!</definedName>
    <definedName name="fp__28" localSheetId="3">#REF!</definedName>
    <definedName name="fp__28">#REF!</definedName>
    <definedName name="FP_26" localSheetId="3">#REF!</definedName>
    <definedName name="FP_26">#REF!</definedName>
    <definedName name="FP_28" localSheetId="3">#REF!</definedName>
    <definedName name="FP_28">#REF!</definedName>
    <definedName name="fpa" localSheetId="3">#REF!</definedName>
    <definedName name="fpa">#REF!</definedName>
    <definedName name="fpa_28" localSheetId="3">#REF!</definedName>
    <definedName name="fpa_28">#REF!</definedName>
    <definedName name="fpc" localSheetId="3">#REF!</definedName>
    <definedName name="fpc">#REF!</definedName>
    <definedName name="fpc_20" localSheetId="3">#REF!</definedName>
    <definedName name="fpc_20">#REF!</definedName>
    <definedName name="fpc_28" localSheetId="3">#REF!</definedName>
    <definedName name="fpc_28">#REF!</definedName>
    <definedName name="fpcs" localSheetId="3">#REF!</definedName>
    <definedName name="fpcs">#REF!</definedName>
    <definedName name="fpcs_28" localSheetId="3">#REF!</definedName>
    <definedName name="fpcs_28">#REF!</definedName>
    <definedName name="fpe" localSheetId="3">#REF!</definedName>
    <definedName name="fpe">#REF!</definedName>
    <definedName name="fpe_" localSheetId="3">#REF!</definedName>
    <definedName name="fpe_">#REF!</definedName>
    <definedName name="fpe__28" localSheetId="3">#REF!</definedName>
    <definedName name="fpe__28">#REF!</definedName>
    <definedName name="fpe_28" localSheetId="3">#REF!</definedName>
    <definedName name="fpe_28">#REF!</definedName>
    <definedName name="fpet" localSheetId="3">#REF!</definedName>
    <definedName name="fpet">#REF!</definedName>
    <definedName name="fpet_28" localSheetId="3">#REF!</definedName>
    <definedName name="fpet_28">#REF!</definedName>
    <definedName name="fpf" localSheetId="3">#REF!</definedName>
    <definedName name="fpf">#REF!</definedName>
    <definedName name="fpf_28" localSheetId="3">#REF!</definedName>
    <definedName name="fpf_28">#REF!</definedName>
    <definedName name="fpi" localSheetId="3">#REF!</definedName>
    <definedName name="fpi">#REF!</definedName>
    <definedName name="fpi_28" localSheetId="3">#REF!</definedName>
    <definedName name="fpi_28">#REF!</definedName>
    <definedName name="fpj" localSheetId="3">#REF!</definedName>
    <definedName name="fpj">#REF!</definedName>
    <definedName name="fpj_28" localSheetId="3">#REF!</definedName>
    <definedName name="fpj_28">#REF!</definedName>
    <definedName name="fps" localSheetId="3">#REF!</definedName>
    <definedName name="fps">#REF!</definedName>
    <definedName name="fps_28" localSheetId="3">#REF!</definedName>
    <definedName name="fps_28">#REF!</definedName>
    <definedName name="fpu" localSheetId="3">#REF!</definedName>
    <definedName name="fpu">#REF!</definedName>
    <definedName name="fpu_28" localSheetId="3">#REF!</definedName>
    <definedName name="fpu_28">#REF!</definedName>
    <definedName name="fpy" localSheetId="3">#REF!</definedName>
    <definedName name="fpy">#REF!</definedName>
    <definedName name="fpy_28" localSheetId="3">#REF!</definedName>
    <definedName name="fpy_28">#REF!</definedName>
    <definedName name="fr_ani" localSheetId="3">#REF!</definedName>
    <definedName name="fr_ani">#REF!</definedName>
    <definedName name="fr_ani_20" localSheetId="3">#REF!</definedName>
    <definedName name="fr_ani_20">#REF!</definedName>
    <definedName name="fr_ani_28" localSheetId="3">#REF!</definedName>
    <definedName name="fr_ani_28">#REF!</definedName>
    <definedName name="frG" localSheetId="3">#REF!</definedName>
    <definedName name="frG">#REF!</definedName>
    <definedName name="frG_28" localSheetId="3">#REF!</definedName>
    <definedName name="frG_28">#REF!</definedName>
    <definedName name="frK_bls" localSheetId="3">#REF!</definedName>
    <definedName name="frK_bls">#REF!</definedName>
    <definedName name="frK_bls_20" localSheetId="3">#REF!</definedName>
    <definedName name="frK_bls_20">#REF!</definedName>
    <definedName name="frK_bls_28" localSheetId="3">#REF!</definedName>
    <definedName name="frK_bls_28">#REF!</definedName>
    <definedName name="frN_bls" localSheetId="3">#REF!</definedName>
    <definedName name="frN_bls">#REF!</definedName>
    <definedName name="frN_bls_20" localSheetId="3">#REF!</definedName>
    <definedName name="frN_bls_20">#REF!</definedName>
    <definedName name="frN_bls_28" localSheetId="3">#REF!</definedName>
    <definedName name="frN_bls_28">#REF!</definedName>
    <definedName name="frP_bls" localSheetId="3">#REF!</definedName>
    <definedName name="frP_bls">#REF!</definedName>
    <definedName name="frP_bls_20" localSheetId="3">#REF!</definedName>
    <definedName name="frP_bls_20">#REF!</definedName>
    <definedName name="frP_bls_28" localSheetId="3">#REF!</definedName>
    <definedName name="frP_bls_28">#REF!</definedName>
    <definedName name="FS" localSheetId="3">#REF!</definedName>
    <definedName name="FS">#REF!</definedName>
    <definedName name="fs_2" localSheetId="3">#REF!</definedName>
    <definedName name="fs_2">#REF!</definedName>
    <definedName name="fs_2_20" localSheetId="3">#REF!</definedName>
    <definedName name="fs_2_20">#REF!</definedName>
    <definedName name="fs_2_28" localSheetId="3">#REF!</definedName>
    <definedName name="fs_2_28">#REF!</definedName>
    <definedName name="fs_20" localSheetId="3">#REF!</definedName>
    <definedName name="fs_20">#REF!</definedName>
    <definedName name="fsa" localSheetId="3">#REF!</definedName>
    <definedName name="fsa">#REF!</definedName>
    <definedName name="fsa_20" localSheetId="3">#REF!</definedName>
    <definedName name="fsa_20">#REF!</definedName>
    <definedName name="fsa1_20" localSheetId="3">#REF!</definedName>
    <definedName name="fsa1_20">#REF!</definedName>
    <definedName name="fsb" localSheetId="3">#REF!</definedName>
    <definedName name="fsb">#REF!</definedName>
    <definedName name="fsb_28" localSheetId="3">#REF!</definedName>
    <definedName name="fsb_28">#REF!</definedName>
    <definedName name="fsd_" localSheetId="3">#REF!</definedName>
    <definedName name="fsd_">#REF!</definedName>
    <definedName name="fsd__28" localSheetId="3">#REF!</definedName>
    <definedName name="fsd__28">#REF!</definedName>
    <definedName name="fsdfdsf" localSheetId="0" hidden="1">{"'Sheet1'!$L$16"}</definedName>
    <definedName name="fsdfdsf" hidden="1">{"'Sheet1'!$L$16"}</definedName>
    <definedName name="fsdfsd" hidden="1">{#N/A,#N/A,FALSE,"Chi tiÆt"}</definedName>
    <definedName name="fse" localSheetId="3">#REF!</definedName>
    <definedName name="fse">#REF!</definedName>
    <definedName name="fse_28" localSheetId="3">#REF!</definedName>
    <definedName name="fse_28">#REF!</definedName>
    <definedName name="fses" localSheetId="3">#REF!</definedName>
    <definedName name="fses">#REF!</definedName>
    <definedName name="fses_28" localSheetId="3">#REF!</definedName>
    <definedName name="fses_28">#REF!</definedName>
    <definedName name="fso" localSheetId="3">#REF!</definedName>
    <definedName name="fso">#REF!</definedName>
    <definedName name="fso_28" localSheetId="3">#REF!</definedName>
    <definedName name="fso_28">#REF!</definedName>
    <definedName name="fsu" localSheetId="3">#REF!</definedName>
    <definedName name="fsu">#REF!</definedName>
    <definedName name="fsu_28" localSheetId="3">#REF!</definedName>
    <definedName name="fsu_28">#REF!</definedName>
    <definedName name="fsy" localSheetId="3">#REF!</definedName>
    <definedName name="fsy">#REF!</definedName>
    <definedName name="fsy_28" localSheetId="3">#REF!</definedName>
    <definedName name="fsy_28">#REF!</definedName>
    <definedName name="ftd" localSheetId="3">#REF!</definedName>
    <definedName name="ftd">#REF!</definedName>
    <definedName name="ftd_20" localSheetId="3">#REF!</definedName>
    <definedName name="ftd_20">#REF!</definedName>
    <definedName name="ftftftftftftftft" hidden="1">{"'Sheet1'!$L$16"}</definedName>
    <definedName name="fth" localSheetId="3">#REF!</definedName>
    <definedName name="fth">#REF!</definedName>
    <definedName name="fth_20" localSheetId="3">#REF!</definedName>
    <definedName name="fth_20">#REF!</definedName>
    <definedName name="fuji" localSheetId="3">#REF!</definedName>
    <definedName name="fuji">#REF!</definedName>
    <definedName name="fuji_20" localSheetId="3">#REF!</definedName>
    <definedName name="fuji_20">#REF!</definedName>
    <definedName name="fuji_28" localSheetId="3">#REF!</definedName>
    <definedName name="fuji_28">#REF!</definedName>
    <definedName name="Full" localSheetId="3">[24]QMCT!#REF!</definedName>
    <definedName name="Full">[24]QMCT!#REF!</definedName>
    <definedName name="fv">#N/A</definedName>
    <definedName name="fv_28" localSheetId="3">#REF!</definedName>
    <definedName name="fv_28">#REF!</definedName>
    <definedName name="fy" localSheetId="3">#REF!</definedName>
    <definedName name="fy">#REF!</definedName>
    <definedName name="fy." localSheetId="3">#REF!</definedName>
    <definedName name="fy.">#REF!</definedName>
    <definedName name="fy._28" localSheetId="3">#REF!</definedName>
    <definedName name="fy._28">#REF!</definedName>
    <definedName name="Fy_" localSheetId="3">#REF!</definedName>
    <definedName name="Fy_">#REF!</definedName>
    <definedName name="Fy__20" localSheetId="3">#REF!</definedName>
    <definedName name="Fy__20">#REF!</definedName>
    <definedName name="Fy__28" localSheetId="3">#REF!</definedName>
    <definedName name="Fy__28">#REF!</definedName>
    <definedName name="fy_20" localSheetId="3">#REF!</definedName>
    <definedName name="fy_20">#REF!</definedName>
    <definedName name="fy_28" localSheetId="3">#REF!</definedName>
    <definedName name="fy_28">#REF!</definedName>
    <definedName name="fys" localSheetId="3">#REF!</definedName>
    <definedName name="fys">#REF!</definedName>
    <definedName name="fys_28" localSheetId="3">#REF!</definedName>
    <definedName name="fys_28">#REF!</definedName>
    <definedName name="G" localSheetId="3">#REF!</definedName>
    <definedName name="G">#REF!</definedName>
    <definedName name="g_" localSheetId="3">#REF!</definedName>
    <definedName name="g_">#REF!</definedName>
    <definedName name="g__20" localSheetId="3">#REF!</definedName>
    <definedName name="g__20">#REF!</definedName>
    <definedName name="g__28" localSheetId="3">#REF!</definedName>
    <definedName name="g__28">#REF!</definedName>
    <definedName name="g__Thu_nhËp_chÞu_thuÕ_tÝnh_tr_íc___f" localSheetId="3">#REF!</definedName>
    <definedName name="g__Thu_nhËp_chÞu_thuÕ_tÝnh_tr_íc___f">#REF!</definedName>
    <definedName name="G_1" localSheetId="3">#REF!</definedName>
    <definedName name="G_1">#REF!</definedName>
    <definedName name="G_2" localSheetId="3">#REF!</definedName>
    <definedName name="G_2">#REF!</definedName>
    <definedName name="G_28" localSheetId="3">#REF!</definedName>
    <definedName name="G_28">#REF!</definedName>
    <definedName name="G_3" localSheetId="3">#REF!</definedName>
    <definedName name="G_3">#REF!</definedName>
    <definedName name="G_4" localSheetId="3">#REF!</definedName>
    <definedName name="G_4">#REF!</definedName>
    <definedName name="G_C" localSheetId="3">#REF!</definedName>
    <definedName name="G_C">#REF!</definedName>
    <definedName name="G_ME" localSheetId="3">#REF!</definedName>
    <definedName name="G_ME">#REF!</definedName>
    <definedName name="G_section" localSheetId="3">#REF!</definedName>
    <definedName name="G_section">#REF!</definedName>
    <definedName name="G_section_28" localSheetId="3">#REF!</definedName>
    <definedName name="G_section_28">#REF!</definedName>
    <definedName name="G0.000" localSheetId="3">#REF!</definedName>
    <definedName name="G0.000">#REF!</definedName>
    <definedName name="G0.000_20" localSheetId="3">#REF!</definedName>
    <definedName name="G0.000_20">#REF!</definedName>
    <definedName name="G0.000_28" localSheetId="3">#REF!</definedName>
    <definedName name="G0.000_28">#REF!</definedName>
    <definedName name="G0.010" localSheetId="3">#REF!</definedName>
    <definedName name="G0.010">#REF!</definedName>
    <definedName name="G0.010_20" localSheetId="3">#REF!</definedName>
    <definedName name="G0.010_20">#REF!</definedName>
    <definedName name="G0.010_28" localSheetId="3">#REF!</definedName>
    <definedName name="G0.010_28">#REF!</definedName>
    <definedName name="G0.020" localSheetId="3">#REF!</definedName>
    <definedName name="G0.020">#REF!</definedName>
    <definedName name="G0.020_20" localSheetId="3">#REF!</definedName>
    <definedName name="G0.020_20">#REF!</definedName>
    <definedName name="G0.020_28" localSheetId="3">#REF!</definedName>
    <definedName name="G0.020_28">#REF!</definedName>
    <definedName name="G0.100" localSheetId="3">#REF!</definedName>
    <definedName name="G0.100">#REF!</definedName>
    <definedName name="G0.100_20" localSheetId="3">#REF!</definedName>
    <definedName name="G0.100_20">#REF!</definedName>
    <definedName name="G0.100_28" localSheetId="3">#REF!</definedName>
    <definedName name="G0.100_28">#REF!</definedName>
    <definedName name="G0.110" localSheetId="3">#REF!</definedName>
    <definedName name="G0.110">#REF!</definedName>
    <definedName name="G0.110_20" localSheetId="3">#REF!</definedName>
    <definedName name="G0.110_20">#REF!</definedName>
    <definedName name="G0.110_28" localSheetId="3">#REF!</definedName>
    <definedName name="G0.110_28">#REF!</definedName>
    <definedName name="G0.120" localSheetId="3">#REF!</definedName>
    <definedName name="G0.120">#REF!</definedName>
    <definedName name="G0.120_20" localSheetId="3">#REF!</definedName>
    <definedName name="G0.120_20">#REF!</definedName>
    <definedName name="G0.120_28" localSheetId="3">#REF!</definedName>
    <definedName name="G0.120_28">#REF!</definedName>
    <definedName name="g1." localSheetId="3">#REF!</definedName>
    <definedName name="g1.">#REF!</definedName>
    <definedName name="g1._28" localSheetId="3">#REF!</definedName>
    <definedName name="g1._28">#REF!</definedName>
    <definedName name="G1.000" localSheetId="3">#REF!</definedName>
    <definedName name="G1.000">#REF!</definedName>
    <definedName name="G1.000_20" localSheetId="3">#REF!</definedName>
    <definedName name="G1.000_20">#REF!</definedName>
    <definedName name="G1.000_28" localSheetId="3">#REF!</definedName>
    <definedName name="G1.000_28">#REF!</definedName>
    <definedName name="G1.011" localSheetId="3">#REF!</definedName>
    <definedName name="G1.011">#REF!</definedName>
    <definedName name="G1.011_20" localSheetId="3">#REF!</definedName>
    <definedName name="G1.011_20">#REF!</definedName>
    <definedName name="G1.011_28" localSheetId="3">#REF!</definedName>
    <definedName name="G1.011_28">#REF!</definedName>
    <definedName name="G1.021" localSheetId="3">#REF!</definedName>
    <definedName name="G1.021">#REF!</definedName>
    <definedName name="G1.021_20" localSheetId="3">#REF!</definedName>
    <definedName name="G1.021_20">#REF!</definedName>
    <definedName name="G1.021_28" localSheetId="3">#REF!</definedName>
    <definedName name="G1.021_28">#REF!</definedName>
    <definedName name="G1.031" localSheetId="3">#REF!</definedName>
    <definedName name="G1.031">#REF!</definedName>
    <definedName name="G1.031_20" localSheetId="3">#REF!</definedName>
    <definedName name="G1.031_20">#REF!</definedName>
    <definedName name="G1.031_28" localSheetId="3">#REF!</definedName>
    <definedName name="G1.031_28">#REF!</definedName>
    <definedName name="G1.041" localSheetId="3">#REF!</definedName>
    <definedName name="G1.041">#REF!</definedName>
    <definedName name="G1.041_20" localSheetId="3">#REF!</definedName>
    <definedName name="G1.041_20">#REF!</definedName>
    <definedName name="G1.041_28" localSheetId="3">#REF!</definedName>
    <definedName name="G1.041_28">#REF!</definedName>
    <definedName name="G1.051" localSheetId="3">#REF!</definedName>
    <definedName name="G1.051">#REF!</definedName>
    <definedName name="G1.051_20" localSheetId="3">#REF!</definedName>
    <definedName name="G1.051_20">#REF!</definedName>
    <definedName name="G1.051_28" localSheetId="3">#REF!</definedName>
    <definedName name="G1.051_28">#REF!</definedName>
    <definedName name="g2." localSheetId="3">#REF!</definedName>
    <definedName name="g2.">#REF!</definedName>
    <definedName name="g2._28" localSheetId="3">#REF!</definedName>
    <definedName name="g2._28">#REF!</definedName>
    <definedName name="G2.000" localSheetId="3">#REF!</definedName>
    <definedName name="G2.000">#REF!</definedName>
    <definedName name="G2.000_20" localSheetId="3">#REF!</definedName>
    <definedName name="G2.000_20">#REF!</definedName>
    <definedName name="G2.000_28" localSheetId="3">#REF!</definedName>
    <definedName name="G2.000_28">#REF!</definedName>
    <definedName name="G2.010" localSheetId="3">#REF!</definedName>
    <definedName name="G2.010">#REF!</definedName>
    <definedName name="G2.010_20" localSheetId="3">#REF!</definedName>
    <definedName name="G2.010_20">#REF!</definedName>
    <definedName name="G2.010_28" localSheetId="3">#REF!</definedName>
    <definedName name="G2.010_28">#REF!</definedName>
    <definedName name="G2.020" localSheetId="3">#REF!</definedName>
    <definedName name="G2.020">#REF!</definedName>
    <definedName name="G2.020_20" localSheetId="3">#REF!</definedName>
    <definedName name="G2.020_20">#REF!</definedName>
    <definedName name="G2.020_28" localSheetId="3">#REF!</definedName>
    <definedName name="G2.020_28">#REF!</definedName>
    <definedName name="G2.030" localSheetId="3">#REF!</definedName>
    <definedName name="G2.030">#REF!</definedName>
    <definedName name="G2.030_20" localSheetId="3">#REF!</definedName>
    <definedName name="G2.030_20">#REF!</definedName>
    <definedName name="G2.030_28" localSheetId="3">#REF!</definedName>
    <definedName name="G2.030_28">#REF!</definedName>
    <definedName name="G3.000" localSheetId="3">#REF!</definedName>
    <definedName name="G3.000">#REF!</definedName>
    <definedName name="G3.000_20" localSheetId="3">#REF!</definedName>
    <definedName name="G3.000_20">#REF!</definedName>
    <definedName name="G3.000_28" localSheetId="3">#REF!</definedName>
    <definedName name="G3.000_28">#REF!</definedName>
    <definedName name="G3.011" localSheetId="3">#REF!</definedName>
    <definedName name="G3.011">#REF!</definedName>
    <definedName name="G3.011_20" localSheetId="3">#REF!</definedName>
    <definedName name="G3.011_20">#REF!</definedName>
    <definedName name="G3.011_28" localSheetId="3">#REF!</definedName>
    <definedName name="G3.011_28">#REF!</definedName>
    <definedName name="G3.021" localSheetId="3">#REF!</definedName>
    <definedName name="G3.021">#REF!</definedName>
    <definedName name="G3.021_20" localSheetId="3">#REF!</definedName>
    <definedName name="G3.021_20">#REF!</definedName>
    <definedName name="G3.021_28" localSheetId="3">#REF!</definedName>
    <definedName name="G3.021_28">#REF!</definedName>
    <definedName name="G3.031" localSheetId="3">#REF!</definedName>
    <definedName name="G3.031">#REF!</definedName>
    <definedName name="G3.031_20" localSheetId="3">#REF!</definedName>
    <definedName name="G3.031_20">#REF!</definedName>
    <definedName name="G3.031_28" localSheetId="3">#REF!</definedName>
    <definedName name="G3.031_28">#REF!</definedName>
    <definedName name="G3.041" localSheetId="3">#REF!</definedName>
    <definedName name="G3.041">#REF!</definedName>
    <definedName name="G3.041_20" localSheetId="3">#REF!</definedName>
    <definedName name="G3.041_20">#REF!</definedName>
    <definedName name="G3.041_28" localSheetId="3">#REF!</definedName>
    <definedName name="G3.041_28">#REF!</definedName>
    <definedName name="G3.100" localSheetId="3">#REF!</definedName>
    <definedName name="G3.100">#REF!</definedName>
    <definedName name="G3.100_20" localSheetId="3">#REF!</definedName>
    <definedName name="G3.100_20">#REF!</definedName>
    <definedName name="G3.100_28" localSheetId="3">#REF!</definedName>
    <definedName name="G3.100_28">#REF!</definedName>
    <definedName name="G3.111" localSheetId="3">#REF!</definedName>
    <definedName name="G3.111">#REF!</definedName>
    <definedName name="G3.111_20" localSheetId="3">#REF!</definedName>
    <definedName name="G3.111_20">#REF!</definedName>
    <definedName name="G3.111_28" localSheetId="3">#REF!</definedName>
    <definedName name="G3.111_28">#REF!</definedName>
    <definedName name="G3.121" localSheetId="3">#REF!</definedName>
    <definedName name="G3.121">#REF!</definedName>
    <definedName name="G3.121_20" localSheetId="3">#REF!</definedName>
    <definedName name="G3.121_20">#REF!</definedName>
    <definedName name="G3.121_28" localSheetId="3">#REF!</definedName>
    <definedName name="G3.121_28">#REF!</definedName>
    <definedName name="G3.131" localSheetId="3">#REF!</definedName>
    <definedName name="G3.131">#REF!</definedName>
    <definedName name="G3.131_20" localSheetId="3">#REF!</definedName>
    <definedName name="G3.131_20">#REF!</definedName>
    <definedName name="G3.131_28" localSheetId="3">#REF!</definedName>
    <definedName name="G3.131_28">#REF!</definedName>
    <definedName name="G3.141" localSheetId="3">#REF!</definedName>
    <definedName name="G3.141">#REF!</definedName>
    <definedName name="G3.141_20" localSheetId="3">#REF!</definedName>
    <definedName name="G3.141_20">#REF!</definedName>
    <definedName name="G3.141_28" localSheetId="3">#REF!</definedName>
    <definedName name="G3.141_28">#REF!</definedName>
    <definedName name="G3.201" localSheetId="3">#REF!</definedName>
    <definedName name="G3.201">#REF!</definedName>
    <definedName name="G3.201_20" localSheetId="3">#REF!</definedName>
    <definedName name="G3.201_20">#REF!</definedName>
    <definedName name="G3.201_28" localSheetId="3">#REF!</definedName>
    <definedName name="G3.201_28">#REF!</definedName>
    <definedName name="G3.211" localSheetId="3">#REF!</definedName>
    <definedName name="G3.211">#REF!</definedName>
    <definedName name="G3.211_20" localSheetId="3">#REF!</definedName>
    <definedName name="G3.211_20">#REF!</definedName>
    <definedName name="G3.211_28" localSheetId="3">#REF!</definedName>
    <definedName name="G3.211_28">#REF!</definedName>
    <definedName name="G3.221" localSheetId="3">#REF!</definedName>
    <definedName name="G3.221">#REF!</definedName>
    <definedName name="G3.221_20" localSheetId="3">#REF!</definedName>
    <definedName name="G3.221_20">#REF!</definedName>
    <definedName name="G3.221_28" localSheetId="3">#REF!</definedName>
    <definedName name="G3.221_28">#REF!</definedName>
    <definedName name="G3.231" localSheetId="3">#REF!</definedName>
    <definedName name="G3.231">#REF!</definedName>
    <definedName name="G3.231_20" localSheetId="3">#REF!</definedName>
    <definedName name="G3.231_20">#REF!</definedName>
    <definedName name="G3.231_28" localSheetId="3">#REF!</definedName>
    <definedName name="G3.231_28">#REF!</definedName>
    <definedName name="G3.241" localSheetId="3">#REF!</definedName>
    <definedName name="G3.241">#REF!</definedName>
    <definedName name="G3.241_20" localSheetId="3">#REF!</definedName>
    <definedName name="G3.241_20">#REF!</definedName>
    <definedName name="G3.241_28" localSheetId="3">#REF!</definedName>
    <definedName name="G3.241_28">#REF!</definedName>
    <definedName name="G3.301" localSheetId="3">#REF!</definedName>
    <definedName name="G3.301">#REF!</definedName>
    <definedName name="G3.301_20" localSheetId="3">#REF!</definedName>
    <definedName name="G3.301_20">#REF!</definedName>
    <definedName name="G3.301_28" localSheetId="3">#REF!</definedName>
    <definedName name="G3.301_28">#REF!</definedName>
    <definedName name="G3.311" localSheetId="3">#REF!</definedName>
    <definedName name="G3.311">#REF!</definedName>
    <definedName name="G3.311_20" localSheetId="3">#REF!</definedName>
    <definedName name="G3.311_20">#REF!</definedName>
    <definedName name="G3.311_28" localSheetId="3">#REF!</definedName>
    <definedName name="G3.311_28">#REF!</definedName>
    <definedName name="G3.321" localSheetId="3">#REF!</definedName>
    <definedName name="G3.321">#REF!</definedName>
    <definedName name="G3.321_20" localSheetId="3">#REF!</definedName>
    <definedName name="G3.321_20">#REF!</definedName>
    <definedName name="G3.321_28" localSheetId="3">#REF!</definedName>
    <definedName name="G3.321_28">#REF!</definedName>
    <definedName name="G3.331" localSheetId="3">#REF!</definedName>
    <definedName name="G3.331">#REF!</definedName>
    <definedName name="G3.331_20" localSheetId="3">#REF!</definedName>
    <definedName name="G3.331_20">#REF!</definedName>
    <definedName name="G3.331_28" localSheetId="3">#REF!</definedName>
    <definedName name="G3.331_28">#REF!</definedName>
    <definedName name="G3.341" localSheetId="3">#REF!</definedName>
    <definedName name="G3.341">#REF!</definedName>
    <definedName name="G3.341_20" localSheetId="3">#REF!</definedName>
    <definedName name="G3.341_20">#REF!</definedName>
    <definedName name="G3.341_28" localSheetId="3">#REF!</definedName>
    <definedName name="G3.341_28">#REF!</definedName>
    <definedName name="G4.000" localSheetId="3">#REF!</definedName>
    <definedName name="G4.000">#REF!</definedName>
    <definedName name="G4.000_20" localSheetId="3">#REF!</definedName>
    <definedName name="G4.000_20">#REF!</definedName>
    <definedName name="G4.000_28" localSheetId="3">#REF!</definedName>
    <definedName name="G4.000_28">#REF!</definedName>
    <definedName name="G4.010" localSheetId="3">#REF!</definedName>
    <definedName name="G4.010">#REF!</definedName>
    <definedName name="G4.010_20" localSheetId="3">#REF!</definedName>
    <definedName name="G4.010_20">#REF!</definedName>
    <definedName name="G4.010_28" localSheetId="3">#REF!</definedName>
    <definedName name="G4.010_28">#REF!</definedName>
    <definedName name="G4.020" localSheetId="3">#REF!</definedName>
    <definedName name="G4.020">#REF!</definedName>
    <definedName name="G4.020_20" localSheetId="3">#REF!</definedName>
    <definedName name="G4.020_20">#REF!</definedName>
    <definedName name="G4.020_28" localSheetId="3">#REF!</definedName>
    <definedName name="G4.020_28">#REF!</definedName>
    <definedName name="G4.030" localSheetId="3">#REF!</definedName>
    <definedName name="G4.030">#REF!</definedName>
    <definedName name="G4.030_20" localSheetId="3">#REF!</definedName>
    <definedName name="G4.030_20">#REF!</definedName>
    <definedName name="G4.030_28" localSheetId="3">#REF!</definedName>
    <definedName name="G4.030_28">#REF!</definedName>
    <definedName name="G4.040" localSheetId="3">#REF!</definedName>
    <definedName name="G4.040">#REF!</definedName>
    <definedName name="G4.040_20" localSheetId="3">#REF!</definedName>
    <definedName name="G4.040_20">#REF!</definedName>
    <definedName name="G4.040_28" localSheetId="3">#REF!</definedName>
    <definedName name="G4.040_28">#REF!</definedName>
    <definedName name="G4.101" localSheetId="3">#REF!</definedName>
    <definedName name="G4.101">#REF!</definedName>
    <definedName name="G4.101_20" localSheetId="3">#REF!</definedName>
    <definedName name="G4.101_20">#REF!</definedName>
    <definedName name="G4.101_28" localSheetId="3">#REF!</definedName>
    <definedName name="G4.101_28">#REF!</definedName>
    <definedName name="G4.111" localSheetId="3">#REF!</definedName>
    <definedName name="G4.111">#REF!</definedName>
    <definedName name="G4.111_20" localSheetId="3">#REF!</definedName>
    <definedName name="G4.111_20">#REF!</definedName>
    <definedName name="G4.111_28" localSheetId="3">#REF!</definedName>
    <definedName name="G4.111_28">#REF!</definedName>
    <definedName name="G4.121" localSheetId="3">#REF!</definedName>
    <definedName name="G4.121">#REF!</definedName>
    <definedName name="G4.121_20" localSheetId="3">#REF!</definedName>
    <definedName name="G4.121_20">#REF!</definedName>
    <definedName name="G4.121_28" localSheetId="3">#REF!</definedName>
    <definedName name="G4.121_28">#REF!</definedName>
    <definedName name="G4.131" localSheetId="3">#REF!</definedName>
    <definedName name="G4.131">#REF!</definedName>
    <definedName name="G4.131_20" localSheetId="3">#REF!</definedName>
    <definedName name="G4.131_20">#REF!</definedName>
    <definedName name="G4.131_28" localSheetId="3">#REF!</definedName>
    <definedName name="G4.131_28">#REF!</definedName>
    <definedName name="G4.141" localSheetId="3">#REF!</definedName>
    <definedName name="G4.141">#REF!</definedName>
    <definedName name="G4.141_20" localSheetId="3">#REF!</definedName>
    <definedName name="G4.141_20">#REF!</definedName>
    <definedName name="G4.141_28" localSheetId="3">#REF!</definedName>
    <definedName name="G4.141_28">#REF!</definedName>
    <definedName name="G4.151" localSheetId="3">#REF!</definedName>
    <definedName name="G4.151">#REF!</definedName>
    <definedName name="G4.151_20" localSheetId="3">#REF!</definedName>
    <definedName name="G4.151_20">#REF!</definedName>
    <definedName name="G4.151_28" localSheetId="3">#REF!</definedName>
    <definedName name="G4.151_28">#REF!</definedName>
    <definedName name="G4.161" localSheetId="3">#REF!</definedName>
    <definedName name="G4.161">#REF!</definedName>
    <definedName name="G4.161_20" localSheetId="3">#REF!</definedName>
    <definedName name="G4.161_20">#REF!</definedName>
    <definedName name="G4.161_28" localSheetId="3">#REF!</definedName>
    <definedName name="G4.161_28">#REF!</definedName>
    <definedName name="G4.171" localSheetId="3">#REF!</definedName>
    <definedName name="G4.171">#REF!</definedName>
    <definedName name="G4.171_20" localSheetId="3">#REF!</definedName>
    <definedName name="G4.171_20">#REF!</definedName>
    <definedName name="G4.171_28" localSheetId="3">#REF!</definedName>
    <definedName name="G4.171_28">#REF!</definedName>
    <definedName name="G4.200" localSheetId="3">#REF!</definedName>
    <definedName name="G4.200">#REF!</definedName>
    <definedName name="G4.200_20" localSheetId="3">#REF!</definedName>
    <definedName name="G4.200_20">#REF!</definedName>
    <definedName name="G4.200_28" localSheetId="3">#REF!</definedName>
    <definedName name="G4.200_28">#REF!</definedName>
    <definedName name="G4.210" localSheetId="3">#REF!</definedName>
    <definedName name="G4.210">#REF!</definedName>
    <definedName name="G4.210_20" localSheetId="3">#REF!</definedName>
    <definedName name="G4.210_20">#REF!</definedName>
    <definedName name="G4.210_28" localSheetId="3">#REF!</definedName>
    <definedName name="G4.210_28">#REF!</definedName>
    <definedName name="G4.220" localSheetId="3">#REF!</definedName>
    <definedName name="G4.220">#REF!</definedName>
    <definedName name="G4.220_20" localSheetId="3">#REF!</definedName>
    <definedName name="G4.220_20">#REF!</definedName>
    <definedName name="G4.220_28" localSheetId="3">#REF!</definedName>
    <definedName name="G4.220_28">#REF!</definedName>
    <definedName name="g40g40" localSheetId="3">#REF!</definedName>
    <definedName name="g40g40">#REF!</definedName>
    <definedName name="g40g40_28" localSheetId="3">#REF!</definedName>
    <definedName name="g40g40_28">#REF!</definedName>
    <definedName name="ga" localSheetId="3">#REF!</definedName>
    <definedName name="ga">#REF!</definedName>
    <definedName name="gabion" localSheetId="3">#REF!</definedName>
    <definedName name="gabion">#REF!</definedName>
    <definedName name="gabion_28" localSheetId="3">#REF!</definedName>
    <definedName name="gabion_28">#REF!</definedName>
    <definedName name="gach" localSheetId="3">#REF!</definedName>
    <definedName name="gach">#REF!</definedName>
    <definedName name="gach_20" localSheetId="3">#REF!</definedName>
    <definedName name="gach_20">#REF!</definedName>
    <definedName name="gach_28" localSheetId="3">#REF!</definedName>
    <definedName name="gach_28">#REF!</definedName>
    <definedName name="gachblock" localSheetId="3">#REF!</definedName>
    <definedName name="gachblock">#REF!</definedName>
    <definedName name="Gachce" localSheetId="3">#REF!</definedName>
    <definedName name="Gachce">#REF!</definedName>
    <definedName name="Gachce_20" localSheetId="3">#REF!</definedName>
    <definedName name="Gachce_20">#REF!</definedName>
    <definedName name="Gachce_28" localSheetId="3">#REF!</definedName>
    <definedName name="Gachce_28">#REF!</definedName>
    <definedName name="gachllatnen30x30" localSheetId="3">#REF!</definedName>
    <definedName name="gachllatnen30x30">#REF!</definedName>
    <definedName name="gachllatnen40x40" localSheetId="3">#REF!</definedName>
    <definedName name="gachllatnen40x40">#REF!</definedName>
    <definedName name="gachllatnen50x50" localSheetId="3">#REF!</definedName>
    <definedName name="gachllatnen50x50">#REF!</definedName>
    <definedName name="gachllatnen50x50_28" localSheetId="3">#REF!</definedName>
    <definedName name="gachllatnen50x50_28">#REF!</definedName>
    <definedName name="gachvo" localSheetId="3">#REF!</definedName>
    <definedName name="gachvo">#REF!</definedName>
    <definedName name="gachvo_20" localSheetId="3">#REF!</definedName>
    <definedName name="gachvo_20">#REF!</definedName>
    <definedName name="gachvo_28" localSheetId="3">#REF!</definedName>
    <definedName name="gachvo_28">#REF!</definedName>
    <definedName name="GAHT" localSheetId="3">#REF!</definedName>
    <definedName name="GAHT">#REF!</definedName>
    <definedName name="GAHT_20" localSheetId="3">#REF!</definedName>
    <definedName name="GAHT_20">#REF!</definedName>
    <definedName name="GAHT_28" localSheetId="3">#REF!</definedName>
    <definedName name="GAHT_28">#REF!</definedName>
    <definedName name="GaicapbocCuXLPEPVCPVCloaiCEVV18den35kV">"$#REF!.$B$466:$D$474"</definedName>
    <definedName name="GaicapbocCuXLPEPVCPVCloaiCEVV18den35kV_26" localSheetId="3">#REF!</definedName>
    <definedName name="GaicapbocCuXLPEPVCPVCloaiCEVV18den35kV_26">#REF!</definedName>
    <definedName name="GaicapbocCuXLPEPVCPVCloaiCEVV18den35kV_28" localSheetId="3">#REF!</definedName>
    <definedName name="GaicapbocCuXLPEPVCPVCloaiCEVV18den35kV_28">#REF!</definedName>
    <definedName name="GaicapbocCuXLPEPVCPVCloaiCEVV18den35kV_3">"$#REF!.$B$466:$D$474"</definedName>
    <definedName name="gama" localSheetId="3">#REF!</definedName>
    <definedName name="gama">#REF!</definedName>
    <definedName name="Gamadam" localSheetId="3">#REF!</definedName>
    <definedName name="Gamadam">#REF!</definedName>
    <definedName name="Gamadam_20" localSheetId="3">#REF!</definedName>
    <definedName name="Gamadam_20">#REF!</definedName>
    <definedName name="Gamadam_28" localSheetId="3">#REF!</definedName>
    <definedName name="Gamadam_28">#REF!</definedName>
    <definedName name="gamatc" localSheetId="3">#REF!</definedName>
    <definedName name="gamatc">#REF!</definedName>
    <definedName name="GanhHaoBacLieu" localSheetId="3">#REF!</definedName>
    <definedName name="GanhHaoBacLieu">#REF!</definedName>
    <definedName name="gas" localSheetId="3">#REF!</definedName>
    <definedName name="gas">#REF!</definedName>
    <definedName name="gas_20" localSheetId="3">#REF!</definedName>
    <definedName name="gas_20">#REF!</definedName>
    <definedName name="gas_28" localSheetId="3">#REF!</definedName>
    <definedName name="gas_28">#REF!</definedName>
    <definedName name="Gb" localSheetId="3">#REF!</definedName>
    <definedName name="Gb">#REF!</definedName>
    <definedName name="gbt" localSheetId="3">#REF!</definedName>
    <definedName name="gbt">#REF!</definedName>
    <definedName name="gbt_20" localSheetId="3">#REF!</definedName>
    <definedName name="gbt_20">#REF!</definedName>
    <definedName name="gbt_28" localSheetId="3">#REF!</definedName>
    <definedName name="gbt_28">#REF!</definedName>
    <definedName name="gc" localSheetId="3">#REF!</definedName>
    <definedName name="gc">#REF!</definedName>
    <definedName name="GC_CT_1" localSheetId="3">#REF!</definedName>
    <definedName name="GC_CT_1">#REF!</definedName>
    <definedName name="GC_CT_2" localSheetId="3">#REF!</definedName>
    <definedName name="GC_CT_2">#REF!</definedName>
    <definedName name="GC_CT_20" localSheetId="3">#REF!</definedName>
    <definedName name="GC_CT_20">#REF!</definedName>
    <definedName name="GC_CT_25" localSheetId="3">#REF!</definedName>
    <definedName name="GC_CT_25">#REF!</definedName>
    <definedName name="GC_CT_26" localSheetId="3">#REF!</definedName>
    <definedName name="GC_CT_26">#REF!</definedName>
    <definedName name="GC_CT_28" localSheetId="3">#REF!</definedName>
    <definedName name="GC_CT_28">#REF!</definedName>
    <definedName name="GC_CT_3_1" localSheetId="3">#REF!</definedName>
    <definedName name="GC_CT_3_1">#REF!</definedName>
    <definedName name="GC_CT_3_2" localSheetId="3">#REF!</definedName>
    <definedName name="GC_CT_3_2">#REF!</definedName>
    <definedName name="GC_CT_3_20" localSheetId="3">#REF!</definedName>
    <definedName name="GC_CT_3_20">#REF!</definedName>
    <definedName name="GC_CT_3_25" localSheetId="3">#REF!</definedName>
    <definedName name="GC_CT_3_25">#REF!</definedName>
    <definedName name="GC_CT1_1" localSheetId="3">#REF!</definedName>
    <definedName name="GC_CT1_1">#REF!</definedName>
    <definedName name="GC_CT1_2" localSheetId="3">#REF!</definedName>
    <definedName name="GC_CT1_2">#REF!</definedName>
    <definedName name="GC_CT1_20" localSheetId="3">#REF!</definedName>
    <definedName name="GC_CT1_20">#REF!</definedName>
    <definedName name="GC_CT1_25" localSheetId="3">#REF!</definedName>
    <definedName name="GC_CT1_25">#REF!</definedName>
    <definedName name="GC_CT1_26" localSheetId="3">#REF!</definedName>
    <definedName name="GC_CT1_26">#REF!</definedName>
    <definedName name="GC_CT1_28" localSheetId="3">#REF!</definedName>
    <definedName name="GC_CT1_28">#REF!</definedName>
    <definedName name="GC_CT1_3_1" localSheetId="3">#REF!</definedName>
    <definedName name="GC_CT1_3_1">#REF!</definedName>
    <definedName name="GC_CT1_3_2" localSheetId="3">#REF!</definedName>
    <definedName name="GC_CT1_3_2">#REF!</definedName>
    <definedName name="GC_CT1_3_20" localSheetId="3">#REF!</definedName>
    <definedName name="GC_CT1_3_20">#REF!</definedName>
    <definedName name="GC_CT1_3_25" localSheetId="3">#REF!</definedName>
    <definedName name="GC_CT1_3_25">#REF!</definedName>
    <definedName name="GC_DN" localSheetId="3">#REF!</definedName>
    <definedName name="GC_DN">#REF!</definedName>
    <definedName name="GC_DN_20" localSheetId="3">#REF!</definedName>
    <definedName name="GC_DN_20">#REF!</definedName>
    <definedName name="GC_DN_28" localSheetId="3">#REF!</definedName>
    <definedName name="GC_DN_28">#REF!</definedName>
    <definedName name="GC_HT" localSheetId="3">#REF!</definedName>
    <definedName name="GC_HT">#REF!</definedName>
    <definedName name="GC_HT_20" localSheetId="3">#REF!</definedName>
    <definedName name="GC_HT_20">#REF!</definedName>
    <definedName name="GC_HT_28" localSheetId="3">#REF!</definedName>
    <definedName name="GC_HT_28">#REF!</definedName>
    <definedName name="GC_TD" localSheetId="3">#REF!</definedName>
    <definedName name="GC_TD">#REF!</definedName>
    <definedName name="GC_TD_20" localSheetId="3">#REF!</definedName>
    <definedName name="GC_TD_20">#REF!</definedName>
    <definedName name="GC_TD_28" localSheetId="3">#REF!</definedName>
    <definedName name="GC_TD_28">#REF!</definedName>
    <definedName name="gcE" localSheetId="3">#REF!</definedName>
    <definedName name="gcE">#REF!</definedName>
    <definedName name="gcE_20" localSheetId="3">#REF!</definedName>
    <definedName name="gcE_20">#REF!</definedName>
    <definedName name="gcE_28" localSheetId="3">#REF!</definedName>
    <definedName name="gcE_28">#REF!</definedName>
    <definedName name="gchi" localSheetId="3">#REF!</definedName>
    <definedName name="gchi">#REF!</definedName>
    <definedName name="gchi_20" localSheetId="3">#REF!</definedName>
    <definedName name="gchi_20">#REF!</definedName>
    <definedName name="gchi_28" localSheetId="3">#REF!</definedName>
    <definedName name="gchi_28">#REF!</definedName>
    <definedName name="gchong" localSheetId="3">#REF!</definedName>
    <definedName name="gchong">#REF!</definedName>
    <definedName name="gchong_20" localSheetId="3">#REF!</definedName>
    <definedName name="gchong_20">#REF!</definedName>
    <definedName name="gchong_28" localSheetId="3">#REF!</definedName>
    <definedName name="gchong_28">#REF!</definedName>
    <definedName name="GCM" localSheetId="3">#REF!</definedName>
    <definedName name="GCM">#REF!</definedName>
    <definedName name="GCP" localSheetId="3">#REF!</definedName>
    <definedName name="GCP">#REF!</definedName>
    <definedName name="GCP_28" localSheetId="3">#REF!</definedName>
    <definedName name="GCP_28">#REF!</definedName>
    <definedName name="GCS" localSheetId="3">#REF!</definedName>
    <definedName name="GCS">#REF!</definedName>
    <definedName name="gd" localSheetId="3">#REF!</definedName>
    <definedName name="gd">#REF!</definedName>
    <definedName name="gd_20" localSheetId="3">#REF!</definedName>
    <definedName name="gd_20">#REF!</definedName>
    <definedName name="gd_28" localSheetId="3">#REF!</definedName>
    <definedName name="gd_28">#REF!</definedName>
    <definedName name="gdc" localSheetId="3">#REF!</definedName>
    <definedName name="gdc">#REF!</definedName>
    <definedName name="gdcf" localSheetId="3">#REF!</definedName>
    <definedName name="gdcf">#REF!</definedName>
    <definedName name="gdcf1" localSheetId="3">#REF!</definedName>
    <definedName name="gdcf1">#REF!</definedName>
    <definedName name="gdcs" localSheetId="3">#REF!</definedName>
    <definedName name="gdcs">#REF!</definedName>
    <definedName name="gdg" hidden="1">{"'Sheet1'!$L$16"}</definedName>
    <definedName name="gdkcn25" localSheetId="3">#REF!</definedName>
    <definedName name="gdkcn25">#REF!</definedName>
    <definedName name="GDL" localSheetId="3">#REF!</definedName>
    <definedName name="GDL">#REF!</definedName>
    <definedName name="GDL_20" localSheetId="3">#REF!</definedName>
    <definedName name="GDL_20">#REF!</definedName>
    <definedName name="GDL_28" localSheetId="3">#REF!</definedName>
    <definedName name="GDL_28">#REF!</definedName>
    <definedName name="gdlc25" localSheetId="3">#REF!</definedName>
    <definedName name="gdlc25">#REF!</definedName>
    <definedName name="GDPdef2000">1.71</definedName>
    <definedName name="GDPdef2005">2.29</definedName>
    <definedName name="GDPdef2010">2.92</definedName>
    <definedName name="GDPdef97">1.33</definedName>
    <definedName name="GDPdef98">1.44</definedName>
    <definedName name="GDPdef99">1.56</definedName>
    <definedName name="GDTD" localSheetId="3">#REF!</definedName>
    <definedName name="GDTD">#REF!</definedName>
    <definedName name="gdtt25" localSheetId="3">#REF!</definedName>
    <definedName name="gdtt25">#REF!</definedName>
    <definedName name="gdw" localSheetId="3">#REF!</definedName>
    <definedName name="gdw">#REF!</definedName>
    <definedName name="gdwf" localSheetId="3">#REF!</definedName>
    <definedName name="gdwf">#REF!</definedName>
    <definedName name="gdxm25" localSheetId="3">#REF!</definedName>
    <definedName name="gdxm25">#REF!</definedName>
    <definedName name="ge" localSheetId="3">#REF!</definedName>
    <definedName name="ge">#REF!</definedName>
    <definedName name="ge_28" localSheetId="3">#REF!</definedName>
    <definedName name="ge_28">#REF!</definedName>
    <definedName name="geff" localSheetId="3">#REF!</definedName>
    <definedName name="geff">#REF!</definedName>
    <definedName name="geff_20" localSheetId="3">#REF!</definedName>
    <definedName name="geff_20">#REF!</definedName>
    <definedName name="geff_28" localSheetId="3">#REF!</definedName>
    <definedName name="geff_28">#REF!</definedName>
    <definedName name="geo" localSheetId="3">#REF!</definedName>
    <definedName name="geo">#REF!</definedName>
    <definedName name="geo_20" localSheetId="3">#REF!</definedName>
    <definedName name="geo_20">#REF!</definedName>
    <definedName name="geo_28" localSheetId="3">#REF!</definedName>
    <definedName name="geo_28">#REF!</definedName>
    <definedName name="ges" localSheetId="3">#REF!</definedName>
    <definedName name="ges">#REF!</definedName>
    <definedName name="gesf" localSheetId="3">#REF!</definedName>
    <definedName name="gesf">#REF!</definedName>
    <definedName name="getrtertertert" localSheetId="3">BlankMacro1</definedName>
    <definedName name="getrtertertert" localSheetId="1">BlankMacro1</definedName>
    <definedName name="getrtertertert">BlankMacro1</definedName>
    <definedName name="GETVAR" localSheetId="3">#REF!</definedName>
    <definedName name="GETVAR">#REF!</definedName>
    <definedName name="gf" localSheetId="3">#REF!</definedName>
    <definedName name="gf">#REF!</definedName>
    <definedName name="gf_28" localSheetId="3">#REF!</definedName>
    <definedName name="gf_28">#REF!</definedName>
    <definedName name="gffh">{"'Sheet1'!$L$16"}</definedName>
    <definedName name="gg" localSheetId="3">#REF!</definedName>
    <definedName name="gg">#REF!</definedName>
    <definedName name="gg_28" localSheetId="3">#REF!</definedName>
    <definedName name="gg_28">#REF!</definedName>
    <definedName name="ggg" localSheetId="0" hidden="1">{"'Sheet1'!$L$16"}</definedName>
    <definedName name="ggg" hidden="1">{"'Sheet1'!$L$16"}</definedName>
    <definedName name="ggh" localSheetId="3">#REF!</definedName>
    <definedName name="ggh">#REF!</definedName>
    <definedName name="ggh_1" localSheetId="3">#REF!</definedName>
    <definedName name="ggh_1">#REF!</definedName>
    <definedName name="ggh_2" localSheetId="3">#REF!</definedName>
    <definedName name="ggh_2">#REF!</definedName>
    <definedName name="ggh_20" localSheetId="3">#REF!</definedName>
    <definedName name="ggh_20">#REF!</definedName>
    <definedName name="ggh_25" localSheetId="3">#REF!</definedName>
    <definedName name="ggh_25">#REF!</definedName>
    <definedName name="ggss" localSheetId="0" hidden="1">{"'Sheet1'!$L$16"}</definedName>
    <definedName name="ggss" hidden="1">{"'Sheet1'!$L$16"}</definedName>
    <definedName name="ghg" localSheetId="0" hidden="1">{"'Sheet1'!$L$16"}</definedName>
    <definedName name="ghg" hidden="1">{"'Sheet1'!$L$16"}</definedName>
    <definedName name="ghichu" localSheetId="3">#REF!</definedName>
    <definedName name="ghichu">#REF!</definedName>
    <definedName name="ghichu_20" localSheetId="3">#REF!</definedName>
    <definedName name="ghichu_20">#REF!</definedName>
    <definedName name="ghichu_28" localSheetId="3">#REF!</definedName>
    <definedName name="ghichu_28">#REF!</definedName>
    <definedName name="ghip" localSheetId="3">#REF!</definedName>
    <definedName name="ghip">#REF!</definedName>
    <definedName name="ghip_28" localSheetId="3">#REF!</definedName>
    <definedName name="ghip_28">#REF!</definedName>
    <definedName name="Ghip_GN3" localSheetId="3">#REF!</definedName>
    <definedName name="Ghip_GN3">#REF!</definedName>
    <definedName name="Ghip_GN3_20" localSheetId="3">#REF!</definedName>
    <definedName name="Ghip_GN3_20">#REF!</definedName>
    <definedName name="Ghipnoi" localSheetId="3">#REF!</definedName>
    <definedName name="Ghipnoi">#REF!</definedName>
    <definedName name="Ghipnoi_20" localSheetId="3">#REF!</definedName>
    <definedName name="Ghipnoi_20">#REF!</definedName>
    <definedName name="Ghipnoi_28" localSheetId="3">#REF!</definedName>
    <definedName name="Ghipnoi_28">#REF!</definedName>
    <definedName name="Ghipnoi_N4" localSheetId="3">#REF!</definedName>
    <definedName name="Ghipnoi_N4">#REF!</definedName>
    <definedName name="Ghipnoi_N4_20" localSheetId="3">#REF!</definedName>
    <definedName name="Ghipnoi_N4_20">#REF!</definedName>
    <definedName name="Ghipnoi_N4_28" localSheetId="3">#REF!</definedName>
    <definedName name="Ghipnoi_N4_28">#REF!</definedName>
    <definedName name="gia" localSheetId="3">#REF!</definedName>
    <definedName name="gia">#REF!</definedName>
    <definedName name="Gia_ban_dien_sc" localSheetId="3">#REF!</definedName>
    <definedName name="Gia_ban_dien_sc">#REF!</definedName>
    <definedName name="Gia_ban_dien_tc" localSheetId="3">#REF!</definedName>
    <definedName name="Gia_ban_dien_tc">#REF!</definedName>
    <definedName name="Gia_CT" localSheetId="3">#REF!</definedName>
    <definedName name="Gia_CT">#REF!</definedName>
    <definedName name="Gia_CT_20" localSheetId="3">#REF!</definedName>
    <definedName name="Gia_CT_20">#REF!</definedName>
    <definedName name="Gia_CT_28" localSheetId="3">#REF!</definedName>
    <definedName name="Gia_CT_28">#REF!</definedName>
    <definedName name="GIA_CU_LY_VAN_CHUYEN" localSheetId="3">#REF!</definedName>
    <definedName name="GIA_CU_LY_VAN_CHUYEN">#REF!</definedName>
    <definedName name="GIA_LANGSON" localSheetId="3">#REF!</definedName>
    <definedName name="GIA_LANGSON">#REF!</definedName>
    <definedName name="gia_tien" localSheetId="3">#REF!</definedName>
    <definedName name="gia_tien">#REF!</definedName>
    <definedName name="gia_tien_1" localSheetId="3">#REF!</definedName>
    <definedName name="gia_tien_1">#REF!</definedName>
    <definedName name="gia_tien_2" localSheetId="3">#REF!</definedName>
    <definedName name="gia_tien_2">#REF!</definedName>
    <definedName name="gia_tien_20" localSheetId="3">#REF!</definedName>
    <definedName name="gia_tien_20">#REF!</definedName>
    <definedName name="gia_tien_3" localSheetId="3">#REF!</definedName>
    <definedName name="gia_tien_3">#REF!</definedName>
    <definedName name="gia_tien_BTN" localSheetId="3">#REF!</definedName>
    <definedName name="gia_tien_BTN">#REF!</definedName>
    <definedName name="gia_tien_BTN_20" localSheetId="3">#REF!</definedName>
    <definedName name="gia_tien_BTN_20">#REF!</definedName>
    <definedName name="gia_tien_BTN_28" localSheetId="3">#REF!</definedName>
    <definedName name="gia_tien_BTN_28">#REF!</definedName>
    <definedName name="gia_tri_1" localSheetId="3">#REF!</definedName>
    <definedName name="gia_tri_1">#REF!</definedName>
    <definedName name="gia_tri_1_20" localSheetId="3">#REF!</definedName>
    <definedName name="gia_tri_1_20">#REF!</definedName>
    <definedName name="gia_tri_1_28" localSheetId="3">#REF!</definedName>
    <definedName name="gia_tri_1_28">#REF!</definedName>
    <definedName name="gia_tri_1_BTN" localSheetId="3">#REF!</definedName>
    <definedName name="gia_tri_1_BTN">#REF!</definedName>
    <definedName name="gia_tri_1_BTN_20" localSheetId="3">#REF!</definedName>
    <definedName name="gia_tri_1_BTN_20">#REF!</definedName>
    <definedName name="gia_tri_1_BTN_28" localSheetId="3">#REF!</definedName>
    <definedName name="gia_tri_1_BTN_28">#REF!</definedName>
    <definedName name="gia_tri_1BTN" localSheetId="3">#REF!</definedName>
    <definedName name="gia_tri_1BTN">#REF!</definedName>
    <definedName name="gia_tri_1BTN_20" localSheetId="3">#REF!</definedName>
    <definedName name="gia_tri_1BTN_20">#REF!</definedName>
    <definedName name="gia_tri_1BTN_28" localSheetId="3">#REF!</definedName>
    <definedName name="gia_tri_1BTN_28">#REF!</definedName>
    <definedName name="gia_tri_2" localSheetId="3">#REF!</definedName>
    <definedName name="gia_tri_2">#REF!</definedName>
    <definedName name="gia_tri_2_20" localSheetId="3">#REF!</definedName>
    <definedName name="gia_tri_2_20">#REF!</definedName>
    <definedName name="gia_tri_2_28" localSheetId="3">#REF!</definedName>
    <definedName name="gia_tri_2_28">#REF!</definedName>
    <definedName name="gia_tri_2_BTN" localSheetId="3">#REF!</definedName>
    <definedName name="gia_tri_2_BTN">#REF!</definedName>
    <definedName name="gia_tri_2_BTN_20" localSheetId="3">#REF!</definedName>
    <definedName name="gia_tri_2_BTN_20">#REF!</definedName>
    <definedName name="gia_tri_2_BTN_28" localSheetId="3">#REF!</definedName>
    <definedName name="gia_tri_2_BTN_28">#REF!</definedName>
    <definedName name="gia_tri_2BTN" localSheetId="3">#REF!</definedName>
    <definedName name="gia_tri_2BTN">#REF!</definedName>
    <definedName name="gia_tri_2BTN_20" localSheetId="3">#REF!</definedName>
    <definedName name="gia_tri_2BTN_20">#REF!</definedName>
    <definedName name="gia_tri_2BTN_28" localSheetId="3">#REF!</definedName>
    <definedName name="gia_tri_2BTN_28">#REF!</definedName>
    <definedName name="gia_tri_3" localSheetId="3">#REF!</definedName>
    <definedName name="gia_tri_3">#REF!</definedName>
    <definedName name="gia_tri_3_20" localSheetId="3">#REF!</definedName>
    <definedName name="gia_tri_3_20">#REF!</definedName>
    <definedName name="gia_tri_3_28" localSheetId="3">#REF!</definedName>
    <definedName name="gia_tri_3_28">#REF!</definedName>
    <definedName name="gia_tri_3_BTN" localSheetId="3">#REF!</definedName>
    <definedName name="gia_tri_3_BTN">#REF!</definedName>
    <definedName name="gia_tri_3_BTN_20" localSheetId="3">#REF!</definedName>
    <definedName name="gia_tri_3_BTN_20">#REF!</definedName>
    <definedName name="gia_tri_3_BTN_28" localSheetId="3">#REF!</definedName>
    <definedName name="gia_tri_3_BTN_28">#REF!</definedName>
    <definedName name="gia_tri_3BTN" localSheetId="3">#REF!</definedName>
    <definedName name="gia_tri_3BTN">#REF!</definedName>
    <definedName name="gia_tri_3BTN_20" localSheetId="3">#REF!</definedName>
    <definedName name="gia_tri_3BTN_20">#REF!</definedName>
    <definedName name="gia_tri_3BTN_28" localSheetId="3">#REF!</definedName>
    <definedName name="gia_tri_3BTN_28">#REF!</definedName>
    <definedName name="Gia_VT" localSheetId="3">#REF!</definedName>
    <definedName name="Gia_VT">#REF!</definedName>
    <definedName name="Gia_VT_20" localSheetId="3">#REF!</definedName>
    <definedName name="Gia_VT_20">#REF!</definedName>
    <definedName name="Gia_VT_28" localSheetId="3">#REF!</definedName>
    <definedName name="Gia_VT_28">#REF!</definedName>
    <definedName name="GIA_XEPANGHIENG_Q" localSheetId="3">#REF!</definedName>
    <definedName name="GIA_XEPANGHIENG_Q">#REF!</definedName>
    <definedName name="GIABAN" localSheetId="3">#REF!</definedName>
    <definedName name="GIABAN">#REF!</definedName>
    <definedName name="giaca">'[36]dg-VTu'!$C$6:$F$55</definedName>
    <definedName name="GiaCaMay" localSheetId="3">#REF!</definedName>
    <definedName name="GiaCaMay">#REF!</definedName>
    <definedName name="GiacapAvanxoanLVABCXLPE">"$#REF!.$B$361:$D$387"</definedName>
    <definedName name="GiacapAvanxoanLVABCXLPE_26" localSheetId="3">#REF!</definedName>
    <definedName name="GiacapAvanxoanLVABCXLPE_26">#REF!</definedName>
    <definedName name="GiacapAvanxoanLVABCXLPE_28" localSheetId="3">#REF!</definedName>
    <definedName name="GiacapAvanxoanLVABCXLPE_28">#REF!</definedName>
    <definedName name="GiacapAvanxoanLVABCXLPE_3">"$#REF!.$B$361:$D$387"</definedName>
    <definedName name="GiacapbocCuXLPEPVCDSTAPVCloaiCEVVST">"$#REF!.$B$405:$D$414"</definedName>
    <definedName name="GiacapbocCuXLPEPVCDSTAPVCloaiCEVVST_26" localSheetId="3">#REF!</definedName>
    <definedName name="GiacapbocCuXLPEPVCDSTAPVCloaiCEVVST_26">#REF!</definedName>
    <definedName name="GiacapbocCuXLPEPVCDSTAPVCloaiCEVVST_28" localSheetId="3">#REF!</definedName>
    <definedName name="GiacapbocCuXLPEPVCDSTAPVCloaiCEVVST_28">#REF!</definedName>
    <definedName name="GiacapbocCuXLPEPVCDSTAPVCloaiCEVVST_3">"$#REF!.$B$405:$D$414"</definedName>
    <definedName name="GiacapbocCuXLPEPVCDSTPVCloaiCEVVST12den24kV">"$#REF!.$B$436:$D$444"</definedName>
    <definedName name="GiacapbocCuXLPEPVCDSTPVCloaiCEVVST12den24kV_26" localSheetId="3">#REF!</definedName>
    <definedName name="GiacapbocCuXLPEPVCDSTPVCloaiCEVVST12den24kV_26">#REF!</definedName>
    <definedName name="GiacapbocCuXLPEPVCDSTPVCloaiCEVVST12den24kV_28" localSheetId="3">#REF!</definedName>
    <definedName name="GiacapbocCuXLPEPVCDSTPVCloaiCEVVST12den24kV_28">#REF!</definedName>
    <definedName name="GiacapbocCuXLPEPVCDSTPVCloaiCEVVST12den24kV_3">"$#REF!.$B$436:$D$444"</definedName>
    <definedName name="GiacapbocCuXLPEPVCDSTPVCloaiCEVVST18den35kV">"$#REF!.$B$476:$D$484"</definedName>
    <definedName name="GiacapbocCuXLPEPVCDSTPVCloaiCEVVST18den35kV_26" localSheetId="3">#REF!</definedName>
    <definedName name="GiacapbocCuXLPEPVCDSTPVCloaiCEVVST18den35kV_26">#REF!</definedName>
    <definedName name="GiacapbocCuXLPEPVCDSTPVCloaiCEVVST18den35kV_28" localSheetId="3">#REF!</definedName>
    <definedName name="GiacapbocCuXLPEPVCDSTPVCloaiCEVVST18den35kV_28">#REF!</definedName>
    <definedName name="GiacapbocCuXLPEPVCDSTPVCloaiCEVVST18den35kV_3">"$#REF!.$B$476:$D$484"</definedName>
    <definedName name="GiacapbocCuXLPEPVCloaiCEV">"$#REF!.$B$389:$D$403"</definedName>
    <definedName name="GiacapbocCuXLPEPVCloaiCEV_26" localSheetId="3">#REF!</definedName>
    <definedName name="GiacapbocCuXLPEPVCloaiCEV_26">#REF!</definedName>
    <definedName name="GiacapbocCuXLPEPVCloaiCEV_28" localSheetId="3">#REF!</definedName>
    <definedName name="GiacapbocCuXLPEPVCloaiCEV_28">#REF!</definedName>
    <definedName name="GiacapbocCuXLPEPVCloaiCEV_3">"$#REF!.$B$389:$D$403"</definedName>
    <definedName name="GiacapbocCuXLPEPVCloaiCEV12den24kV">"$#REF!.$B$416:$D$424"</definedName>
    <definedName name="GiacapbocCuXLPEPVCloaiCEV12den24kV_26" localSheetId="3">#REF!</definedName>
    <definedName name="GiacapbocCuXLPEPVCloaiCEV12den24kV_26">#REF!</definedName>
    <definedName name="GiacapbocCuXLPEPVCloaiCEV12den24kV_28" localSheetId="3">#REF!</definedName>
    <definedName name="GiacapbocCuXLPEPVCloaiCEV12den24kV_28">#REF!</definedName>
    <definedName name="GiacapbocCuXLPEPVCloaiCEV12den24kV_3">"$#REF!.$B$416:$D$424"</definedName>
    <definedName name="GiacapbocCuXLPEPVCloaiCEV18den35kV">"$#REF!.$B$456:$D$464"</definedName>
    <definedName name="GiacapbocCuXLPEPVCloaiCEV18den35kV_26" localSheetId="3">#REF!</definedName>
    <definedName name="GiacapbocCuXLPEPVCloaiCEV18den35kV_26">#REF!</definedName>
    <definedName name="GiacapbocCuXLPEPVCloaiCEV18den35kV_28" localSheetId="3">#REF!</definedName>
    <definedName name="GiacapbocCuXLPEPVCloaiCEV18den35kV_28">#REF!</definedName>
    <definedName name="GiacapbocCuXLPEPVCloaiCEV18den35kV_3">"$#REF!.$B$456:$D$464"</definedName>
    <definedName name="GiacapbocCuXLPEPVCPVCloaiCEVV12den24kV">"$#REF!.$B$426:$D$434"</definedName>
    <definedName name="GiacapbocCuXLPEPVCPVCloaiCEVV12den24kV_26" localSheetId="3">#REF!</definedName>
    <definedName name="GiacapbocCuXLPEPVCPVCloaiCEVV12den24kV_26">#REF!</definedName>
    <definedName name="GiacapbocCuXLPEPVCPVCloaiCEVV12den24kV_28" localSheetId="3">#REF!</definedName>
    <definedName name="GiacapbocCuXLPEPVCPVCloaiCEVV12den24kV_28">#REF!</definedName>
    <definedName name="GiacapbocCuXLPEPVCPVCloaiCEVV12den24kV_3">"$#REF!.$B$426:$D$434"</definedName>
    <definedName name="GiacapbocCuXLPEPVCSWPVCloaiCEVVSW12den24kV">"$#REF!.$B$446:$D$454"</definedName>
    <definedName name="GiacapbocCuXLPEPVCSWPVCloaiCEVVSW12den24kV_26" localSheetId="3">#REF!</definedName>
    <definedName name="GiacapbocCuXLPEPVCSWPVCloaiCEVVSW12den24kV_26">#REF!</definedName>
    <definedName name="GiacapbocCuXLPEPVCSWPVCloaiCEVVSW12den24kV_28" localSheetId="3">#REF!</definedName>
    <definedName name="GiacapbocCuXLPEPVCSWPVCloaiCEVVSW12den24kV_28">#REF!</definedName>
    <definedName name="GiacapbocCuXLPEPVCSWPVCloaiCEVVSW12den24kV_3">"$#REF!.$B$446:$D$454"</definedName>
    <definedName name="GiacapbocCuXLPEPVCSWPVCloaiCEVVSW18den35kV">"$#REF!.$B$486:$D$494"</definedName>
    <definedName name="GiacapbocCuXLPEPVCSWPVCloaiCEVVSW18den35kV_26" localSheetId="3">#REF!</definedName>
    <definedName name="GiacapbocCuXLPEPVCSWPVCloaiCEVVSW18den35kV_26">#REF!</definedName>
    <definedName name="GiacapbocCuXLPEPVCSWPVCloaiCEVVSW18den35kV_28" localSheetId="3">#REF!</definedName>
    <definedName name="GiacapbocCuXLPEPVCSWPVCloaiCEVVSW18den35kV_28">#REF!</definedName>
    <definedName name="GiacapbocCuXLPEPVCSWPVCloaiCEVVSW18den35kV_3">"$#REF!.$B$486:$D$494"</definedName>
    <definedName name="giacong" localSheetId="3">#REF!</definedName>
    <definedName name="giacong">#REF!</definedName>
    <definedName name="giacong_28" localSheetId="3">#REF!</definedName>
    <definedName name="giacong_28">#REF!</definedName>
    <definedName name="Giacuoc" localSheetId="3">#REF!</definedName>
    <definedName name="Giacuoc">#REF!</definedName>
    <definedName name="Giacuoc_20" localSheetId="3">#REF!</definedName>
    <definedName name="Giacuoc_20">#REF!</definedName>
    <definedName name="Giacuoc_28" localSheetId="3">#REF!</definedName>
    <definedName name="Giacuoc_28">#REF!</definedName>
    <definedName name="GiadayACbocPVC">"$#REF!.$B$208:$D$222"</definedName>
    <definedName name="GiadayACbocPVC_26" localSheetId="3">#REF!</definedName>
    <definedName name="GiadayACbocPVC_26">#REF!</definedName>
    <definedName name="GiadayACbocPVC_28" localSheetId="3">#REF!</definedName>
    <definedName name="GiadayACbocPVC_28">#REF!</definedName>
    <definedName name="GiadayACbocPVC_3">"$#REF!.$B$208:$D$222"</definedName>
    <definedName name="GiadayAS">"$#REF!.$B$198:$D$206"</definedName>
    <definedName name="GiadayAS_26" localSheetId="3">#REF!</definedName>
    <definedName name="GiadayAS_26">#REF!</definedName>
    <definedName name="GiadayAS_28" localSheetId="3">#REF!</definedName>
    <definedName name="GiadayAS_28">#REF!</definedName>
    <definedName name="GiadayAS_3">"$#REF!.$B$198:$D$206"</definedName>
    <definedName name="GiadayAtran">"$#REF!.$B$224:$D$235"</definedName>
    <definedName name="GiadayAtran_26" localSheetId="3">#REF!</definedName>
    <definedName name="GiadayAtran_26">#REF!</definedName>
    <definedName name="GiadayAtran_28" localSheetId="3">#REF!</definedName>
    <definedName name="GiadayAtran_28">#REF!</definedName>
    <definedName name="GiadayAtran_3">"$#REF!.$B$224:$D$235"</definedName>
    <definedName name="GiadayAV">"$#REF!.$B$237:$D$248"</definedName>
    <definedName name="GiadayAV_26" localSheetId="3">#REF!</definedName>
    <definedName name="GiadayAV_26">#REF!</definedName>
    <definedName name="GiadayAV_28" localSheetId="3">#REF!</definedName>
    <definedName name="GiadayAV_28">#REF!</definedName>
    <definedName name="GiadayAV_3">"$#REF!.$B$237:$D$248"</definedName>
    <definedName name="GiadayAXLPE1kVlkyhieuAE">"$#REF!.$B$250:$D$256"</definedName>
    <definedName name="GiadayAXLPE1kVlkyhieuAE_26" localSheetId="3">#REF!</definedName>
    <definedName name="GiadayAXLPE1kVlkyhieuAE_26">#REF!</definedName>
    <definedName name="GiadayAXLPE1kVlkyhieuAE_28" localSheetId="3">#REF!</definedName>
    <definedName name="GiadayAXLPE1kVlkyhieuAE_28">#REF!</definedName>
    <definedName name="GiadayAXLPE1kVlkyhieuAE_3">"$#REF!.$B$250:$D$256"</definedName>
    <definedName name="GiadaycapCEV">"$#REF!.$B$284:$D$295"</definedName>
    <definedName name="GiadaycapCEV_26" localSheetId="3">#REF!</definedName>
    <definedName name="GiadaycapCEV_26">#REF!</definedName>
    <definedName name="GiadaycapCEV_28" localSheetId="3">#REF!</definedName>
    <definedName name="GiadaycapCEV_28">#REF!</definedName>
    <definedName name="GiadaycapCEV_3">"$#REF!.$B$284:$D$295"</definedName>
    <definedName name="GiadaycapCuPVC600V">"$#REF!.$B$271:$D$282"</definedName>
    <definedName name="GiadaycapCuPVC600V_26" localSheetId="3">#REF!</definedName>
    <definedName name="GiadaycapCuPVC600V_26">#REF!</definedName>
    <definedName name="GiadaycapCuPVC600V_28" localSheetId="3">#REF!</definedName>
    <definedName name="GiadaycapCuPVC600V_28">#REF!</definedName>
    <definedName name="GiadaycapCuPVC600V_3">"$#REF!.$B$271:$D$282"</definedName>
    <definedName name="GiadayCVV">"$#REF!.$B$297:$D$359"</definedName>
    <definedName name="GiadayCVV_26" localSheetId="3">#REF!</definedName>
    <definedName name="GiadayCVV_26">#REF!</definedName>
    <definedName name="GiadayCVV_28" localSheetId="3">#REF!</definedName>
    <definedName name="GiadayCVV_28">#REF!</definedName>
    <definedName name="GiadayCVV_3">"$#REF!.$B$297:$D$359"</definedName>
    <definedName name="GiadayMtran">"$#REF!.$B$258:$D$269"</definedName>
    <definedName name="GiadayMtran_26" localSheetId="3">#REF!</definedName>
    <definedName name="GiadayMtran_26">#REF!</definedName>
    <definedName name="GiadayMtran_28" localSheetId="3">#REF!</definedName>
    <definedName name="GiadayMtran_28">#REF!</definedName>
    <definedName name="GiadayMtran_3">"$#REF!.$B$258:$D$269"</definedName>
    <definedName name="GiaHaNoiT2_2002_Q" localSheetId="3">#REF!</definedName>
    <definedName name="GiaHaNoiT2_2002_Q">#REF!</definedName>
    <definedName name="GIAMUA" localSheetId="3">#REF!</definedName>
    <definedName name="GIAMUA">#REF!</definedName>
    <definedName name="giang" hidden="1">{"'Sheet1'!$L$16"}</definedName>
    <definedName name="giap" hidden="1">{"'Sheet1'!$L$16"}</definedName>
    <definedName name="Giasatthep">"$#REF!.$B$193:$D$195"</definedName>
    <definedName name="Giasatthep_26" localSheetId="3">#REF!</definedName>
    <definedName name="Giasatthep_26">#REF!</definedName>
    <definedName name="Giasatthep_28" localSheetId="3">#REF!</definedName>
    <definedName name="Giasatthep_28">#REF!</definedName>
    <definedName name="Giasatthep_3">"$#REF!.$B$193:$D$195"</definedName>
    <definedName name="giatrinhap" localSheetId="3">#REF!</definedName>
    <definedName name="giatrinhap">#REF!</definedName>
    <definedName name="Giavatlieukhac">"$#REF!.$B$69:$D$77"</definedName>
    <definedName name="Giavatlieukhac_26" localSheetId="3">#REF!</definedName>
    <definedName name="Giavatlieukhac_26">#REF!</definedName>
    <definedName name="Giavatlieukhac_28" localSheetId="3">#REF!</definedName>
    <definedName name="Giavatlieukhac_28">#REF!</definedName>
    <definedName name="Giavatlieukhac_3">"$#REF!.$B$69:$D$77"</definedName>
    <definedName name="GIAVL_KHECAC" localSheetId="3">#REF!</definedName>
    <definedName name="GIAVL_KHECAC">#REF!</definedName>
    <definedName name="GIAVL_TRALY" localSheetId="3">#REF!</definedName>
    <definedName name="GIAVL_TRALY">#REF!</definedName>
    <definedName name="GIAVLIEUTN" localSheetId="3">#REF!</definedName>
    <definedName name="GIAVLIEUTN">#REF!</definedName>
    <definedName name="GIAVLIEUTN_20" localSheetId="3">#REF!</definedName>
    <definedName name="GIAVLIEUTN_20">#REF!</definedName>
    <definedName name="GIAVLIEUTN_28" localSheetId="3">#REF!</definedName>
    <definedName name="GIAVLIEUTN_28">#REF!</definedName>
    <definedName name="giaVLxhien" localSheetId="3">#REF!</definedName>
    <definedName name="giaVLxhien">#REF!</definedName>
    <definedName name="GIAVT">'[29]Dutoan KL'!$A$7:$F$581</definedName>
    <definedName name="gica_bq" localSheetId="3">#REF!</definedName>
    <definedName name="gica_bq">#REF!</definedName>
    <definedName name="gica_bv" localSheetId="3">#REF!</definedName>
    <definedName name="gica_bv">#REF!</definedName>
    <definedName name="gica_ck" localSheetId="3">#REF!</definedName>
    <definedName name="gica_ck">#REF!</definedName>
    <definedName name="gica_d1" localSheetId="3">#REF!</definedName>
    <definedName name="gica_d1">#REF!</definedName>
    <definedName name="gica_d2" localSheetId="3">#REF!</definedName>
    <definedName name="gica_d2">#REF!</definedName>
    <definedName name="gica_d3" localSheetId="3">#REF!</definedName>
    <definedName name="gica_d3">#REF!</definedName>
    <definedName name="gica_dl" localSheetId="3">#REF!</definedName>
    <definedName name="gica_dl">#REF!</definedName>
    <definedName name="gica_kcs" localSheetId="3">#REF!</definedName>
    <definedName name="gica_kcs">#REF!</definedName>
    <definedName name="gica_nb" localSheetId="3">#REF!</definedName>
    <definedName name="gica_nb">#REF!</definedName>
    <definedName name="gica_ngio" localSheetId="3">#REF!</definedName>
    <definedName name="gica_ngio">#REF!</definedName>
    <definedName name="gica_nv" localSheetId="3">#REF!</definedName>
    <definedName name="gica_nv">#REF!</definedName>
    <definedName name="gica_t3" localSheetId="3">#REF!</definedName>
    <definedName name="gica_t3">#REF!</definedName>
    <definedName name="gica_t4" localSheetId="3">#REF!</definedName>
    <definedName name="gica_t4">#REF!</definedName>
    <definedName name="gica_t5" localSheetId="3">#REF!</definedName>
    <definedName name="gica_t5">#REF!</definedName>
    <definedName name="gica_t6" localSheetId="3">#REF!</definedName>
    <definedName name="gica_t6">#REF!</definedName>
    <definedName name="gica_tc" localSheetId="3">#REF!</definedName>
    <definedName name="gica_tc">#REF!</definedName>
    <definedName name="gica_tm" localSheetId="3">#REF!</definedName>
    <definedName name="gica_tm">#REF!</definedName>
    <definedName name="gica_vs" localSheetId="3">#REF!</definedName>
    <definedName name="gica_vs">#REF!</definedName>
    <definedName name="gica_xh" localSheetId="3">#REF!</definedName>
    <definedName name="gica_xh">#REF!</definedName>
    <definedName name="GID1_1" localSheetId="3">#REF!</definedName>
    <definedName name="GID1_1">#REF!</definedName>
    <definedName name="GID1_2" localSheetId="3">#REF!</definedName>
    <definedName name="GID1_2">#REF!</definedName>
    <definedName name="GID1_20" localSheetId="3">#REF!</definedName>
    <definedName name="GID1_20">#REF!</definedName>
    <definedName name="GID1_25" localSheetId="3">#REF!</definedName>
    <definedName name="GID1_25">#REF!</definedName>
    <definedName name="GID1_26" localSheetId="3">#REF!</definedName>
    <definedName name="GID1_26">#REF!</definedName>
    <definedName name="GID1_28" localSheetId="3">#REF!</definedName>
    <definedName name="GID1_28">#REF!</definedName>
    <definedName name="GID1_3_1" localSheetId="3">#REF!</definedName>
    <definedName name="GID1_3_1">#REF!</definedName>
    <definedName name="GID1_3_2" localSheetId="3">#REF!</definedName>
    <definedName name="GID1_3_2">#REF!</definedName>
    <definedName name="GID1_3_20" localSheetId="3">#REF!</definedName>
    <definedName name="GID1_3_20">#REF!</definedName>
    <definedName name="GID1_3_25" localSheetId="3">#REF!</definedName>
    <definedName name="GID1_3_25">#REF!</definedName>
    <definedName name="gielau" localSheetId="3">#REF!</definedName>
    <definedName name="gielau">#REF!</definedName>
    <definedName name="gIItc" localSheetId="3">#REF!</definedName>
    <definedName name="gIItc">#REF!</definedName>
    <definedName name="gIItc_20" localSheetId="3">#REF!</definedName>
    <definedName name="gIItc_20">#REF!</definedName>
    <definedName name="gIItc_28" localSheetId="3">#REF!</definedName>
    <definedName name="gIItc_28">#REF!</definedName>
    <definedName name="gIItt" localSheetId="3">#REF!</definedName>
    <definedName name="gIItt">#REF!</definedName>
    <definedName name="gIItt_20" localSheetId="3">#REF!</definedName>
    <definedName name="gIItt_20">#REF!</definedName>
    <definedName name="gIItt_28" localSheetId="3">#REF!</definedName>
    <definedName name="gIItt_28">#REF!</definedName>
    <definedName name="gio_bq" localSheetId="3">#REF!</definedName>
    <definedName name="gio_bq">#REF!</definedName>
    <definedName name="gio_d1" localSheetId="3">#REF!</definedName>
    <definedName name="gio_d1">#REF!</definedName>
    <definedName name="gio_d2" localSheetId="3">#REF!</definedName>
    <definedName name="gio_d2">#REF!</definedName>
    <definedName name="gio_d3" localSheetId="3">#REF!</definedName>
    <definedName name="gio_d3">#REF!</definedName>
    <definedName name="gio_dl" localSheetId="3">#REF!</definedName>
    <definedName name="gio_dl">#REF!</definedName>
    <definedName name="gio_kcs" localSheetId="3">#REF!</definedName>
    <definedName name="gio_kcs">#REF!</definedName>
    <definedName name="gio_ngio" localSheetId="3">#REF!</definedName>
    <definedName name="gio_ngio">#REF!</definedName>
    <definedName name="gio_t3" localSheetId="3">#REF!</definedName>
    <definedName name="gio_t3">#REF!</definedName>
    <definedName name="gio_t4" localSheetId="3">#REF!</definedName>
    <definedName name="gio_t4">#REF!</definedName>
    <definedName name="gio_t5" localSheetId="3">#REF!</definedName>
    <definedName name="gio_t5">#REF!</definedName>
    <definedName name="gio_t6" localSheetId="3">#REF!</definedName>
    <definedName name="gio_t6">#REF!</definedName>
    <definedName name="gio_vs" localSheetId="3">#REF!</definedName>
    <definedName name="gio_vs">#REF!</definedName>
    <definedName name="gio_xh" localSheetId="3">#REF!</definedName>
    <definedName name="gio_xh">#REF!</definedName>
    <definedName name="Giocong" localSheetId="3">#REF!</definedName>
    <definedName name="Giocong">#REF!</definedName>
    <definedName name="Giocong_20" localSheetId="3">#REF!</definedName>
    <definedName name="Giocong_20">#REF!</definedName>
    <definedName name="Giocong_28" localSheetId="3">#REF!</definedName>
    <definedName name="Giocong_28">#REF!</definedName>
    <definedName name="giom" localSheetId="3">#REF!</definedName>
    <definedName name="giom">#REF!</definedName>
    <definedName name="giom_20" localSheetId="3">#REF!</definedName>
    <definedName name="giom_20">#REF!</definedName>
    <definedName name="giom_28" localSheetId="3">#REF!</definedName>
    <definedName name="giom_28">#REF!</definedName>
    <definedName name="giomoi" localSheetId="3">#REF!</definedName>
    <definedName name="giomoi">#REF!</definedName>
    <definedName name="giomoi_20" localSheetId="3">#REF!</definedName>
    <definedName name="giomoi_20">#REF!</definedName>
    <definedName name="giomoi_28" localSheetId="3">#REF!</definedName>
    <definedName name="giomoi_28">#REF!</definedName>
    <definedName name="gipa5" localSheetId="3">#REF!</definedName>
    <definedName name="gipa5">#REF!</definedName>
    <definedName name="gipa5_28" localSheetId="3">#REF!</definedName>
    <definedName name="gipa5_28">#REF!</definedName>
    <definedName name="GJ" localSheetId="3">#REF!</definedName>
    <definedName name="GJ">#REF!</definedName>
    <definedName name="gk" localSheetId="3">#REF!</definedName>
    <definedName name="gk">#REF!</definedName>
    <definedName name="gk_28" localSheetId="3">#REF!</definedName>
    <definedName name="gk_28">#REF!</definedName>
    <definedName name="gkcn" localSheetId="3">#REF!</definedName>
    <definedName name="gkcn">#REF!</definedName>
    <definedName name="gkcn_20" localSheetId="3">#REF!</definedName>
    <definedName name="gkcn_20">#REF!</definedName>
    <definedName name="gkcn_28" localSheetId="3">#REF!</definedName>
    <definedName name="gkcn_28">#REF!</definedName>
    <definedName name="gkGTGT" localSheetId="3">#REF!</definedName>
    <definedName name="gkGTGT">#REF!</definedName>
    <definedName name="gkGTGT_20" localSheetId="3">#REF!</definedName>
    <definedName name="gkGTGT_20">#REF!</definedName>
    <definedName name="gl3p" localSheetId="3">#REF!</definedName>
    <definedName name="gl3p">#REF!</definedName>
    <definedName name="gl3p_26" localSheetId="3">#REF!</definedName>
    <definedName name="gl3p_26">#REF!</definedName>
    <definedName name="gl3p_28" localSheetId="3">#REF!</definedName>
    <definedName name="gl3p_28">#REF!</definedName>
    <definedName name="gl3p_3">"$#REF!.$D$10"</definedName>
    <definedName name="Glazing" localSheetId="3">#REF!</definedName>
    <definedName name="Glazing">#REF!</definedName>
    <definedName name="Glazing_28" localSheetId="3">#REF!</definedName>
    <definedName name="Glazing_28">#REF!</definedName>
    <definedName name="glc" localSheetId="3">#REF!</definedName>
    <definedName name="glc">#REF!</definedName>
    <definedName name="gld" localSheetId="3">#REF!</definedName>
    <definedName name="gld">#REF!</definedName>
    <definedName name="gld_20" localSheetId="3">#REF!</definedName>
    <definedName name="gld_20">#REF!</definedName>
    <definedName name="gld_28" localSheetId="3">#REF!</definedName>
    <definedName name="gld_28">#REF!</definedName>
    <definedName name="GLL" localSheetId="3">#REF!</definedName>
    <definedName name="GLL">#REF!</definedName>
    <definedName name="GLL_20" localSheetId="3">#REF!</definedName>
    <definedName name="GLL_20">#REF!</definedName>
    <definedName name="GLL_28" localSheetId="3">#REF!</definedName>
    <definedName name="GLL_28">#REF!</definedName>
    <definedName name="gllf" localSheetId="3">#REF!</definedName>
    <definedName name="gllf">#REF!</definedName>
    <definedName name="glls" localSheetId="3">#REF!</definedName>
    <definedName name="glls">#REF!</definedName>
    <definedName name="gm" localSheetId="3">#REF!</definedName>
    <definedName name="gm">#REF!</definedName>
    <definedName name="gm_20" localSheetId="3">#REF!</definedName>
    <definedName name="gm_20">#REF!</definedName>
    <definedName name="gm_28" localSheetId="3">#REF!</definedName>
    <definedName name="gm_28">#REF!</definedName>
    <definedName name="gn" localSheetId="3">#REF!</definedName>
    <definedName name="gn">#REF!</definedName>
    <definedName name="gn_28" localSheetId="3">#REF!</definedName>
    <definedName name="gn_28">#REF!</definedName>
    <definedName name="gnc" localSheetId="3">#REF!</definedName>
    <definedName name="gnc">#REF!</definedName>
    <definedName name="Gnd" localSheetId="3">#REF!</definedName>
    <definedName name="Gnd">#REF!</definedName>
    <definedName name="gnkcn25" localSheetId="3">#REF!</definedName>
    <definedName name="gnkcn25">#REF!</definedName>
    <definedName name="gnlc25" localSheetId="3">#REF!</definedName>
    <definedName name="gnlc25">#REF!</definedName>
    <definedName name="gntt25" localSheetId="3">#REF!</definedName>
    <definedName name="gntt25">#REF!</definedName>
    <definedName name="gnxm25" localSheetId="3">#REF!</definedName>
    <definedName name="gnxm25">#REF!</definedName>
    <definedName name="Go">NA()</definedName>
    <definedName name="GO.110" localSheetId="3">#REF!</definedName>
    <definedName name="GO.110">#REF!</definedName>
    <definedName name="GO.25" localSheetId="3">#REF!</definedName>
    <definedName name="GO.25">#REF!</definedName>
    <definedName name="GO.39" localSheetId="3">#REF!</definedName>
    <definedName name="GO.39">#REF!</definedName>
    <definedName name="GO.52" localSheetId="3">#REF!</definedName>
    <definedName name="GO.52">#REF!</definedName>
    <definedName name="GO.65" localSheetId="3">#REF!</definedName>
    <definedName name="GO.65">#REF!</definedName>
    <definedName name="GO.81" localSheetId="3">#REF!</definedName>
    <definedName name="GO.81">#REF!</definedName>
    <definedName name="GO.9" localSheetId="3">#REF!</definedName>
    <definedName name="GO.9">#REF!</definedName>
    <definedName name="Go_26" localSheetId="3">#REF!</definedName>
    <definedName name="Go_26">#REF!</definedName>
    <definedName name="Go_28" localSheetId="3">#REF!</definedName>
    <definedName name="Go_28">#REF!</definedName>
    <definedName name="Go_3">NA()</definedName>
    <definedName name="GoBack" localSheetId="3">[28]KLHT!GoBack</definedName>
    <definedName name="GoBack">[28]KLHT!GoBack</definedName>
    <definedName name="GoBack_26">#N/A</definedName>
    <definedName name="GoBack_28">#N/A</definedName>
    <definedName name="goc">NA()</definedName>
    <definedName name="goc_26" localSheetId="3">#REF!</definedName>
    <definedName name="goc_26">#REF!</definedName>
    <definedName name="goc_28" localSheetId="3">#REF!</definedName>
    <definedName name="goc_28">#REF!</definedName>
    <definedName name="Goc32x3" localSheetId="3">#REF!</definedName>
    <definedName name="Goc32x3">#REF!</definedName>
    <definedName name="Goc32x3_26" localSheetId="3">#REF!</definedName>
    <definedName name="Goc32x3_26">#REF!</definedName>
    <definedName name="Goc32x3_28" localSheetId="3">#REF!</definedName>
    <definedName name="Goc32x3_28">#REF!</definedName>
    <definedName name="Goc32x3_3">"$#REF!.$K$19"</definedName>
    <definedName name="Goc35x3" localSheetId="3">#REF!</definedName>
    <definedName name="Goc35x3">#REF!</definedName>
    <definedName name="Goc35x3_26" localSheetId="3">#REF!</definedName>
    <definedName name="Goc35x3_26">#REF!</definedName>
    <definedName name="Goc35x3_28" localSheetId="3">#REF!</definedName>
    <definedName name="Goc35x3_28">#REF!</definedName>
    <definedName name="Goc35x3_3">"$#REF!.$K$15"</definedName>
    <definedName name="Goc40x4" localSheetId="3">#REF!</definedName>
    <definedName name="Goc40x4">#REF!</definedName>
    <definedName name="Goc40x4_26" localSheetId="3">#REF!</definedName>
    <definedName name="Goc40x4_26">#REF!</definedName>
    <definedName name="Goc40x4_28" localSheetId="3">#REF!</definedName>
    <definedName name="Goc40x4_28">#REF!</definedName>
    <definedName name="Goc40x4_3">"$#REF!.$K$20"</definedName>
    <definedName name="Goc45x4" localSheetId="3">#REF!</definedName>
    <definedName name="Goc45x4">#REF!</definedName>
    <definedName name="Goc45x4_26" localSheetId="3">#REF!</definedName>
    <definedName name="Goc45x4_26">#REF!</definedName>
    <definedName name="Goc45x4_28" localSheetId="3">#REF!</definedName>
    <definedName name="Goc45x4_28">#REF!</definedName>
    <definedName name="Goc45x4_3">"$#REF!.$K$18"</definedName>
    <definedName name="Goc50x5" localSheetId="3">#REF!</definedName>
    <definedName name="Goc50x5">#REF!</definedName>
    <definedName name="Goc50x5_26" localSheetId="3">#REF!</definedName>
    <definedName name="Goc50x5_26">#REF!</definedName>
    <definedName name="Goc50x5_28" localSheetId="3">#REF!</definedName>
    <definedName name="Goc50x5_28">#REF!</definedName>
    <definedName name="Goc50x5_3">"$#REF!.$#REF!$#REF!"</definedName>
    <definedName name="Goc63x6" localSheetId="3">#REF!</definedName>
    <definedName name="Goc63x6">#REF!</definedName>
    <definedName name="Goc63x6_26" localSheetId="3">#REF!</definedName>
    <definedName name="Goc63x6_26">#REF!</definedName>
    <definedName name="Goc63x6_28" localSheetId="3">#REF!</definedName>
    <definedName name="Goc63x6_28">#REF!</definedName>
    <definedName name="Goc63x6_3">"$#REF!.$K$17"</definedName>
    <definedName name="Goc75x6" localSheetId="3">#REF!</definedName>
    <definedName name="Goc75x6">#REF!</definedName>
    <definedName name="Goc75x6_26" localSheetId="3">#REF!</definedName>
    <definedName name="Goc75x6_26">#REF!</definedName>
    <definedName name="Goc75x6_28" localSheetId="3">#REF!</definedName>
    <definedName name="Goc75x6_28">#REF!</definedName>
    <definedName name="Goc75x6_3">"$#REF!.$K$16"</definedName>
    <definedName name="gochong" localSheetId="3">#REF!</definedName>
    <definedName name="gochong">#REF!</definedName>
    <definedName name="gochong_20" localSheetId="3">#REF!</definedName>
    <definedName name="gochong_20">#REF!</definedName>
    <definedName name="gochongcay" localSheetId="3">#REF!</definedName>
    <definedName name="gochongcay">#REF!</definedName>
    <definedName name="gochongcay_20" localSheetId="3">#REF!</definedName>
    <definedName name="gochongcay_20">#REF!</definedName>
    <definedName name="gochongcay_28" localSheetId="3">#REF!</definedName>
    <definedName name="gochongcay_28">#REF!</definedName>
    <definedName name="GocTieuChuan">"#NAME!GocTieuChuan"</definedName>
    <definedName name="GocTieuChuan_26">GocTieuChuan</definedName>
    <definedName name="gon4_20" localSheetId="3">#REF!</definedName>
    <definedName name="gon4_20">#REF!</definedName>
    <definedName name="gon4_28" localSheetId="3">#REF!</definedName>
    <definedName name="gon4_28">#REF!</definedName>
    <definedName name="gonep" localSheetId="3">#REF!</definedName>
    <definedName name="gonep">#REF!</definedName>
    <definedName name="gonep_20" localSheetId="3">#REF!</definedName>
    <definedName name="gonep_20">#REF!</definedName>
    <definedName name="gonep_28" localSheetId="3">#REF!</definedName>
    <definedName name="gonep_28">#REF!</definedName>
    <definedName name="govan" localSheetId="3">#REF!</definedName>
    <definedName name="govan">#REF!</definedName>
    <definedName name="govan_20" localSheetId="3">#REF!</definedName>
    <definedName name="govan_20">#REF!</definedName>
    <definedName name="govan_28" localSheetId="3">#REF!</definedName>
    <definedName name="govan_28">#REF!</definedName>
    <definedName name="GP" localSheetId="3">#REF!</definedName>
    <definedName name="GP">#REF!</definedName>
    <definedName name="GP_28" localSheetId="3">#REF!</definedName>
    <definedName name="GP_28">#REF!</definedName>
    <definedName name="gps" localSheetId="3">#REF!</definedName>
    <definedName name="gps">#REF!</definedName>
    <definedName name="gps_28" localSheetId="3">#REF!</definedName>
    <definedName name="gps_28">#REF!</definedName>
    <definedName name="GPT_GROUNDING_PT" localSheetId="3">'[37]NEW-PANEL'!#REF!</definedName>
    <definedName name="GPT_GROUNDING_PT">'[37]NEW-PANEL'!#REF!</definedName>
    <definedName name="GPT_GROUNDING_PT_26" localSheetId="3">#REF!</definedName>
    <definedName name="GPT_GROUNDING_PT_26">#REF!</definedName>
    <definedName name="GPT_GROUNDING_PT_28" localSheetId="3">#REF!</definedName>
    <definedName name="GPT_GROUNDING_PT_28">#REF!</definedName>
    <definedName name="GPT_GROUNDING_PT_3">NA()</definedName>
    <definedName name="grB" localSheetId="3">#REF!</definedName>
    <definedName name="grB">#REF!</definedName>
    <definedName name="grB_20" localSheetId="3">#REF!</definedName>
    <definedName name="grB_20">#REF!</definedName>
    <definedName name="grB_28" localSheetId="3">#REF!</definedName>
    <definedName name="grB_28">#REF!</definedName>
    <definedName name="grC" localSheetId="3">#REF!</definedName>
    <definedName name="grC">#REF!</definedName>
    <definedName name="grC_20" localSheetId="3">#REF!</definedName>
    <definedName name="grC_20">#REF!</definedName>
    <definedName name="grC_28" localSheetId="3">#REF!</definedName>
    <definedName name="grC_28">#REF!</definedName>
    <definedName name="grD" localSheetId="3">#REF!</definedName>
    <definedName name="grD">#REF!</definedName>
    <definedName name="grD_20" localSheetId="3">#REF!</definedName>
    <definedName name="grD_20">#REF!</definedName>
    <definedName name="grD_28" localSheetId="3">#REF!</definedName>
    <definedName name="grD_28">#REF!</definedName>
    <definedName name="GRID" localSheetId="3">#REF!</definedName>
    <definedName name="GRID">#REF!</definedName>
    <definedName name="GRID_20" localSheetId="3">#REF!</definedName>
    <definedName name="GRID_20">#REF!</definedName>
    <definedName name="GRID_28" localSheetId="3">#REF!</definedName>
    <definedName name="GRID_28">#REF!</definedName>
    <definedName name="grst" localSheetId="3">#REF!</definedName>
    <definedName name="grst">#REF!</definedName>
    <definedName name="grstf" localSheetId="3">#REF!</definedName>
    <definedName name="grstf">#REF!</definedName>
    <definedName name="gs" localSheetId="3">#REF!</definedName>
    <definedName name="gs">#REF!</definedName>
    <definedName name="gs_20" localSheetId="3">#REF!</definedName>
    <definedName name="gs_20">#REF!</definedName>
    <definedName name="gs_28" localSheetId="3">#REF!</definedName>
    <definedName name="gs_28">#REF!</definedName>
    <definedName name="gse" localSheetId="3">#REF!</definedName>
    <definedName name="gse">#REF!</definedName>
    <definedName name="gse_20" localSheetId="3">#REF!</definedName>
    <definedName name="gse_20">#REF!</definedName>
    <definedName name="gse_28" localSheetId="3">#REF!</definedName>
    <definedName name="gse_28">#REF!</definedName>
    <definedName name="gsktxd" localSheetId="3">[26]!gsktxd</definedName>
    <definedName name="gsktxd">[26]!gsktxd</definedName>
    <definedName name="gst" localSheetId="3">#REF!</definedName>
    <definedName name="gst">#REF!</definedName>
    <definedName name="gst_20" localSheetId="3">#REF!</definedName>
    <definedName name="gst_20">#REF!</definedName>
    <definedName name="gt" localSheetId="3">#REF!</definedName>
    <definedName name="gt">#REF!</definedName>
    <definedName name="Gtb" localSheetId="3">#REF!</definedName>
    <definedName name="Gtb">#REF!</definedName>
    <definedName name="Gtb_20" localSheetId="3">#REF!</definedName>
    <definedName name="Gtb_20">#REF!</definedName>
    <definedName name="Gtb_28" localSheetId="3">#REF!</definedName>
    <definedName name="Gtb_28">#REF!</definedName>
    <definedName name="gtbtt" localSheetId="3">#REF!</definedName>
    <definedName name="gtbtt">#REF!</definedName>
    <definedName name="gtbtt_20" localSheetId="3">#REF!</definedName>
    <definedName name="gtbtt_20">#REF!</definedName>
    <definedName name="gtbtt_28" localSheetId="3">#REF!</definedName>
    <definedName name="gtbtt_28">#REF!</definedName>
    <definedName name="gtc" localSheetId="3">#REF!</definedName>
    <definedName name="gtc">#REF!</definedName>
    <definedName name="gtc_20" localSheetId="3">#REF!</definedName>
    <definedName name="gtc_20">#REF!</definedName>
    <definedName name="gtc_28" localSheetId="3">#REF!</definedName>
    <definedName name="gtc_28">#REF!</definedName>
    <definedName name="GTRI" localSheetId="3">#REF!</definedName>
    <definedName name="GTRI">#REF!</definedName>
    <definedName name="GTRI_20" localSheetId="3">#REF!</definedName>
    <definedName name="GTRI_20">#REF!</definedName>
    <definedName name="GTRI_28" localSheetId="3">#REF!</definedName>
    <definedName name="GTRI_28">#REF!</definedName>
    <definedName name="gtron" localSheetId="3">#REF!</definedName>
    <definedName name="gtron">#REF!</definedName>
    <definedName name="gtron_28" localSheetId="3">#REF!</definedName>
    <definedName name="gtron_28">#REF!</definedName>
    <definedName name="gtst" localSheetId="3">#REF!</definedName>
    <definedName name="gtst">#REF!</definedName>
    <definedName name="GTTMC" localSheetId="3">#REF!</definedName>
    <definedName name="GTTMC">#REF!</definedName>
    <definedName name="GTTMC_28" localSheetId="3">#REF!</definedName>
    <definedName name="GTTMC_28">#REF!</definedName>
    <definedName name="GTTMCa" localSheetId="3">#REF!</definedName>
    <definedName name="GTTMCa">#REF!</definedName>
    <definedName name="GTTMCa_28" localSheetId="3">#REF!</definedName>
    <definedName name="GTTMCa_28">#REF!</definedName>
    <definedName name="GTXL" localSheetId="3">#REF!</definedName>
    <definedName name="GTXL">#REF!</definedName>
    <definedName name="GTXL_20" localSheetId="3">#REF!</definedName>
    <definedName name="GTXL_20">#REF!</definedName>
    <definedName name="gv" localSheetId="3">#REF!</definedName>
    <definedName name="gv">#REF!</definedName>
    <definedName name="gv_1" localSheetId="3">#REF!</definedName>
    <definedName name="gv_1">#REF!</definedName>
    <definedName name="gv_2" localSheetId="3">#REF!</definedName>
    <definedName name="gv_2">#REF!</definedName>
    <definedName name="gv_20" localSheetId="3">#REF!</definedName>
    <definedName name="gv_20">#REF!</definedName>
    <definedName name="gv_25" localSheetId="3">#REF!</definedName>
    <definedName name="gv_25">#REF!</definedName>
    <definedName name="gv_28" localSheetId="3">#REF!</definedName>
    <definedName name="gv_28">#REF!</definedName>
    <definedName name="gvan" localSheetId="3">#REF!</definedName>
    <definedName name="gvan">#REF!</definedName>
    <definedName name="gvan_20" localSheetId="3">#REF!</definedName>
    <definedName name="gvan_20">#REF!</definedName>
    <definedName name="gvan_28" localSheetId="3">#REF!</definedName>
    <definedName name="gvan_28">#REF!</definedName>
    <definedName name="gvk" localSheetId="3">#REF!</definedName>
    <definedName name="gvk">#REF!</definedName>
    <definedName name="gvl" localSheetId="3">#REF!</definedName>
    <definedName name="gvl">#REF!</definedName>
    <definedName name="GVL_LDT" localSheetId="3">#REF!</definedName>
    <definedName name="GVL_LDT">#REF!</definedName>
    <definedName name="gvt" localSheetId="3">#REF!</definedName>
    <definedName name="gvt">#REF!</definedName>
    <definedName name="gwa" localSheetId="3">#REF!</definedName>
    <definedName name="gwa">#REF!</definedName>
    <definedName name="gwaf" localSheetId="3">#REF!</definedName>
    <definedName name="gwaf">#REF!</definedName>
    <definedName name="gwas" localSheetId="3">#REF!</definedName>
    <definedName name="gwas">#REF!</definedName>
    <definedName name="gwl" localSheetId="3">#REF!</definedName>
    <definedName name="gwl">#REF!</definedName>
    <definedName name="gwlf" localSheetId="3">#REF!</definedName>
    <definedName name="gwlf">#REF!</definedName>
    <definedName name="gwls" localSheetId="3">#REF!</definedName>
    <definedName name="gwls">#REF!</definedName>
    <definedName name="gws" localSheetId="3">#REF!</definedName>
    <definedName name="gws">#REF!</definedName>
    <definedName name="gwsf" localSheetId="3">#REF!</definedName>
    <definedName name="gwsf">#REF!</definedName>
    <definedName name="gwss" localSheetId="3">#REF!</definedName>
    <definedName name="gwss">#REF!</definedName>
    <definedName name="Gxet" localSheetId="3">#REF!</definedName>
    <definedName name="Gxet">#REF!</definedName>
    <definedName name="Gxet_20" localSheetId="3">#REF!</definedName>
    <definedName name="Gxet_20">#REF!</definedName>
    <definedName name="Gxet_28" localSheetId="3">#REF!</definedName>
    <definedName name="Gxet_28">#REF!</definedName>
    <definedName name="Gxl" localSheetId="3">#REF!</definedName>
    <definedName name="Gxl">#REF!</definedName>
    <definedName name="Gxl_20" localSheetId="3">#REF!</definedName>
    <definedName name="Gxl_20">#REF!</definedName>
    <definedName name="Gxl_28" localSheetId="3">#REF!</definedName>
    <definedName name="Gxl_28">#REF!</definedName>
    <definedName name="GXLC" localSheetId="3">#REF!</definedName>
    <definedName name="GXLC">#REF!</definedName>
    <definedName name="gxltt" localSheetId="3">#REF!</definedName>
    <definedName name="gxltt">#REF!</definedName>
    <definedName name="gxltt_20" localSheetId="3">#REF!</definedName>
    <definedName name="gxltt_20">#REF!</definedName>
    <definedName name="gxltt_28" localSheetId="3">#REF!</definedName>
    <definedName name="gxltt_28">#REF!</definedName>
    <definedName name="gxm" localSheetId="3">#REF!</definedName>
    <definedName name="gxm">#REF!</definedName>
    <definedName name="gxm_20" localSheetId="3">#REF!</definedName>
    <definedName name="gxm_20">#REF!</definedName>
    <definedName name="gxm_28" localSheetId="3">#REF!</definedName>
    <definedName name="gxm_28">#REF!</definedName>
    <definedName name="GXMAX" localSheetId="3">#REF!</definedName>
    <definedName name="GXMAX">#REF!</definedName>
    <definedName name="GXMAX_20" localSheetId="3">#REF!</definedName>
    <definedName name="GXMAX_20">#REF!</definedName>
    <definedName name="GXMAX_28" localSheetId="3">#REF!</definedName>
    <definedName name="GXMAX_28">#REF!</definedName>
    <definedName name="GXMIN" localSheetId="3">#REF!</definedName>
    <definedName name="GXMIN">#REF!</definedName>
    <definedName name="GXMIN_20" localSheetId="3">#REF!</definedName>
    <definedName name="GXMIN_20">#REF!</definedName>
    <definedName name="GXMIN_28" localSheetId="3">#REF!</definedName>
    <definedName name="GXMIN_28">#REF!</definedName>
    <definedName name="GYMAX" localSheetId="3">#REF!</definedName>
    <definedName name="GYMAX">#REF!</definedName>
    <definedName name="GYMAX_20" localSheetId="3">#REF!</definedName>
    <definedName name="GYMAX_20">#REF!</definedName>
    <definedName name="GYMAX_28" localSheetId="3">#REF!</definedName>
    <definedName name="GYMAX_28">#REF!</definedName>
    <definedName name="GYMIN" localSheetId="3">#REF!</definedName>
    <definedName name="GYMIN">#REF!</definedName>
    <definedName name="GYMIN_20" localSheetId="3">#REF!</definedName>
    <definedName name="GYMIN_20">#REF!</definedName>
    <definedName name="GYMIN_28" localSheetId="3">#REF!</definedName>
    <definedName name="GYMIN_28">#REF!</definedName>
    <definedName name="h" localSheetId="0" hidden="1">{"'Sheet1'!$L$16"}</definedName>
    <definedName name="h" hidden="1">{"'Sheet1'!$L$16"}</definedName>
    <definedName name="H." localSheetId="3">#REF!</definedName>
    <definedName name="H.">#REF!</definedName>
    <definedName name="h.2" localSheetId="3">#REF!</definedName>
    <definedName name="h.2">#REF!</definedName>
    <definedName name="h.2_28" localSheetId="3">#REF!</definedName>
    <definedName name="h.2_28">#REF!</definedName>
    <definedName name="h_" localSheetId="3">#REF!</definedName>
    <definedName name="h_">#REF!</definedName>
    <definedName name="h__" localSheetId="3">#REF!</definedName>
    <definedName name="h__">#REF!</definedName>
    <definedName name="h___20" localSheetId="3">#REF!</definedName>
    <definedName name="h___20">#REF!</definedName>
    <definedName name="h___28" localSheetId="3">#REF!</definedName>
    <definedName name="h___28">#REF!</definedName>
    <definedName name="h__20" localSheetId="3">#REF!</definedName>
    <definedName name="h__20">#REF!</definedName>
    <definedName name="h__28" localSheetId="3">#REF!</definedName>
    <definedName name="h__28">#REF!</definedName>
    <definedName name="h_0" localSheetId="3">#REF!</definedName>
    <definedName name="h_0">#REF!</definedName>
    <definedName name="h_0_20" localSheetId="3">#REF!</definedName>
    <definedName name="h_0_20">#REF!</definedName>
    <definedName name="h_0_28" localSheetId="3">#REF!</definedName>
    <definedName name="h_0_28">#REF!</definedName>
    <definedName name="H_1" localSheetId="3">#REF!</definedName>
    <definedName name="H_1">#REF!</definedName>
    <definedName name="H_1_20" localSheetId="3">#REF!</definedName>
    <definedName name="H_1_20">#REF!</definedName>
    <definedName name="H_1_28" localSheetId="3">#REF!</definedName>
    <definedName name="H_1_28">#REF!</definedName>
    <definedName name="H_2" localSheetId="3">#REF!</definedName>
    <definedName name="H_2">#REF!</definedName>
    <definedName name="H_2_20" localSheetId="3">#REF!</definedName>
    <definedName name="H_2_20">#REF!</definedName>
    <definedName name="H_2_28" localSheetId="3">#REF!</definedName>
    <definedName name="H_2_28">#REF!</definedName>
    <definedName name="h_26" localSheetId="3">#REF!</definedName>
    <definedName name="h_26">#REF!</definedName>
    <definedName name="H_3" localSheetId="3">#REF!</definedName>
    <definedName name="H_3">#REF!</definedName>
    <definedName name="H_3_20" localSheetId="3">#REF!</definedName>
    <definedName name="H_3_20">#REF!</definedName>
    <definedName name="H_3_28" localSheetId="3">#REF!</definedName>
    <definedName name="H_3_28">#REF!</definedName>
    <definedName name="H_30" localSheetId="3">#REF!</definedName>
    <definedName name="H_30">#REF!</definedName>
    <definedName name="H_30_20" localSheetId="3">#REF!</definedName>
    <definedName name="H_30_20">#REF!</definedName>
    <definedName name="H_30_28" localSheetId="3">#REF!</definedName>
    <definedName name="H_30_28">#REF!</definedName>
    <definedName name="H_8.5B" localSheetId="3">#REF!</definedName>
    <definedName name="H_8.5B">#REF!</definedName>
    <definedName name="H_8.5B_20" localSheetId="3">#REF!</definedName>
    <definedName name="H_8.5B_20">#REF!</definedName>
    <definedName name="H_Class1" localSheetId="3">#REF!</definedName>
    <definedName name="H_Class1">#REF!</definedName>
    <definedName name="H_Class1_20" localSheetId="3">#REF!</definedName>
    <definedName name="H_Class1_20">#REF!</definedName>
    <definedName name="H_Class1_28" localSheetId="3">#REF!</definedName>
    <definedName name="H_Class1_28">#REF!</definedName>
    <definedName name="H_Class2" localSheetId="3">#REF!</definedName>
    <definedName name="H_Class2">#REF!</definedName>
    <definedName name="H_Class2_20" localSheetId="3">#REF!</definedName>
    <definedName name="H_Class2_20">#REF!</definedName>
    <definedName name="H_Class2_28" localSheetId="3">#REF!</definedName>
    <definedName name="H_Class2_28">#REF!</definedName>
    <definedName name="H_Class3" localSheetId="3">#REF!</definedName>
    <definedName name="H_Class3">#REF!</definedName>
    <definedName name="H_Class3_20" localSheetId="3">#REF!</definedName>
    <definedName name="H_Class3_20">#REF!</definedName>
    <definedName name="H_Class3_28" localSheetId="3">#REF!</definedName>
    <definedName name="H_Class3_28">#REF!</definedName>
    <definedName name="H_Class4" localSheetId="3">#REF!</definedName>
    <definedName name="H_Class4">#REF!</definedName>
    <definedName name="H_Class4_20" localSheetId="3">#REF!</definedName>
    <definedName name="H_Class4_20">#REF!</definedName>
    <definedName name="H_Class4_28" localSheetId="3">#REF!</definedName>
    <definedName name="H_Class4_28">#REF!</definedName>
    <definedName name="H_Class5" localSheetId="3">#REF!</definedName>
    <definedName name="H_Class5">#REF!</definedName>
    <definedName name="H_Class5_20" localSheetId="3">#REF!</definedName>
    <definedName name="H_Class5_20">#REF!</definedName>
    <definedName name="H_Class5_28" localSheetId="3">#REF!</definedName>
    <definedName name="H_Class5_28">#REF!</definedName>
    <definedName name="h_d" localSheetId="3">#REF!</definedName>
    <definedName name="h_d">#REF!</definedName>
    <definedName name="h_d_20" localSheetId="3">#REF!</definedName>
    <definedName name="h_d_20">#REF!</definedName>
    <definedName name="h_d_28" localSheetId="3">#REF!</definedName>
    <definedName name="h_d_28">#REF!</definedName>
    <definedName name="h_Gi__trÞ_x_y_l_p_tr_íc_thuÕ___f___g" localSheetId="3">#REF!</definedName>
    <definedName name="h_Gi__trÞ_x_y_l_p_tr_íc_thuÕ___f___g">#REF!</definedName>
    <definedName name="H_ng_mòc_cáng_trÖnh" localSheetId="3">#REF!</definedName>
    <definedName name="H_ng_mòc_cáng_trÖnh">#REF!</definedName>
    <definedName name="H_ng_mòc_cáng_trÖnh_20" localSheetId="3">#REF!</definedName>
    <definedName name="H_ng_mòc_cáng_trÖnh_20">#REF!</definedName>
    <definedName name="H_ng_mòc_cáng_trÖnh_28" localSheetId="3">#REF!</definedName>
    <definedName name="H_ng_mòc_cáng_trÖnh_28">#REF!</definedName>
    <definedName name="H_THUCHTHH" localSheetId="3">#REF!</definedName>
    <definedName name="H_THUCHTHH">#REF!</definedName>
    <definedName name="H_THUCHTHH_20" localSheetId="3">#REF!</definedName>
    <definedName name="H_THUCHTHH_20">#REF!</definedName>
    <definedName name="H_THUCHTHH_28" localSheetId="3">#REF!</definedName>
    <definedName name="H_THUCHTHH_28">#REF!</definedName>
    <definedName name="H_THUCTT" localSheetId="3">#REF!</definedName>
    <definedName name="H_THUCTT">#REF!</definedName>
    <definedName name="H_THUCTT_20" localSheetId="3">#REF!</definedName>
    <definedName name="H_THUCTT_20">#REF!</definedName>
    <definedName name="H_THUCTT_28" localSheetId="3">#REF!</definedName>
    <definedName name="H_THUCTT_28">#REF!</definedName>
    <definedName name="H0.001" localSheetId="3">#REF!</definedName>
    <definedName name="H0.001">#REF!</definedName>
    <definedName name="H0.001_20" localSheetId="3">#REF!</definedName>
    <definedName name="H0.001_20">#REF!</definedName>
    <definedName name="H0.001_28" localSheetId="3">#REF!</definedName>
    <definedName name="H0.001_28">#REF!</definedName>
    <definedName name="H0.011" localSheetId="3">#REF!</definedName>
    <definedName name="H0.011">#REF!</definedName>
    <definedName name="H0.011_20" localSheetId="3">#REF!</definedName>
    <definedName name="H0.011_20">#REF!</definedName>
    <definedName name="H0.011_28" localSheetId="3">#REF!</definedName>
    <definedName name="H0.011_28">#REF!</definedName>
    <definedName name="H0.021" localSheetId="3">#REF!</definedName>
    <definedName name="H0.021">#REF!</definedName>
    <definedName name="H0.021_20" localSheetId="3">#REF!</definedName>
    <definedName name="H0.021_20">#REF!</definedName>
    <definedName name="H0.021_28" localSheetId="3">#REF!</definedName>
    <definedName name="H0.021_28">#REF!</definedName>
    <definedName name="H0.031" localSheetId="3">#REF!</definedName>
    <definedName name="H0.031">#REF!</definedName>
    <definedName name="H0.031_20" localSheetId="3">#REF!</definedName>
    <definedName name="H0.031_20">#REF!</definedName>
    <definedName name="H0.031_28" localSheetId="3">#REF!</definedName>
    <definedName name="H0.031_28">#REF!</definedName>
    <definedName name="H0.4" localSheetId="3">#REF!</definedName>
    <definedName name="H0.4">#REF!</definedName>
    <definedName name="H0.4_20" localSheetId="3">#REF!</definedName>
    <definedName name="H0.4_20">#REF!</definedName>
    <definedName name="H0.4_28" localSheetId="3">#REF!</definedName>
    <definedName name="H0.4_28">#REF!</definedName>
    <definedName name="h0.75" localSheetId="3">#REF!</definedName>
    <definedName name="h0.75">#REF!</definedName>
    <definedName name="h0.75_28" localSheetId="3">#REF!</definedName>
    <definedName name="h0.75_28">#REF!</definedName>
    <definedName name="h1." localSheetId="3">#REF!</definedName>
    <definedName name="h1.">#REF!</definedName>
    <definedName name="h1._28" localSheetId="3">#REF!</definedName>
    <definedName name="h1._28">#REF!</definedName>
    <definedName name="h1_" localSheetId="3">#REF!</definedName>
    <definedName name="h1_">#REF!</definedName>
    <definedName name="h18x" localSheetId="3">#REF!</definedName>
    <definedName name="h18x">#REF!</definedName>
    <definedName name="h18x_20" localSheetId="3">#REF!</definedName>
    <definedName name="h18x_20">#REF!</definedName>
    <definedName name="h18x_28" localSheetId="3">#REF!</definedName>
    <definedName name="h18x_28">#REF!</definedName>
    <definedName name="h1h" localSheetId="3">#REF!</definedName>
    <definedName name="h1h">#REF!</definedName>
    <definedName name="h1h_20" localSheetId="3">#REF!</definedName>
    <definedName name="h1h_20">#REF!</definedName>
    <definedName name="h1h_28" localSheetId="3">#REF!</definedName>
    <definedName name="h1h_28">#REF!</definedName>
    <definedName name="h2." localSheetId="3">#REF!</definedName>
    <definedName name="h2.">#REF!</definedName>
    <definedName name="h2._28" localSheetId="3">#REF!</definedName>
    <definedName name="h2._28">#REF!</definedName>
    <definedName name="h2_" localSheetId="3">#REF!</definedName>
    <definedName name="h2_">#REF!</definedName>
    <definedName name="H21dai75" localSheetId="3">#REF!</definedName>
    <definedName name="H21dai75">#REF!</definedName>
    <definedName name="H21dai9" localSheetId="3">#REF!</definedName>
    <definedName name="H21dai9">#REF!</definedName>
    <definedName name="H22dai6" localSheetId="3">#REF!</definedName>
    <definedName name="H22dai6">#REF!</definedName>
    <definedName name="H22dai75" localSheetId="3">#REF!</definedName>
    <definedName name="H22dai75">#REF!</definedName>
    <definedName name="h2h" localSheetId="3">#REF!</definedName>
    <definedName name="h2h">#REF!</definedName>
    <definedName name="h2h_20" localSheetId="3">#REF!</definedName>
    <definedName name="h2h_20">#REF!</definedName>
    <definedName name="h2h_28" localSheetId="3">#REF!</definedName>
    <definedName name="h2h_28">#REF!</definedName>
    <definedName name="h3." localSheetId="3">#REF!</definedName>
    <definedName name="h3.">#REF!</definedName>
    <definedName name="h3._28" localSheetId="3">#REF!</definedName>
    <definedName name="h3._28">#REF!</definedName>
    <definedName name="h3_" localSheetId="3">#REF!</definedName>
    <definedName name="h3_">#REF!</definedName>
    <definedName name="h30x" localSheetId="3">#REF!</definedName>
    <definedName name="h30x">#REF!</definedName>
    <definedName name="h30x_20" localSheetId="3">#REF!</definedName>
    <definedName name="h30x_20">#REF!</definedName>
    <definedName name="h30x_28" localSheetId="3">#REF!</definedName>
    <definedName name="h30x_28">#REF!</definedName>
    <definedName name="h3h" localSheetId="3">#REF!</definedName>
    <definedName name="h3h">#REF!</definedName>
    <definedName name="h3h_20" localSheetId="3">#REF!</definedName>
    <definedName name="h3h_20">#REF!</definedName>
    <definedName name="h3h_28" localSheetId="3">#REF!</definedName>
    <definedName name="h3h_28">#REF!</definedName>
    <definedName name="h4." localSheetId="3">#REF!</definedName>
    <definedName name="h4.">#REF!</definedName>
    <definedName name="h4._28" localSheetId="3">#REF!</definedName>
    <definedName name="h4._28">#REF!</definedName>
    <definedName name="h4_" localSheetId="3">#REF!</definedName>
    <definedName name="h4_">#REF!</definedName>
    <definedName name="H43dai6" localSheetId="3">#REF!</definedName>
    <definedName name="H43dai6">#REF!</definedName>
    <definedName name="H43dai75" localSheetId="3">#REF!</definedName>
    <definedName name="H43dai75">#REF!</definedName>
    <definedName name="H43dai9" localSheetId="3">#REF!</definedName>
    <definedName name="H43dai9">#REF!</definedName>
    <definedName name="H44dai6" localSheetId="3">#REF!</definedName>
    <definedName name="H44dai6">#REF!</definedName>
    <definedName name="H44dai75" localSheetId="3">#REF!</definedName>
    <definedName name="H44dai75">#REF!</definedName>
    <definedName name="H44dai9" localSheetId="3">#REF!</definedName>
    <definedName name="H44dai9">#REF!</definedName>
    <definedName name="h4h" localSheetId="3">#REF!</definedName>
    <definedName name="h4h">#REF!</definedName>
    <definedName name="h4h_20" localSheetId="3">#REF!</definedName>
    <definedName name="h4h_20">#REF!</definedName>
    <definedName name="h4h_28" localSheetId="3">#REF!</definedName>
    <definedName name="h4h_28">#REF!</definedName>
    <definedName name="h5." localSheetId="3">#REF!</definedName>
    <definedName name="h5.">#REF!</definedName>
    <definedName name="h5._28" localSheetId="3">#REF!</definedName>
    <definedName name="h5._28">#REF!</definedName>
    <definedName name="h5_" localSheetId="3">#REF!</definedName>
    <definedName name="h5_">#REF!</definedName>
    <definedName name="h5h" localSheetId="3">#REF!</definedName>
    <definedName name="h5h">#REF!</definedName>
    <definedName name="h5h_20" localSheetId="3">#REF!</definedName>
    <definedName name="h5h_20">#REF!</definedName>
    <definedName name="h5h_28" localSheetId="3">#REF!</definedName>
    <definedName name="h5h_28">#REF!</definedName>
    <definedName name="h6." localSheetId="3">#REF!</definedName>
    <definedName name="h6.">#REF!</definedName>
    <definedName name="h6._28" localSheetId="3">#REF!</definedName>
    <definedName name="h6._28">#REF!</definedName>
    <definedName name="h6_" localSheetId="3">#REF!</definedName>
    <definedName name="h6_">#REF!</definedName>
    <definedName name="h6h" localSheetId="3">#REF!</definedName>
    <definedName name="h6h">#REF!</definedName>
    <definedName name="h6h_20" localSheetId="3">#REF!</definedName>
    <definedName name="h6h_20">#REF!</definedName>
    <definedName name="h6h_28" localSheetId="3">#REF!</definedName>
    <definedName name="h6h_28">#REF!</definedName>
    <definedName name="h7.5" localSheetId="3">#REF!</definedName>
    <definedName name="h7.5">#REF!</definedName>
    <definedName name="h7.5_28" localSheetId="3">#REF!</definedName>
    <definedName name="h7.5_28">#REF!</definedName>
    <definedName name="h7_" localSheetId="3">#REF!</definedName>
    <definedName name="h7_">#REF!</definedName>
    <definedName name="h7h" localSheetId="3">#REF!</definedName>
    <definedName name="h7h">#REF!</definedName>
    <definedName name="h7h_20" localSheetId="3">#REF!</definedName>
    <definedName name="h7h_20">#REF!</definedName>
    <definedName name="h7h_28" localSheetId="3">#REF!</definedName>
    <definedName name="h7h_28">#REF!</definedName>
    <definedName name="h8.5" localSheetId="3">#REF!</definedName>
    <definedName name="h8.5">#REF!</definedName>
    <definedName name="h8.5_28" localSheetId="3">#REF!</definedName>
    <definedName name="h8.5_28">#REF!</definedName>
    <definedName name="ha" localSheetId="0" hidden="1">{"'Sheet1'!$L$16"}</definedName>
    <definedName name="ha" hidden="1">{"'Sheet1'!$L$16"}</definedName>
    <definedName name="ha." localSheetId="3">#REF!</definedName>
    <definedName name="ha.">#REF!</definedName>
    <definedName name="ha._28" localSheetId="3">#REF!</definedName>
    <definedName name="ha._28">#REF!</definedName>
    <definedName name="Ha_20" localSheetId="3">#REF!</definedName>
    <definedName name="Ha_20">#REF!</definedName>
    <definedName name="hab" localSheetId="3">#REF!</definedName>
    <definedName name="hab">#REF!</definedName>
    <definedName name="habac" localSheetId="3">#REF!</definedName>
    <definedName name="habac">#REF!</definedName>
    <definedName name="Habac1">'[38]7 THAI NGUYEN'!$A$11</definedName>
    <definedName name="HAGIANG" localSheetId="3">#REF!</definedName>
    <definedName name="HAGIANG">#REF!</definedName>
    <definedName name="hai" localSheetId="3">#REF!</definedName>
    <definedName name="hai">#REF!</definedName>
    <definedName name="hai_20" localSheetId="3">#REF!</definedName>
    <definedName name="hai_20">#REF!</definedName>
    <definedName name="hai_28" localSheetId="3">#REF!</definedName>
    <definedName name="hai_28">#REF!</definedName>
    <definedName name="haichau" localSheetId="3">dmkh #REF!</definedName>
    <definedName name="haichau" localSheetId="1">dmkh #REF!</definedName>
    <definedName name="haichau">dmkh #REF!</definedName>
    <definedName name="Hamyen">NA()</definedName>
    <definedName name="Hamyen_26" localSheetId="3">#REF!</definedName>
    <definedName name="Hamyen_26">#REF!</definedName>
    <definedName name="Hamyen_28" localSheetId="3">#REF!</definedName>
    <definedName name="Hamyen_28">#REF!</definedName>
    <definedName name="Hamyen_3">NA()</definedName>
    <definedName name="han" localSheetId="3">#REF!</definedName>
    <definedName name="han">#REF!</definedName>
    <definedName name="han23_20" localSheetId="3">#REF!</definedName>
    <definedName name="han23_20">#REF!</definedName>
    <definedName name="han23_28" localSheetId="3">#REF!</definedName>
    <definedName name="han23_28">#REF!</definedName>
    <definedName name="han23kw" localSheetId="3">#REF!</definedName>
    <definedName name="han23kw">#REF!</definedName>
    <definedName name="han23kw_20" localSheetId="3">#REF!</definedName>
    <definedName name="han23kw_20">#REF!</definedName>
    <definedName name="HANG" hidden="1">{#N/A,#N/A,FALSE,"Chi tiÆt"}</definedName>
    <definedName name="Hang_muc_khac" localSheetId="3">#REF!</definedName>
    <definedName name="Hang_muc_khac">#REF!</definedName>
    <definedName name="Hang_muc_khac_20" localSheetId="3">#REF!</definedName>
    <definedName name="Hang_muc_khac_20">#REF!</definedName>
    <definedName name="Hang_muc_khac_28" localSheetId="3">#REF!</definedName>
    <definedName name="Hang_muc_khac_28">#REF!</definedName>
    <definedName name="hangmuc">"$#REF!.$A$1:$G$71"</definedName>
    <definedName name="hangmuc_26" localSheetId="3">#REF!</definedName>
    <definedName name="hangmuc_26">#REF!</definedName>
    <definedName name="hangmuc_28" localSheetId="3">#REF!</definedName>
    <definedName name="hangmuc_28">#REF!</definedName>
    <definedName name="hangmuc_3">"$#REF!.$A$1:$G$71"</definedName>
    <definedName name="hannhua" localSheetId="3">#REF!</definedName>
    <definedName name="hannhua">#REF!</definedName>
    <definedName name="hannhua_20" localSheetId="3">#REF!</definedName>
    <definedName name="hannhua_20">#REF!</definedName>
    <definedName name="Hanoi" localSheetId="3">#REF!</definedName>
    <definedName name="Hanoi">#REF!</definedName>
    <definedName name="hap" localSheetId="3">#REF!</definedName>
    <definedName name="hap">#REF!</definedName>
    <definedName name="hap_28" localSheetId="3">#REF!</definedName>
    <definedName name="hap_28">#REF!</definedName>
    <definedName name="HapCKVA" localSheetId="3">#REF!</definedName>
    <definedName name="HapCKVA">#REF!</definedName>
    <definedName name="HapCKVA_20" localSheetId="3">#REF!</definedName>
    <definedName name="HapCKVA_20">#REF!</definedName>
    <definedName name="HapCKVA_28" localSheetId="3">#REF!</definedName>
    <definedName name="HapCKVA_28">#REF!</definedName>
    <definedName name="HapCKvar" localSheetId="3">#REF!</definedName>
    <definedName name="HapCKvar">#REF!</definedName>
    <definedName name="HapCKvar_20" localSheetId="3">#REF!</definedName>
    <definedName name="HapCKvar_20">#REF!</definedName>
    <definedName name="HapCKvar_28" localSheetId="3">#REF!</definedName>
    <definedName name="HapCKvar_28">#REF!</definedName>
    <definedName name="HapCKW" localSheetId="3">#REF!</definedName>
    <definedName name="HapCKW">#REF!</definedName>
    <definedName name="HapCKW_20" localSheetId="3">#REF!</definedName>
    <definedName name="HapCKW_20">#REF!</definedName>
    <definedName name="HapCKW_28" localSheetId="3">#REF!</definedName>
    <definedName name="HapCKW_28">#REF!</definedName>
    <definedName name="HapIKVA" localSheetId="3">#REF!</definedName>
    <definedName name="HapIKVA">#REF!</definedName>
    <definedName name="HapIKVA_20" localSheetId="3">#REF!</definedName>
    <definedName name="HapIKVA_20">#REF!</definedName>
    <definedName name="HapIKVA_28" localSheetId="3">#REF!</definedName>
    <definedName name="HapIKVA_28">#REF!</definedName>
    <definedName name="HapIKvar" localSheetId="3">#REF!</definedName>
    <definedName name="HapIKvar">#REF!</definedName>
    <definedName name="HapIKvar_20" localSheetId="3">#REF!</definedName>
    <definedName name="HapIKvar_20">#REF!</definedName>
    <definedName name="HapIKvar_28" localSheetId="3">#REF!</definedName>
    <definedName name="HapIKvar_28">#REF!</definedName>
    <definedName name="HapIKW" localSheetId="3">#REF!</definedName>
    <definedName name="HapIKW">#REF!</definedName>
    <definedName name="HapIKW_20" localSheetId="3">#REF!</definedName>
    <definedName name="HapIKW_20">#REF!</definedName>
    <definedName name="HapIKW_28" localSheetId="3">#REF!</definedName>
    <definedName name="HapIKW_28">#REF!</definedName>
    <definedName name="HapKVA" localSheetId="3">#REF!</definedName>
    <definedName name="HapKVA">#REF!</definedName>
    <definedName name="HapKVA_20" localSheetId="3">#REF!</definedName>
    <definedName name="HapKVA_20">#REF!</definedName>
    <definedName name="HapKVA_28" localSheetId="3">#REF!</definedName>
    <definedName name="HapKVA_28">#REF!</definedName>
    <definedName name="HapSKVA" localSheetId="3">#REF!</definedName>
    <definedName name="HapSKVA">#REF!</definedName>
    <definedName name="HapSKVA_20" localSheetId="3">#REF!</definedName>
    <definedName name="HapSKVA_20">#REF!</definedName>
    <definedName name="HapSKVA_28" localSheetId="3">#REF!</definedName>
    <definedName name="HapSKVA_28">#REF!</definedName>
    <definedName name="HapSKW" localSheetId="3">#REF!</definedName>
    <definedName name="HapSKW">#REF!</definedName>
    <definedName name="HarvestingWage" localSheetId="3">#REF!</definedName>
    <definedName name="HarvestingWage">#REF!</definedName>
    <definedName name="HarvestingWage_20" localSheetId="3">#REF!</definedName>
    <definedName name="HarvestingWage_20">#REF!</definedName>
    <definedName name="HarvestingWage_28" localSheetId="3">#REF!</definedName>
    <definedName name="HarvestingWage_28">#REF!</definedName>
    <definedName name="has" localSheetId="3">#REF!</definedName>
    <definedName name="has">#REF!</definedName>
    <definedName name="has_20" localSheetId="3">#REF!</definedName>
    <definedName name="has_20">#REF!</definedName>
    <definedName name="has_28" localSheetId="3">#REF!</definedName>
    <definedName name="has_28">#REF!</definedName>
    <definedName name="hau" localSheetId="3">#REF!</definedName>
    <definedName name="hau">#REF!</definedName>
    <definedName name="hau_20" localSheetId="3">#REF!</definedName>
    <definedName name="hau_20">#REF!</definedName>
    <definedName name="Hb" localSheetId="3">#REF!</definedName>
    <definedName name="Hb">#REF!</definedName>
    <definedName name="hb." localSheetId="3">#REF!</definedName>
    <definedName name="hb.">#REF!</definedName>
    <definedName name="hb._28" localSheetId="3">#REF!</definedName>
    <definedName name="hb._28">#REF!</definedName>
    <definedName name="Hb_20" localSheetId="3">#REF!</definedName>
    <definedName name="Hb_20">#REF!</definedName>
    <definedName name="hba" localSheetId="3">#REF!</definedName>
    <definedName name="hba">#REF!</definedName>
    <definedName name="hba_20" localSheetId="3">#REF!</definedName>
    <definedName name="hba_20">#REF!</definedName>
    <definedName name="Hbb" localSheetId="3">#REF!</definedName>
    <definedName name="Hbb">#REF!</definedName>
    <definedName name="Hbb_20" localSheetId="3">#REF!</definedName>
    <definedName name="Hbb_20">#REF!</definedName>
    <definedName name="HBC" localSheetId="3">#REF!</definedName>
    <definedName name="HBC">#REF!</definedName>
    <definedName name="HBC_20" localSheetId="3">#REF!</definedName>
    <definedName name="HBC_20">#REF!</definedName>
    <definedName name="HBC_28" localSheetId="3">#REF!</definedName>
    <definedName name="HBC_28">#REF!</definedName>
    <definedName name="hbd" localSheetId="3">#REF!</definedName>
    <definedName name="hbd">#REF!</definedName>
    <definedName name="hbe" localSheetId="3">#REF!</definedName>
    <definedName name="hbe">#REF!</definedName>
    <definedName name="HBL" localSheetId="3">#REF!</definedName>
    <definedName name="HBL">#REF!</definedName>
    <definedName name="HBL_20" localSheetId="3">#REF!</definedName>
    <definedName name="HBL_20">#REF!</definedName>
    <definedName name="HBL_28" localSheetId="3">#REF!</definedName>
    <definedName name="HBL_28">#REF!</definedName>
    <definedName name="hbon" localSheetId="3">#REF!</definedName>
    <definedName name="hbon">#REF!</definedName>
    <definedName name="hbon_20" localSheetId="3">#REF!</definedName>
    <definedName name="hbon_20">#REF!</definedName>
    <definedName name="Hbtt" localSheetId="3">#REF!</definedName>
    <definedName name="Hbtt">#REF!</definedName>
    <definedName name="Hbtt_20" localSheetId="3">#REF!</definedName>
    <definedName name="Hbtt_20">#REF!</definedName>
    <definedName name="Hc" localSheetId="3">#REF!</definedName>
    <definedName name="Hc">#REF!</definedName>
    <definedName name="hc." localSheetId="3">#REF!</definedName>
    <definedName name="hc.">#REF!</definedName>
    <definedName name="hc._28" localSheetId="3">#REF!</definedName>
    <definedName name="hc._28">#REF!</definedName>
    <definedName name="Hc_20" localSheetId="3">#REF!</definedName>
    <definedName name="Hc_20">#REF!</definedName>
    <definedName name="hc0.75" localSheetId="3">#REF!</definedName>
    <definedName name="hc0.75">#REF!</definedName>
    <definedName name="hc0.75_28" localSheetId="3">#REF!</definedName>
    <definedName name="hc0.75_28">#REF!</definedName>
    <definedName name="Hcb" localSheetId="3">#REF!</definedName>
    <definedName name="Hcb">#REF!</definedName>
    <definedName name="Hcb_20" localSheetId="3">#REF!</definedName>
    <definedName name="Hcb_20">#REF!</definedName>
    <definedName name="hcg" localSheetId="3">#REF!</definedName>
    <definedName name="hcg">#REF!</definedName>
    <definedName name="hcg_28" localSheetId="3">#REF!</definedName>
    <definedName name="hcg_28">#REF!</definedName>
    <definedName name="Hch" localSheetId="3">#REF!</definedName>
    <definedName name="Hch">#REF!</definedName>
    <definedName name="HCM" localSheetId="3">#REF!</definedName>
    <definedName name="HCM">#REF!</definedName>
    <definedName name="HCM_20" localSheetId="3">#REF!</definedName>
    <definedName name="HCM_20">#REF!</definedName>
    <definedName name="HCNA" localSheetId="0" hidden="1">{"'Sheet1'!$L$16"}</definedName>
    <definedName name="HCNA" hidden="1">{"'Sheet1'!$L$16"}</definedName>
    <definedName name="HCPH" localSheetId="3">#REF!</definedName>
    <definedName name="HCPH">#REF!</definedName>
    <definedName name="HCPH_20" localSheetId="3">#REF!</definedName>
    <definedName name="HCPH_20">#REF!</definedName>
    <definedName name="HCPH_28" localSheetId="3">#REF!</definedName>
    <definedName name="HCPH_28">#REF!</definedName>
    <definedName name="HCS" localSheetId="3">#REF!</definedName>
    <definedName name="HCS">#REF!</definedName>
    <definedName name="HCS_20" localSheetId="3">#REF!</definedName>
    <definedName name="HCS_20">#REF!</definedName>
    <definedName name="HCS_28" localSheetId="3">#REF!</definedName>
    <definedName name="HCS_28">#REF!</definedName>
    <definedName name="Hctt" localSheetId="3">#REF!</definedName>
    <definedName name="Hctt">#REF!</definedName>
    <definedName name="Hctt_20" localSheetId="3">#REF!</definedName>
    <definedName name="Hctt_20">#REF!</definedName>
    <definedName name="HCU" localSheetId="3">#REF!</definedName>
    <definedName name="HCU">#REF!</definedName>
    <definedName name="HCU_20" localSheetId="3">#REF!</definedName>
    <definedName name="HCU_20">#REF!</definedName>
    <definedName name="HCU_28" localSheetId="3">#REF!</definedName>
    <definedName name="HCU_28">#REF!</definedName>
    <definedName name="Hd" localSheetId="3">#REF!</definedName>
    <definedName name="Hd">#REF!</definedName>
    <definedName name="Hd_20" localSheetId="3">#REF!</definedName>
    <definedName name="Hd_20">#REF!</definedName>
    <definedName name="Hdao">0.3</definedName>
    <definedName name="Hdap">5.2</definedName>
    <definedName name="Hdb" localSheetId="3">#REF!</definedName>
    <definedName name="Hdb">#REF!</definedName>
    <definedName name="Hdb_20" localSheetId="3">#REF!</definedName>
    <definedName name="Hdb_20">#REF!</definedName>
    <definedName name="HDC" localSheetId="3">#REF!</definedName>
    <definedName name="HDC">#REF!</definedName>
    <definedName name="HDC_20" localSheetId="3">#REF!</definedName>
    <definedName name="HDC_20">#REF!</definedName>
    <definedName name="HDC_28" localSheetId="3">#REF!</definedName>
    <definedName name="HDC_28">#REF!</definedName>
    <definedName name="HDCCT" localSheetId="3">[24]QMCT!#REF!</definedName>
    <definedName name="HDCCT">[24]QMCT!#REF!</definedName>
    <definedName name="HDCD" localSheetId="3">[24]QMCT!#REF!</definedName>
    <definedName name="HDCD">[24]QMCT!#REF!</definedName>
    <definedName name="HDGT" localSheetId="3">#REF!</definedName>
    <definedName name="HDGT">#REF!</definedName>
    <definedName name="HDGTN" localSheetId="3">#REF!</definedName>
    <definedName name="HDGTN">#REF!</definedName>
    <definedName name="Hdinh" localSheetId="3">#REF!</definedName>
    <definedName name="Hdinh">#REF!</definedName>
    <definedName name="Hdinh_20" localSheetId="3">#REF!</definedName>
    <definedName name="Hdinh_20">#REF!</definedName>
    <definedName name="Hdinh_28" localSheetId="3">#REF!</definedName>
    <definedName name="Hdinh_28">#REF!</definedName>
    <definedName name="Hdk" localSheetId="3">#REF!</definedName>
    <definedName name="Hdk">#REF!</definedName>
    <definedName name="Hdk_20" localSheetId="3">#REF!</definedName>
    <definedName name="Hdk_20">#REF!</definedName>
    <definedName name="Hdk_28" localSheetId="3">#REF!</definedName>
    <definedName name="Hdk_28">#REF!</definedName>
    <definedName name="Hdt" localSheetId="3">#REF!</definedName>
    <definedName name="Hdt">#REF!</definedName>
    <definedName name="Hdtt" localSheetId="3">#REF!</definedName>
    <definedName name="Hdtt">#REF!</definedName>
    <definedName name="Hdtt_20" localSheetId="3">#REF!</definedName>
    <definedName name="Hdtt_20">#REF!</definedName>
    <definedName name="HDU" localSheetId="3">#REF!</definedName>
    <definedName name="HDU">#REF!</definedName>
    <definedName name="HDU_20" localSheetId="3">#REF!</definedName>
    <definedName name="HDU_20">#REF!</definedName>
    <definedName name="HDU_28" localSheetId="3">#REF!</definedName>
    <definedName name="HDU_28">#REF!</definedName>
    <definedName name="He" localSheetId="3">#REF!</definedName>
    <definedName name="He">#REF!</definedName>
    <definedName name="He_so" localSheetId="3">#REF!</definedName>
    <definedName name="He_so">#REF!</definedName>
    <definedName name="HE_SO_KHO_KHAN_CANG_DAY" localSheetId="3">#REF!</definedName>
    <definedName name="HE_SO_KHO_KHAN_CANG_DAY">#REF!</definedName>
    <definedName name="Heä_soá_laép_xaø_H">1.7</definedName>
    <definedName name="Heä_soá_laép_xaø_H_26">1.7</definedName>
    <definedName name="Heä_soá_laép_xaø_H_28">1.7</definedName>
    <definedName name="heä_soá_sình_laày" localSheetId="3">#REF!</definedName>
    <definedName name="heä_soá_sình_laày">#REF!</definedName>
    <definedName name="heä_soá_sình_laày_26" localSheetId="3">#REF!</definedName>
    <definedName name="heä_soá_sình_laày_26">#REF!</definedName>
    <definedName name="heä_soá_sình_laày_28" localSheetId="3">#REF!</definedName>
    <definedName name="heä_soá_sình_laày_28">#REF!</definedName>
    <definedName name="heä_soá_sình_laày_3">"$#REF!.$C$8:$D$8"</definedName>
    <definedName name="Hello" localSheetId="3">#REF!</definedName>
    <definedName name="Hello">#REF!</definedName>
    <definedName name="Hello_28">NA()</definedName>
    <definedName name="Hematcau" localSheetId="3">#REF!</definedName>
    <definedName name="Hematcau">#REF!</definedName>
    <definedName name="Heso_A1">2.34</definedName>
    <definedName name="heso_A2">2.65</definedName>
    <definedName name="HeSo_Nam" localSheetId="3">#REF!</definedName>
    <definedName name="HeSo_Nam">#REF!</definedName>
    <definedName name="HeSo_Nam_20" localSheetId="3">#REF!</definedName>
    <definedName name="HeSo_Nam_20">#REF!</definedName>
    <definedName name="hesoK" localSheetId="3">#REF!</definedName>
    <definedName name="hesoK">#REF!</definedName>
    <definedName name="Hg" localSheetId="3">#REF!</definedName>
    <definedName name="Hg">#REF!</definedName>
    <definedName name="Hg_20" localSheetId="3">#REF!</definedName>
    <definedName name="Hg_20">#REF!</definedName>
    <definedName name="Hg_28" localSheetId="3">#REF!</definedName>
    <definedName name="Hg_28">#REF!</definedName>
    <definedName name="hh" localSheetId="3">#REF!</definedName>
    <definedName name="hh">#REF!</definedName>
    <definedName name="HH_20" localSheetId="3">#REF!</definedName>
    <definedName name="HH_20">#REF!</definedName>
    <definedName name="HH_28" localSheetId="3">#REF!</definedName>
    <definedName name="HH_28">#REF!</definedName>
    <definedName name="HH15HT">NA()</definedName>
    <definedName name="HH15HT_26" localSheetId="3">#REF!</definedName>
    <definedName name="HH15HT_26">#REF!</definedName>
    <definedName name="HH15HT_28" localSheetId="3">#REF!</definedName>
    <definedName name="HH15HT_28">#REF!</definedName>
    <definedName name="HH15HT_3">NA()</definedName>
    <definedName name="HH16HT">NA()</definedName>
    <definedName name="HH16HT_26" localSheetId="3">#REF!</definedName>
    <definedName name="HH16HT_26">#REF!</definedName>
    <definedName name="HH16HT_28" localSheetId="3">#REF!</definedName>
    <definedName name="HH16HT_28">#REF!</definedName>
    <definedName name="HH16HT_3">NA()</definedName>
    <definedName name="HH19HT">NA()</definedName>
    <definedName name="HH19HT_26" localSheetId="3">#REF!</definedName>
    <definedName name="HH19HT_26">#REF!</definedName>
    <definedName name="HH19HT_28" localSheetId="3">#REF!</definedName>
    <definedName name="HH19HT_28">#REF!</definedName>
    <definedName name="HH19HT_3">NA()</definedName>
    <definedName name="HH20HT">NA()</definedName>
    <definedName name="HH20HT_26" localSheetId="3">#REF!</definedName>
    <definedName name="HH20HT_26">#REF!</definedName>
    <definedName name="HH20HT_28" localSheetId="3">#REF!</definedName>
    <definedName name="HH20HT_28">#REF!</definedName>
    <definedName name="HH20HT_3">NA()</definedName>
    <definedName name="hhai" localSheetId="3">#REF!</definedName>
    <definedName name="hhai">#REF!</definedName>
    <definedName name="hhai_20" localSheetId="3">#REF!</definedName>
    <definedName name="hhai_20">#REF!</definedName>
    <definedName name="HHcat" localSheetId="3">#REF!</definedName>
    <definedName name="HHcat">#REF!</definedName>
    <definedName name="hhcv">NA()</definedName>
    <definedName name="hhcv_26" localSheetId="3">#REF!</definedName>
    <definedName name="hhcv_26">#REF!</definedName>
    <definedName name="hhcv_28" localSheetId="3">#REF!</definedName>
    <definedName name="hhcv_28">#REF!</definedName>
    <definedName name="HHda" localSheetId="3">#REF!</definedName>
    <definedName name="HHda">#REF!</definedName>
    <definedName name="hhda4x6">NA()</definedName>
    <definedName name="hhda4x6_26" localSheetId="3">#REF!</definedName>
    <definedName name="hhda4x6_26">#REF!</definedName>
    <definedName name="hhda4x6_28" localSheetId="3">#REF!</definedName>
    <definedName name="hhda4x6_28">#REF!</definedName>
    <definedName name="hhh" localSheetId="3">#REF!</definedName>
    <definedName name="hhh">#REF!</definedName>
    <definedName name="hhhh" localSheetId="3">#REF!</definedName>
    <definedName name="hhhh">#REF!</definedName>
    <definedName name="hhhh_20" localSheetId="3">#REF!</definedName>
    <definedName name="hhhh_20">#REF!</definedName>
    <definedName name="hhhh_28" localSheetId="3">#REF!</definedName>
    <definedName name="hhhh_28">#REF!</definedName>
    <definedName name="hhhhhh">#N/A</definedName>
    <definedName name="hhhhhhhhhhhh" localSheetId="3">#REF!</definedName>
    <definedName name="hhhhhhhhhhhh">#REF!</definedName>
    <definedName name="hhhhhhhhhhhh_28" localSheetId="3">#REF!</definedName>
    <definedName name="hhhhhhhhhhhh_28">#REF!</definedName>
    <definedName name="hhhlll" hidden="1">{"'Sheet1'!$L$16"}</definedName>
    <definedName name="HHIC" localSheetId="3">#REF!</definedName>
    <definedName name="HHIC">#REF!</definedName>
    <definedName name="HHIC_20" localSheetId="3">#REF!</definedName>
    <definedName name="HHIC_20">#REF!</definedName>
    <definedName name="HHIC_28" localSheetId="3">#REF!</definedName>
    <definedName name="HHIC_28">#REF!</definedName>
    <definedName name="hhsc" localSheetId="3">#REF!</definedName>
    <definedName name="hhsc">#REF!</definedName>
    <definedName name="hhsc_28" localSheetId="3">#REF!</definedName>
    <definedName name="hhsc_28">#REF!</definedName>
    <definedName name="HHT" localSheetId="3">#REF!</definedName>
    <definedName name="HHT">#REF!</definedName>
    <definedName name="HHT_20" localSheetId="3">#REF!</definedName>
    <definedName name="HHT_20">#REF!</definedName>
    <definedName name="HHT_28" localSheetId="3">#REF!</definedName>
    <definedName name="HHT_28">#REF!</definedName>
    <definedName name="hhtd" localSheetId="3">#REF!</definedName>
    <definedName name="hhtd">#REF!</definedName>
    <definedName name="hhtd_28" localSheetId="3">#REF!</definedName>
    <definedName name="hhtd_28">#REF!</definedName>
    <definedName name="HHTT" localSheetId="3">#REF!</definedName>
    <definedName name="HHTT">#REF!</definedName>
    <definedName name="HHTT_20" localSheetId="3">#REF!</definedName>
    <definedName name="HHTT_20">#REF!</definedName>
    <definedName name="HHTT_28" localSheetId="3">#REF!</definedName>
    <definedName name="HHTT_28">#REF!</definedName>
    <definedName name="HHUHOI">[0]!HHUHOI</definedName>
    <definedName name="hhxm">NA()</definedName>
    <definedName name="hhxm_26" localSheetId="3">#REF!</definedName>
    <definedName name="hhxm_26">#REF!</definedName>
    <definedName name="hhxm_28" localSheetId="3">#REF!</definedName>
    <definedName name="hhxm_28">#REF!</definedName>
    <definedName name="HiddenRows" localSheetId="3" hidden="1">#REF!</definedName>
    <definedName name="HiddenRows" localSheetId="0" hidden="1">#REF!</definedName>
    <definedName name="HiddenRows" hidden="1">#REF!</definedName>
    <definedName name="hien" localSheetId="3">#REF!</definedName>
    <definedName name="hien">#REF!</definedName>
    <definedName name="hien_20" localSheetId="3">#REF!</definedName>
    <definedName name="hien_20">#REF!</definedName>
    <definedName name="HIHIHIHOI" hidden="1">{"'Sheet1'!$L$16"}</definedName>
    <definedName name="Hinh_thuc" localSheetId="3">#REF!</definedName>
    <definedName name="Hinh_thuc">#REF!</definedName>
    <definedName name="Hinh_thuc_20" localSheetId="3">#REF!</definedName>
    <definedName name="Hinh_thuc_20">#REF!</definedName>
    <definedName name="Hinh_thuc_28" localSheetId="3">#REF!</definedName>
    <definedName name="Hinh_thuc_28">#REF!</definedName>
    <definedName name="HiÕu" localSheetId="3">#REF!</definedName>
    <definedName name="HiÕu">#REF!</definedName>
    <definedName name="hj" localSheetId="3">#REF!</definedName>
    <definedName name="hj">#REF!</definedName>
    <definedName name="hjghghj" hidden="1">{"'Sheet1'!$L$16"}</definedName>
    <definedName name="hjj" hidden="1">{"'Sheet1'!$L$16"}</definedName>
    <definedName name="HJKL" hidden="1">{"'Sheet1'!$L$16"}</definedName>
    <definedName name="HKE" localSheetId="3">#REF!</definedName>
    <definedName name="HKE">#REF!</definedName>
    <definedName name="HKE_20" localSheetId="3">#REF!</definedName>
    <definedName name="HKE_20">#REF!</definedName>
    <definedName name="HKE_28" localSheetId="3">#REF!</definedName>
    <definedName name="HKE_28">#REF!</definedName>
    <definedName name="HKL" localSheetId="3">#REF!</definedName>
    <definedName name="HKL">#REF!</definedName>
    <definedName name="HKL_20" localSheetId="3">#REF!</definedName>
    <definedName name="HKL_20">#REF!</definedName>
    <definedName name="HKL_28" localSheetId="3">#REF!</definedName>
    <definedName name="HKL_28">#REF!</definedName>
    <definedName name="HKLHI" localSheetId="3">#REF!</definedName>
    <definedName name="HKLHI">#REF!</definedName>
    <definedName name="HKLHI_20" localSheetId="3">#REF!</definedName>
    <definedName name="HKLHI_20">#REF!</definedName>
    <definedName name="HKLHI_28" localSheetId="3">#REF!</definedName>
    <definedName name="HKLHI_28">#REF!</definedName>
    <definedName name="HKLL" localSheetId="3">#REF!</definedName>
    <definedName name="HKLL">#REF!</definedName>
    <definedName name="HKLL_20" localSheetId="3">#REF!</definedName>
    <definedName name="HKLL_20">#REF!</definedName>
    <definedName name="HKLL_28" localSheetId="3">#REF!</definedName>
    <definedName name="HKLL_28">#REF!</definedName>
    <definedName name="HKLLLO" localSheetId="3">#REF!</definedName>
    <definedName name="HKLLLO">#REF!</definedName>
    <definedName name="HKLLLO_20" localSheetId="3">#REF!</definedName>
    <definedName name="HKLLLO_20">#REF!</definedName>
    <definedName name="HKLLLO_28" localSheetId="3">#REF!</definedName>
    <definedName name="HKLLLO_28">#REF!</definedName>
    <definedName name="HKy2_26" localSheetId="3">#REF!</definedName>
    <definedName name="HKy2_26">#REF!</definedName>
    <definedName name="HKy2_28" localSheetId="3">#REF!</definedName>
    <definedName name="HKy2_28">#REF!</definedName>
    <definedName name="HKy2_3">NA()</definedName>
    <definedName name="hl" localSheetId="3">#REF!</definedName>
    <definedName name="hl">#REF!</definedName>
    <definedName name="HLC" localSheetId="3">#REF!</definedName>
    <definedName name="HLC">#REF!</definedName>
    <definedName name="HLC_20" localSheetId="3">#REF!</definedName>
    <definedName name="HLC_20">#REF!</definedName>
    <definedName name="HLC_28" localSheetId="3">#REF!</definedName>
    <definedName name="HLC_28">#REF!</definedName>
    <definedName name="HLIC" localSheetId="3">#REF!</definedName>
    <definedName name="HLIC">#REF!</definedName>
    <definedName name="HLIC_20" localSheetId="3">#REF!</definedName>
    <definedName name="HLIC_20">#REF!</definedName>
    <definedName name="HLIC_28" localSheetId="3">#REF!</definedName>
    <definedName name="HLIC_28">#REF!</definedName>
    <definedName name="HLL" localSheetId="3">#REF!</definedName>
    <definedName name="HLL">#REF!</definedName>
    <definedName name="HLL_28" localSheetId="3">#REF!</definedName>
    <definedName name="HLL_28">#REF!</definedName>
    <definedName name="hlp." localSheetId="3">#REF!</definedName>
    <definedName name="hlp.">#REF!</definedName>
    <definedName name="hlp._28" localSheetId="3">#REF!</definedName>
    <definedName name="hlp._28">#REF!</definedName>
    <definedName name="HLU" localSheetId="3">#REF!</definedName>
    <definedName name="HLU">#REF!</definedName>
    <definedName name="HLU_20" localSheetId="3">#REF!</definedName>
    <definedName name="HLU_20">#REF!</definedName>
    <definedName name="HLU_28" localSheetId="3">#REF!</definedName>
    <definedName name="HLU_28">#REF!</definedName>
    <definedName name="HLW" localSheetId="3">#REF!</definedName>
    <definedName name="HLW">#REF!</definedName>
    <definedName name="Hm" localSheetId="3">#REF!</definedName>
    <definedName name="Hm">#REF!</definedName>
    <definedName name="HM_1" localSheetId="3">#REF!</definedName>
    <definedName name="HM_1">#REF!</definedName>
    <definedName name="HM_2" localSheetId="3">#REF!</definedName>
    <definedName name="HM_2">#REF!</definedName>
    <definedName name="Hm_20" localSheetId="3">#REF!</definedName>
    <definedName name="Hm_20">#REF!</definedName>
    <definedName name="Hm_28" localSheetId="3">#REF!</definedName>
    <definedName name="Hm_28">#REF!</definedName>
    <definedName name="hmong" localSheetId="3">#REF!</definedName>
    <definedName name="hmong">#REF!</definedName>
    <definedName name="hmong_28" localSheetId="3">#REF!</definedName>
    <definedName name="hmong_28">#REF!</definedName>
    <definedName name="hmot" localSheetId="3">#REF!</definedName>
    <definedName name="hmot">#REF!</definedName>
    <definedName name="hmot_20" localSheetId="3">#REF!</definedName>
    <definedName name="hmot_20">#REF!</definedName>
    <definedName name="HN">NA()</definedName>
    <definedName name="HN_26" localSheetId="3">#REF!</definedName>
    <definedName name="HN_26">#REF!</definedName>
    <definedName name="hn_28" localSheetId="3">#REF!</definedName>
    <definedName name="hn_28">#REF!</definedName>
    <definedName name="Ho" localSheetId="3">#REF!</definedName>
    <definedName name="Ho">#REF!</definedName>
    <definedName name="ho_28" localSheetId="3">#REF!</definedName>
    <definedName name="ho_28">#REF!</definedName>
    <definedName name="Ho_n_c_ng_huyÖn_uû_B_o_Y_n" localSheetId="3">#REF!</definedName>
    <definedName name="Ho_n_c_ng_huyÖn_uû_B_o_Y_n">#REF!</definedName>
    <definedName name="hÖ_sè_vËt_liÖu_ho__b_nh" localSheetId="3">#REF!</definedName>
    <definedName name="hÖ_sè_vËt_liÖu_ho__b_nh">#REF!</definedName>
    <definedName name="hÖ_sè_vËt_liÖu_ho__b_nh_20" localSheetId="3">#REF!</definedName>
    <definedName name="hÖ_sè_vËt_liÖu_ho__b_nh_20">#REF!</definedName>
    <definedName name="hÖ_sè_vËt_liÖu_ho__b_nh_28" localSheetId="3">#REF!</definedName>
    <definedName name="hÖ_sè_vËt_liÖu_ho__b_nh_28">#REF!</definedName>
    <definedName name="hoa" hidden="1">{"'Sheet1'!$L$16"}</definedName>
    <definedName name="Hoabinh">NA()</definedName>
    <definedName name="Hoabinh_26" localSheetId="3">#REF!</definedName>
    <definedName name="Hoabinh_26">#REF!</definedName>
    <definedName name="Hoabinh_28" localSheetId="3">#REF!</definedName>
    <definedName name="Hoabinh_28">#REF!</definedName>
    <definedName name="hoc">55000</definedName>
    <definedName name="HoKY1">NA()</definedName>
    <definedName name="HoKY1_26" localSheetId="3">#REF!</definedName>
    <definedName name="HoKY1_26">#REF!</definedName>
    <definedName name="HoKY1_28" localSheetId="3">#REF!</definedName>
    <definedName name="HoKY1_28">#REF!</definedName>
    <definedName name="HoKy2">NA()</definedName>
    <definedName name="HoKy2_26" localSheetId="3">#REF!</definedName>
    <definedName name="HoKy2_26">#REF!</definedName>
    <definedName name="HoKy2_28" localSheetId="3">#REF!</definedName>
    <definedName name="HoKy2_28">#REF!</definedName>
    <definedName name="hom2_28" localSheetId="3">#REF!</definedName>
    <definedName name="hom2_28">#REF!</definedName>
    <definedName name="hom4_28" localSheetId="3">#REF!</definedName>
    <definedName name="hom4_28">#REF!</definedName>
    <definedName name="Home" localSheetId="3">#REF!</definedName>
    <definedName name="Home">#REF!</definedName>
    <definedName name="HOME_MANP" localSheetId="3">#REF!</definedName>
    <definedName name="HOME_MANP">#REF!</definedName>
    <definedName name="HOME_MANP_26" localSheetId="3">#REF!</definedName>
    <definedName name="HOME_MANP_26">#REF!</definedName>
    <definedName name="HOME_MANP_28" localSheetId="3">#REF!</definedName>
    <definedName name="HOME_MANP_28">#REF!</definedName>
    <definedName name="HOMEOFFICE_COST" localSheetId="3">#REF!</definedName>
    <definedName name="HOMEOFFICE_COST">#REF!</definedName>
    <definedName name="HOMEOFFICE_COST_26" localSheetId="3">#REF!</definedName>
    <definedName name="HOMEOFFICE_COST_26">#REF!</definedName>
    <definedName name="HOMEOFFICE_COST_28" localSheetId="3">#REF!</definedName>
    <definedName name="HOMEOFFICE_COST_28">#REF!</definedName>
    <definedName name="Hong_Quang" localSheetId="3">#REF!</definedName>
    <definedName name="Hong_Quang">#REF!</definedName>
    <definedName name="Hong_Quang_20" localSheetId="3">#REF!</definedName>
    <definedName name="Hong_Quang_20">#REF!</definedName>
    <definedName name="Hong_Quang_28" localSheetId="3">#REF!</definedName>
    <definedName name="Hong_Quang_28">#REF!</definedName>
    <definedName name="hongngu" hidden="1">{"'Sheet1'!$L$16"}</definedName>
    <definedName name="Hopnoicap">"$#REF!.$B$817:$D$840"</definedName>
    <definedName name="Hopnoicap_26" localSheetId="3">#REF!</definedName>
    <definedName name="Hopnoicap_26">#REF!</definedName>
    <definedName name="Hopnoicap_28" localSheetId="3">#REF!</definedName>
    <definedName name="Hopnoicap_28">#REF!</definedName>
    <definedName name="Hopnoicap_3">"$#REF!.$B$817:$D$840"</definedName>
    <definedName name="Hoten" localSheetId="3">#REF!</definedName>
    <definedName name="Hoten">#REF!</definedName>
    <definedName name="Hoto" localSheetId="3">#REF!</definedName>
    <definedName name="Hoto">#REF!</definedName>
    <definedName name="hp" localSheetId="3">#REF!</definedName>
    <definedName name="hp">#REF!</definedName>
    <definedName name="hp_28" localSheetId="3">#REF!</definedName>
    <definedName name="hp_28">#REF!</definedName>
    <definedName name="hpa" localSheetId="3">#REF!</definedName>
    <definedName name="hpa">#REF!</definedName>
    <definedName name="hpa_28" localSheetId="3">#REF!</definedName>
    <definedName name="hpa_28">#REF!</definedName>
    <definedName name="Hpc" localSheetId="3">#REF!</definedName>
    <definedName name="Hpc">#REF!</definedName>
    <definedName name="Hpc_28" localSheetId="3">#REF!</definedName>
    <definedName name="Hpc_28">#REF!</definedName>
    <definedName name="hpier" localSheetId="3">#REF!</definedName>
    <definedName name="hpier">#REF!</definedName>
    <definedName name="Hpl" localSheetId="3">#REF!</definedName>
    <definedName name="Hpl">#REF!</definedName>
    <definedName name="hpv" localSheetId="3">#REF!</definedName>
    <definedName name="hpv">#REF!</definedName>
    <definedName name="hpv_20" localSheetId="3">#REF!</definedName>
    <definedName name="hpv_20">#REF!</definedName>
    <definedName name="hpv_28" localSheetId="3">#REF!</definedName>
    <definedName name="hpv_28">#REF!</definedName>
    <definedName name="HR" localSheetId="3">#REF!</definedName>
    <definedName name="HR">#REF!</definedName>
    <definedName name="hr_" localSheetId="3">#REF!</definedName>
    <definedName name="hr_">#REF!</definedName>
    <definedName name="hr__28" localSheetId="3">#REF!</definedName>
    <definedName name="hr__28">#REF!</definedName>
    <definedName name="HR_20" localSheetId="3">#REF!</definedName>
    <definedName name="HR_20">#REF!</definedName>
    <definedName name="HR_28" localSheetId="3">#REF!</definedName>
    <definedName name="HR_28">#REF!</definedName>
    <definedName name="HRC" localSheetId="3">#REF!</definedName>
    <definedName name="HRC">#REF!</definedName>
    <definedName name="HRC_20" localSheetId="3">#REF!</definedName>
    <definedName name="HRC_20">#REF!</definedName>
    <definedName name="HRC_28" localSheetId="3">#REF!</definedName>
    <definedName name="HRC_28">#REF!</definedName>
    <definedName name="hs" localSheetId="3">#REF!</definedName>
    <definedName name="hs">#REF!</definedName>
    <definedName name="hs_26" localSheetId="3">#REF!</definedName>
    <definedName name="hs_26">#REF!</definedName>
    <definedName name="Hs_28" localSheetId="3">#REF!</definedName>
    <definedName name="Hs_28">#REF!</definedName>
    <definedName name="HS_may" localSheetId="3">#REF!</definedName>
    <definedName name="HS_may">#REF!</definedName>
    <definedName name="HS_may_28" localSheetId="3">#REF!</definedName>
    <definedName name="HS_may_28">#REF!</definedName>
    <definedName name="HS4_T40" hidden="1">{"'Sheet1'!$L$16"}</definedName>
    <definedName name="Hsb" localSheetId="3">#REF!</definedName>
    <definedName name="Hsb">#REF!</definedName>
    <definedName name="Hsb_20" localSheetId="3">#REF!</definedName>
    <definedName name="Hsb_20">#REF!</definedName>
    <definedName name="hsbn" localSheetId="3">#REF!</definedName>
    <definedName name="hsbn">#REF!</definedName>
    <definedName name="hsbn_28" localSheetId="3">#REF!</definedName>
    <definedName name="hsbn_28">#REF!</definedName>
    <definedName name="Hsc" localSheetId="3">#REF!</definedName>
    <definedName name="Hsc">#REF!</definedName>
    <definedName name="Hsc_20" localSheetId="3">#REF!</definedName>
    <definedName name="Hsc_20">#REF!</definedName>
    <definedName name="Hsc_28" localSheetId="3">#REF!</definedName>
    <definedName name="Hsc_28">#REF!</definedName>
    <definedName name="HSCT3">0.1</definedName>
    <definedName name="hsd" localSheetId="3">#REF!</definedName>
    <definedName name="hsd">#REF!</definedName>
    <definedName name="hsd_20" localSheetId="3">#REF!</definedName>
    <definedName name="hsd_20">#REF!</definedName>
    <definedName name="hsd_28" localSheetId="3">#REF!</definedName>
    <definedName name="hsd_28">#REF!</definedName>
    <definedName name="hsdc" localSheetId="3">#REF!</definedName>
    <definedName name="hsdc">#REF!</definedName>
    <definedName name="hsdc_20" localSheetId="3">#REF!</definedName>
    <definedName name="hsdc_20">#REF!</definedName>
    <definedName name="hsdc_28" localSheetId="3">#REF!</definedName>
    <definedName name="hsdc_28">#REF!</definedName>
    <definedName name="hsdc1" localSheetId="3">#REF!</definedName>
    <definedName name="hsdc1">#REF!</definedName>
    <definedName name="hsdc1_26" localSheetId="3">#REF!</definedName>
    <definedName name="hsdc1_26">#REF!</definedName>
    <definedName name="hsdc1_28" localSheetId="3">#REF!</definedName>
    <definedName name="hsdc1_28">#REF!</definedName>
    <definedName name="hsdc1_3">"$#REF!.$J$3"</definedName>
    <definedName name="HSDD">NA()</definedName>
    <definedName name="HSDD_26" localSheetId="3">#REF!</definedName>
    <definedName name="HSDD_26">#REF!</definedName>
    <definedName name="HSDD_28" localSheetId="3">#REF!</definedName>
    <definedName name="HSDD_28">#REF!</definedName>
    <definedName name="HSDN">2.5</definedName>
    <definedName name="hsdt" localSheetId="3">#REF!</definedName>
    <definedName name="hsdt">#REF!</definedName>
    <definedName name="hsdt_28" localSheetId="3">#REF!</definedName>
    <definedName name="hsdt_28">#REF!</definedName>
    <definedName name="hSF" localSheetId="3">#REF!</definedName>
    <definedName name="hSF">#REF!</definedName>
    <definedName name="hSF_28" localSheetId="3">#REF!</definedName>
    <definedName name="hSF_28">#REF!</definedName>
    <definedName name="HSGG" localSheetId="3">#REF!</definedName>
    <definedName name="HSGG">#REF!</definedName>
    <definedName name="HSGG_20" localSheetId="3">#REF!</definedName>
    <definedName name="HSGG_20">#REF!</definedName>
    <definedName name="HSGG_28" localSheetId="3">#REF!</definedName>
    <definedName name="HSGG_28">#REF!</definedName>
    <definedName name="HSHH" localSheetId="3">#REF!</definedName>
    <definedName name="HSHH">#REF!</definedName>
    <definedName name="HSHH_26" localSheetId="3">#REF!</definedName>
    <definedName name="HSHH_26">#REF!</definedName>
    <definedName name="HSHH_28" localSheetId="3">#REF!</definedName>
    <definedName name="HSHH_28">#REF!</definedName>
    <definedName name="HSHH_3">"$#REF!.$B$33"</definedName>
    <definedName name="HSHHUT" localSheetId="3">#REF!</definedName>
    <definedName name="HSHHUT">#REF!</definedName>
    <definedName name="HSHHUT_26" localSheetId="3">#REF!</definedName>
    <definedName name="HSHHUT_26">#REF!</definedName>
    <definedName name="HSHHUT_28" localSheetId="3">#REF!</definedName>
    <definedName name="HSHHUT_28">#REF!</definedName>
    <definedName name="HSHHUT_3">"$#REF!.$B$33"</definedName>
    <definedName name="hsk" localSheetId="3">#REF!</definedName>
    <definedName name="hsk">#REF!</definedName>
    <definedName name="hsk_20" localSheetId="3">#REF!</definedName>
    <definedName name="hsk_20">#REF!</definedName>
    <definedName name="hsk_28" localSheetId="3">#REF!</definedName>
    <definedName name="hsk_28">#REF!</definedName>
    <definedName name="HSKD" localSheetId="3">#REF!</definedName>
    <definedName name="HSKD">#REF!</definedName>
    <definedName name="HSKK" localSheetId="3">#REF!</definedName>
    <definedName name="HSKK">#REF!</definedName>
    <definedName name="hskk1_1" localSheetId="3">#REF!</definedName>
    <definedName name="hskk1_1">#REF!</definedName>
    <definedName name="hskk1_2" localSheetId="3">#REF!</definedName>
    <definedName name="hskk1_2">#REF!</definedName>
    <definedName name="hskk1_20" localSheetId="3">#REF!</definedName>
    <definedName name="hskk1_20">#REF!</definedName>
    <definedName name="hskk1_25" localSheetId="3">#REF!</definedName>
    <definedName name="hskk1_25">#REF!</definedName>
    <definedName name="hskk1_26" localSheetId="3">#REF!</definedName>
    <definedName name="hskk1_26">#REF!</definedName>
    <definedName name="hskk1_28" localSheetId="3">#REF!</definedName>
    <definedName name="hskk1_28">#REF!</definedName>
    <definedName name="hskk1_3_1" localSheetId="3">#REF!</definedName>
    <definedName name="hskk1_3_1">#REF!</definedName>
    <definedName name="hskk1_3_2" localSheetId="3">#REF!</definedName>
    <definedName name="hskk1_3_2">#REF!</definedName>
    <definedName name="hskk1_3_20" localSheetId="3">#REF!</definedName>
    <definedName name="hskk1_3_20">#REF!</definedName>
    <definedName name="hskk1_3_25" localSheetId="3">#REF!</definedName>
    <definedName name="hskk1_3_25">#REF!</definedName>
    <definedName name="HSKK35" localSheetId="3">#REF!</definedName>
    <definedName name="HSKK35">#REF!</definedName>
    <definedName name="HSKK35_20" localSheetId="3">#REF!</definedName>
    <definedName name="HSKK35_20">#REF!</definedName>
    <definedName name="HSKK35_28" localSheetId="3">#REF!</definedName>
    <definedName name="HSKK35_28">#REF!</definedName>
    <definedName name="HSlan" localSheetId="3">#REF!</definedName>
    <definedName name="HSlan">#REF!</definedName>
    <definedName name="HSlan_20" localSheetId="3">#REF!</definedName>
    <definedName name="HSlan_20">#REF!</definedName>
    <definedName name="HSlan_28" localSheetId="3">#REF!</definedName>
    <definedName name="HSlan_28">#REF!</definedName>
    <definedName name="HSlanxe" localSheetId="3">#REF!</definedName>
    <definedName name="HSlanxe">#REF!</definedName>
    <definedName name="HSLX" localSheetId="3">#REF!</definedName>
    <definedName name="HSLX">#REF!</definedName>
    <definedName name="hslx_20" localSheetId="3">#REF!</definedName>
    <definedName name="hslx_20">#REF!</definedName>
    <definedName name="HSLXH">1.7</definedName>
    <definedName name="HSLXP" localSheetId="3">#REF!</definedName>
    <definedName name="HSLXP">#REF!</definedName>
    <definedName name="HSLXP_20" localSheetId="3">#REF!</definedName>
    <definedName name="HSLXP_20">#REF!</definedName>
    <definedName name="HSLXP_28" localSheetId="3">#REF!</definedName>
    <definedName name="HSLXP_28">#REF!</definedName>
    <definedName name="hsm">1.1289</definedName>
    <definedName name="hsm_28" localSheetId="3">#REF!</definedName>
    <definedName name="hsm_28">#REF!</definedName>
    <definedName name="HSMTC" localSheetId="3">#REF!</definedName>
    <definedName name="HSMTC">#REF!</definedName>
    <definedName name="HSMTC_20" localSheetId="3">#REF!</definedName>
    <definedName name="HSMTC_20">#REF!</definedName>
    <definedName name="HSMTC_28" localSheetId="3">#REF!</definedName>
    <definedName name="HSMTC_28">#REF!</definedName>
    <definedName name="hsn">0.5</definedName>
    <definedName name="HSNC">[25]Du_lieu!$C$6</definedName>
    <definedName name="HSNC_28" localSheetId="3">#REF!</definedName>
    <definedName name="HSNC_28">#REF!</definedName>
    <definedName name="hsnc_cau">1.626</definedName>
    <definedName name="hsnc_cau2">1.626</definedName>
    <definedName name="hsnc_d">1.6356</definedName>
    <definedName name="hsnc_d2">1.6356</definedName>
    <definedName name="hso" localSheetId="3">#REF!</definedName>
    <definedName name="hso">#REF!</definedName>
    <definedName name="hso_28" localSheetId="3">#REF!</definedName>
    <definedName name="hso_28">#REF!</definedName>
    <definedName name="Hsp" localSheetId="3">#REF!</definedName>
    <definedName name="Hsp">#REF!</definedName>
    <definedName name="Hsp_28" localSheetId="3">#REF!</definedName>
    <definedName name="Hsp_28">#REF!</definedName>
    <definedName name="HSSL" localSheetId="3">#REF!</definedName>
    <definedName name="HSSL">#REF!</definedName>
    <definedName name="HSSL_26" localSheetId="3">#REF!</definedName>
    <definedName name="HSSL_26">#REF!</definedName>
    <definedName name="HSSL_28" localSheetId="3">#REF!</definedName>
    <definedName name="HSSL_28">#REF!</definedName>
    <definedName name="HSSL_3">"$#REF!.$D$8"</definedName>
    <definedName name="hßm4" localSheetId="3">#REF!</definedName>
    <definedName name="hßm4">#REF!</definedName>
    <definedName name="hßm4_28" localSheetId="3">#REF!</definedName>
    <definedName name="hßm4_28">#REF!</definedName>
    <definedName name="hstb" localSheetId="3">#REF!</definedName>
    <definedName name="hstb">#REF!</definedName>
    <definedName name="hstb_20" localSheetId="3">#REF!</definedName>
    <definedName name="hstb_20">#REF!</definedName>
    <definedName name="hstb_28" localSheetId="3">#REF!</definedName>
    <definedName name="hstb_28">#REF!</definedName>
    <definedName name="hstdtk" localSheetId="3">#REF!</definedName>
    <definedName name="hstdtk">#REF!</definedName>
    <definedName name="hstdtk_20" localSheetId="3">#REF!</definedName>
    <definedName name="hstdtk_20">#REF!</definedName>
    <definedName name="hstdtk_28" localSheetId="3">#REF!</definedName>
    <definedName name="hstdtk_28">#REF!</definedName>
    <definedName name="hsthep" localSheetId="3">#REF!</definedName>
    <definedName name="hsthep">#REF!</definedName>
    <definedName name="hsthep_20" localSheetId="3">#REF!</definedName>
    <definedName name="hsthep_20">#REF!</definedName>
    <definedName name="hsthep_28" localSheetId="3">#REF!</definedName>
    <definedName name="hsthep_28">#REF!</definedName>
    <definedName name="Hstt" localSheetId="3">#REF!</definedName>
    <definedName name="Hstt">#REF!</definedName>
    <definedName name="Hstt_20" localSheetId="3">#REF!</definedName>
    <definedName name="Hstt_20">#REF!</definedName>
    <definedName name="hsUd" localSheetId="3">#REF!</definedName>
    <definedName name="hsUd">#REF!</definedName>
    <definedName name="hsUd_20" localSheetId="3">#REF!</definedName>
    <definedName name="hsUd_20">#REF!</definedName>
    <definedName name="hsUd_28" localSheetId="3">#REF!</definedName>
    <definedName name="hsUd_28">#REF!</definedName>
    <definedName name="hsvc" localSheetId="3">#REF!</definedName>
    <definedName name="hsvc">#REF!</definedName>
    <definedName name="hsvc_20" localSheetId="3">#REF!</definedName>
    <definedName name="hsvc_20">#REF!</definedName>
    <definedName name="hsvc_28" localSheetId="3">#REF!</definedName>
    <definedName name="hsvc_28">#REF!</definedName>
    <definedName name="HSVC1" localSheetId="3">#REF!</definedName>
    <definedName name="HSVC1">#REF!</definedName>
    <definedName name="HSVC1_26" localSheetId="3">#REF!</definedName>
    <definedName name="HSVC1_26">#REF!</definedName>
    <definedName name="HSVC1_28" localSheetId="3">#REF!</definedName>
    <definedName name="HSVC1_28">#REF!</definedName>
    <definedName name="HSVC1_3">"$#REF!.$C$7"</definedName>
    <definedName name="HSVC2" localSheetId="3">#REF!</definedName>
    <definedName name="HSVC2">#REF!</definedName>
    <definedName name="HSVC2_26" localSheetId="3">#REF!</definedName>
    <definedName name="HSVC2_26">#REF!</definedName>
    <definedName name="HSVC2_28" localSheetId="3">#REF!</definedName>
    <definedName name="HSVC2_28">#REF!</definedName>
    <definedName name="HSVC2_3">"$#REF!.$D$7"</definedName>
    <definedName name="HSVC3" localSheetId="3">#REF!</definedName>
    <definedName name="HSVC3">#REF!</definedName>
    <definedName name="HSVC3_26" localSheetId="3">#REF!</definedName>
    <definedName name="HSVC3_26">#REF!</definedName>
    <definedName name="HSVC3_28" localSheetId="3">#REF!</definedName>
    <definedName name="HSVC3_28">#REF!</definedName>
    <definedName name="HSVC3_3">"$#REF!.$#REF!$#REF!"</definedName>
    <definedName name="HsVCVLTH" localSheetId="3">#REF!</definedName>
    <definedName name="HsVCVLTH">#REF!</definedName>
    <definedName name="HsVCVLTH_20" localSheetId="3">#REF!</definedName>
    <definedName name="HsVCVLTH_20">#REF!</definedName>
    <definedName name="HsVCVLTH_28" localSheetId="3">#REF!</definedName>
    <definedName name="HsVCVLTH_28">#REF!</definedName>
    <definedName name="hsvl" localSheetId="3">#REF!</definedName>
    <definedName name="hsvl">#REF!</definedName>
    <definedName name="hsvl_20" localSheetId="3">#REF!</definedName>
    <definedName name="hsvl_20">#REF!</definedName>
    <definedName name="hsvl_28" localSheetId="3">#REF!</definedName>
    <definedName name="hsvl_28">#REF!</definedName>
    <definedName name="hsvl2">1</definedName>
    <definedName name="HSXA" localSheetId="3">#REF!</definedName>
    <definedName name="HSXA">#REF!</definedName>
    <definedName name="HSXA_20" localSheetId="3">#REF!</definedName>
    <definedName name="HSXA_20">#REF!</definedName>
    <definedName name="HSXA_28" localSheetId="3">#REF!</definedName>
    <definedName name="HSXA_28">#REF!</definedName>
    <definedName name="hsxk" localSheetId="3">#REF!</definedName>
    <definedName name="hsxk">#REF!</definedName>
    <definedName name="HT" localSheetId="3">#REF!</definedName>
    <definedName name="HT">#REF!</definedName>
    <definedName name="HT_26" localSheetId="3">#REF!</definedName>
    <definedName name="HT_26">#REF!</definedName>
    <definedName name="Ht_28" localSheetId="3">#REF!</definedName>
    <definedName name="Ht_28">#REF!</definedName>
    <definedName name="HT_3">"$#REF!.$H$4:$Z$59"</definedName>
    <definedName name="ht25nc">NA()</definedName>
    <definedName name="ht25nc_26" localSheetId="3">#REF!</definedName>
    <definedName name="ht25nc_26">#REF!</definedName>
    <definedName name="ht25nc_28" localSheetId="3">#REF!</definedName>
    <definedName name="ht25nc_28">#REF!</definedName>
    <definedName name="ht25nc_3">NA()</definedName>
    <definedName name="ht25vl">NA()</definedName>
    <definedName name="ht25vl_26" localSheetId="3">#REF!</definedName>
    <definedName name="ht25vl_26">#REF!</definedName>
    <definedName name="ht25vl_28" localSheetId="3">#REF!</definedName>
    <definedName name="ht25vl_28">#REF!</definedName>
    <definedName name="ht25vl_3">NA()</definedName>
    <definedName name="ht325nc">NA()</definedName>
    <definedName name="ht325nc_26" localSheetId="3">#REF!</definedName>
    <definedName name="ht325nc_26">#REF!</definedName>
    <definedName name="ht325nc_28" localSheetId="3">#REF!</definedName>
    <definedName name="ht325nc_28">#REF!</definedName>
    <definedName name="ht325nc_3">NA()</definedName>
    <definedName name="ht325vl">NA()</definedName>
    <definedName name="ht325vl_26" localSheetId="3">#REF!</definedName>
    <definedName name="ht325vl_26">#REF!</definedName>
    <definedName name="ht325vl_28" localSheetId="3">#REF!</definedName>
    <definedName name="ht325vl_28">#REF!</definedName>
    <definedName name="ht325vl_3">NA()</definedName>
    <definedName name="ht37k">NA()</definedName>
    <definedName name="ht37k_26" localSheetId="3">#REF!</definedName>
    <definedName name="ht37k_26">#REF!</definedName>
    <definedName name="ht37k_28" localSheetId="3">#REF!</definedName>
    <definedName name="ht37k_28">#REF!</definedName>
    <definedName name="ht37k_3">NA()</definedName>
    <definedName name="ht37nc">NA()</definedName>
    <definedName name="ht37nc_26" localSheetId="3">#REF!</definedName>
    <definedName name="ht37nc_26">#REF!</definedName>
    <definedName name="ht37nc_28" localSheetId="3">#REF!</definedName>
    <definedName name="ht37nc_28">#REF!</definedName>
    <definedName name="ht37nc_3">NA()</definedName>
    <definedName name="ht50nc">NA()</definedName>
    <definedName name="ht50nc_26" localSheetId="3">#REF!</definedName>
    <definedName name="ht50nc_26">#REF!</definedName>
    <definedName name="ht50nc_28" localSheetId="3">#REF!</definedName>
    <definedName name="ht50nc_28">#REF!</definedName>
    <definedName name="ht50nc_3">NA()</definedName>
    <definedName name="ht50vl">NA()</definedName>
    <definedName name="ht50vl_26" localSheetId="3">#REF!</definedName>
    <definedName name="ht50vl_26">#REF!</definedName>
    <definedName name="ht50vl_28" localSheetId="3">#REF!</definedName>
    <definedName name="ht50vl_28">#REF!</definedName>
    <definedName name="ht50vl_3">NA()</definedName>
    <definedName name="Htd" localSheetId="3">#REF!</definedName>
    <definedName name="Htd">#REF!</definedName>
    <definedName name="htdd2003" localSheetId="3">#REF!</definedName>
    <definedName name="htdd2003">#REF!</definedName>
    <definedName name="Hthan" localSheetId="3">#REF!</definedName>
    <definedName name="Hthan">#REF!</definedName>
    <definedName name="Hthan_20" localSheetId="3">#REF!</definedName>
    <definedName name="Hthan_20">#REF!</definedName>
    <definedName name="Hthan_28" localSheetId="3">#REF!</definedName>
    <definedName name="Hthan_28">#REF!</definedName>
    <definedName name="HTHH" localSheetId="3">#REF!</definedName>
    <definedName name="HTHH">#REF!</definedName>
    <definedName name="HTHH_20" localSheetId="3">#REF!</definedName>
    <definedName name="HTHH_20">#REF!</definedName>
    <definedName name="HTHH_28" localSheetId="3">#REF!</definedName>
    <definedName name="HTHH_28">#REF!</definedName>
    <definedName name="htlm" localSheetId="0" hidden="1">{"'Sheet1'!$L$16"}</definedName>
    <definedName name="htlm" hidden="1">{"'Sheet1'!$L$16"}</definedName>
    <definedName name="HTML" hidden="1">{"'Sheet1'!$L$16"}</definedName>
    <definedName name="HTML_CodePage" hidden="1">950</definedName>
    <definedName name="HTML_Control" localSheetId="0" hidden="1">{"'Sheet1'!$L$16"}</definedName>
    <definedName name="HTML_Control" hidden="1">{"'Sheet1'!$L$16"}</definedName>
    <definedName name="HTML_Control1" localSheetId="0" hidden="1">{"'Sheet1'!$L$16"}</definedName>
    <definedName name="HTML_Control1" hidden="1">{"'Sheet1'!$L$16"}</definedName>
    <definedName name="HTML_Controlmoi"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moi" hidden="1">{"'Sheet1'!$L$16"}</definedName>
    <definedName name="HTNC" localSheetId="3">#REF!</definedName>
    <definedName name="HTNC">#REF!</definedName>
    <definedName name="HTNC_26" localSheetId="3">#REF!</definedName>
    <definedName name="HTNC_26">#REF!</definedName>
    <definedName name="HTNC_28" localSheetId="3">#REF!</definedName>
    <definedName name="HTNC_28">#REF!</definedName>
    <definedName name="HTNC_3">"$#REF!.$#REF!$#REF!"</definedName>
    <definedName name="Htr" localSheetId="3">#REF!</definedName>
    <definedName name="Htr">#REF!</definedName>
    <definedName name="Htr_20" localSheetId="3">#REF!</definedName>
    <definedName name="Htr_20">#REF!</definedName>
    <definedName name="Htr_28" localSheetId="3">#REF!</definedName>
    <definedName name="Htr_28">#REF!</definedName>
    <definedName name="htrhrt" localSheetId="0" hidden="1">{"'Sheet1'!$L$16"}</definedName>
    <definedName name="htrhrt" hidden="1">{"'Sheet1'!$L$16"}</definedName>
    <definedName name="HTS" localSheetId="3">#REF!</definedName>
    <definedName name="HTS">#REF!</definedName>
    <definedName name="HTS_20" localSheetId="3">#REF!</definedName>
    <definedName name="HTS_20">#REF!</definedName>
    <definedName name="HTS_28" localSheetId="3">#REF!</definedName>
    <definedName name="HTS_28">#REF!</definedName>
    <definedName name="Htt" localSheetId="3">#REF!</definedName>
    <definedName name="Htt">#REF!</definedName>
    <definedName name="Htt_20" localSheetId="3">#REF!</definedName>
    <definedName name="Htt_20">#REF!</definedName>
    <definedName name="Htt_28" localSheetId="3">#REF!</definedName>
    <definedName name="Htt_28">#REF!</definedName>
    <definedName name="htth" localSheetId="3">#REF!</definedName>
    <definedName name="htth">#REF!</definedName>
    <definedName name="HTU" localSheetId="3">#REF!</definedName>
    <definedName name="HTU">#REF!</definedName>
    <definedName name="HTU_20" localSheetId="3">#REF!</definedName>
    <definedName name="HTU_20">#REF!</definedName>
    <definedName name="HTU_28" localSheetId="3">#REF!</definedName>
    <definedName name="HTU_28">#REF!</definedName>
    <definedName name="HTVL" localSheetId="3">#REF!</definedName>
    <definedName name="HTVL">#REF!</definedName>
    <definedName name="HTVL_26" localSheetId="3">#REF!</definedName>
    <definedName name="HTVL_26">#REF!</definedName>
    <definedName name="HTVL_28" localSheetId="3">#REF!</definedName>
    <definedName name="HTVL_28">#REF!</definedName>
    <definedName name="HTVL_3">"$#REF!.$#REF!$#REF!"</definedName>
    <definedName name="hu" localSheetId="0" hidden="1">{"'Sheet1'!$L$16"}</definedName>
    <definedName name="hu" hidden="1">{"'Sheet1'!$L$16"}</definedName>
    <definedName name="hu_28" localSheetId="3">#REF!</definedName>
    <definedName name="hu_28">#REF!</definedName>
    <definedName name="hui" hidden="1">{"'Sheet1'!$L$16"}</definedName>
    <definedName name="hung" localSheetId="0" hidden="1">{"'Sheet1'!$L$16"}</definedName>
    <definedName name="hung" hidden="1">{"'Sheet1'!$L$16"}</definedName>
    <definedName name="huong_1" localSheetId="3">#REF!</definedName>
    <definedName name="huong_1">#REF!</definedName>
    <definedName name="huong_2" localSheetId="3">#REF!</definedName>
    <definedName name="huong_2">#REF!</definedName>
    <definedName name="huong_20" localSheetId="3">#REF!</definedName>
    <definedName name="huong_20">#REF!</definedName>
    <definedName name="huong_25" localSheetId="3">#REF!</definedName>
    <definedName name="huong_25">#REF!</definedName>
    <definedName name="huong_26" localSheetId="3">#REF!</definedName>
    <definedName name="huong_26">#REF!</definedName>
    <definedName name="huong_28" localSheetId="3">#REF!</definedName>
    <definedName name="huong_28">#REF!</definedName>
    <definedName name="HUU" localSheetId="0" hidden="1">{"'Sheet1'!$L$16"}</definedName>
    <definedName name="HUU" hidden="1">{"'Sheet1'!$L$16"}</definedName>
    <definedName name="huy" localSheetId="0" hidden="1">{"'Sheet1'!$L$16"}</definedName>
    <definedName name="huy" hidden="1">{"'Sheet1'!$L$16"}</definedName>
    <definedName name="huy1moi" hidden="1">{"'Sheet1'!$L$16"}</definedName>
    <definedName name="huymoi" hidden="1">{"'Sheet1'!$L$16"}</definedName>
    <definedName name="HUYpt" localSheetId="3">#REF!</definedName>
    <definedName name="HUYpt">#REF!</definedName>
    <definedName name="HUYpt_20" localSheetId="3">#REF!</definedName>
    <definedName name="HUYpt_20">#REF!</definedName>
    <definedName name="HUYpt_28" localSheetId="3">#REF!</definedName>
    <definedName name="HUYpt_28">#REF!</definedName>
    <definedName name="HV" localSheetId="3">#REF!</definedName>
    <definedName name="HV">#REF!</definedName>
    <definedName name="HV_20" localSheetId="3">#REF!</definedName>
    <definedName name="HV_20">#REF!</definedName>
    <definedName name="HV_28" localSheetId="3">#REF!</definedName>
    <definedName name="HV_28">#REF!</definedName>
    <definedName name="Hvb" localSheetId="3">#REF!</definedName>
    <definedName name="Hvb">#REF!</definedName>
    <definedName name="Hvb_20" localSheetId="3">#REF!</definedName>
    <definedName name="Hvb_20">#REF!</definedName>
    <definedName name="Hvb_28" localSheetId="3">#REF!</definedName>
    <definedName name="Hvb_28">#REF!</definedName>
    <definedName name="HVBC" localSheetId="3">#REF!</definedName>
    <definedName name="HVBC">#REF!</definedName>
    <definedName name="HVBC_20" localSheetId="3">#REF!</definedName>
    <definedName name="HVBC_20">#REF!</definedName>
    <definedName name="HVBC_28" localSheetId="3">#REF!</definedName>
    <definedName name="HVBC_28">#REF!</definedName>
    <definedName name="HVC" localSheetId="3">#REF!</definedName>
    <definedName name="HVC">#REF!</definedName>
    <definedName name="HVC_20" localSheetId="3">#REF!</definedName>
    <definedName name="HVC_20">#REF!</definedName>
    <definedName name="HVC_28" localSheetId="3">#REF!</definedName>
    <definedName name="HVC_28">#REF!</definedName>
    <definedName name="Hvk" localSheetId="3">#REF!</definedName>
    <definedName name="Hvk">#REF!</definedName>
    <definedName name="Hvk_20" localSheetId="3">#REF!</definedName>
    <definedName name="Hvk_20">#REF!</definedName>
    <definedName name="Hvk_28" localSheetId="3">#REF!</definedName>
    <definedName name="Hvk_28">#REF!</definedName>
    <definedName name="HVL" localSheetId="3">#REF!</definedName>
    <definedName name="HVL">#REF!</definedName>
    <definedName name="HVL_20" localSheetId="3">#REF!</definedName>
    <definedName name="HVL_20">#REF!</definedName>
    <definedName name="HVL_28" localSheetId="3">#REF!</definedName>
    <definedName name="HVL_28">#REF!</definedName>
    <definedName name="HVP" localSheetId="3">#REF!</definedName>
    <definedName name="HVP">#REF!</definedName>
    <definedName name="HVP_20" localSheetId="3">#REF!</definedName>
    <definedName name="HVP_20">#REF!</definedName>
    <definedName name="HVP_28" localSheetId="3">#REF!</definedName>
    <definedName name="HVP_28">#REF!</definedName>
    <definedName name="hvt" localSheetId="3">#REF!</definedName>
    <definedName name="hvt">#REF!</definedName>
    <definedName name="hvt_20" localSheetId="3">#REF!</definedName>
    <definedName name="hvt_20">#REF!</definedName>
    <definedName name="hvtb" localSheetId="3">#REF!</definedName>
    <definedName name="hvtb">#REF!</definedName>
    <definedName name="hvtb_20" localSheetId="3">#REF!</definedName>
    <definedName name="hvtb_20">#REF!</definedName>
    <definedName name="hvttt" localSheetId="3">#REF!</definedName>
    <definedName name="hvttt">#REF!</definedName>
    <definedName name="hvttt_20" localSheetId="3">#REF!</definedName>
    <definedName name="hvttt_20">#REF!</definedName>
    <definedName name="hw" localSheetId="3">#REF!</definedName>
    <definedName name="hw">#REF!</definedName>
    <definedName name="hw_28" localSheetId="3">#REF!</definedName>
    <definedName name="hw_28">#REF!</definedName>
    <definedName name="Hxk" localSheetId="3">#REF!</definedName>
    <definedName name="Hxk">#REF!</definedName>
    <definedName name="Hxk_20" localSheetId="3">#REF!</definedName>
    <definedName name="Hxk_20">#REF!</definedName>
    <definedName name="Hxk_28" localSheetId="3">#REF!</definedName>
    <definedName name="Hxk_28">#REF!</definedName>
    <definedName name="Hxn" localSheetId="3">#REF!</definedName>
    <definedName name="Hxn">#REF!</definedName>
    <definedName name="Hy" localSheetId="3">#REF!</definedName>
    <definedName name="Hy">#REF!</definedName>
    <definedName name="Hy_28" localSheetId="3">#REF!</definedName>
    <definedName name="Hy_28">#REF!</definedName>
    <definedName name="I" localSheetId="3">#REF!</definedName>
    <definedName name="I">#REF!</definedName>
    <definedName name="I.I" localSheetId="3">#REF!</definedName>
    <definedName name="I.I">#REF!</definedName>
    <definedName name="I.I_20" localSheetId="3">#REF!</definedName>
    <definedName name="I.I_20">#REF!</definedName>
    <definedName name="I.I_28" localSheetId="3">#REF!</definedName>
    <definedName name="I.I_28">#REF!</definedName>
    <definedName name="I.II" localSheetId="3">#REF!</definedName>
    <definedName name="I.II">#REF!</definedName>
    <definedName name="I.II_20" localSheetId="3">#REF!</definedName>
    <definedName name="I.II_20">#REF!</definedName>
    <definedName name="I.II_28" localSheetId="3">#REF!</definedName>
    <definedName name="I.II_28">#REF!</definedName>
    <definedName name="I.III" localSheetId="3">#REF!</definedName>
    <definedName name="I.III">#REF!</definedName>
    <definedName name="I.III_20" localSheetId="3">#REF!</definedName>
    <definedName name="I.III_20">#REF!</definedName>
    <definedName name="I.III_28" localSheetId="3">#REF!</definedName>
    <definedName name="I.III_28">#REF!</definedName>
    <definedName name="I.V" localSheetId="3">#REF!</definedName>
    <definedName name="I.V">#REF!</definedName>
    <definedName name="I.V_20" localSheetId="3">#REF!</definedName>
    <definedName name="I.V_20">#REF!</definedName>
    <definedName name="I.V_28" localSheetId="3">#REF!</definedName>
    <definedName name="I.V_28">#REF!</definedName>
    <definedName name="i_" localSheetId="3">#REF!</definedName>
    <definedName name="i_">#REF!</definedName>
    <definedName name="i__28" localSheetId="3">#REF!</definedName>
    <definedName name="i__28">#REF!</definedName>
    <definedName name="i__ThuÕ_VAT___h" localSheetId="3">#REF!</definedName>
    <definedName name="i__ThuÕ_VAT___h">#REF!</definedName>
    <definedName name="I_20" localSheetId="3">#REF!</definedName>
    <definedName name="I_20">#REF!</definedName>
    <definedName name="I_A" localSheetId="3">#REF!</definedName>
    <definedName name="I_A">#REF!</definedName>
    <definedName name="I_A_20" localSheetId="3">#REF!</definedName>
    <definedName name="I_A_20">#REF!</definedName>
    <definedName name="I_A_28" localSheetId="3">#REF!</definedName>
    <definedName name="I_A_28">#REF!</definedName>
    <definedName name="I_B" localSheetId="3">#REF!</definedName>
    <definedName name="I_B">#REF!</definedName>
    <definedName name="I_B_20" localSheetId="3">#REF!</definedName>
    <definedName name="I_B_20">#REF!</definedName>
    <definedName name="I_B_28" localSheetId="3">#REF!</definedName>
    <definedName name="I_B_28">#REF!</definedName>
    <definedName name="I_c" localSheetId="3">#REF!</definedName>
    <definedName name="I_c">#REF!</definedName>
    <definedName name="I_c_20" localSheetId="3">#REF!</definedName>
    <definedName name="I_c_20">#REF!</definedName>
    <definedName name="I_c_28" localSheetId="3">#REF!</definedName>
    <definedName name="I_c_28">#REF!</definedName>
    <definedName name="I_p" localSheetId="3">#REF!</definedName>
    <definedName name="I_p">#REF!</definedName>
    <definedName name="I_p_20" localSheetId="3">#REF!</definedName>
    <definedName name="I_p_20">#REF!</definedName>
    <definedName name="I_p_28" localSheetId="3">#REF!</definedName>
    <definedName name="I_p_28">#REF!</definedName>
    <definedName name="I2É6">NA()</definedName>
    <definedName name="I2É6_26" localSheetId="3">#REF!</definedName>
    <definedName name="I2É6_26">#REF!</definedName>
    <definedName name="I2É6_28" localSheetId="3">#REF!</definedName>
    <definedName name="I2É6_28">#REF!</definedName>
    <definedName name="Ic" localSheetId="3">#REF!</definedName>
    <definedName name="Ic">#REF!</definedName>
    <definedName name="Ic_28" localSheetId="3">#REF!</definedName>
    <definedName name="Ic_28">#REF!</definedName>
    <definedName name="IDLAB_COST" localSheetId="3">#REF!</definedName>
    <definedName name="IDLAB_COST">#REF!</definedName>
    <definedName name="IDLAB_COST_26" localSheetId="3">#REF!</definedName>
    <definedName name="IDLAB_COST_26">#REF!</definedName>
    <definedName name="IDLAB_COST_28" localSheetId="3">#REF!</definedName>
    <definedName name="IDLAB_COST_28">#REF!</definedName>
    <definedName name="Ig" localSheetId="3">#REF!</definedName>
    <definedName name="Ig">#REF!</definedName>
    <definedName name="igd" localSheetId="3">#REF!</definedName>
    <definedName name="igd">#REF!</definedName>
    <definedName name="igd_28" localSheetId="3">#REF!</definedName>
    <definedName name="igd_28">#REF!</definedName>
    <definedName name="igs" localSheetId="3">#REF!</definedName>
    <definedName name="igs">#REF!</definedName>
    <definedName name="igs_28" localSheetId="3">#REF!</definedName>
    <definedName name="igs_28">#REF!</definedName>
    <definedName name="II.I" localSheetId="3">#REF!</definedName>
    <definedName name="II.I">#REF!</definedName>
    <definedName name="II.I_20" localSheetId="3">#REF!</definedName>
    <definedName name="II.I_20">#REF!</definedName>
    <definedName name="II.I_28" localSheetId="3">#REF!</definedName>
    <definedName name="II.I_28">#REF!</definedName>
    <definedName name="II.II" localSheetId="3">#REF!</definedName>
    <definedName name="II.II">#REF!</definedName>
    <definedName name="II.II_20" localSheetId="3">#REF!</definedName>
    <definedName name="II.II_20">#REF!</definedName>
    <definedName name="II.II_28" localSheetId="3">#REF!</definedName>
    <definedName name="II.II_28">#REF!</definedName>
    <definedName name="II.III" localSheetId="3">#REF!</definedName>
    <definedName name="II.III">#REF!</definedName>
    <definedName name="II.III_20" localSheetId="3">#REF!</definedName>
    <definedName name="II.III_20">#REF!</definedName>
    <definedName name="II.III_28" localSheetId="3">#REF!</definedName>
    <definedName name="II.III_28">#REF!</definedName>
    <definedName name="II.IV" localSheetId="3">#REF!</definedName>
    <definedName name="II.IV">#REF!</definedName>
    <definedName name="II.IV_20" localSheetId="3">#REF!</definedName>
    <definedName name="II.IV_20">#REF!</definedName>
    <definedName name="II.IV_28" localSheetId="3">#REF!</definedName>
    <definedName name="II.IV_28">#REF!</definedName>
    <definedName name="II.V" localSheetId="3">#REF!</definedName>
    <definedName name="II.V">#REF!</definedName>
    <definedName name="II.V_20" localSheetId="3">#REF!</definedName>
    <definedName name="II.V_20">#REF!</definedName>
    <definedName name="II.V_28" localSheetId="3">#REF!</definedName>
    <definedName name="II.V_28">#REF!</definedName>
    <definedName name="II.VI" localSheetId="3">#REF!</definedName>
    <definedName name="II.VI">#REF!</definedName>
    <definedName name="II.VI_20" localSheetId="3">#REF!</definedName>
    <definedName name="II.VI_20">#REF!</definedName>
    <definedName name="II.VI_28" localSheetId="3">#REF!</definedName>
    <definedName name="II.VI_28">#REF!</definedName>
    <definedName name="II_A" localSheetId="3">#REF!</definedName>
    <definedName name="II_A">#REF!</definedName>
    <definedName name="II_A_20" localSheetId="3">#REF!</definedName>
    <definedName name="II_A_20">#REF!</definedName>
    <definedName name="II_A_28" localSheetId="3">#REF!</definedName>
    <definedName name="II_A_28">#REF!</definedName>
    <definedName name="II_B" localSheetId="3">#REF!</definedName>
    <definedName name="II_B">#REF!</definedName>
    <definedName name="II_B_20" localSheetId="3">#REF!</definedName>
    <definedName name="II_B_20">#REF!</definedName>
    <definedName name="II_B_28" localSheetId="3">#REF!</definedName>
    <definedName name="II_B_28">#REF!</definedName>
    <definedName name="II_c" localSheetId="3">#REF!</definedName>
    <definedName name="II_c">#REF!</definedName>
    <definedName name="II_c_20" localSheetId="3">#REF!</definedName>
    <definedName name="II_c_20">#REF!</definedName>
    <definedName name="II_c_28" localSheetId="3">#REF!</definedName>
    <definedName name="II_c_28">#REF!</definedName>
    <definedName name="III.I" localSheetId="3">#REF!</definedName>
    <definedName name="III.I">#REF!</definedName>
    <definedName name="III.I_20" localSheetId="3">#REF!</definedName>
    <definedName name="III.I_20">#REF!</definedName>
    <definedName name="III.I_28" localSheetId="3">#REF!</definedName>
    <definedName name="III.I_28">#REF!</definedName>
    <definedName name="III.II" localSheetId="3">#REF!</definedName>
    <definedName name="III.II">#REF!</definedName>
    <definedName name="III.II_20" localSheetId="3">#REF!</definedName>
    <definedName name="III.II_20">#REF!</definedName>
    <definedName name="III.II_28" localSheetId="3">#REF!</definedName>
    <definedName name="III.II_28">#REF!</definedName>
    <definedName name="III.III" localSheetId="3">#REF!</definedName>
    <definedName name="III.III">#REF!</definedName>
    <definedName name="III.III_20" localSheetId="3">#REF!</definedName>
    <definedName name="III.III_20">#REF!</definedName>
    <definedName name="III.III_28" localSheetId="3">#REF!</definedName>
    <definedName name="III.III_28">#REF!</definedName>
    <definedName name="III.IV" localSheetId="3">#REF!</definedName>
    <definedName name="III.IV">#REF!</definedName>
    <definedName name="III.IV_20" localSheetId="3">#REF!</definedName>
    <definedName name="III.IV_20">#REF!</definedName>
    <definedName name="III.IV_28" localSheetId="3">#REF!</definedName>
    <definedName name="III.IV_28">#REF!</definedName>
    <definedName name="III.V" localSheetId="3">#REF!</definedName>
    <definedName name="III.V">#REF!</definedName>
    <definedName name="III.V_20" localSheetId="3">#REF!</definedName>
    <definedName name="III.V_20">#REF!</definedName>
    <definedName name="III.V_28" localSheetId="3">#REF!</definedName>
    <definedName name="III.V_28">#REF!</definedName>
    <definedName name="III_a" localSheetId="3">#REF!</definedName>
    <definedName name="III_a">#REF!</definedName>
    <definedName name="III_a_20" localSheetId="3">#REF!</definedName>
    <definedName name="III_a_20">#REF!</definedName>
    <definedName name="III_a_28" localSheetId="3">#REF!</definedName>
    <definedName name="III_a_28">#REF!</definedName>
    <definedName name="III_B" localSheetId="3">#REF!</definedName>
    <definedName name="III_B">#REF!</definedName>
    <definedName name="III_B_20" localSheetId="3">#REF!</definedName>
    <definedName name="III_B_20">#REF!</definedName>
    <definedName name="III_B_28" localSheetId="3">#REF!</definedName>
    <definedName name="III_B_28">#REF!</definedName>
    <definedName name="III_c" localSheetId="3">#REF!</definedName>
    <definedName name="III_c">#REF!</definedName>
    <definedName name="III_c_20" localSheetId="3">#REF!</definedName>
    <definedName name="III_c_20">#REF!</definedName>
    <definedName name="III_c_28" localSheetId="3">#REF!</definedName>
    <definedName name="III_c_28">#REF!</definedName>
    <definedName name="IKSconstr" localSheetId="3">#REF!</definedName>
    <definedName name="IKSconstr">#REF!</definedName>
    <definedName name="IKSconstr_20" localSheetId="3">#REF!</definedName>
    <definedName name="IKSconstr_20">#REF!</definedName>
    <definedName name="IKSconstr_28" localSheetId="3">#REF!</definedName>
    <definedName name="IKSconstr_28">#REF!</definedName>
    <definedName name="im" localSheetId="3">#REF!</definedName>
    <definedName name="im">#REF!</definedName>
    <definedName name="im." localSheetId="3">#REF!</definedName>
    <definedName name="im.">#REF!</definedName>
    <definedName name="im._28" localSheetId="3">#REF!</definedName>
    <definedName name="im._28">#REF!</definedName>
    <definedName name="im_28" localSheetId="3">#REF!</definedName>
    <definedName name="im_28">#REF!</definedName>
    <definedName name="IMPORT" localSheetId="3">#REF!</definedName>
    <definedName name="IMPORT">#REF!</definedName>
    <definedName name="IMPORT_20" localSheetId="3">#REF!</definedName>
    <definedName name="IMPORT_20">#REF!</definedName>
    <definedName name="IMPORT_28" localSheetId="3">#REF!</definedName>
    <definedName name="IMPORT_28">#REF!</definedName>
    <definedName name="in">[39]Names!$E$6</definedName>
    <definedName name="IND_LAB" localSheetId="3">#REF!</definedName>
    <definedName name="IND_LAB">#REF!</definedName>
    <definedName name="IND_LAB_26" localSheetId="3">#REF!</definedName>
    <definedName name="IND_LAB_26">#REF!</definedName>
    <definedName name="IND_LAB_28" localSheetId="3">#REF!</definedName>
    <definedName name="IND_LAB_28">#REF!</definedName>
    <definedName name="IND_LAB_3">"$#REF!.$A$14:$CE$116"</definedName>
    <definedName name="INDMANP" localSheetId="3">#REF!</definedName>
    <definedName name="INDMANP">#REF!</definedName>
    <definedName name="INDMANP_26" localSheetId="3">#REF!</definedName>
    <definedName name="INDMANP_26">#REF!</definedName>
    <definedName name="INDMANP_28" localSheetId="3">#REF!</definedName>
    <definedName name="INDMANP_28">#REF!</definedName>
    <definedName name="INF" localSheetId="3">#REF!</definedName>
    <definedName name="INF">#REF!</definedName>
    <definedName name="INF_28" localSheetId="3">#REF!</definedName>
    <definedName name="INF_28">#REF!</definedName>
    <definedName name="Ing" localSheetId="3">#REF!</definedName>
    <definedName name="Ing">#REF!</definedName>
    <definedName name="Ing_20" localSheetId="3">#REF!</definedName>
    <definedName name="Ing_20">#REF!</definedName>
    <definedName name="inhro" localSheetId="3">#REF!</definedName>
    <definedName name="inhro">#REF!</definedName>
    <definedName name="inhro_20" localSheetId="3">#REF!</definedName>
    <definedName name="inhro_20">#REF!</definedName>
    <definedName name="inhro_28" localSheetId="3">#REF!</definedName>
    <definedName name="inhro_28">#REF!</definedName>
    <definedName name="INPUT" localSheetId="3">#REF!</definedName>
    <definedName name="INPUT">#REF!</definedName>
    <definedName name="INPUT_20" localSheetId="3">#REF!</definedName>
    <definedName name="INPUT_20">#REF!</definedName>
    <definedName name="INPUT_28" localSheetId="3">#REF!</definedName>
    <definedName name="INPUT_28">#REF!</definedName>
    <definedName name="INPUT1" localSheetId="3">#REF!</definedName>
    <definedName name="INPUT1">#REF!</definedName>
    <definedName name="INPUT1_20" localSheetId="3">#REF!</definedName>
    <definedName name="INPUT1_20">#REF!</definedName>
    <definedName name="INPUT1_28" localSheetId="3">#REF!</definedName>
    <definedName name="INPUT1_28">#REF!</definedName>
    <definedName name="inputCosti" localSheetId="3">#REF!</definedName>
    <definedName name="inputCosti">#REF!</definedName>
    <definedName name="inputCosti_20" localSheetId="3">#REF!</definedName>
    <definedName name="inputCosti_20">#REF!</definedName>
    <definedName name="inputCosti_28" localSheetId="3">#REF!</definedName>
    <definedName name="inputCosti_28">#REF!</definedName>
    <definedName name="inputLf" localSheetId="3">#REF!</definedName>
    <definedName name="inputLf">#REF!</definedName>
    <definedName name="inputLf_20" localSheetId="3">#REF!</definedName>
    <definedName name="inputLf_20">#REF!</definedName>
    <definedName name="inputLf_28" localSheetId="3">#REF!</definedName>
    <definedName name="inputLf_28">#REF!</definedName>
    <definedName name="inputWTP" localSheetId="3">#REF!</definedName>
    <definedName name="inputWTP">#REF!</definedName>
    <definedName name="inputWTP_20" localSheetId="3">#REF!</definedName>
    <definedName name="inputWTP_20">#REF!</definedName>
    <definedName name="inputWTP_28" localSheetId="3">#REF!</definedName>
    <definedName name="inputWTP_28">#REF!</definedName>
    <definedName name="INSconstr" localSheetId="3">#REF!</definedName>
    <definedName name="INSconstr">#REF!</definedName>
    <definedName name="INSconstr_20" localSheetId="3">#REF!</definedName>
    <definedName name="INSconstr_20">#REF!</definedName>
    <definedName name="INSconstr_28" localSheetId="3">#REF!</definedName>
    <definedName name="INSconstr_28">#REF!</definedName>
    <definedName name="Institute" localSheetId="3">#REF!</definedName>
    <definedName name="Institute">#REF!</definedName>
    <definedName name="Institute_20" localSheetId="3">#REF!</definedName>
    <definedName name="Institute_20">#REF!</definedName>
    <definedName name="Institute_28" localSheetId="3">#REF!</definedName>
    <definedName name="Institute_28">#REF!</definedName>
    <definedName name="INT" localSheetId="3">#REF!</definedName>
    <definedName name="INT">#REF!</definedName>
    <definedName name="INT_20" localSheetId="3">#REF!</definedName>
    <definedName name="INT_20">#REF!</definedName>
    <definedName name="INT_28" localSheetId="3">#REF!</definedName>
    <definedName name="INT_28">#REF!</definedName>
    <definedName name="InteriorWork" localSheetId="3">#REF!</definedName>
    <definedName name="InteriorWork">#REF!</definedName>
    <definedName name="InteriorWork_28" localSheetId="3">#REF!</definedName>
    <definedName name="InteriorWork_28">#REF!</definedName>
    <definedName name="Inthu" localSheetId="3">#REF!</definedName>
    <definedName name="Inthu">#REF!</definedName>
    <definedName name="Inthu1" localSheetId="3">#REF!</definedName>
    <definedName name="Inthu1">#REF!</definedName>
    <definedName name="IO" localSheetId="3">'[1]COAT&amp;WRAP-QIOT-#3'!#REF!</definedName>
    <definedName name="IO">'[1]COAT&amp;WRAP-QIOT-#3'!#REF!</definedName>
    <definedName name="IO_26" localSheetId="3">#REF!</definedName>
    <definedName name="IO_26">#REF!</definedName>
    <definedName name="IO_28" localSheetId="3">#REF!</definedName>
    <definedName name="IO_28">#REF!</definedName>
    <definedName name="iÖn_lùc_Qu_ng_ninh" localSheetId="3">#REF!</definedName>
    <definedName name="iÖn_lùc_Qu_ng_ninh">#REF!</definedName>
    <definedName name="Ip" localSheetId="3">#REF!</definedName>
    <definedName name="Ip">#REF!</definedName>
    <definedName name="Ip_" localSheetId="3">#REF!</definedName>
    <definedName name="Ip_">#REF!</definedName>
    <definedName name="Ip__20" localSheetId="3">#REF!</definedName>
    <definedName name="Ip__20">#REF!</definedName>
    <definedName name="Ip__28" localSheetId="3">#REF!</definedName>
    <definedName name="Ip__28">#REF!</definedName>
    <definedName name="Ip_20" localSheetId="3">#REF!</definedName>
    <definedName name="Ip_20">#REF!</definedName>
    <definedName name="Ip_28" localSheetId="3">#REF!</definedName>
    <definedName name="Ip_28">#REF!</definedName>
    <definedName name="IPSconstr" localSheetId="3">#REF!</definedName>
    <definedName name="IPSconstr">#REF!</definedName>
    <definedName name="IPSconstr_20" localSheetId="3">#REF!</definedName>
    <definedName name="IPSconstr_20">#REF!</definedName>
    <definedName name="IPSconstr_28" localSheetId="3">#REF!</definedName>
    <definedName name="IPSconstr_28">#REF!</definedName>
    <definedName name="IPX" localSheetId="3">#REF!</definedName>
    <definedName name="IPX">#REF!</definedName>
    <definedName name="IPX_28" localSheetId="3">#REF!</definedName>
    <definedName name="IPX_28">#REF!</definedName>
    <definedName name="IPY" localSheetId="3">#REF!</definedName>
    <definedName name="IPY">#REF!</definedName>
    <definedName name="IPY_28" localSheetId="3">#REF!</definedName>
    <definedName name="IPY_28">#REF!</definedName>
    <definedName name="is" localSheetId="3">#REF!</definedName>
    <definedName name="is">#REF!</definedName>
    <definedName name="is_28" localSheetId="3">#REF!</definedName>
    <definedName name="is_28">#REF!</definedName>
    <definedName name="IS_a" localSheetId="3">#REF!</definedName>
    <definedName name="IS_a">#REF!</definedName>
    <definedName name="IS_a_20" localSheetId="3">#REF!</definedName>
    <definedName name="IS_a_20">#REF!</definedName>
    <definedName name="IS_a_28" localSheetId="3">#REF!</definedName>
    <definedName name="IS_a_28">#REF!</definedName>
    <definedName name="IS_Clay" localSheetId="3">#REF!</definedName>
    <definedName name="IS_Clay">#REF!</definedName>
    <definedName name="IS_Clay_20" localSheetId="3">#REF!</definedName>
    <definedName name="IS_Clay_20">#REF!</definedName>
    <definedName name="IS_Clay_28" localSheetId="3">#REF!</definedName>
    <definedName name="IS_Clay_28">#REF!</definedName>
    <definedName name="IS_pH" localSheetId="3">#REF!</definedName>
    <definedName name="IS_pH">#REF!</definedName>
    <definedName name="IS_pH_20" localSheetId="3">#REF!</definedName>
    <definedName name="IS_pH_20">#REF!</definedName>
    <definedName name="IS_pH_28" localSheetId="3">#REF!</definedName>
    <definedName name="IS_pH_28">#REF!</definedName>
    <definedName name="itd1.5" localSheetId="3">#REF!</definedName>
    <definedName name="itd1.5">#REF!</definedName>
    <definedName name="itd1.5_20" localSheetId="3">#REF!</definedName>
    <definedName name="itd1.5_20">#REF!</definedName>
    <definedName name="itdd1.5" localSheetId="3">#REF!</definedName>
    <definedName name="itdd1.5">#REF!</definedName>
    <definedName name="itdd1.5_20" localSheetId="3">#REF!</definedName>
    <definedName name="itdd1.5_20">#REF!</definedName>
    <definedName name="itddgoi" localSheetId="3">#REF!</definedName>
    <definedName name="itddgoi">#REF!</definedName>
    <definedName name="itddgoi_20" localSheetId="3">#REF!</definedName>
    <definedName name="itddgoi_20">#REF!</definedName>
    <definedName name="itdg" localSheetId="3">#REF!</definedName>
    <definedName name="itdg">#REF!</definedName>
    <definedName name="itdg_20" localSheetId="3">#REF!</definedName>
    <definedName name="itdg_20">#REF!</definedName>
    <definedName name="itdgoi" localSheetId="3">#REF!</definedName>
    <definedName name="itdgoi">#REF!</definedName>
    <definedName name="itdgoi_20" localSheetId="3">#REF!</definedName>
    <definedName name="itdgoi_20">#REF!</definedName>
    <definedName name="ith1.5" localSheetId="3">#REF!</definedName>
    <definedName name="ith1.5">#REF!</definedName>
    <definedName name="ith1.5_20" localSheetId="3">#REF!</definedName>
    <definedName name="ith1.5_20">#REF!</definedName>
    <definedName name="ithg" localSheetId="3">#REF!</definedName>
    <definedName name="ithg">#REF!</definedName>
    <definedName name="ithg_20" localSheetId="3">#REF!</definedName>
    <definedName name="ithg_20">#REF!</definedName>
    <definedName name="ithgoi" localSheetId="3">#REF!</definedName>
    <definedName name="ithgoi">#REF!</definedName>
    <definedName name="ithgoi_20" localSheetId="3">#REF!</definedName>
    <definedName name="ithgoi_20">#REF!</definedName>
    <definedName name="iu" localSheetId="3">#REF!</definedName>
    <definedName name="iu">#REF!</definedName>
    <definedName name="iu_28" localSheetId="3">#REF!</definedName>
    <definedName name="iu_28">#REF!</definedName>
    <definedName name="iv" localSheetId="3">#REF!</definedName>
    <definedName name="iv">#REF!</definedName>
    <definedName name="iv_28" localSheetId="3">#REF!</definedName>
    <definedName name="iv_28">#REF!</definedName>
    <definedName name="IWTP" localSheetId="3">#REF!</definedName>
    <definedName name="IWTP">#REF!</definedName>
    <definedName name="IWTP_20" localSheetId="3">#REF!</definedName>
    <definedName name="IWTP_20">#REF!</definedName>
    <definedName name="IWTP_28" localSheetId="3">#REF!</definedName>
    <definedName name="IWTP_28">#REF!</definedName>
    <definedName name="IX" localSheetId="3">#REF!</definedName>
    <definedName name="IX">#REF!</definedName>
    <definedName name="IX_28" localSheetId="3">#REF!</definedName>
    <definedName name="IX_28">#REF!</definedName>
    <definedName name="Ixx" localSheetId="3">#REF!</definedName>
    <definedName name="Ixx">#REF!</definedName>
    <definedName name="Ixx_20" localSheetId="3">#REF!</definedName>
    <definedName name="Ixx_20">#REF!</definedName>
    <definedName name="Ixx_28" localSheetId="3">#REF!</definedName>
    <definedName name="Ixx_28">#REF!</definedName>
    <definedName name="ixy" localSheetId="3">#REF!</definedName>
    <definedName name="ixy">#REF!</definedName>
    <definedName name="ixy_20" localSheetId="3">#REF!</definedName>
    <definedName name="ixy_20">#REF!</definedName>
    <definedName name="ixy_28" localSheetId="3">#REF!</definedName>
    <definedName name="ixy_28">#REF!</definedName>
    <definedName name="IY" localSheetId="3">#REF!</definedName>
    <definedName name="IY">#REF!</definedName>
    <definedName name="IY_28" localSheetId="3">#REF!</definedName>
    <definedName name="IY_28">#REF!</definedName>
    <definedName name="j" localSheetId="3">#REF!</definedName>
    <definedName name="j">#REF!</definedName>
    <definedName name="J.O" localSheetId="3">#REF!</definedName>
    <definedName name="J.O">#REF!</definedName>
    <definedName name="J.O_20" localSheetId="3">#REF!</definedName>
    <definedName name="J.O_20">#REF!</definedName>
    <definedName name="J.O_28" localSheetId="3">#REF!</definedName>
    <definedName name="J.O_28">#REF!</definedName>
    <definedName name="J.O_GT" localSheetId="3">#REF!</definedName>
    <definedName name="J.O_GT">#REF!</definedName>
    <definedName name="J.O_GT_20" localSheetId="3">#REF!</definedName>
    <definedName name="J.O_GT_20">#REF!</definedName>
    <definedName name="J.O_GT_28" localSheetId="3">#REF!</definedName>
    <definedName name="J.O_GT_28">#REF!</definedName>
    <definedName name="j_26" localSheetId="3">#REF!</definedName>
    <definedName name="j_26">#REF!</definedName>
    <definedName name="j_28" localSheetId="3">#REF!</definedName>
    <definedName name="j_28">#REF!</definedName>
    <definedName name="j_3">"$#REF!.$A$36:$D$61"</definedName>
    <definedName name="j356C8" localSheetId="3">#REF!</definedName>
    <definedName name="j356C8">#REF!</definedName>
    <definedName name="j356C8_20" localSheetId="3">#REF!</definedName>
    <definedName name="j356C8_20">#REF!</definedName>
    <definedName name="J81j81" localSheetId="3">#REF!</definedName>
    <definedName name="J81j81">#REF!</definedName>
    <definedName name="J81j81_20" localSheetId="3">#REF!</definedName>
    <definedName name="J81j81_20">#REF!</definedName>
    <definedName name="J81j81_28" localSheetId="3">#REF!</definedName>
    <definedName name="J81j81_28">#REF!</definedName>
    <definedName name="jhnjnn" localSheetId="3">#REF!</definedName>
    <definedName name="jhnjnn">#REF!</definedName>
    <definedName name="ji" localSheetId="3">#REF!</definedName>
    <definedName name="ji">#REF!</definedName>
    <definedName name="ji_28" localSheetId="3">#REF!</definedName>
    <definedName name="ji_28">#REF!</definedName>
    <definedName name="jidi1" localSheetId="3">#REF!</definedName>
    <definedName name="jidi1">#REF!</definedName>
    <definedName name="jidi1_28" localSheetId="3">#REF!</definedName>
    <definedName name="jidi1_28">#REF!</definedName>
    <definedName name="jj" localSheetId="3">#REF!</definedName>
    <definedName name="jj">#REF!</definedName>
    <definedName name="jj_28" localSheetId="3">#REF!</definedName>
    <definedName name="jj_28">#REF!</definedName>
    <definedName name="jjkk" hidden="1">{"'Sheet1'!$L$16"}</definedName>
    <definedName name="jk">#N/A</definedName>
    <definedName name="jkjk" hidden="1">{"'Sheet1'!$L$16"}</definedName>
    <definedName name="jsdjs" hidden="1">{"'Sheet1'!$L$16"}</definedName>
    <definedName name="K" localSheetId="3">#REF!</definedName>
    <definedName name="K">#REF!</definedName>
    <definedName name="k_" localSheetId="3">#REF!</definedName>
    <definedName name="k_">#REF!</definedName>
    <definedName name="k__28" localSheetId="3">#REF!</definedName>
    <definedName name="k__28">#REF!</definedName>
    <definedName name="K_1">#N/A</definedName>
    <definedName name="K_2">#N/A</definedName>
    <definedName name="k_26" localSheetId="3">#REF!</definedName>
    <definedName name="k_26">#REF!</definedName>
    <definedName name="k_28" localSheetId="3">#REF!</definedName>
    <definedName name="k_28">#REF!</definedName>
    <definedName name="k_3">"$#REF!.$A$1:$D$27"</definedName>
    <definedName name="k_Céng_gi__trÞ_x_y_l_p_sau_thuÕ___h___i" localSheetId="3">#REF!</definedName>
    <definedName name="k_Céng_gi__trÞ_x_y_l_p_sau_thuÕ___h___i">#REF!</definedName>
    <definedName name="K_Class1" localSheetId="3">#REF!</definedName>
    <definedName name="K_Class1">#REF!</definedName>
    <definedName name="K_Class1_20" localSheetId="3">#REF!</definedName>
    <definedName name="K_Class1_20">#REF!</definedName>
    <definedName name="K_Class1_28" localSheetId="3">#REF!</definedName>
    <definedName name="K_Class1_28">#REF!</definedName>
    <definedName name="K_Class2" localSheetId="3">#REF!</definedName>
    <definedName name="K_Class2">#REF!</definedName>
    <definedName name="K_Class2_20" localSheetId="3">#REF!</definedName>
    <definedName name="K_Class2_20">#REF!</definedName>
    <definedName name="K_Class2_28" localSheetId="3">#REF!</definedName>
    <definedName name="K_Class2_28">#REF!</definedName>
    <definedName name="K_Class3" localSheetId="3">#REF!</definedName>
    <definedName name="K_Class3">#REF!</definedName>
    <definedName name="K_Class3_20" localSheetId="3">#REF!</definedName>
    <definedName name="K_Class3_20">#REF!</definedName>
    <definedName name="K_Class3_28" localSheetId="3">#REF!</definedName>
    <definedName name="K_Class3_28">#REF!</definedName>
    <definedName name="K_Class4" localSheetId="3">#REF!</definedName>
    <definedName name="K_Class4">#REF!</definedName>
    <definedName name="K_Class4_20" localSheetId="3">#REF!</definedName>
    <definedName name="K_Class4_20">#REF!</definedName>
    <definedName name="K_Class4_28" localSheetId="3">#REF!</definedName>
    <definedName name="K_Class4_28">#REF!</definedName>
    <definedName name="K_Class5" localSheetId="3">#REF!</definedName>
    <definedName name="K_Class5">#REF!</definedName>
    <definedName name="K_Class5_20" localSheetId="3">#REF!</definedName>
    <definedName name="K_Class5_20">#REF!</definedName>
    <definedName name="K_Class5_28" localSheetId="3">#REF!</definedName>
    <definedName name="K_Class5_28">#REF!</definedName>
    <definedName name="K_con" localSheetId="3">#REF!</definedName>
    <definedName name="K_con">#REF!</definedName>
    <definedName name="K_con_20" localSheetId="3">#REF!</definedName>
    <definedName name="K_con_20">#REF!</definedName>
    <definedName name="K_con_28" localSheetId="3">#REF!</definedName>
    <definedName name="K_con_28">#REF!</definedName>
    <definedName name="K_L" localSheetId="3">#REF!</definedName>
    <definedName name="K_L">#REF!</definedName>
    <definedName name="K_L_20" localSheetId="3">#REF!</definedName>
    <definedName name="K_L_20">#REF!</definedName>
    <definedName name="K_L_28" localSheetId="3">#REF!</definedName>
    <definedName name="K_L_28">#REF!</definedName>
    <definedName name="K_lchae" localSheetId="3">#REF!</definedName>
    <definedName name="K_lchae">#REF!</definedName>
    <definedName name="K_lchae_20" localSheetId="3">#REF!</definedName>
    <definedName name="K_lchae_20">#REF!</definedName>
    <definedName name="K_lchae_28" localSheetId="3">#REF!</definedName>
    <definedName name="K_lchae_28">#REF!</definedName>
    <definedName name="K_run" localSheetId="3">#REF!</definedName>
    <definedName name="K_run">#REF!</definedName>
    <definedName name="K_run_20" localSheetId="3">#REF!</definedName>
    <definedName name="K_run_20">#REF!</definedName>
    <definedName name="K_run_28" localSheetId="3">#REF!</definedName>
    <definedName name="K_run_28">#REF!</definedName>
    <definedName name="K_sed" localSheetId="3">#REF!</definedName>
    <definedName name="K_sed">#REF!</definedName>
    <definedName name="K_sed_20" localSheetId="3">#REF!</definedName>
    <definedName name="K_sed_20">#REF!</definedName>
    <definedName name="K_sed_28" localSheetId="3">#REF!</definedName>
    <definedName name="K_sed_28">#REF!</definedName>
    <definedName name="K0.001" localSheetId="3">#REF!</definedName>
    <definedName name="K0.001">#REF!</definedName>
    <definedName name="K0.001_20" localSheetId="3">#REF!</definedName>
    <definedName name="K0.001_20">#REF!</definedName>
    <definedName name="K0.001_28" localSheetId="3">#REF!</definedName>
    <definedName name="K0.001_28">#REF!</definedName>
    <definedName name="K0.011" localSheetId="3">#REF!</definedName>
    <definedName name="K0.011">#REF!</definedName>
    <definedName name="K0.011_20" localSheetId="3">#REF!</definedName>
    <definedName name="K0.011_20">#REF!</definedName>
    <definedName name="K0.011_28" localSheetId="3">#REF!</definedName>
    <definedName name="K0.011_28">#REF!</definedName>
    <definedName name="K0.101" localSheetId="3">#REF!</definedName>
    <definedName name="K0.101">#REF!</definedName>
    <definedName name="K0.101_20" localSheetId="3">#REF!</definedName>
    <definedName name="K0.101_20">#REF!</definedName>
    <definedName name="K0.101_28" localSheetId="3">#REF!</definedName>
    <definedName name="K0.101_28">#REF!</definedName>
    <definedName name="K0.111" localSheetId="3">#REF!</definedName>
    <definedName name="K0.111">#REF!</definedName>
    <definedName name="K0.111_20" localSheetId="3">#REF!</definedName>
    <definedName name="K0.111_20">#REF!</definedName>
    <definedName name="K0.111_28" localSheetId="3">#REF!</definedName>
    <definedName name="K0.111_28">#REF!</definedName>
    <definedName name="K0.201" localSheetId="3">#REF!</definedName>
    <definedName name="K0.201">#REF!</definedName>
    <definedName name="K0.201_20" localSheetId="3">#REF!</definedName>
    <definedName name="K0.201_20">#REF!</definedName>
    <definedName name="K0.201_28" localSheetId="3">#REF!</definedName>
    <definedName name="K0.201_28">#REF!</definedName>
    <definedName name="K0.211" localSheetId="3">#REF!</definedName>
    <definedName name="K0.211">#REF!</definedName>
    <definedName name="K0.211_20" localSheetId="3">#REF!</definedName>
    <definedName name="K0.211_20">#REF!</definedName>
    <definedName name="K0.211_28" localSheetId="3">#REF!</definedName>
    <definedName name="K0.211_28">#REF!</definedName>
    <definedName name="K0.301" localSheetId="3">#REF!</definedName>
    <definedName name="K0.301">#REF!</definedName>
    <definedName name="K0.301_20" localSheetId="3">#REF!</definedName>
    <definedName name="K0.301_20">#REF!</definedName>
    <definedName name="K0.301_28" localSheetId="3">#REF!</definedName>
    <definedName name="K0.301_28">#REF!</definedName>
    <definedName name="K0.311" localSheetId="3">#REF!</definedName>
    <definedName name="K0.311">#REF!</definedName>
    <definedName name="K0.311_20" localSheetId="3">#REF!</definedName>
    <definedName name="K0.311_20">#REF!</definedName>
    <definedName name="K0.311_28" localSheetId="3">#REF!</definedName>
    <definedName name="K0.311_28">#REF!</definedName>
    <definedName name="K0.400" localSheetId="3">#REF!</definedName>
    <definedName name="K0.400">#REF!</definedName>
    <definedName name="K0.400_20" localSheetId="3">#REF!</definedName>
    <definedName name="K0.400_20">#REF!</definedName>
    <definedName name="K0.400_28" localSheetId="3">#REF!</definedName>
    <definedName name="K0.400_28">#REF!</definedName>
    <definedName name="K0.410" localSheetId="3">#REF!</definedName>
    <definedName name="K0.410">#REF!</definedName>
    <definedName name="K0.410_20" localSheetId="3">#REF!</definedName>
    <definedName name="K0.410_20">#REF!</definedName>
    <definedName name="K0.410_28" localSheetId="3">#REF!</definedName>
    <definedName name="K0.410_28">#REF!</definedName>
    <definedName name="K0.501" localSheetId="3">#REF!</definedName>
    <definedName name="K0.501">#REF!</definedName>
    <definedName name="K0.501_20" localSheetId="3">#REF!</definedName>
    <definedName name="K0.501_20">#REF!</definedName>
    <definedName name="K0.501_28" localSheetId="3">#REF!</definedName>
    <definedName name="K0.501_28">#REF!</definedName>
    <definedName name="K0.511" localSheetId="3">#REF!</definedName>
    <definedName name="K0.511">#REF!</definedName>
    <definedName name="K0.511_20" localSheetId="3">#REF!</definedName>
    <definedName name="K0.511_20">#REF!</definedName>
    <definedName name="K0.511_28" localSheetId="3">#REF!</definedName>
    <definedName name="K0.511_28">#REF!</definedName>
    <definedName name="K0.61" localSheetId="3">#REF!</definedName>
    <definedName name="K0.61">#REF!</definedName>
    <definedName name="K0.61_20" localSheetId="3">#REF!</definedName>
    <definedName name="K0.61_20">#REF!</definedName>
    <definedName name="K0.61_28" localSheetId="3">#REF!</definedName>
    <definedName name="K0.61_28">#REF!</definedName>
    <definedName name="K0.71" localSheetId="3">#REF!</definedName>
    <definedName name="K0.71">#REF!</definedName>
    <definedName name="K0.71_20" localSheetId="3">#REF!</definedName>
    <definedName name="K0.71_20">#REF!</definedName>
    <definedName name="K0.71_28" localSheetId="3">#REF!</definedName>
    <definedName name="K0.71_28">#REF!</definedName>
    <definedName name="K1.001" localSheetId="3">#REF!</definedName>
    <definedName name="K1.001">#REF!</definedName>
    <definedName name="K1.001_20" localSheetId="3">#REF!</definedName>
    <definedName name="K1.001_20">#REF!</definedName>
    <definedName name="K1.001_28" localSheetId="3">#REF!</definedName>
    <definedName name="K1.001_28">#REF!</definedName>
    <definedName name="K1.021" localSheetId="3">#REF!</definedName>
    <definedName name="K1.021">#REF!</definedName>
    <definedName name="K1.021_20" localSheetId="3">#REF!</definedName>
    <definedName name="K1.021_20">#REF!</definedName>
    <definedName name="K1.021_28" localSheetId="3">#REF!</definedName>
    <definedName name="K1.021_28">#REF!</definedName>
    <definedName name="K1.041" localSheetId="3">#REF!</definedName>
    <definedName name="K1.041">#REF!</definedName>
    <definedName name="K1.041_20" localSheetId="3">#REF!</definedName>
    <definedName name="K1.041_20">#REF!</definedName>
    <definedName name="K1.041_28" localSheetId="3">#REF!</definedName>
    <definedName name="K1.041_28">#REF!</definedName>
    <definedName name="K1.121" localSheetId="3">#REF!</definedName>
    <definedName name="K1.121">#REF!</definedName>
    <definedName name="K1.121_20" localSheetId="3">#REF!</definedName>
    <definedName name="K1.121_20">#REF!</definedName>
    <definedName name="K1.121_28" localSheetId="3">#REF!</definedName>
    <definedName name="K1.121_28">#REF!</definedName>
    <definedName name="K1.201" localSheetId="3">#REF!</definedName>
    <definedName name="K1.201">#REF!</definedName>
    <definedName name="K1.201_20" localSheetId="3">#REF!</definedName>
    <definedName name="K1.201_20">#REF!</definedName>
    <definedName name="K1.201_28" localSheetId="3">#REF!</definedName>
    <definedName name="K1.201_28">#REF!</definedName>
    <definedName name="K1.211" localSheetId="3">#REF!</definedName>
    <definedName name="K1.211">#REF!</definedName>
    <definedName name="K1.211_20" localSheetId="3">#REF!</definedName>
    <definedName name="K1.211_20">#REF!</definedName>
    <definedName name="K1.211_28" localSheetId="3">#REF!</definedName>
    <definedName name="K1.211_28">#REF!</definedName>
    <definedName name="K1.221" localSheetId="3">#REF!</definedName>
    <definedName name="K1.221">#REF!</definedName>
    <definedName name="K1.221_20" localSheetId="3">#REF!</definedName>
    <definedName name="K1.221_20">#REF!</definedName>
    <definedName name="K1.221_28" localSheetId="3">#REF!</definedName>
    <definedName name="K1.221_28">#REF!</definedName>
    <definedName name="K1.301" localSheetId="3">#REF!</definedName>
    <definedName name="K1.301">#REF!</definedName>
    <definedName name="K1.301_20" localSheetId="3">#REF!</definedName>
    <definedName name="K1.301_20">#REF!</definedName>
    <definedName name="K1.301_28" localSheetId="3">#REF!</definedName>
    <definedName name="K1.301_28">#REF!</definedName>
    <definedName name="K1.321" localSheetId="3">#REF!</definedName>
    <definedName name="K1.321">#REF!</definedName>
    <definedName name="K1.321_20" localSheetId="3">#REF!</definedName>
    <definedName name="K1.321_20">#REF!</definedName>
    <definedName name="K1.321_28" localSheetId="3">#REF!</definedName>
    <definedName name="K1.321_28">#REF!</definedName>
    <definedName name="K1.331" localSheetId="3">#REF!</definedName>
    <definedName name="K1.331">#REF!</definedName>
    <definedName name="K1.331_20" localSheetId="3">#REF!</definedName>
    <definedName name="K1.331_20">#REF!</definedName>
    <definedName name="K1.331_28" localSheetId="3">#REF!</definedName>
    <definedName name="K1.331_28">#REF!</definedName>
    <definedName name="K1.341" localSheetId="3">#REF!</definedName>
    <definedName name="K1.341">#REF!</definedName>
    <definedName name="K1.341_20" localSheetId="3">#REF!</definedName>
    <definedName name="K1.341_20">#REF!</definedName>
    <definedName name="K1.341_28" localSheetId="3">#REF!</definedName>
    <definedName name="K1.341_28">#REF!</definedName>
    <definedName name="K1.401" localSheetId="3">#REF!</definedName>
    <definedName name="K1.401">#REF!</definedName>
    <definedName name="K1.401_20" localSheetId="3">#REF!</definedName>
    <definedName name="K1.401_20">#REF!</definedName>
    <definedName name="K1.401_28" localSheetId="3">#REF!</definedName>
    <definedName name="K1.401_28">#REF!</definedName>
    <definedName name="K1.411" localSheetId="3">#REF!</definedName>
    <definedName name="K1.411">#REF!</definedName>
    <definedName name="K1.411_20" localSheetId="3">#REF!</definedName>
    <definedName name="K1.411_20">#REF!</definedName>
    <definedName name="K1.411_28" localSheetId="3">#REF!</definedName>
    <definedName name="K1.411_28">#REF!</definedName>
    <definedName name="K1.421" localSheetId="3">#REF!</definedName>
    <definedName name="K1.421">#REF!</definedName>
    <definedName name="K1.421_20" localSheetId="3">#REF!</definedName>
    <definedName name="K1.421_20">#REF!</definedName>
    <definedName name="K1.421_28" localSheetId="3">#REF!</definedName>
    <definedName name="K1.421_28">#REF!</definedName>
    <definedName name="K1.431" localSheetId="3">#REF!</definedName>
    <definedName name="K1.431">#REF!</definedName>
    <definedName name="K1.431_20" localSheetId="3">#REF!</definedName>
    <definedName name="K1.431_20">#REF!</definedName>
    <definedName name="K1.431_28" localSheetId="3">#REF!</definedName>
    <definedName name="K1.431_28">#REF!</definedName>
    <definedName name="K1.441" localSheetId="3">#REF!</definedName>
    <definedName name="K1.441">#REF!</definedName>
    <definedName name="K1.441_20" localSheetId="3">#REF!</definedName>
    <definedName name="K1.441_20">#REF!</definedName>
    <definedName name="K1.441_28" localSheetId="3">#REF!</definedName>
    <definedName name="K1.441_28">#REF!</definedName>
    <definedName name="k14s" localSheetId="3">#REF!</definedName>
    <definedName name="k14s">#REF!</definedName>
    <definedName name="K2.001" localSheetId="3">#REF!</definedName>
    <definedName name="K2.001">#REF!</definedName>
    <definedName name="K2.001_20" localSheetId="3">#REF!</definedName>
    <definedName name="K2.001_20">#REF!</definedName>
    <definedName name="K2.001_28" localSheetId="3">#REF!</definedName>
    <definedName name="K2.001_28">#REF!</definedName>
    <definedName name="K2.011" localSheetId="3">#REF!</definedName>
    <definedName name="K2.011">#REF!</definedName>
    <definedName name="K2.011_20" localSheetId="3">#REF!</definedName>
    <definedName name="K2.011_20">#REF!</definedName>
    <definedName name="K2.011_28" localSheetId="3">#REF!</definedName>
    <definedName name="K2.011_28">#REF!</definedName>
    <definedName name="K2.021" localSheetId="3">#REF!</definedName>
    <definedName name="K2.021">#REF!</definedName>
    <definedName name="K2.021_20" localSheetId="3">#REF!</definedName>
    <definedName name="K2.021_20">#REF!</definedName>
    <definedName name="K2.021_28" localSheetId="3">#REF!</definedName>
    <definedName name="K2.021_28">#REF!</definedName>
    <definedName name="K2.031" localSheetId="3">#REF!</definedName>
    <definedName name="K2.031">#REF!</definedName>
    <definedName name="K2.031_20" localSheetId="3">#REF!</definedName>
    <definedName name="K2.031_20">#REF!</definedName>
    <definedName name="K2.031_28" localSheetId="3">#REF!</definedName>
    <definedName name="K2.031_28">#REF!</definedName>
    <definedName name="K2.041" localSheetId="3">#REF!</definedName>
    <definedName name="K2.041">#REF!</definedName>
    <definedName name="K2.041_20" localSheetId="3">#REF!</definedName>
    <definedName name="K2.041_20">#REF!</definedName>
    <definedName name="K2.041_28" localSheetId="3">#REF!</definedName>
    <definedName name="K2.041_28">#REF!</definedName>
    <definedName name="K2.101" localSheetId="3">#REF!</definedName>
    <definedName name="K2.101">#REF!</definedName>
    <definedName name="K2.101_20" localSheetId="3">#REF!</definedName>
    <definedName name="K2.101_20">#REF!</definedName>
    <definedName name="K2.101_28" localSheetId="3">#REF!</definedName>
    <definedName name="K2.101_28">#REF!</definedName>
    <definedName name="K2.111" localSheetId="3">#REF!</definedName>
    <definedName name="K2.111">#REF!</definedName>
    <definedName name="K2.111_20" localSheetId="3">#REF!</definedName>
    <definedName name="K2.111_20">#REF!</definedName>
    <definedName name="K2.111_28" localSheetId="3">#REF!</definedName>
    <definedName name="K2.111_28">#REF!</definedName>
    <definedName name="K2.121" localSheetId="3">#REF!</definedName>
    <definedName name="K2.121">#REF!</definedName>
    <definedName name="K2.121_20" localSheetId="3">#REF!</definedName>
    <definedName name="K2.121_20">#REF!</definedName>
    <definedName name="K2.121_28" localSheetId="3">#REF!</definedName>
    <definedName name="K2.121_28">#REF!</definedName>
    <definedName name="K2.131" localSheetId="3">#REF!</definedName>
    <definedName name="K2.131">#REF!</definedName>
    <definedName name="K2.131_20" localSheetId="3">#REF!</definedName>
    <definedName name="K2.131_20">#REF!</definedName>
    <definedName name="K2.131_28" localSheetId="3">#REF!</definedName>
    <definedName name="K2.131_28">#REF!</definedName>
    <definedName name="K2.141" localSheetId="3">#REF!</definedName>
    <definedName name="K2.141">#REF!</definedName>
    <definedName name="K2.141_20" localSheetId="3">#REF!</definedName>
    <definedName name="K2.141_20">#REF!</definedName>
    <definedName name="K2.141_28" localSheetId="3">#REF!</definedName>
    <definedName name="K2.141_28">#REF!</definedName>
    <definedName name="K2.201" localSheetId="3">#REF!</definedName>
    <definedName name="K2.201">#REF!</definedName>
    <definedName name="K2.201_20" localSheetId="3">#REF!</definedName>
    <definedName name="K2.201_20">#REF!</definedName>
    <definedName name="K2.201_28" localSheetId="3">#REF!</definedName>
    <definedName name="K2.201_28">#REF!</definedName>
    <definedName name="K2.211" localSheetId="3">#REF!</definedName>
    <definedName name="K2.211">#REF!</definedName>
    <definedName name="K2.211_20" localSheetId="3">#REF!</definedName>
    <definedName name="K2.211_20">#REF!</definedName>
    <definedName name="K2.211_28" localSheetId="3">#REF!</definedName>
    <definedName name="K2.211_28">#REF!</definedName>
    <definedName name="K2.221" localSheetId="3">#REF!</definedName>
    <definedName name="K2.221">#REF!</definedName>
    <definedName name="K2.221_20" localSheetId="3">#REF!</definedName>
    <definedName name="K2.221_20">#REF!</definedName>
    <definedName name="K2.221_28" localSheetId="3">#REF!</definedName>
    <definedName name="K2.221_28">#REF!</definedName>
    <definedName name="K2.231" localSheetId="3">#REF!</definedName>
    <definedName name="K2.231">#REF!</definedName>
    <definedName name="K2.231_20" localSheetId="3">#REF!</definedName>
    <definedName name="K2.231_20">#REF!</definedName>
    <definedName name="K2.231_28" localSheetId="3">#REF!</definedName>
    <definedName name="K2.231_28">#REF!</definedName>
    <definedName name="K2.241" localSheetId="3">#REF!</definedName>
    <definedName name="K2.241">#REF!</definedName>
    <definedName name="K2.241_20" localSheetId="3">#REF!</definedName>
    <definedName name="K2.241_20">#REF!</definedName>
    <definedName name="K2.241_28" localSheetId="3">#REF!</definedName>
    <definedName name="K2.241_28">#REF!</definedName>
    <definedName name="K2.301" localSheetId="3">#REF!</definedName>
    <definedName name="K2.301">#REF!</definedName>
    <definedName name="K2.301_20" localSheetId="3">#REF!</definedName>
    <definedName name="K2.301_20">#REF!</definedName>
    <definedName name="K2.301_28" localSheetId="3">#REF!</definedName>
    <definedName name="K2.301_28">#REF!</definedName>
    <definedName name="K2.321" localSheetId="3">#REF!</definedName>
    <definedName name="K2.321">#REF!</definedName>
    <definedName name="K2.321_20" localSheetId="3">#REF!</definedName>
    <definedName name="K2.321_20">#REF!</definedName>
    <definedName name="K2.321_28" localSheetId="3">#REF!</definedName>
    <definedName name="K2.321_28">#REF!</definedName>
    <definedName name="K2.341" localSheetId="3">#REF!</definedName>
    <definedName name="K2.341">#REF!</definedName>
    <definedName name="K2.341_20" localSheetId="3">#REF!</definedName>
    <definedName name="K2.341_20">#REF!</definedName>
    <definedName name="K2.341_28" localSheetId="3">#REF!</definedName>
    <definedName name="K2.341_28">#REF!</definedName>
    <definedName name="K2.400" localSheetId="3">#REF!</definedName>
    <definedName name="K2.400">#REF!</definedName>
    <definedName name="K2.400_20" localSheetId="3">#REF!</definedName>
    <definedName name="K2.400_20">#REF!</definedName>
    <definedName name="K2.400_28" localSheetId="3">#REF!</definedName>
    <definedName name="K2.400_28">#REF!</definedName>
    <definedName name="K2.420" localSheetId="3">#REF!</definedName>
    <definedName name="K2.420">#REF!</definedName>
    <definedName name="K2.420_20" localSheetId="3">#REF!</definedName>
    <definedName name="K2.420_20">#REF!</definedName>
    <definedName name="K2.420_28" localSheetId="3">#REF!</definedName>
    <definedName name="K2.420_28">#REF!</definedName>
    <definedName name="K2.440" localSheetId="3">#REF!</definedName>
    <definedName name="K2.440">#REF!</definedName>
    <definedName name="K2.440_20" localSheetId="3">#REF!</definedName>
    <definedName name="K2.440_20">#REF!</definedName>
    <definedName name="K2.440_28" localSheetId="3">#REF!</definedName>
    <definedName name="K2.440_28">#REF!</definedName>
    <definedName name="K2.500" localSheetId="3">#REF!</definedName>
    <definedName name="K2.500">#REF!</definedName>
    <definedName name="K2.500_20" localSheetId="3">#REF!</definedName>
    <definedName name="K2.500_20">#REF!</definedName>
    <definedName name="K2.500_28" localSheetId="3">#REF!</definedName>
    <definedName name="K2.500_28">#REF!</definedName>
    <definedName name="K2.520" localSheetId="3">#REF!</definedName>
    <definedName name="K2.520">#REF!</definedName>
    <definedName name="K2.520_20" localSheetId="3">#REF!</definedName>
    <definedName name="K2.520_20">#REF!</definedName>
    <definedName name="K2.520_28" localSheetId="3">#REF!</definedName>
    <definedName name="K2.520_28">#REF!</definedName>
    <definedName name="K2.540" localSheetId="3">#REF!</definedName>
    <definedName name="K2.540">#REF!</definedName>
    <definedName name="K2.540_20" localSheetId="3">#REF!</definedName>
    <definedName name="K2.540_20">#REF!</definedName>
    <definedName name="K2.540_28" localSheetId="3">#REF!</definedName>
    <definedName name="K2.540_28">#REF!</definedName>
    <definedName name="k2b" localSheetId="3">#REF!</definedName>
    <definedName name="k2b">#REF!</definedName>
    <definedName name="k2b_26" localSheetId="3">#REF!</definedName>
    <definedName name="k2b_26">#REF!</definedName>
    <definedName name="k2b_28" localSheetId="3">#REF!</definedName>
    <definedName name="k2b_28">#REF!</definedName>
    <definedName name="K3.210" localSheetId="3">#REF!</definedName>
    <definedName name="K3.210">#REF!</definedName>
    <definedName name="K3.210_20" localSheetId="3">#REF!</definedName>
    <definedName name="K3.210_20">#REF!</definedName>
    <definedName name="K3.210_28" localSheetId="3">#REF!</definedName>
    <definedName name="K3.210_28">#REF!</definedName>
    <definedName name="K3.220" localSheetId="3">#REF!</definedName>
    <definedName name="K3.220">#REF!</definedName>
    <definedName name="K3.220_20" localSheetId="3">#REF!</definedName>
    <definedName name="K3.220_20">#REF!</definedName>
    <definedName name="K3.220_28" localSheetId="3">#REF!</definedName>
    <definedName name="K3.220_28">#REF!</definedName>
    <definedName name="K3.230" localSheetId="3">#REF!</definedName>
    <definedName name="K3.230">#REF!</definedName>
    <definedName name="K3.230_20" localSheetId="3">#REF!</definedName>
    <definedName name="K3.230_20">#REF!</definedName>
    <definedName name="K3.230_28" localSheetId="3">#REF!</definedName>
    <definedName name="K3.230_28">#REF!</definedName>
    <definedName name="K3.310" localSheetId="3">#REF!</definedName>
    <definedName name="K3.310">#REF!</definedName>
    <definedName name="K3.310_20" localSheetId="3">#REF!</definedName>
    <definedName name="K3.310_20">#REF!</definedName>
    <definedName name="K3.310_28" localSheetId="3">#REF!</definedName>
    <definedName name="K3.310_28">#REF!</definedName>
    <definedName name="K3.320" localSheetId="3">#REF!</definedName>
    <definedName name="K3.320">#REF!</definedName>
    <definedName name="K3.320_20" localSheetId="3">#REF!</definedName>
    <definedName name="K3.320_20">#REF!</definedName>
    <definedName name="K3.320_28" localSheetId="3">#REF!</definedName>
    <definedName name="K3.320_28">#REF!</definedName>
    <definedName name="K3.330" localSheetId="3">#REF!</definedName>
    <definedName name="K3.330">#REF!</definedName>
    <definedName name="K3.330_20" localSheetId="3">#REF!</definedName>
    <definedName name="K3.330_20">#REF!</definedName>
    <definedName name="K3.330_28" localSheetId="3">#REF!</definedName>
    <definedName name="K3.330_28">#REF!</definedName>
    <definedName name="K3.410" localSheetId="3">#REF!</definedName>
    <definedName name="K3.410">#REF!</definedName>
    <definedName name="K3.410_20" localSheetId="3">#REF!</definedName>
    <definedName name="K3.410_20">#REF!</definedName>
    <definedName name="K3.410_28" localSheetId="3">#REF!</definedName>
    <definedName name="K3.410_28">#REF!</definedName>
    <definedName name="K3.430" localSheetId="3">#REF!</definedName>
    <definedName name="K3.430">#REF!</definedName>
    <definedName name="K3.430_20" localSheetId="3">#REF!</definedName>
    <definedName name="K3.430_20">#REF!</definedName>
    <definedName name="K3.430_28" localSheetId="3">#REF!</definedName>
    <definedName name="K3.430_28">#REF!</definedName>
    <definedName name="K3.450" localSheetId="3">#REF!</definedName>
    <definedName name="K3.450">#REF!</definedName>
    <definedName name="K3.450_20" localSheetId="3">#REF!</definedName>
    <definedName name="K3.450_20">#REF!</definedName>
    <definedName name="K3.450_28" localSheetId="3">#REF!</definedName>
    <definedName name="K3.450_28">#REF!</definedName>
    <definedName name="K4.010" localSheetId="3">#REF!</definedName>
    <definedName name="K4.010">#REF!</definedName>
    <definedName name="K4.010_20" localSheetId="3">#REF!</definedName>
    <definedName name="K4.010_20">#REF!</definedName>
    <definedName name="K4.010_28" localSheetId="3">#REF!</definedName>
    <definedName name="K4.010_28">#REF!</definedName>
    <definedName name="K4.020" localSheetId="3">#REF!</definedName>
    <definedName name="K4.020">#REF!</definedName>
    <definedName name="K4.020_20" localSheetId="3">#REF!</definedName>
    <definedName name="K4.020_20">#REF!</definedName>
    <definedName name="K4.020_28" localSheetId="3">#REF!</definedName>
    <definedName name="K4.020_28">#REF!</definedName>
    <definedName name="K4.110" localSheetId="3">#REF!</definedName>
    <definedName name="K4.110">#REF!</definedName>
    <definedName name="K4.110_20" localSheetId="3">#REF!</definedName>
    <definedName name="K4.110_20">#REF!</definedName>
    <definedName name="K4.110_28" localSheetId="3">#REF!</definedName>
    <definedName name="K4.110_28">#REF!</definedName>
    <definedName name="K4.120" localSheetId="3">#REF!</definedName>
    <definedName name="K4.120">#REF!</definedName>
    <definedName name="K4.120_20" localSheetId="3">#REF!</definedName>
    <definedName name="K4.120_20">#REF!</definedName>
    <definedName name="K4.120_28" localSheetId="3">#REF!</definedName>
    <definedName name="K4.120_28">#REF!</definedName>
    <definedName name="K4.210" localSheetId="3">#REF!</definedName>
    <definedName name="K4.210">#REF!</definedName>
    <definedName name="K4.210_20" localSheetId="3">#REF!</definedName>
    <definedName name="K4.210_20">#REF!</definedName>
    <definedName name="K4.210_28" localSheetId="3">#REF!</definedName>
    <definedName name="K4.210_28">#REF!</definedName>
    <definedName name="K4.220" localSheetId="3">#REF!</definedName>
    <definedName name="K4.220">#REF!</definedName>
    <definedName name="K4.220_20" localSheetId="3">#REF!</definedName>
    <definedName name="K4.220_20">#REF!</definedName>
    <definedName name="K4.220_28" localSheetId="3">#REF!</definedName>
    <definedName name="K4.220_28">#REF!</definedName>
    <definedName name="K4.230" localSheetId="3">#REF!</definedName>
    <definedName name="K4.230">#REF!</definedName>
    <definedName name="K4.230_20" localSheetId="3">#REF!</definedName>
    <definedName name="K4.230_20">#REF!</definedName>
    <definedName name="K4.230_28" localSheetId="3">#REF!</definedName>
    <definedName name="K4.230_28">#REF!</definedName>
    <definedName name="K4.240" localSheetId="3">#REF!</definedName>
    <definedName name="K4.240">#REF!</definedName>
    <definedName name="K4.240_20" localSheetId="3">#REF!</definedName>
    <definedName name="K4.240_20">#REF!</definedName>
    <definedName name="K4.240_28" localSheetId="3">#REF!</definedName>
    <definedName name="K4.240_28">#REF!</definedName>
    <definedName name="KA" localSheetId="3">#REF!</definedName>
    <definedName name="KA">#REF!</definedName>
    <definedName name="KA_20" localSheetId="3">#REF!</definedName>
    <definedName name="KA_20">#REF!</definedName>
    <definedName name="KA_28" localSheetId="3">#REF!</definedName>
    <definedName name="KA_28">#REF!</definedName>
    <definedName name="KAE" localSheetId="3">#REF!</definedName>
    <definedName name="KAE">#REF!</definedName>
    <definedName name="KAE_20" localSheetId="3">#REF!</definedName>
    <definedName name="KAE_20">#REF!</definedName>
    <definedName name="KAE_28" localSheetId="3">#REF!</definedName>
    <definedName name="KAE_28">#REF!</definedName>
    <definedName name="KAS" localSheetId="3">#REF!</definedName>
    <definedName name="KAS">#REF!</definedName>
    <definedName name="KAS_20" localSheetId="3">#REF!</definedName>
    <definedName name="KAS_20">#REF!</definedName>
    <definedName name="KAS_28" localSheetId="3">#REF!</definedName>
    <definedName name="KAS_28">#REF!</definedName>
    <definedName name="Kc" localSheetId="3">#REF!</definedName>
    <definedName name="Kc">#REF!</definedName>
    <definedName name="kcdd" localSheetId="3">#REF!</definedName>
    <definedName name="kcdd">#REF!</definedName>
    <definedName name="kcdd_20" localSheetId="3">#REF!</definedName>
    <definedName name="kcdd_20">#REF!</definedName>
    <definedName name="kcmck" localSheetId="0" hidden="1">{"'Sheet1'!$L$16"}</definedName>
    <definedName name="kcmck" hidden="1">{"'Sheet1'!$L$16"}</definedName>
    <definedName name="kcong" localSheetId="3">#REF!</definedName>
    <definedName name="kcong">#REF!</definedName>
    <definedName name="kcong_20" localSheetId="3">#REF!</definedName>
    <definedName name="kcong_20">#REF!</definedName>
    <definedName name="KcTieuChuan">"#NAME!KcTieuChuan"</definedName>
    <definedName name="KcTieuChuan_26">KcTieuChuan</definedName>
    <definedName name="Kcto" localSheetId="3">#REF!</definedName>
    <definedName name="Kcto">#REF!</definedName>
    <definedName name="Kctx" localSheetId="3">#REF!</definedName>
    <definedName name="Kctx">#REF!</definedName>
    <definedName name="Kd" localSheetId="3">#REF!</definedName>
    <definedName name="Kd">#REF!</definedName>
    <definedName name="KDC" localSheetId="3">#REF!</definedName>
    <definedName name="KDC">#REF!</definedName>
    <definedName name="KDC_28" localSheetId="3">#REF!</definedName>
    <definedName name="KDC_28">#REF!</definedName>
    <definedName name="kdien" localSheetId="3">#REF!</definedName>
    <definedName name="kdien">#REF!</definedName>
    <definedName name="kdien_20" localSheetId="3">#REF!</definedName>
    <definedName name="kdien_20">#REF!</definedName>
    <definedName name="kdien_28" localSheetId="3">#REF!</definedName>
    <definedName name="kdien_28">#REF!</definedName>
    <definedName name="ke" localSheetId="3">#REF!</definedName>
    <definedName name="ke">#REF!</definedName>
    <definedName name="kecot" localSheetId="3">#REF!</definedName>
    <definedName name="kecot">#REF!</definedName>
    <definedName name="kecot_20" localSheetId="3">#REF!</definedName>
    <definedName name="kecot_20">#REF!</definedName>
    <definedName name="kecot_28" localSheetId="3">#REF!</definedName>
    <definedName name="kecot_28">#REF!</definedName>
    <definedName name="Kepcapcacloai">"$#REF!.$B$607:$D$620"</definedName>
    <definedName name="Kepcapcacloai_26" localSheetId="3">#REF!</definedName>
    <definedName name="Kepcapcacloai_26">#REF!</definedName>
    <definedName name="Kepcapcacloai_28" localSheetId="3">#REF!</definedName>
    <definedName name="Kepcapcacloai_28">#REF!</definedName>
    <definedName name="Kepcapcacloai_3">"$#REF!.$B$607:$D$620"</definedName>
    <definedName name="Kepham" localSheetId="3">#REF!</definedName>
    <definedName name="Kepham">#REF!</definedName>
    <definedName name="Kepham_20" localSheetId="3">#REF!</definedName>
    <definedName name="Kepham_20">#REF!</definedName>
    <definedName name="Keptreo" localSheetId="3">#REF!</definedName>
    <definedName name="Keptreo">#REF!</definedName>
    <definedName name="Keptreo_20" localSheetId="3">#REF!</definedName>
    <definedName name="Keptreo_20">#REF!</definedName>
    <definedName name="Ket_Qua_KD" localSheetId="3">#REF!</definedName>
    <definedName name="Ket_Qua_KD">#REF!</definedName>
    <definedName name="ketcau" localSheetId="3">#REF!</definedName>
    <definedName name="ketcau">#REF!</definedName>
    <definedName name="ketcau_20" localSheetId="3">#REF!</definedName>
    <definedName name="ketcau_20">#REF!</definedName>
    <definedName name="ketcau_28" localSheetId="3">#REF!</definedName>
    <definedName name="ketcau_28">#REF!</definedName>
    <definedName name="KeyFigure" localSheetId="3">#REF!</definedName>
    <definedName name="KeyFigure">#REF!</definedName>
    <definedName name="Kf" localSheetId="3">#REF!</definedName>
    <definedName name="Kf">#REF!</definedName>
    <definedName name="Kf_20" localSheetId="3">#REF!</definedName>
    <definedName name="Kf_20">#REF!</definedName>
    <definedName name="KFFMAX" localSheetId="3">#REF!</definedName>
    <definedName name="KFFMAX">#REF!</definedName>
    <definedName name="KFFMAX_20" localSheetId="3">#REF!</definedName>
    <definedName name="KFFMAX_20">#REF!</definedName>
    <definedName name="KFFMAX_28" localSheetId="3">#REF!</definedName>
    <definedName name="KFFMAX_28">#REF!</definedName>
    <definedName name="KFFMIN" localSheetId="3">#REF!</definedName>
    <definedName name="KFFMIN">#REF!</definedName>
    <definedName name="KFFMIN_20" localSheetId="3">#REF!</definedName>
    <definedName name="KFFMIN_20">#REF!</definedName>
    <definedName name="KFFMIN_28" localSheetId="3">#REF!</definedName>
    <definedName name="KFFMIN_28">#REF!</definedName>
    <definedName name="kg" localSheetId="3">#REF!</definedName>
    <definedName name="kg">#REF!</definedName>
    <definedName name="Kg_" localSheetId="3">#REF!</definedName>
    <definedName name="Kg_">#REF!</definedName>
    <definedName name="Kg__28" localSheetId="3">#REF!</definedName>
    <definedName name="Kg__28">#REF!</definedName>
    <definedName name="kg_20" localSheetId="3">#REF!</definedName>
    <definedName name="kg_20">#REF!</definedName>
    <definedName name="kg_m2" localSheetId="3" hidden="1">#REF!</definedName>
    <definedName name="kg_m2" localSheetId="0" hidden="1">#REF!</definedName>
    <definedName name="kg_m2" hidden="1">#REF!</definedName>
    <definedName name="kh" localSheetId="3">#REF!</definedName>
    <definedName name="kh">#REF!</definedName>
    <definedName name="kh_20" localSheetId="3">#REF!</definedName>
    <definedName name="kh_20">#REF!</definedName>
    <definedName name="kh_28" localSheetId="3">#REF!</definedName>
    <definedName name="kh_28">#REF!</definedName>
    <definedName name="Kh_6t_1" localSheetId="3">#REF!</definedName>
    <definedName name="Kh_6t_1">#REF!</definedName>
    <definedName name="Kh_6t_1_28" localSheetId="3">#REF!</definedName>
    <definedName name="Kh_6t_1_28">#REF!</definedName>
    <definedName name="Kh_6t_10" localSheetId="3">#REF!</definedName>
    <definedName name="Kh_6t_10">#REF!</definedName>
    <definedName name="Kh_6t_10_28" localSheetId="3">#REF!</definedName>
    <definedName name="Kh_6t_10_28">#REF!</definedName>
    <definedName name="Kh_6t_11" localSheetId="3">#REF!</definedName>
    <definedName name="Kh_6t_11">#REF!</definedName>
    <definedName name="Kh_6t_11_28" localSheetId="3">#REF!</definedName>
    <definedName name="Kh_6t_11_28">#REF!</definedName>
    <definedName name="Kh_6t_12" localSheetId="3">#REF!</definedName>
    <definedName name="Kh_6t_12">#REF!</definedName>
    <definedName name="Kh_6t_12_28" localSheetId="3">#REF!</definedName>
    <definedName name="Kh_6t_12_28">#REF!</definedName>
    <definedName name="Kh_6t_17" localSheetId="3">#REF!</definedName>
    <definedName name="Kh_6t_17">#REF!</definedName>
    <definedName name="Kh_6t_17_28" localSheetId="3">#REF!</definedName>
    <definedName name="Kh_6t_17_28">#REF!</definedName>
    <definedName name="Kh_6t_19" localSheetId="3">#REF!</definedName>
    <definedName name="Kh_6t_19">#REF!</definedName>
    <definedName name="Kh_6t_19_28" localSheetId="3">#REF!</definedName>
    <definedName name="Kh_6t_19_28">#REF!</definedName>
    <definedName name="Kh_6t_2" localSheetId="3">#REF!</definedName>
    <definedName name="Kh_6t_2">#REF!</definedName>
    <definedName name="Kh_6t_2_28" localSheetId="3">#REF!</definedName>
    <definedName name="Kh_6t_2_28">#REF!</definedName>
    <definedName name="Kh_6t_3" localSheetId="3">#REF!</definedName>
    <definedName name="Kh_6t_3">#REF!</definedName>
    <definedName name="Kh_6t_3_28" localSheetId="3">#REF!</definedName>
    <definedName name="Kh_6t_3_28">#REF!</definedName>
    <definedName name="Kh_6t_4" localSheetId="3">#REF!</definedName>
    <definedName name="Kh_6t_4">#REF!</definedName>
    <definedName name="Kh_6t_4_28" localSheetId="3">#REF!</definedName>
    <definedName name="Kh_6t_4_28">#REF!</definedName>
    <definedName name="Kh_6t_5" localSheetId="3">#REF!</definedName>
    <definedName name="Kh_6t_5">#REF!</definedName>
    <definedName name="Kh_6t_5_28" localSheetId="3">#REF!</definedName>
    <definedName name="Kh_6t_5_28">#REF!</definedName>
    <definedName name="Kh_6t_6" localSheetId="3">#REF!</definedName>
    <definedName name="Kh_6t_6">#REF!</definedName>
    <definedName name="Kh_6t_6_28" localSheetId="3">#REF!</definedName>
    <definedName name="Kh_6t_6_28">#REF!</definedName>
    <definedName name="Kh_6t_7" localSheetId="3">#REF!</definedName>
    <definedName name="Kh_6t_7">#REF!</definedName>
    <definedName name="Kh_6t_7_28" localSheetId="3">#REF!</definedName>
    <definedName name="Kh_6t_7_28">#REF!</definedName>
    <definedName name="Kh_6t_8" localSheetId="3">#REF!</definedName>
    <definedName name="Kh_6t_8">#REF!</definedName>
    <definedName name="Kh_6t_8_28" localSheetId="3">#REF!</definedName>
    <definedName name="Kh_6t_8_28">#REF!</definedName>
    <definedName name="Kh_6t_9" localSheetId="3">#REF!</definedName>
    <definedName name="Kh_6t_9">#REF!</definedName>
    <definedName name="Kh_6t_9_28" localSheetId="3">#REF!</definedName>
    <definedName name="Kh_6t_9_28">#REF!</definedName>
    <definedName name="KH_Chang" localSheetId="3">#REF!</definedName>
    <definedName name="KH_Chang">#REF!</definedName>
    <definedName name="KH_Chang_20" localSheetId="3">#REF!</definedName>
    <definedName name="KH_Chang_20">#REF!</definedName>
    <definedName name="KH_Chang_28" localSheetId="3">#REF!</definedName>
    <definedName name="KH_Chang_28">#REF!</definedName>
    <definedName name="Kh_q3_1" localSheetId="3">#REF!</definedName>
    <definedName name="Kh_q3_1">#REF!</definedName>
    <definedName name="Kh_q3_1_28" localSheetId="3">#REF!</definedName>
    <definedName name="Kh_q3_1_28">#REF!</definedName>
    <definedName name="Kh_q3_10" localSheetId="3">#REF!</definedName>
    <definedName name="Kh_q3_10">#REF!</definedName>
    <definedName name="Kh_q3_10_28" localSheetId="3">#REF!</definedName>
    <definedName name="Kh_q3_10_28">#REF!</definedName>
    <definedName name="Kh_q3_11" localSheetId="3">#REF!</definedName>
    <definedName name="Kh_q3_11">#REF!</definedName>
    <definedName name="Kh_q3_11_28" localSheetId="3">#REF!</definedName>
    <definedName name="Kh_q3_11_28">#REF!</definedName>
    <definedName name="Kh_q3_12" localSheetId="3">#REF!</definedName>
    <definedName name="Kh_q3_12">#REF!</definedName>
    <definedName name="Kh_q3_12_28" localSheetId="3">#REF!</definedName>
    <definedName name="Kh_q3_12_28">#REF!</definedName>
    <definedName name="Kh_q3_17" localSheetId="3">#REF!</definedName>
    <definedName name="Kh_q3_17">#REF!</definedName>
    <definedName name="Kh_q3_17_28" localSheetId="3">#REF!</definedName>
    <definedName name="Kh_q3_17_28">#REF!</definedName>
    <definedName name="Kh_q3_19" localSheetId="3">#REF!</definedName>
    <definedName name="Kh_q3_19">#REF!</definedName>
    <definedName name="Kh_q3_19_28" localSheetId="3">#REF!</definedName>
    <definedName name="Kh_q3_19_28">#REF!</definedName>
    <definedName name="Kh_q3_2" localSheetId="3">#REF!</definedName>
    <definedName name="Kh_q3_2">#REF!</definedName>
    <definedName name="Kh_q3_2_28" localSheetId="3">#REF!</definedName>
    <definedName name="Kh_q3_2_28">#REF!</definedName>
    <definedName name="Kh_q3_3" localSheetId="3">#REF!</definedName>
    <definedName name="Kh_q3_3">#REF!</definedName>
    <definedName name="Kh_q3_3_28" localSheetId="3">#REF!</definedName>
    <definedName name="Kh_q3_3_28">#REF!</definedName>
    <definedName name="Kh_q3_4" localSheetId="3">#REF!</definedName>
    <definedName name="Kh_q3_4">#REF!</definedName>
    <definedName name="Kh_q3_4_28" localSheetId="3">#REF!</definedName>
    <definedName name="Kh_q3_4_28">#REF!</definedName>
    <definedName name="Kh_q3_5" localSheetId="3">#REF!</definedName>
    <definedName name="Kh_q3_5">#REF!</definedName>
    <definedName name="Kh_q3_5_28" localSheetId="3">#REF!</definedName>
    <definedName name="Kh_q3_5_28">#REF!</definedName>
    <definedName name="Kh_q3_6" localSheetId="3">#REF!</definedName>
    <definedName name="Kh_q3_6">#REF!</definedName>
    <definedName name="Kh_q3_6_28" localSheetId="3">#REF!</definedName>
    <definedName name="Kh_q3_6_28">#REF!</definedName>
    <definedName name="Kh_q3_7" localSheetId="3">#REF!</definedName>
    <definedName name="Kh_q3_7">#REF!</definedName>
    <definedName name="Kh_q3_7_28" localSheetId="3">#REF!</definedName>
    <definedName name="Kh_q3_7_28">#REF!</definedName>
    <definedName name="Kh_q3_8" localSheetId="3">#REF!</definedName>
    <definedName name="Kh_q3_8">#REF!</definedName>
    <definedName name="Kh_q3_8_28" localSheetId="3">#REF!</definedName>
    <definedName name="Kh_q3_8_28">#REF!</definedName>
    <definedName name="Kh_q3_9" localSheetId="3">#REF!</definedName>
    <definedName name="Kh_q3_9">#REF!</definedName>
    <definedName name="Kh_q3_9_28" localSheetId="3">#REF!</definedName>
    <definedName name="Kh_q3_9_28">#REF!</definedName>
    <definedName name="kh3.0" localSheetId="3">#REF!</definedName>
    <definedName name="kh3.0">#REF!</definedName>
    <definedName name="kh3.0_20" localSheetId="3">#REF!</definedName>
    <definedName name="kh3.0_20">#REF!</definedName>
    <definedName name="kh3.0_28" localSheetId="3">#REF!</definedName>
    <definedName name="kh3.0_28">#REF!</definedName>
    <definedName name="kha" localSheetId="3">#REF!</definedName>
    <definedName name="kha">#REF!</definedName>
    <definedName name="Khac" localSheetId="3">#REF!</definedName>
    <definedName name="Khac">#REF!</definedName>
    <definedName name="Khâi" localSheetId="3">#REF!</definedName>
    <definedName name="Khâi">#REF!</definedName>
    <definedName name="Khâi_20" localSheetId="3">#REF!</definedName>
    <definedName name="Khâi_20">#REF!</definedName>
    <definedName name="Khâi_28" localSheetId="3">#REF!</definedName>
    <definedName name="Khâi_28">#REF!</definedName>
    <definedName name="khanang" localSheetId="3">#REF!</definedName>
    <definedName name="khanang">#REF!</definedName>
    <definedName name="khanang_20" localSheetId="3">#REF!</definedName>
    <definedName name="khanang_20">#REF!</definedName>
    <definedName name="khanang_28" localSheetId="3">#REF!</definedName>
    <definedName name="khanang_28">#REF!</definedName>
    <definedName name="Khanh" localSheetId="3">#REF!</definedName>
    <definedName name="Khanh">#REF!</definedName>
    <definedName name="Khanh_20" localSheetId="3">#REF!</definedName>
    <definedName name="Khanh_20">#REF!</definedName>
    <definedName name="Khanhdonnoitrunggiannoidieuchinh">"$#REF!.$B$621:$D$648"</definedName>
    <definedName name="Khanhdonnoitrunggiannoidieuchinh_26" localSheetId="3">#REF!</definedName>
    <definedName name="Khanhdonnoitrunggiannoidieuchinh_26">#REF!</definedName>
    <definedName name="Khanhdonnoitrunggiannoidieuchinh_28" localSheetId="3">#REF!</definedName>
    <definedName name="Khanhdonnoitrunggiannoidieuchinh_28">#REF!</definedName>
    <definedName name="Khanhdonnoitrunggiannoidieuchinh_3">"$#REF!.$B$621:$D$648"</definedName>
    <definedName name="kheve" localSheetId="3">#REF!</definedName>
    <definedName name="kheve">#REF!</definedName>
    <definedName name="khla09" localSheetId="0" hidden="1">{"'Sheet1'!$L$16"}</definedName>
    <definedName name="khla09" hidden="1">{"'Sheet1'!$L$16"}</definedName>
    <definedName name="KHldatcat" localSheetId="3">#REF!</definedName>
    <definedName name="KHldatcat">#REF!</definedName>
    <definedName name="KHldatcat_20" localSheetId="3">#REF!</definedName>
    <definedName name="KHldatcat_20">#REF!</definedName>
    <definedName name="KHldatcat_28" localSheetId="3">#REF!</definedName>
    <definedName name="KHldatcat_28">#REF!</definedName>
    <definedName name="khoan" localSheetId="3">#REF!</definedName>
    <definedName name="khoan">#REF!</definedName>
    <definedName name="khoan4.5kw" localSheetId="3">#REF!</definedName>
    <definedName name="khoan4.5kw">#REF!</definedName>
    <definedName name="khoan4.5kw_20" localSheetId="3">#REF!</definedName>
    <definedName name="khoan4.5kw_20">#REF!</definedName>
    <definedName name="khoan42" localSheetId="3">#REF!</definedName>
    <definedName name="khoan42">#REF!</definedName>
    <definedName name="khoanbt" localSheetId="3">#REF!</definedName>
    <definedName name="khoanbt">#REF!</definedName>
    <definedName name="khoanbt_20" localSheetId="3">#REF!</definedName>
    <definedName name="khoanbt_20">#REF!</definedName>
    <definedName name="khoanbt_28" localSheetId="3">#REF!</definedName>
    <definedName name="khoanbt_28">#REF!</definedName>
    <definedName name="khoanBT1.5KW" localSheetId="3">#REF!</definedName>
    <definedName name="khoanBT1.5KW">#REF!</definedName>
    <definedName name="khoanBT1.5KW_20" localSheetId="3">#REF!</definedName>
    <definedName name="khoanBT1.5KW_20">#REF!</definedName>
    <definedName name="khoand" localSheetId="3">#REF!</definedName>
    <definedName name="khoand">#REF!</definedName>
    <definedName name="khoand_20" localSheetId="3">#REF!</definedName>
    <definedName name="khoand_20">#REF!</definedName>
    <definedName name="khoand_28" localSheetId="3">#REF!</definedName>
    <definedName name="khoand_28">#REF!</definedName>
    <definedName name="khoanda" localSheetId="3">#REF!</definedName>
    <definedName name="khoanda">#REF!</definedName>
    <definedName name="khoanda_20" localSheetId="3">#REF!</definedName>
    <definedName name="khoanda_20">#REF!</definedName>
    <definedName name="khoanda_28" localSheetId="3">#REF!</definedName>
    <definedName name="khoanda_28">#REF!</definedName>
    <definedName name="khoannhoi" localSheetId="3">#REF!</definedName>
    <definedName name="khoannhoi">#REF!</definedName>
    <definedName name="khoannhoi_20" localSheetId="3">#REF!</definedName>
    <definedName name="khoannhoi_20">#REF!</definedName>
    <definedName name="khoannhoi_28" localSheetId="3">#REF!</definedName>
    <definedName name="khoannhoi_28">#REF!</definedName>
    <definedName name="khoansat" localSheetId="3">#REF!</definedName>
    <definedName name="khoansat">#REF!</definedName>
    <definedName name="khoansat_20" localSheetId="3">#REF!</definedName>
    <definedName name="khoansat_20">#REF!</definedName>
    <definedName name="khoansat_28" localSheetId="3">#REF!</definedName>
    <definedName name="khoansat_28">#REF!</definedName>
    <definedName name="khoanthep" localSheetId="3">#REF!</definedName>
    <definedName name="khoanthep">#REF!</definedName>
    <definedName name="khoanthep_20" localSheetId="3">#REF!</definedName>
    <definedName name="khoanthep_20">#REF!</definedName>
    <definedName name="khoanthep_28" localSheetId="3">#REF!</definedName>
    <definedName name="khoanthep_28">#REF!</definedName>
    <definedName name="khoanxd" localSheetId="3">#REF!</definedName>
    <definedName name="khoanxd">#REF!</definedName>
    <definedName name="khoanxd_20" localSheetId="3">#REF!</definedName>
    <definedName name="khoanxd_20">#REF!</definedName>
    <definedName name="khoanxd_28" localSheetId="3">#REF!</definedName>
    <definedName name="khoanxd_28">#REF!</definedName>
    <definedName name="Khocau" localSheetId="3">#REF!</definedName>
    <definedName name="Khocau">#REF!</definedName>
    <definedName name="KHOI_LUONG_DAT_DAO_DAP" localSheetId="3">#REF!</definedName>
    <definedName name="KHOI_LUONG_DAT_DAO_DAP">#REF!</definedName>
    <definedName name="KHOILUONGTL" localSheetId="3">#REF!</definedName>
    <definedName name="KHOILUONGTL">#REF!</definedName>
    <definedName name="khong" localSheetId="3">#REF!</definedName>
    <definedName name="khong">#REF!</definedName>
    <definedName name="khong_20" localSheetId="3">#REF!</definedName>
    <definedName name="khong_20">#REF!</definedName>
    <definedName name="khong_28" localSheetId="3">#REF!</definedName>
    <definedName name="khong_28">#REF!</definedName>
    <definedName name="Khong_can_doi" localSheetId="3">#REF!</definedName>
    <definedName name="Khong_can_doi">#REF!</definedName>
    <definedName name="khongtruotgia" localSheetId="0" hidden="1">{"'Sheet1'!$L$16"}</definedName>
    <definedName name="khongtruotgia" hidden="1">{"'Sheet1'!$L$16"}</definedName>
    <definedName name="Khung" localSheetId="3">#REF!</definedName>
    <definedName name="Khung">#REF!</definedName>
    <definedName name="Khung_20" localSheetId="3">#REF!</definedName>
    <definedName name="Khung_20">#REF!</definedName>
    <definedName name="Khung_28" localSheetId="3">#REF!</definedName>
    <definedName name="Khung_28">#REF!</definedName>
    <definedName name="KhuyenmaiUPS">"AutoShape 264"</definedName>
    <definedName name="khvh09" localSheetId="0" hidden="1">{"'Sheet1'!$L$16"}</definedName>
    <definedName name="khvh09" hidden="1">{"'Sheet1'!$L$16"}</definedName>
    <definedName name="khvx09" hidden="1">{#N/A,#N/A,FALSE,"Chi tiÆt"}</definedName>
    <definedName name="KHYt09" localSheetId="0" hidden="1">{"'Sheet1'!$L$16"}</definedName>
    <definedName name="KHYt09" hidden="1">{"'Sheet1'!$L$16"}</definedName>
    <definedName name="ki" localSheetId="3">#REF!</definedName>
    <definedName name="ki">#REF!</definedName>
    <definedName name="ki_28" localSheetId="3">#REF!</definedName>
    <definedName name="ki_28">#REF!</definedName>
    <definedName name="kich" localSheetId="3">#REF!</definedName>
    <definedName name="kich">#REF!</definedName>
    <definedName name="kich_20" localSheetId="3">#REF!</definedName>
    <definedName name="kich_20">#REF!</definedName>
    <definedName name="kich_28" localSheetId="3">#REF!</definedName>
    <definedName name="kich_28">#REF!</definedName>
    <definedName name="kich18" localSheetId="3">#REF!</definedName>
    <definedName name="kich18">#REF!</definedName>
    <definedName name="kich18_20" localSheetId="3">#REF!</definedName>
    <definedName name="kich18_20">#REF!</definedName>
    <definedName name="kich18_28" localSheetId="3">#REF!</definedName>
    <definedName name="kich18_28">#REF!</definedName>
    <definedName name="kich250" localSheetId="3">#REF!</definedName>
    <definedName name="kich250">#REF!</definedName>
    <definedName name="kich250_20" localSheetId="3">#REF!</definedName>
    <definedName name="kich250_20">#REF!</definedName>
    <definedName name="kich250_28" localSheetId="3">#REF!</definedName>
    <definedName name="kich250_28">#REF!</definedName>
    <definedName name="kich250T" localSheetId="3">#REF!</definedName>
    <definedName name="kich250T">#REF!</definedName>
    <definedName name="kich250T_20" localSheetId="3">#REF!</definedName>
    <definedName name="kich250T_20">#REF!</definedName>
    <definedName name="kich500" localSheetId="3">#REF!</definedName>
    <definedName name="kich500">#REF!</definedName>
    <definedName name="kich500_20" localSheetId="3">#REF!</definedName>
    <definedName name="kich500_20">#REF!</definedName>
    <definedName name="kich500_28" localSheetId="3">#REF!</definedName>
    <definedName name="kich500_28">#REF!</definedName>
    <definedName name="kich500T" localSheetId="3">#REF!</definedName>
    <definedName name="kich500T">#REF!</definedName>
    <definedName name="kich500T_20" localSheetId="3">#REF!</definedName>
    <definedName name="kich500T_20">#REF!</definedName>
    <definedName name="kiem" localSheetId="3">#REF!</definedName>
    <definedName name="kiem">#REF!</definedName>
    <definedName name="kiem_20" localSheetId="3">#REF!</definedName>
    <definedName name="kiem_20">#REF!</definedName>
    <definedName name="kiem_28" localSheetId="3">#REF!</definedName>
    <definedName name="kiem_28">#REF!</definedName>
    <definedName name="Kiem_tra_trung_ten" localSheetId="3">#REF!</definedName>
    <definedName name="Kiem_tra_trung_ten">#REF!</definedName>
    <definedName name="Kiem_tra_trung_ten_20" localSheetId="3">#REF!</definedName>
    <definedName name="Kiem_tra_trung_ten_20">#REF!</definedName>
    <definedName name="Kiem_tra_trung_ten_28" localSheetId="3">#REF!</definedName>
    <definedName name="Kiem_tra_trung_ten_28">#REF!</definedName>
    <definedName name="KINH_PHI_DEN_BU" localSheetId="3">#REF!</definedName>
    <definedName name="KINH_PHI_DEN_BU">#REF!</definedName>
    <definedName name="KINH_PHI_DZ0.4KV" localSheetId="3">#REF!</definedName>
    <definedName name="KINH_PHI_DZ0.4KV">#REF!</definedName>
    <definedName name="KINH_PHI_KHAO_SAT__LAP_BCNCKT__TKKTTC" localSheetId="3">#REF!</definedName>
    <definedName name="KINH_PHI_KHAO_SAT__LAP_BCNCKT__TKKTTC">#REF!</definedName>
    <definedName name="KINH_PHI_KHO_BAI" localSheetId="3">#REF!</definedName>
    <definedName name="KINH_PHI_KHO_BAI">#REF!</definedName>
    <definedName name="KINH_PHI_TBA" localSheetId="3">#REF!</definedName>
    <definedName name="KINH_PHI_TBA">#REF!</definedName>
    <definedName name="kip" localSheetId="3">#REF!</definedName>
    <definedName name="kip">#REF!</definedName>
    <definedName name="kip_28" localSheetId="3">#REF!</definedName>
    <definedName name="kip_28">#REF!</definedName>
    <definedName name="kj" hidden="1">{"'Sheet1'!$L$16"}</definedName>
    <definedName name="kj_20" localSheetId="3">#REF!</definedName>
    <definedName name="kj_20">#REF!</definedName>
    <definedName name="kj_28" localSheetId="3">#REF!</definedName>
    <definedName name="kj_28">#REF!</definedName>
    <definedName name="kjhgfvbn" localSheetId="3">#REF!</definedName>
    <definedName name="kjhgfvbn">#REF!</definedName>
    <definedName name="kjhgfvbn_1" localSheetId="3">#REF!</definedName>
    <definedName name="kjhgfvbn_1">#REF!</definedName>
    <definedName name="kjhgfvbn_2" localSheetId="3">#REF!</definedName>
    <definedName name="kjhgfvbn_2">#REF!</definedName>
    <definedName name="kjhgfvbn_20" localSheetId="3">#REF!</definedName>
    <definedName name="kjhgfvbn_20">#REF!</definedName>
    <definedName name="kjhgfvbn_25" localSheetId="3">#REF!</definedName>
    <definedName name="kjhgfvbn_25">#REF!</definedName>
    <definedName name="kjk" localSheetId="3">#REF!</definedName>
    <definedName name="kjk">#REF!</definedName>
    <definedName name="kjk_20" localSheetId="3">#REF!</definedName>
    <definedName name="kjk_20">#REF!</definedName>
    <definedName name="kjk_28" localSheetId="3">#REF!</definedName>
    <definedName name="kjk_28">#REF!</definedName>
    <definedName name="kk" localSheetId="3">#REF!</definedName>
    <definedName name="kk">#REF!</definedName>
    <definedName name="kk_28" localSheetId="3">#REF!</definedName>
    <definedName name="kk_28">#REF!</definedName>
    <definedName name="KKE_Sheet10_List" localSheetId="3">#REF!</definedName>
    <definedName name="KKE_Sheet10_List">#REF!</definedName>
    <definedName name="KKE_Sheet10_List_20" localSheetId="3">#REF!</definedName>
    <definedName name="KKE_Sheet10_List_20">#REF!</definedName>
    <definedName name="KKE_Sheet10_List_28" localSheetId="3">#REF!</definedName>
    <definedName name="KKE_Sheet10_List_28">#REF!</definedName>
    <definedName name="kkk" localSheetId="3">#REF!</definedName>
    <definedName name="kkk">#REF!</definedName>
    <definedName name="kkk_28" localSheetId="3">#REF!</definedName>
    <definedName name="kkk_28">#REF!</definedName>
    <definedName name="kkkkkkkkkkkk" localSheetId="3">#REF!</definedName>
    <definedName name="kkkkkkkkkkkk">#REF!</definedName>
    <definedName name="kkkkkkkkkkkkkkk" localSheetId="3">#REF!</definedName>
    <definedName name="kkkkkkkkkkkkkkk">#REF!</definedName>
    <definedName name="KL">'[29]Dutoan KL'!$E$5:$E$580</definedName>
    <definedName name="KL_1" localSheetId="3">#REF!</definedName>
    <definedName name="KL_1">#REF!</definedName>
    <definedName name="KL_2" localSheetId="3">#REF!</definedName>
    <definedName name="KL_2">#REF!</definedName>
    <definedName name="kl_26" localSheetId="3">#REF!</definedName>
    <definedName name="kl_26">#REF!</definedName>
    <definedName name="kl_28" localSheetId="3">#REF!</definedName>
    <definedName name="kl_28">#REF!</definedName>
    <definedName name="kl_3">"$#REF!.$B$113:$C$126"</definedName>
    <definedName name="KL_C" localSheetId="3">#REF!</definedName>
    <definedName name="KL_C">#REF!</definedName>
    <definedName name="KL_cau" localSheetId="3">#REF!</definedName>
    <definedName name="KL_cau">#REF!</definedName>
    <definedName name="kl_ME" localSheetId="3">#REF!</definedName>
    <definedName name="kl_ME">#REF!</definedName>
    <definedName name="kl1_20" localSheetId="3">#REF!</definedName>
    <definedName name="kl1_20">#REF!</definedName>
    <definedName name="kl1_28" localSheetId="3">#REF!</definedName>
    <definedName name="kl1_28">#REF!</definedName>
    <definedName name="KLC" localSheetId="3">#REF!</definedName>
    <definedName name="KLC">#REF!</definedName>
    <definedName name="KLC_20" localSheetId="3">#REF!</definedName>
    <definedName name="KLC_20">#REF!</definedName>
    <definedName name="KLC_28" localSheetId="3">#REF!</definedName>
    <definedName name="KLC_28">#REF!</definedName>
    <definedName name="klcau" localSheetId="3">#REF!</definedName>
    <definedName name="klcau">#REF!</definedName>
    <definedName name="klctbb" localSheetId="3">#REF!</definedName>
    <definedName name="klctbb">#REF!</definedName>
    <definedName name="kld" localSheetId="3">#REF!</definedName>
    <definedName name="kld">#REF!</definedName>
    <definedName name="kldd1p">"$#REF!.#REF!$#REF!"</definedName>
    <definedName name="kldd1p_26" localSheetId="3">#REF!</definedName>
    <definedName name="kldd1p_26">#REF!</definedName>
    <definedName name="kldd1p_28" localSheetId="3">#REF!</definedName>
    <definedName name="kldd1p_28">#REF!</definedName>
    <definedName name="kldd1p_3">"$#REF!.#REF!$#REF!"</definedName>
    <definedName name="kldd3p">NA()</definedName>
    <definedName name="kldd3p_26" localSheetId="3">#REF!</definedName>
    <definedName name="kldd3p_26">#REF!</definedName>
    <definedName name="kldd3p_28" localSheetId="3">#REF!</definedName>
    <definedName name="kldd3p_28">#REF!</definedName>
    <definedName name="kldd3p_3">NA()</definedName>
    <definedName name="KLduonggiaods" localSheetId="0" hidden="1">{"'Sheet1'!$L$16"}</definedName>
    <definedName name="KLduonggiaods" hidden="1">{"'Sheet1'!$L$16"}</definedName>
    <definedName name="kldv">#N/A</definedName>
    <definedName name="KLFMAX" localSheetId="3">#REF!</definedName>
    <definedName name="KLFMAX">#REF!</definedName>
    <definedName name="KLFMAX_20" localSheetId="3">#REF!</definedName>
    <definedName name="KLFMAX_20">#REF!</definedName>
    <definedName name="KLFMAX_28" localSheetId="3">#REF!</definedName>
    <definedName name="KLFMAX_28">#REF!</definedName>
    <definedName name="KLFMIN" localSheetId="3">#REF!</definedName>
    <definedName name="KLFMIN">#REF!</definedName>
    <definedName name="KLFMIN_20" localSheetId="3">#REF!</definedName>
    <definedName name="KLFMIN_20">#REF!</definedName>
    <definedName name="KLFMIN_28" localSheetId="3">#REF!</definedName>
    <definedName name="KLFMIN_28">#REF!</definedName>
    <definedName name="KLGT1">NA()</definedName>
    <definedName name="KLGT1_26" localSheetId="3">#REF!</definedName>
    <definedName name="KLGT1_26">#REF!</definedName>
    <definedName name="KLGT1_28" localSheetId="3">#REF!</definedName>
    <definedName name="KLGT1_28">#REF!</definedName>
    <definedName name="KLGT1_3">NA()</definedName>
    <definedName name="KLGT2">NA()</definedName>
    <definedName name="KLGT2_26" localSheetId="3">#REF!</definedName>
    <definedName name="KLGT2_26">#REF!</definedName>
    <definedName name="KLGT2_28" localSheetId="3">#REF!</definedName>
    <definedName name="KLGT2_28">#REF!</definedName>
    <definedName name="KLGT2_3">NA()</definedName>
    <definedName name="KLGT3">NA()</definedName>
    <definedName name="KLGT3_26" localSheetId="3">#REF!</definedName>
    <definedName name="KLGT3_26">#REF!</definedName>
    <definedName name="KLGT3_28" localSheetId="3">#REF!</definedName>
    <definedName name="KLGT3_28">#REF!</definedName>
    <definedName name="KLGT3_3">NA()</definedName>
    <definedName name="KLHC15" localSheetId="3">#REF!</definedName>
    <definedName name="KLHC15">#REF!</definedName>
    <definedName name="KLHC15_20" localSheetId="3">#REF!</definedName>
    <definedName name="KLHC15_20">#REF!</definedName>
    <definedName name="KLHC15_28" localSheetId="3">#REF!</definedName>
    <definedName name="KLHC15_28">#REF!</definedName>
    <definedName name="KLHC25" localSheetId="3">#REF!</definedName>
    <definedName name="KLHC25">#REF!</definedName>
    <definedName name="KLHC25_20" localSheetId="3">#REF!</definedName>
    <definedName name="KLHC25_20">#REF!</definedName>
    <definedName name="KLHC25_28" localSheetId="3">#REF!</definedName>
    <definedName name="KLHC25_28">#REF!</definedName>
    <definedName name="KLLC15" localSheetId="3">#REF!</definedName>
    <definedName name="KLLC15">#REF!</definedName>
    <definedName name="KLLC15_20" localSheetId="3">#REF!</definedName>
    <definedName name="KLLC15_20">#REF!</definedName>
    <definedName name="KLLC15_28" localSheetId="3">#REF!</definedName>
    <definedName name="KLLC15_28">#REF!</definedName>
    <definedName name="KLLC25" localSheetId="3">#REF!</definedName>
    <definedName name="KLLC25">#REF!</definedName>
    <definedName name="KLLC25_20" localSheetId="3">#REF!</definedName>
    <definedName name="KLLC25_20">#REF!</definedName>
    <definedName name="KLLC25_28" localSheetId="3">#REF!</definedName>
    <definedName name="KLLC25_28">#REF!</definedName>
    <definedName name="KLMC15" localSheetId="3">#REF!</definedName>
    <definedName name="KLMC15">#REF!</definedName>
    <definedName name="KLMC15_20" localSheetId="3">#REF!</definedName>
    <definedName name="KLMC15_20">#REF!</definedName>
    <definedName name="KLMC15_28" localSheetId="3">#REF!</definedName>
    <definedName name="KLMC15_28">#REF!</definedName>
    <definedName name="KLMC25" localSheetId="3">#REF!</definedName>
    <definedName name="KLMC25">#REF!</definedName>
    <definedName name="KLMC25_20" localSheetId="3">#REF!</definedName>
    <definedName name="KLMC25_20">#REF!</definedName>
    <definedName name="KLMC25_28" localSheetId="3">#REF!</definedName>
    <definedName name="KLMC25_28">#REF!</definedName>
    <definedName name="KLTHDN" localSheetId="3">#REF!</definedName>
    <definedName name="KLTHDN">#REF!</definedName>
    <definedName name="KLTHDN_20" localSheetId="3">#REF!</definedName>
    <definedName name="KLTHDN_20">#REF!</definedName>
    <definedName name="KLTHDN_28" localSheetId="3">#REF!</definedName>
    <definedName name="KLTHDN_28">#REF!</definedName>
    <definedName name="KLtru" localSheetId="3">#REF!</definedName>
    <definedName name="KLtru">#REF!</definedName>
    <definedName name="KLVANKHUON" localSheetId="3">#REF!</definedName>
    <definedName name="KLVANKHUON">#REF!</definedName>
    <definedName name="KLVANKHUON_20" localSheetId="3">#REF!</definedName>
    <definedName name="KLVANKHUON_20">#REF!</definedName>
    <definedName name="KLVANKHUON_28" localSheetId="3">#REF!</definedName>
    <definedName name="KLVANKHUON_28">#REF!</definedName>
    <definedName name="KLVLD" localSheetId="3">#REF!</definedName>
    <definedName name="KLVLD">#REF!</definedName>
    <definedName name="KLVLD1" localSheetId="3">#REF!</definedName>
    <definedName name="KLVLD1">#REF!</definedName>
    <definedName name="KM188_20" localSheetId="3">#REF!</definedName>
    <definedName name="KM188_20">#REF!</definedName>
    <definedName name="KM188_28" localSheetId="3">#REF!</definedName>
    <definedName name="KM188_28">#REF!</definedName>
    <definedName name="km189_20" localSheetId="3">#REF!</definedName>
    <definedName name="km189_20">#REF!</definedName>
    <definedName name="km189_28" localSheetId="3">#REF!</definedName>
    <definedName name="km189_28">#REF!</definedName>
    <definedName name="km190_20" localSheetId="3">#REF!</definedName>
    <definedName name="km190_20">#REF!</definedName>
    <definedName name="km190_28" localSheetId="3">#REF!</definedName>
    <definedName name="km190_28">#REF!</definedName>
    <definedName name="km191_20" localSheetId="3">#REF!</definedName>
    <definedName name="km191_20">#REF!</definedName>
    <definedName name="km191_28" localSheetId="3">#REF!</definedName>
    <definedName name="km191_28">#REF!</definedName>
    <definedName name="km192_20" localSheetId="3">#REF!</definedName>
    <definedName name="km192_20">#REF!</definedName>
    <definedName name="km192_28" localSheetId="3">#REF!</definedName>
    <definedName name="km192_28">#REF!</definedName>
    <definedName name="km193_20" localSheetId="3">#REF!</definedName>
    <definedName name="km193_20">#REF!</definedName>
    <definedName name="km193_28" localSheetId="3">#REF!</definedName>
    <definedName name="km193_28">#REF!</definedName>
    <definedName name="km194_20" localSheetId="3">#REF!</definedName>
    <definedName name="km194_20">#REF!</definedName>
    <definedName name="km194_28" localSheetId="3">#REF!</definedName>
    <definedName name="km194_28">#REF!</definedName>
    <definedName name="km195_20" localSheetId="3">#REF!</definedName>
    <definedName name="km195_20">#REF!</definedName>
    <definedName name="km195_28" localSheetId="3">#REF!</definedName>
    <definedName name="km195_28">#REF!</definedName>
    <definedName name="km196_20" localSheetId="3">#REF!</definedName>
    <definedName name="km196_20">#REF!</definedName>
    <definedName name="km196_28" localSheetId="3">#REF!</definedName>
    <definedName name="km196_28">#REF!</definedName>
    <definedName name="km197_20" localSheetId="3">#REF!</definedName>
    <definedName name="km197_20">#REF!</definedName>
    <definedName name="km197_28" localSheetId="3">#REF!</definedName>
    <definedName name="km197_28">#REF!</definedName>
    <definedName name="km198_20" localSheetId="3">#REF!</definedName>
    <definedName name="km198_20">#REF!</definedName>
    <definedName name="km198_28" localSheetId="3">#REF!</definedName>
    <definedName name="km198_28">#REF!</definedName>
    <definedName name="Km36_26" localSheetId="3">#REF!</definedName>
    <definedName name="Km36_26">#REF!</definedName>
    <definedName name="Km36_28" localSheetId="3">#REF!</definedName>
    <definedName name="Km36_28">#REF!</definedName>
    <definedName name="Km36_3">"$#REF!.$C$128"</definedName>
    <definedName name="Kmb" localSheetId="3">#REF!</definedName>
    <definedName name="Kmb">#REF!</definedName>
    <definedName name="kmong">NA()</definedName>
    <definedName name="kmong_26" localSheetId="3">#REF!</definedName>
    <definedName name="kmong_26">#REF!</definedName>
    <definedName name="kmong_28" localSheetId="3">#REF!</definedName>
    <definedName name="kmong_28">#REF!</definedName>
    <definedName name="kmong_3">NA()</definedName>
    <definedName name="Kmt" localSheetId="3">#REF!</definedName>
    <definedName name="Kmt">#REF!</definedName>
    <definedName name="kn" localSheetId="3">#REF!</definedName>
    <definedName name="kn">#REF!</definedName>
    <definedName name="kn_20" localSheetId="3">#REF!</definedName>
    <definedName name="kn_20">#REF!</definedName>
    <definedName name="kn_28" localSheetId="3">#REF!</definedName>
    <definedName name="kn_28">#REF!</definedName>
    <definedName name="kn12_20" localSheetId="3">#REF!</definedName>
    <definedName name="kn12_20">#REF!</definedName>
    <definedName name="kn12_28" localSheetId="3">#REF!</definedName>
    <definedName name="kn12_28">#REF!</definedName>
    <definedName name="Knc1_1" localSheetId="3">#REF!</definedName>
    <definedName name="Knc1_1">#REF!</definedName>
    <definedName name="Knc1_2" localSheetId="3">#REF!</definedName>
    <definedName name="Knc1_2">#REF!</definedName>
    <definedName name="Knc1_20" localSheetId="3">#REF!</definedName>
    <definedName name="Knc1_20">#REF!</definedName>
    <definedName name="Knc1_25" localSheetId="3">#REF!</definedName>
    <definedName name="Knc1_25">#REF!</definedName>
    <definedName name="Knc1_26" localSheetId="3">#REF!</definedName>
    <definedName name="Knc1_26">#REF!</definedName>
    <definedName name="Knc1_28" localSheetId="3">#REF!</definedName>
    <definedName name="Knc1_28">#REF!</definedName>
    <definedName name="Knc1_3_1" localSheetId="3">#REF!</definedName>
    <definedName name="Knc1_3_1">#REF!</definedName>
    <definedName name="Knc1_3_2" localSheetId="3">#REF!</definedName>
    <definedName name="Knc1_3_2">#REF!</definedName>
    <definedName name="Knc1_3_20" localSheetId="3">#REF!</definedName>
    <definedName name="Knc1_3_20">#REF!</definedName>
    <definedName name="Knc1_3_25" localSheetId="3">#REF!</definedName>
    <definedName name="Knc1_3_25">#REF!</definedName>
    <definedName name="Knc36_26" localSheetId="3">#REF!</definedName>
    <definedName name="Knc36_26">#REF!</definedName>
    <definedName name="Knc36_28" localSheetId="3">#REF!</definedName>
    <definedName name="Knc36_28">#REF!</definedName>
    <definedName name="Knc36_3">"$#REF!.$C$127"</definedName>
    <definedName name="Knc57_26" localSheetId="3">#REF!</definedName>
    <definedName name="Knc57_26">#REF!</definedName>
    <definedName name="Knc57_28" localSheetId="3">#REF!</definedName>
    <definedName name="Knc57_28">#REF!</definedName>
    <definedName name="Knc57_3">"$#REF!.$C$130"</definedName>
    <definedName name="Kng" localSheetId="3">#REF!</definedName>
    <definedName name="Kng">#REF!</definedName>
    <definedName name="Kng_20" localSheetId="3">#REF!</definedName>
    <definedName name="Kng_20">#REF!</definedName>
    <definedName name="kno" localSheetId="3">#REF!</definedName>
    <definedName name="kno">#REF!</definedName>
    <definedName name="kno_1" localSheetId="3">#REF!</definedName>
    <definedName name="kno_1">#REF!</definedName>
    <definedName name="kno_2" localSheetId="3">#REF!</definedName>
    <definedName name="kno_2">#REF!</definedName>
    <definedName name="kno_20" localSheetId="3">#REF!</definedName>
    <definedName name="kno_20">#REF!</definedName>
    <definedName name="kno_25" localSheetId="3">#REF!</definedName>
    <definedName name="kno_25">#REF!</definedName>
    <definedName name="kno_28" localSheetId="3">#REF!</definedName>
    <definedName name="kno_28">#REF!</definedName>
    <definedName name="ko" localSheetId="3">#REF!</definedName>
    <definedName name="ko">#REF!</definedName>
    <definedName name="ko_28" localSheetId="3">#REF!</definedName>
    <definedName name="ko_28">#REF!</definedName>
    <definedName name="KP" localSheetId="3">#REF!</definedName>
    <definedName name="KP">#REF!</definedName>
    <definedName name="KP_20" localSheetId="3">#REF!</definedName>
    <definedName name="KP_20">#REF!</definedName>
    <definedName name="KP_28" localSheetId="3">#REF!</definedName>
    <definedName name="KP_28">#REF!</definedName>
    <definedName name="kp1ph" localSheetId="3">#REF!</definedName>
    <definedName name="kp1ph">#REF!</definedName>
    <definedName name="kp1ph_26" localSheetId="3">#REF!</definedName>
    <definedName name="kp1ph_26">#REF!</definedName>
    <definedName name="kp1ph_28" localSheetId="3">#REF!</definedName>
    <definedName name="kp1ph_28">#REF!</definedName>
    <definedName name="kp1ph_3">"$#REF!.$#REF!$#REF!:$#REF!$#REF!"</definedName>
    <definedName name="kq" localSheetId="3">#REF!</definedName>
    <definedName name="kq">#REF!</definedName>
    <definedName name="kq_20" localSheetId="3">#REF!</definedName>
    <definedName name="kq_20">#REF!</definedName>
    <definedName name="kq_28" localSheetId="3">#REF!</definedName>
    <definedName name="kq_28">#REF!</definedName>
    <definedName name="KQ_Ban_Abc" localSheetId="3">#REF!</definedName>
    <definedName name="KQ_Ban_Abc">#REF!</definedName>
    <definedName name="KQ_Ban_Jumbo" localSheetId="3">#REF!</definedName>
    <definedName name="KQ_Ban_Jumbo">#REF!</definedName>
    <definedName name="KQ_Truong" localSheetId="3">#REF!</definedName>
    <definedName name="KQ_Truong">#REF!</definedName>
    <definedName name="Ks" localSheetId="3">#REF!</definedName>
    <definedName name="Ks">#REF!</definedName>
    <definedName name="Ks_20" localSheetId="3">#REF!</definedName>
    <definedName name="Ks_20">#REF!</definedName>
    <definedName name="Ks_28" localSheetId="3">#REF!</definedName>
    <definedName name="Ks_28">#REF!</definedName>
    <definedName name="ksbn" localSheetId="0" hidden="1">{"'Sheet1'!$L$16"}</definedName>
    <definedName name="ksbn" hidden="1">{"'Sheet1'!$L$16"}</definedName>
    <definedName name="KSDA" localSheetId="0" hidden="1">{"'Sheet1'!$L$16"}</definedName>
    <definedName name="KSDA" hidden="1">{"'Sheet1'!$L$16"}</definedName>
    <definedName name="kshn" localSheetId="0" hidden="1">{"'Sheet1'!$L$16"}</definedName>
    <definedName name="kshn" hidden="1">{"'Sheet1'!$L$16"}</definedName>
    <definedName name="ksls" localSheetId="0" hidden="1">{"'Sheet1'!$L$16"}</definedName>
    <definedName name="ksls" hidden="1">{"'Sheet1'!$L$16"}</definedName>
    <definedName name="Ksp" localSheetId="3">#REF!</definedName>
    <definedName name="Ksp">#REF!</definedName>
    <definedName name="KSTK" localSheetId="3">#REF!</definedName>
    <definedName name="KSTK">#REF!</definedName>
    <definedName name="KSTK_20" localSheetId="3">#REF!</definedName>
    <definedName name="KSTK_20">#REF!</definedName>
    <definedName name="KSTK_28" localSheetId="3">#REF!</definedName>
    <definedName name="KSTK_28">#REF!</definedName>
    <definedName name="KT" localSheetId="3">#REF!</definedName>
    <definedName name="KT">#REF!</definedName>
    <definedName name="KT_20" localSheetId="3">#REF!</definedName>
    <definedName name="KT_20">#REF!</definedName>
    <definedName name="KT_28" localSheetId="3">#REF!</definedName>
    <definedName name="KT_28">#REF!</definedName>
    <definedName name="ktc" localSheetId="3">#REF!</definedName>
    <definedName name="ktc">#REF!</definedName>
    <definedName name="ktc_20" localSheetId="3">#REF!</definedName>
    <definedName name="ktc_20">#REF!</definedName>
    <definedName name="ktc_28" localSheetId="3">#REF!</definedName>
    <definedName name="ktc_28">#REF!</definedName>
    <definedName name="Kte" localSheetId="3">#REF!</definedName>
    <definedName name="Kte">#REF!</definedName>
    <definedName name="Kte_20" localSheetId="3">#REF!</definedName>
    <definedName name="Kte_20">#REF!</definedName>
    <definedName name="Kte_28" localSheetId="3">#REF!</definedName>
    <definedName name="Kte_28">#REF!</definedName>
    <definedName name="KTHD" localSheetId="3">#REF!</definedName>
    <definedName name="KTHD">#REF!</definedName>
    <definedName name="kthuat" localSheetId="3">#REF!</definedName>
    <definedName name="kthuat">#REF!</definedName>
    <definedName name="KtraXau" localSheetId="3">#REF!</definedName>
    <definedName name="KtraXau">#REF!</definedName>
    <definedName name="ku" localSheetId="3">#REF!</definedName>
    <definedName name="ku">#REF!</definedName>
    <definedName name="ku_28" localSheetId="3">#REF!</definedName>
    <definedName name="ku_28">#REF!</definedName>
    <definedName name="KV" localSheetId="3">#REF!</definedName>
    <definedName name="KV">#REF!</definedName>
    <definedName name="KVC" localSheetId="3">#REF!</definedName>
    <definedName name="KVC">#REF!</definedName>
    <definedName name="kvl">1.166</definedName>
    <definedName name="Kvl36_26" localSheetId="3">#REF!</definedName>
    <definedName name="Kvl36_26">#REF!</definedName>
    <definedName name="Kvl36_28" localSheetId="3">#REF!</definedName>
    <definedName name="Kvl36_28">#REF!</definedName>
    <definedName name="Kvl36_3">"$#REF!.$C$126"</definedName>
    <definedName name="Kxc" localSheetId="3">#REF!</definedName>
    <definedName name="Kxc">#REF!</definedName>
    <definedName name="Kxc_20" localSheetId="3">#REF!</definedName>
    <definedName name="Kxc_20">#REF!</definedName>
    <definedName name="Kxp" localSheetId="3">#REF!</definedName>
    <definedName name="Kxp">#REF!</definedName>
    <definedName name="Kxp_20" localSheetId="3">#REF!</definedName>
    <definedName name="Kxp_20">#REF!</definedName>
    <definedName name="Ký_nép" localSheetId="3">#REF!</definedName>
    <definedName name="Ký_nép">#REF!</definedName>
    <definedName name="KÝch_100_T" localSheetId="3">#REF!</definedName>
    <definedName name="KÝch_100_T">#REF!</definedName>
    <definedName name="KÝch_100_T_20" localSheetId="3">#REF!</definedName>
    <definedName name="KÝch_100_T_20">#REF!</definedName>
    <definedName name="KÝch_100_T_28" localSheetId="3">#REF!</definedName>
    <definedName name="KÝch_100_T_28">#REF!</definedName>
    <definedName name="KÝch_200_T" localSheetId="3">#REF!</definedName>
    <definedName name="KÝch_200_T">#REF!</definedName>
    <definedName name="KÝch_200_T_20" localSheetId="3">#REF!</definedName>
    <definedName name="KÝch_200_T_20">#REF!</definedName>
    <definedName name="KÝch_200_T_28" localSheetId="3">#REF!</definedName>
    <definedName name="KÝch_200_T_28">#REF!</definedName>
    <definedName name="KÝch_50_T" localSheetId="3">#REF!</definedName>
    <definedName name="KÝch_50_T">#REF!</definedName>
    <definedName name="KÝch_50_T_20" localSheetId="3">#REF!</definedName>
    <definedName name="KÝch_50_T_20">#REF!</definedName>
    <definedName name="KÝch_50_T_28" localSheetId="3">#REF!</definedName>
    <definedName name="KÝch_50_T_28">#REF!</definedName>
    <definedName name="L" localSheetId="3">#REF!</definedName>
    <definedName name="L">#REF!</definedName>
    <definedName name="L_" localSheetId="3">#REF!</definedName>
    <definedName name="L_">#REF!</definedName>
    <definedName name="l_1" localSheetId="3">#REF!</definedName>
    <definedName name="l_1">#REF!</definedName>
    <definedName name="l_26" localSheetId="3">#REF!</definedName>
    <definedName name="l_26">#REF!</definedName>
    <definedName name="L_28" localSheetId="3">#REF!</definedName>
    <definedName name="L_28">#REF!</definedName>
    <definedName name="l_3">"$#REF!.$A$2:$D$20"</definedName>
    <definedName name="l_dd" localSheetId="3">#REF!</definedName>
    <definedName name="l_dd">#REF!</definedName>
    <definedName name="l_dd_20" localSheetId="3">#REF!</definedName>
    <definedName name="l_dd_20">#REF!</definedName>
    <definedName name="l_dd_28" localSheetId="3">#REF!</definedName>
    <definedName name="l_dd_28">#REF!</definedName>
    <definedName name="l_dn" localSheetId="3">#REF!</definedName>
    <definedName name="l_dn">#REF!</definedName>
    <definedName name="L_mong" localSheetId="3">#REF!</definedName>
    <definedName name="L_mong">#REF!</definedName>
    <definedName name="L_mong_20" localSheetId="3">#REF!</definedName>
    <definedName name="L_mong_20">#REF!</definedName>
    <definedName name="L_mong_28" localSheetId="3">#REF!</definedName>
    <definedName name="L_mong_28">#REF!</definedName>
    <definedName name="l1d" localSheetId="3">#REF!</definedName>
    <definedName name="l1d">#REF!</definedName>
    <definedName name="l1d_20" localSheetId="3">#REF!</definedName>
    <definedName name="l1d_20">#REF!</definedName>
    <definedName name="l1d_28" localSheetId="3">#REF!</definedName>
    <definedName name="l1d_28">#REF!</definedName>
    <definedName name="L6_20" localSheetId="3">#REF!</definedName>
    <definedName name="L6_20">#REF!</definedName>
    <definedName name="L63x6">5800</definedName>
    <definedName name="la" localSheetId="3">#REF!</definedName>
    <definedName name="la">#REF!</definedName>
    <definedName name="Lab_tec" localSheetId="3">#REF!</definedName>
    <definedName name="Lab_tec">#REF!</definedName>
    <definedName name="Lab_tec_20" localSheetId="3">#REF!</definedName>
    <definedName name="Lab_tec_20">#REF!</definedName>
    <definedName name="Lab_tec_28" localSheetId="3">#REF!</definedName>
    <definedName name="Lab_tec_28">#REF!</definedName>
    <definedName name="LABEL" localSheetId="3">#REF!</definedName>
    <definedName name="LABEL">#REF!</definedName>
    <definedName name="LABEL_20" localSheetId="3">#REF!</definedName>
    <definedName name="LABEL_20">#REF!</definedName>
    <definedName name="LABEL_28" localSheetId="3">#REF!</definedName>
    <definedName name="LABEL_28">#REF!</definedName>
    <definedName name="Labour_cost" localSheetId="3">#REF!</definedName>
    <definedName name="Labour_cost">#REF!</definedName>
    <definedName name="Labour_cost_20" localSheetId="3">#REF!</definedName>
    <definedName name="Labour_cost_20">#REF!</definedName>
    <definedName name="Labour_cost_28" localSheetId="3">#REF!</definedName>
    <definedName name="Labour_cost_28">#REF!</definedName>
    <definedName name="Lac_tec" localSheetId="3">#REF!</definedName>
    <definedName name="Lac_tec">#REF!</definedName>
    <definedName name="Lac_tec_20" localSheetId="3">#REF!</definedName>
    <definedName name="Lac_tec_20">#REF!</definedName>
    <definedName name="Lac_tec_28" localSheetId="3">#REF!</definedName>
    <definedName name="Lac_tec_28">#REF!</definedName>
    <definedName name="Laivay" localSheetId="3">#REF!</definedName>
    <definedName name="Laivay">#REF!</definedName>
    <definedName name="laj" localSheetId="3">#REF!</definedName>
    <definedName name="laj">#REF!</definedName>
    <definedName name="laj_28" localSheetId="3">#REF!</definedName>
    <definedName name="laj_28">#REF!</definedName>
    <definedName name="lan" hidden="1">{"'Sheet1'!$L$16"}</definedName>
    <definedName name="Lan_20">{"Thuxm2.xls","Sheet1"}</definedName>
    <definedName name="Lan_22">{"Thuxm2.xls","Sheet1"}</definedName>
    <definedName name="Lan_28">{"Thuxm2.xls","Sheet1"}</definedName>
    <definedName name="LANDIMP" localSheetId="3">#REF!</definedName>
    <definedName name="LANDIMP">#REF!</definedName>
    <definedName name="LANDIMP_28" localSheetId="3">#REF!</definedName>
    <definedName name="LANDIMP_28">#REF!</definedName>
    <definedName name="LandPreperationWage" localSheetId="3">#REF!</definedName>
    <definedName name="LandPreperationWage">#REF!</definedName>
    <definedName name="LandPreperationWage_20" localSheetId="3">#REF!</definedName>
    <definedName name="LandPreperationWage_20">#REF!</definedName>
    <definedName name="LandPreperationWage_28" localSheetId="3">#REF!</definedName>
    <definedName name="LandPreperationWage_28">#REF!</definedName>
    <definedName name="LANDREV" localSheetId="3">#REF!</definedName>
    <definedName name="LANDREV">#REF!</definedName>
    <definedName name="LANDREV_28" localSheetId="3">#REF!</definedName>
    <definedName name="LANDREV_28">#REF!</definedName>
    <definedName name="Lane" localSheetId="3">#REF!</definedName>
    <definedName name="Lane">#REF!</definedName>
    <definedName name="Lane_20" localSheetId="3">#REF!</definedName>
    <definedName name="Lane_20">#REF!</definedName>
    <definedName name="Lane_28" localSheetId="3">#REF!</definedName>
    <definedName name="Lane_28">#REF!</definedName>
    <definedName name="langson" localSheetId="0" hidden="1">{"'Sheet1'!$L$16"}</definedName>
    <definedName name="langson" hidden="1">{"'Sheet1'!$L$16"}</definedName>
    <definedName name="lanh_bq" localSheetId="3">#REF!</definedName>
    <definedName name="lanh_bq">#REF!</definedName>
    <definedName name="lanh_bv" localSheetId="3">#REF!</definedName>
    <definedName name="lanh_bv">#REF!</definedName>
    <definedName name="lanh_ck" localSheetId="3">#REF!</definedName>
    <definedName name="lanh_ck">#REF!</definedName>
    <definedName name="lanh_d1" localSheetId="3">#REF!</definedName>
    <definedName name="lanh_d1">#REF!</definedName>
    <definedName name="lanh_d2" localSheetId="3">#REF!</definedName>
    <definedName name="lanh_d2">#REF!</definedName>
    <definedName name="lanh_d3" localSheetId="3">#REF!</definedName>
    <definedName name="lanh_d3">#REF!</definedName>
    <definedName name="lanh_dl" localSheetId="3">#REF!</definedName>
    <definedName name="lanh_dl">#REF!</definedName>
    <definedName name="lanh_kcs" localSheetId="3">#REF!</definedName>
    <definedName name="lanh_kcs">#REF!</definedName>
    <definedName name="lanh_nb" localSheetId="3">#REF!</definedName>
    <definedName name="lanh_nb">#REF!</definedName>
    <definedName name="lanh_ngio" localSheetId="3">#REF!</definedName>
    <definedName name="lanh_ngio">#REF!</definedName>
    <definedName name="lanh_nv" localSheetId="3">#REF!</definedName>
    <definedName name="lanh_nv">#REF!</definedName>
    <definedName name="lanh_t3" localSheetId="3">#REF!</definedName>
    <definedName name="lanh_t3">#REF!</definedName>
    <definedName name="lanh_t4" localSheetId="3">#REF!</definedName>
    <definedName name="lanh_t4">#REF!</definedName>
    <definedName name="lanh_t5" localSheetId="3">#REF!</definedName>
    <definedName name="lanh_t5">#REF!</definedName>
    <definedName name="lanh_t6" localSheetId="3">#REF!</definedName>
    <definedName name="lanh_t6">#REF!</definedName>
    <definedName name="lanh_tc" localSheetId="3">#REF!</definedName>
    <definedName name="lanh_tc">#REF!</definedName>
    <definedName name="lanh_tm" localSheetId="3">#REF!</definedName>
    <definedName name="lanh_tm">#REF!</definedName>
    <definedName name="lanh_vs" localSheetId="3">#REF!</definedName>
    <definedName name="lanh_vs">#REF!</definedName>
    <definedName name="lanh_xh" localSheetId="3">#REF!</definedName>
    <definedName name="lanh_xh">#REF!</definedName>
    <definedName name="lanhto" localSheetId="3">#REF!</definedName>
    <definedName name="lanhto">#REF!</definedName>
    <definedName name="Lantrai" localSheetId="3">#REF!</definedName>
    <definedName name="Lantrai">#REF!</definedName>
    <definedName name="lao_keo_dam_cau" localSheetId="3">#REF!</definedName>
    <definedName name="lao_keo_dam_cau">#REF!</definedName>
    <definedName name="lao_keo_dam_cau_20" localSheetId="3">#REF!</definedName>
    <definedName name="lao_keo_dam_cau_20">#REF!</definedName>
    <definedName name="lao_keo_dam_cau_28" localSheetId="3">#REF!</definedName>
    <definedName name="lao_keo_dam_cau_28">#REF!</definedName>
    <definedName name="LaoLapDam" localSheetId="3">#REF!</definedName>
    <definedName name="LaoLapDam">#REF!</definedName>
    <definedName name="LAP_DAT_TBA" localSheetId="3">#REF!</definedName>
    <definedName name="LAP_DAT_TBA">#REF!</definedName>
    <definedName name="Lap_dat_td" localSheetId="3">#REF!</definedName>
    <definedName name="Lap_dat_td">#REF!</definedName>
    <definedName name="lap1_20" localSheetId="3">#REF!</definedName>
    <definedName name="lap1_20">#REF!</definedName>
    <definedName name="lap1_28" localSheetId="3">#REF!</definedName>
    <definedName name="lap1_28">#REF!</definedName>
    <definedName name="lap2_20" localSheetId="3">#REF!</definedName>
    <definedName name="lap2_20">#REF!</definedName>
    <definedName name="lap2_28" localSheetId="3">#REF!</definedName>
    <definedName name="lap2_28">#REF!</definedName>
    <definedName name="lapa">'[7]CT Thang Mo'!$B$350:$H$350</definedName>
    <definedName name="lapb">'[7]CT Thang Mo'!$B$370:$H$370</definedName>
    <definedName name="lapc">'[7]CT Thang Mo'!$B$390:$H$390</definedName>
    <definedName name="lapvo">#N/A</definedName>
    <definedName name="LargerSpan_1" localSheetId="3">IF(#REF!&gt;#REF!,#REF!,#REF!)</definedName>
    <definedName name="LargerSpan_1">IF(#REF!&gt;#REF!,#REF!,#REF!)</definedName>
    <definedName name="LargerSpan_2" localSheetId="3">IF(#REF!&gt;#REF!,#REF!,#REF!)</definedName>
    <definedName name="LargerSpan_2">IF(#REF!&gt;#REF!,#REF!,#REF!)</definedName>
    <definedName name="LargerSpan_20" localSheetId="3">IF(#REF!&gt;#REF!,#REF!,#REF!)</definedName>
    <definedName name="LargerSpan_20">IF(#REF!&gt;#REF!,#REF!,#REF!)</definedName>
    <definedName name="LargerSpan_25" localSheetId="3">IF(#REF!&gt;#REF!,#REF!,#REF!)</definedName>
    <definedName name="LargerSpan_25">IF(#REF!&gt;#REF!,#REF!,#REF!)</definedName>
    <definedName name="LargerSpan_26" localSheetId="3">IF(#REF!&gt;#REF!,#REF!,#REF!)</definedName>
    <definedName name="LargerSpan_26">IF(#REF!&gt;#REF!,#REF!,#REF!)</definedName>
    <definedName name="Last_Row">#N/A</definedName>
    <definedName name="Layer_1" localSheetId="3">#REF!</definedName>
    <definedName name="Layer_1">#REF!</definedName>
    <definedName name="Layer_1_20" localSheetId="3">#REF!</definedName>
    <definedName name="Layer_1_20">#REF!</definedName>
    <definedName name="Layer_1_28" localSheetId="3">#REF!</definedName>
    <definedName name="Layer_1_28">#REF!</definedName>
    <definedName name="Layer_2" localSheetId="3">#REF!</definedName>
    <definedName name="Layer_2">#REF!</definedName>
    <definedName name="Layer_2_20" localSheetId="3">#REF!</definedName>
    <definedName name="Layer_2_20">#REF!</definedName>
    <definedName name="Layer_2_28" localSheetId="3">#REF!</definedName>
    <definedName name="Layer_2_28">#REF!</definedName>
    <definedName name="Layer_3" localSheetId="3">#REF!</definedName>
    <definedName name="Layer_3">#REF!</definedName>
    <definedName name="Layer_3_20" localSheetId="3">#REF!</definedName>
    <definedName name="Layer_3_20">#REF!</definedName>
    <definedName name="Layer_3_28" localSheetId="3">#REF!</definedName>
    <definedName name="Layer_3_28">#REF!</definedName>
    <definedName name="Layer_4" localSheetId="3">#REF!</definedName>
    <definedName name="Layer_4">#REF!</definedName>
    <definedName name="Layer_4_20" localSheetId="3">#REF!</definedName>
    <definedName name="Layer_4_20">#REF!</definedName>
    <definedName name="Layer_4_28" localSheetId="3">#REF!</definedName>
    <definedName name="Layer_4_28">#REF!</definedName>
    <definedName name="Layer_5" localSheetId="3">#REF!</definedName>
    <definedName name="Layer_5">#REF!</definedName>
    <definedName name="Layer_5_20" localSheetId="3">#REF!</definedName>
    <definedName name="Layer_5_20">#REF!</definedName>
    <definedName name="Layer_5_28" localSheetId="3">#REF!</definedName>
    <definedName name="Layer_5_28">#REF!</definedName>
    <definedName name="Layer_6" localSheetId="3">#REF!</definedName>
    <definedName name="Layer_6">#REF!</definedName>
    <definedName name="Layer_6_20" localSheetId="3">#REF!</definedName>
    <definedName name="Layer_6_20">#REF!</definedName>
    <definedName name="Layer_6_28" localSheetId="3">#REF!</definedName>
    <definedName name="Layer_6_28">#REF!</definedName>
    <definedName name="Layer_7" localSheetId="3">#REF!</definedName>
    <definedName name="Layer_7">#REF!</definedName>
    <definedName name="Layer_7_20" localSheetId="3">#REF!</definedName>
    <definedName name="Layer_7_20">#REF!</definedName>
    <definedName name="Layer_7_28" localSheetId="3">#REF!</definedName>
    <definedName name="Layer_7_28">#REF!</definedName>
    <definedName name="Lb" localSheetId="3">#REF!</definedName>
    <definedName name="Lb">#REF!</definedName>
    <definedName name="lb_28" localSheetId="3">#REF!</definedName>
    <definedName name="lb_28">#REF!</definedName>
    <definedName name="lb1." localSheetId="3">#REF!</definedName>
    <definedName name="lb1.">#REF!</definedName>
    <definedName name="lb1._28" localSheetId="3">#REF!</definedName>
    <definedName name="lb1._28">#REF!</definedName>
    <definedName name="lb2." localSheetId="3">#REF!</definedName>
    <definedName name="lb2.">#REF!</definedName>
    <definedName name="lb2._28" localSheetId="3">#REF!</definedName>
    <definedName name="lb2._28">#REF!</definedName>
    <definedName name="lbe" localSheetId="3">#REF!</definedName>
    <definedName name="lbe">#REF!</definedName>
    <definedName name="Lbqd" localSheetId="3">#REF!</definedName>
    <definedName name="Lbqd">#REF!</definedName>
    <definedName name="LBS_22">107800000</definedName>
    <definedName name="Lc" localSheetId="3">#REF!</definedName>
    <definedName name="Lc">#REF!</definedName>
    <definedName name="Lc_28" localSheetId="3">#REF!</definedName>
    <definedName name="Lc_28">#REF!</definedName>
    <definedName name="LC_TOTAL" localSheetId="3">#REF!</definedName>
    <definedName name="LC_TOTAL">#REF!</definedName>
    <definedName name="LC_TOTAL_28" localSheetId="3">#REF!</definedName>
    <definedName name="LC_TOTAL_28">#REF!</definedName>
    <definedName name="LC5_total" localSheetId="3">#REF!</definedName>
    <definedName name="LC5_total">#REF!</definedName>
    <definedName name="LC5_total_20" localSheetId="3">#REF!</definedName>
    <definedName name="LC5_total_20">#REF!</definedName>
    <definedName name="LC5_total_28" localSheetId="3">#REF!</definedName>
    <definedName name="LC5_total_28">#REF!</definedName>
    <definedName name="LC6_total" localSheetId="3">#REF!</definedName>
    <definedName name="LC6_total">#REF!</definedName>
    <definedName name="LC6_total_20" localSheetId="3">#REF!</definedName>
    <definedName name="LC6_total_20">#REF!</definedName>
    <definedName name="LC6_total_28" localSheetId="3">#REF!</definedName>
    <definedName name="LC6_total_28">#REF!</definedName>
    <definedName name="lcb_bq" localSheetId="3">#REF!</definedName>
    <definedName name="lcb_bq">#REF!</definedName>
    <definedName name="lcb_bv" localSheetId="3">#REF!</definedName>
    <definedName name="lcb_bv">#REF!</definedName>
    <definedName name="lcb_ck" localSheetId="3">#REF!</definedName>
    <definedName name="lcb_ck">#REF!</definedName>
    <definedName name="lcb_d1" localSheetId="3">#REF!</definedName>
    <definedName name="lcb_d1">#REF!</definedName>
    <definedName name="lcb_d2" localSheetId="3">#REF!</definedName>
    <definedName name="lcb_d2">#REF!</definedName>
    <definedName name="lcb_d3" localSheetId="3">#REF!</definedName>
    <definedName name="lcb_d3">#REF!</definedName>
    <definedName name="lcb_dl" localSheetId="3">#REF!</definedName>
    <definedName name="lcb_dl">#REF!</definedName>
    <definedName name="lcb_kcs" localSheetId="3">#REF!</definedName>
    <definedName name="lcb_kcs">#REF!</definedName>
    <definedName name="lcb_nb" localSheetId="3">#REF!</definedName>
    <definedName name="lcb_nb">#REF!</definedName>
    <definedName name="lcb_ngio" localSheetId="3">#REF!</definedName>
    <definedName name="lcb_ngio">#REF!</definedName>
    <definedName name="lcb_nv" localSheetId="3">#REF!</definedName>
    <definedName name="lcb_nv">#REF!</definedName>
    <definedName name="lcb_t3" localSheetId="3">#REF!</definedName>
    <definedName name="lcb_t3">#REF!</definedName>
    <definedName name="lcb_t4" localSheetId="3">#REF!</definedName>
    <definedName name="lcb_t4">#REF!</definedName>
    <definedName name="lcb_t5" localSheetId="3">#REF!</definedName>
    <definedName name="lcb_t5">#REF!</definedName>
    <definedName name="lcb_t6" localSheetId="3">#REF!</definedName>
    <definedName name="lcb_t6">#REF!</definedName>
    <definedName name="lcb_tc" localSheetId="3">#REF!</definedName>
    <definedName name="lcb_tc">#REF!</definedName>
    <definedName name="lcb_tm" localSheetId="3">#REF!</definedName>
    <definedName name="lcb_tm">#REF!</definedName>
    <definedName name="lcb_vs" localSheetId="3">#REF!</definedName>
    <definedName name="lcb_vs">#REF!</definedName>
    <definedName name="lcb_xh" localSheetId="3">#REF!</definedName>
    <definedName name="lcb_xh">#REF!</definedName>
    <definedName name="lcc" localSheetId="3">#REF!</definedName>
    <definedName name="lcc">#REF!</definedName>
    <definedName name="lcc_20" localSheetId="3">#REF!</definedName>
    <definedName name="lcc_20">#REF!</definedName>
    <definedName name="lcc_28" localSheetId="3">#REF!</definedName>
    <definedName name="lcc_28">#REF!</definedName>
    <definedName name="LCN" localSheetId="3">#REF!</definedName>
    <definedName name="LCN">#REF!</definedName>
    <definedName name="Lcoc" localSheetId="3">#REF!</definedName>
    <definedName name="Lcoc">#REF!</definedName>
    <definedName name="Lcot" localSheetId="3">#REF!</definedName>
    <definedName name="Lcot">#REF!</definedName>
    <definedName name="Lcot_20" localSheetId="3">#REF!</definedName>
    <definedName name="Lcot_20">#REF!</definedName>
    <definedName name="Lcot_28" localSheetId="3">#REF!</definedName>
    <definedName name="Lcot_28">#REF!</definedName>
    <definedName name="Lct" localSheetId="3">#REF!</definedName>
    <definedName name="Lct">#REF!</definedName>
    <definedName name="Ld" localSheetId="3">#REF!</definedName>
    <definedName name="Ld">#REF!</definedName>
    <definedName name="Ld_20" localSheetId="3">#REF!</definedName>
    <definedName name="Ld_20">#REF!</definedName>
    <definedName name="Ldatcat" localSheetId="3">#REF!</definedName>
    <definedName name="Ldatcat">#REF!</definedName>
    <definedName name="Ldatcat_20" localSheetId="3">#REF!</definedName>
    <definedName name="Ldatcat_20">#REF!</definedName>
    <definedName name="Ldatcat_28" localSheetId="3">#REF!</definedName>
    <definedName name="Ldatcat_28">#REF!</definedName>
    <definedName name="Ldinh" localSheetId="3">#REF!</definedName>
    <definedName name="Ldinh">#REF!</definedName>
    <definedName name="Ldinh_20" localSheetId="3">#REF!</definedName>
    <definedName name="Ldinh_20">#REF!</definedName>
    <definedName name="Ldinh_28" localSheetId="3">#REF!</definedName>
    <definedName name="Ldinh_28">#REF!</definedName>
    <definedName name="Ldk" localSheetId="3">#REF!</definedName>
    <definedName name="Ldk">#REF!</definedName>
    <definedName name="Ldk_20" localSheetId="3">#REF!</definedName>
    <definedName name="Ldk_20">#REF!</definedName>
    <definedName name="Ldk_28" localSheetId="3">#REF!</definedName>
    <definedName name="Ldk_28">#REF!</definedName>
    <definedName name="ldn" localSheetId="3">#REF!</definedName>
    <definedName name="ldn">#REF!</definedName>
    <definedName name="ldn_28" localSheetId="3">#REF!</definedName>
    <definedName name="ldn_28">#REF!</definedName>
    <definedName name="ldv1_20" localSheetId="3">#REF!</definedName>
    <definedName name="ldv1_20">#REF!</definedName>
    <definedName name="ldv1_28" localSheetId="3">#REF!</definedName>
    <definedName name="ldv1_28">#REF!</definedName>
    <definedName name="Ldv10_20" localSheetId="3">#REF!</definedName>
    <definedName name="Ldv10_20">#REF!</definedName>
    <definedName name="Ldv10_28" localSheetId="3">#REF!</definedName>
    <definedName name="Ldv10_28">#REF!</definedName>
    <definedName name="Ldv11_20" localSheetId="3">#REF!</definedName>
    <definedName name="Ldv11_20">#REF!</definedName>
    <definedName name="Ldv11_28" localSheetId="3">#REF!</definedName>
    <definedName name="Ldv11_28">#REF!</definedName>
    <definedName name="Ldv12_20" localSheetId="3">#REF!</definedName>
    <definedName name="Ldv12_20">#REF!</definedName>
    <definedName name="Ldv12_28" localSheetId="3">#REF!</definedName>
    <definedName name="Ldv12_28">#REF!</definedName>
    <definedName name="Ldv13_20" localSheetId="3">#REF!</definedName>
    <definedName name="Ldv13_20">#REF!</definedName>
    <definedName name="Ldv13_28" localSheetId="3">#REF!</definedName>
    <definedName name="Ldv13_28">#REF!</definedName>
    <definedName name="Ldv14_20" localSheetId="3">#REF!</definedName>
    <definedName name="Ldv14_20">#REF!</definedName>
    <definedName name="Ldv14_28" localSheetId="3">#REF!</definedName>
    <definedName name="Ldv14_28">#REF!</definedName>
    <definedName name="Ldv15_20" localSheetId="3">#REF!</definedName>
    <definedName name="Ldv15_20">#REF!</definedName>
    <definedName name="Ldv15_28" localSheetId="3">#REF!</definedName>
    <definedName name="Ldv15_28">#REF!</definedName>
    <definedName name="Ldv16_20" localSheetId="3">#REF!</definedName>
    <definedName name="Ldv16_20">#REF!</definedName>
    <definedName name="Ldv16_28" localSheetId="3">#REF!</definedName>
    <definedName name="Ldv16_28">#REF!</definedName>
    <definedName name="ldv2_20" localSheetId="3">#REF!</definedName>
    <definedName name="ldv2_20">#REF!</definedName>
    <definedName name="ldv2_28" localSheetId="3">#REF!</definedName>
    <definedName name="ldv2_28">#REF!</definedName>
    <definedName name="ldv3_20" localSheetId="3">#REF!</definedName>
    <definedName name="ldv3_20">#REF!</definedName>
    <definedName name="ldv3_28" localSheetId="3">#REF!</definedName>
    <definedName name="ldv3_28">#REF!</definedName>
    <definedName name="Ldv4_20" localSheetId="3">#REF!</definedName>
    <definedName name="Ldv4_20">#REF!</definedName>
    <definedName name="Ldv4_28" localSheetId="3">#REF!</definedName>
    <definedName name="Ldv4_28">#REF!</definedName>
    <definedName name="Ldv5_20" localSheetId="3">#REF!</definedName>
    <definedName name="Ldv5_20">#REF!</definedName>
    <definedName name="Ldv5_28" localSheetId="3">#REF!</definedName>
    <definedName name="Ldv5_28">#REF!</definedName>
    <definedName name="Ldv6_20" localSheetId="3">#REF!</definedName>
    <definedName name="Ldv6_20">#REF!</definedName>
    <definedName name="Ldv6_28" localSheetId="3">#REF!</definedName>
    <definedName name="Ldv6_28">#REF!</definedName>
    <definedName name="Ldv7_20" localSheetId="3">#REF!</definedName>
    <definedName name="Ldv7_20">#REF!</definedName>
    <definedName name="Ldv7_28" localSheetId="3">#REF!</definedName>
    <definedName name="Ldv7_28">#REF!</definedName>
    <definedName name="Ldv8_20" localSheetId="3">#REF!</definedName>
    <definedName name="Ldv8_20">#REF!</definedName>
    <definedName name="Ldv8_28" localSheetId="3">#REF!</definedName>
    <definedName name="Ldv8_28">#REF!</definedName>
    <definedName name="Ldv9_20" localSheetId="3">#REF!</definedName>
    <definedName name="Ldv9_20">#REF!</definedName>
    <definedName name="Ldv9_28" localSheetId="3">#REF!</definedName>
    <definedName name="Ldv9_28">#REF!</definedName>
    <definedName name="Ldvc" localSheetId="3">#REF!</definedName>
    <definedName name="Ldvc">#REF!</definedName>
    <definedName name="Ldvc_20" localSheetId="3">#REF!</definedName>
    <definedName name="Ldvc_20">#REF!</definedName>
    <definedName name="Ldvc_28" localSheetId="3">#REF!</definedName>
    <definedName name="Ldvc_28">#REF!</definedName>
    <definedName name="le_bq" localSheetId="3">#REF!</definedName>
    <definedName name="le_bq">#REF!</definedName>
    <definedName name="le_bv" localSheetId="3">#REF!</definedName>
    <definedName name="le_bv">#REF!</definedName>
    <definedName name="le_ck" localSheetId="3">#REF!</definedName>
    <definedName name="le_ck">#REF!</definedName>
    <definedName name="le_d1" localSheetId="3">#REF!</definedName>
    <definedName name="le_d1">#REF!</definedName>
    <definedName name="le_d2" localSheetId="3">#REF!</definedName>
    <definedName name="le_d2">#REF!</definedName>
    <definedName name="le_d3" localSheetId="3">#REF!</definedName>
    <definedName name="le_d3">#REF!</definedName>
    <definedName name="le_dl" localSheetId="3">#REF!</definedName>
    <definedName name="le_dl">#REF!</definedName>
    <definedName name="le_kcs" localSheetId="3">#REF!</definedName>
    <definedName name="le_kcs">#REF!</definedName>
    <definedName name="le_nb" localSheetId="3">#REF!</definedName>
    <definedName name="le_nb">#REF!</definedName>
    <definedName name="le_ngio" localSheetId="3">#REF!</definedName>
    <definedName name="le_ngio">#REF!</definedName>
    <definedName name="le_nv" localSheetId="3">#REF!</definedName>
    <definedName name="le_nv">#REF!</definedName>
    <definedName name="le_t3" localSheetId="3">#REF!</definedName>
    <definedName name="le_t3">#REF!</definedName>
    <definedName name="le_t4" localSheetId="3">#REF!</definedName>
    <definedName name="le_t4">#REF!</definedName>
    <definedName name="le_t5" localSheetId="3">#REF!</definedName>
    <definedName name="le_t5">#REF!</definedName>
    <definedName name="le_t6" localSheetId="3">#REF!</definedName>
    <definedName name="le_t6">#REF!</definedName>
    <definedName name="le_tc" localSheetId="3">#REF!</definedName>
    <definedName name="le_tc">#REF!</definedName>
    <definedName name="le_tm" localSheetId="3">#REF!</definedName>
    <definedName name="le_tm">#REF!</definedName>
    <definedName name="le_vs" localSheetId="3">#REF!</definedName>
    <definedName name="le_vs">#REF!</definedName>
    <definedName name="le_xh" localSheetId="3">#REF!</definedName>
    <definedName name="le_xh">#REF!</definedName>
    <definedName name="Len6_28" localSheetId="3">#REF!</definedName>
    <definedName name="Len6_28">#REF!</definedName>
    <definedName name="Len7_28" localSheetId="3">#REF!</definedName>
    <definedName name="Len7_28">#REF!</definedName>
    <definedName name="Lf" localSheetId="3">#REF!</definedName>
    <definedName name="Lf">#REF!</definedName>
    <definedName name="Lf_20" localSheetId="3">#REF!</definedName>
    <definedName name="Lf_20">#REF!</definedName>
    <definedName name="Lf_28" localSheetId="3">#REF!</definedName>
    <definedName name="Lf_28">#REF!</definedName>
    <definedName name="LFX" localSheetId="3">#REF!</definedName>
    <definedName name="LFX">#REF!</definedName>
    <definedName name="LFX_28" localSheetId="3">#REF!</definedName>
    <definedName name="LFX_28">#REF!</definedName>
    <definedName name="LFY" localSheetId="3">#REF!</definedName>
    <definedName name="LFY">#REF!</definedName>
    <definedName name="LFY_28" localSheetId="3">#REF!</definedName>
    <definedName name="LFY_28">#REF!</definedName>
    <definedName name="Lggd" localSheetId="3">#REF!</definedName>
    <definedName name="Lggd">#REF!</definedName>
    <definedName name="Lggt" localSheetId="3">#REF!</definedName>
    <definedName name="Lggt">#REF!</definedName>
    <definedName name="LgL" localSheetId="3">#REF!</definedName>
    <definedName name="LgL">#REF!</definedName>
    <definedName name="LgL_20" localSheetId="3">#REF!</definedName>
    <definedName name="LgL_20">#REF!</definedName>
    <definedName name="LgL_28" localSheetId="3">#REF!</definedName>
    <definedName name="LgL_28">#REF!</definedName>
    <definedName name="LH" localSheetId="3">#REF!</definedName>
    <definedName name="LH">#REF!</definedName>
    <definedName name="LHD" localSheetId="3">#REF!</definedName>
    <definedName name="LHD">#REF!</definedName>
    <definedName name="LHDS" localSheetId="3">#REF!</definedName>
    <definedName name="LHDS">#REF!</definedName>
    <definedName name="LHS" localSheetId="3">#REF!</definedName>
    <definedName name="LHS">#REF!</definedName>
    <definedName name="LI" localSheetId="3">#REF!</definedName>
    <definedName name="LI">#REF!</definedName>
    <definedName name="LI_28" localSheetId="3">#REF!</definedName>
    <definedName name="LI_28">#REF!</definedName>
    <definedName name="LiendanhCAVICO" localSheetId="3">#REF!</definedName>
    <definedName name="LiendanhCAVICO">#REF!</definedName>
    <definedName name="LiendanhVUTRAC" localSheetId="3">#REF!</definedName>
    <definedName name="LiendanhVUTRAC">#REF!</definedName>
    <definedName name="LiendanhVUTRAC_20" localSheetId="3">#REF!</definedName>
    <definedName name="LiendanhVUTRAC_20">#REF!</definedName>
    <definedName name="LiendanhVUTRAC_28" localSheetId="3">#REF!</definedName>
    <definedName name="LiendanhVUTRAC_28">#REF!</definedName>
    <definedName name="LIET_KE_VI_TRI_DZ0.4KV" localSheetId="3">#REF!</definedName>
    <definedName name="LIET_KE_VI_TRI_DZ0.4KV">#REF!</definedName>
    <definedName name="LIET_KE_VI_TRI_DZ22KV" localSheetId="3">#REF!</definedName>
    <definedName name="LIET_KE_VI_TRI_DZ22KV">#REF!</definedName>
    <definedName name="limcount" hidden="1">13</definedName>
    <definedName name="LinhI" localSheetId="3">#REF!</definedName>
    <definedName name="LinhI">#REF!</definedName>
    <definedName name="LinhI_20" localSheetId="3">#REF!</definedName>
    <definedName name="LinhI_20">#REF!</definedName>
    <definedName name="LinhII" localSheetId="3">#REF!</definedName>
    <definedName name="LinhII">#REF!</definedName>
    <definedName name="LinhII_20" localSheetId="3">#REF!</definedName>
    <definedName name="LinhII_20">#REF!</definedName>
    <definedName name="LinhIII" localSheetId="3">#REF!</definedName>
    <definedName name="LinhIII">#REF!</definedName>
    <definedName name="LinhIII_20" localSheetId="3">#REF!</definedName>
    <definedName name="LinhIII_20">#REF!</definedName>
    <definedName name="list" localSheetId="3">#REF!</definedName>
    <definedName name="list">#REF!</definedName>
    <definedName name="list_20" localSheetId="3">#REF!</definedName>
    <definedName name="list_20">#REF!</definedName>
    <definedName name="list_28" localSheetId="3">#REF!</definedName>
    <definedName name="list_28">#REF!</definedName>
    <definedName name="LiveLoad" localSheetId="3">#REF!</definedName>
    <definedName name="LiveLoad">#REF!</definedName>
    <definedName name="LiveLoad_28" localSheetId="3">#REF!</definedName>
    <definedName name="LiveLoad_28">#REF!</definedName>
    <definedName name="lj" localSheetId="3">#REF!</definedName>
    <definedName name="lj">#REF!</definedName>
    <definedName name="lj_28" localSheetId="3">#REF!</definedName>
    <definedName name="lj_28">#REF!</definedName>
    <definedName name="lk" hidden="1">{"'Sheet1'!$L$16"}</definedName>
    <definedName name="LK_20" localSheetId="3">#REF!</definedName>
    <definedName name="LK_20">#REF!</definedName>
    <definedName name="LK_28" localSheetId="3">#REF!</definedName>
    <definedName name="LK_28">#REF!</definedName>
    <definedName name="LK_hathe" localSheetId="3">#REF!</definedName>
    <definedName name="LK_hathe">#REF!</definedName>
    <definedName name="LK_hathe_20" localSheetId="3">#REF!</definedName>
    <definedName name="LK_hathe_20">#REF!</definedName>
    <definedName name="LK_hathe_28" localSheetId="3">#REF!</definedName>
    <definedName name="LK_hathe_28">#REF!</definedName>
    <definedName name="LKHH" localSheetId="3">#REF!</definedName>
    <definedName name="LKHH">#REF!</definedName>
    <definedName name="lkjjjjjj" localSheetId="3">#REF!</definedName>
    <definedName name="lkjjjjjj">#REF!</definedName>
    <definedName name="lkjjjjjj_28" localSheetId="3">#REF!</definedName>
    <definedName name="lkjjjjjj_28">#REF!</definedName>
    <definedName name="lkl" hidden="1">{"'Sheet1'!$L$16"}</definedName>
    <definedName name="LKTBA" localSheetId="3">#REF!</definedName>
    <definedName name="LKTBA">#REF!</definedName>
    <definedName name="LKTBA_20" localSheetId="3">#REF!</definedName>
    <definedName name="LKTBA_20">#REF!</definedName>
    <definedName name="LKTBA_28" localSheetId="3">#REF!</definedName>
    <definedName name="LKTBA_28">#REF!</definedName>
    <definedName name="LL" localSheetId="3">#REF!</definedName>
    <definedName name="LL">#REF!</definedName>
    <definedName name="LL_28" localSheetId="3">#REF!</definedName>
    <definedName name="LL_28">#REF!</definedName>
    <definedName name="llcmem" localSheetId="3">#REF!</definedName>
    <definedName name="llcmem">#REF!</definedName>
    <definedName name="llcmem_20" localSheetId="3">#REF!</definedName>
    <definedName name="llcmem_20">#REF!</definedName>
    <definedName name="llcmem_28" localSheetId="3">#REF!</definedName>
    <definedName name="llcmem_28">#REF!</definedName>
    <definedName name="llcmo" localSheetId="3">#REF!</definedName>
    <definedName name="llcmo">#REF!</definedName>
    <definedName name="llcmo_20" localSheetId="3">#REF!</definedName>
    <definedName name="llcmo_20">#REF!</definedName>
    <definedName name="llcmo_28" localSheetId="3">#REF!</definedName>
    <definedName name="llcmo_28">#REF!</definedName>
    <definedName name="LLD" localSheetId="3">#REF!</definedName>
    <definedName name="LLD">#REF!</definedName>
    <definedName name="LLDS" localSheetId="3">#REF!</definedName>
    <definedName name="LLDS">#REF!</definedName>
    <definedName name="llllllllll" localSheetId="3">#REF!</definedName>
    <definedName name="llllllllll">#REF!</definedName>
    <definedName name="lllllllllllllllllll" localSheetId="3">#REF!</definedName>
    <definedName name="lllllllllllllllllll">#REF!</definedName>
    <definedName name="lllllllllllllllllll_20" localSheetId="3">#REF!</definedName>
    <definedName name="lllllllllllllllllll_20">#REF!</definedName>
    <definedName name="LLs" localSheetId="3">#REF!</definedName>
    <definedName name="LLs">#REF!</definedName>
    <definedName name="LLs_20" localSheetId="3">#REF!</definedName>
    <definedName name="LLs_20">#REF!</definedName>
    <definedName name="LLs_28" localSheetId="3">#REF!</definedName>
    <definedName name="LLs_28">#REF!</definedName>
    <definedName name="Lmk" localSheetId="3">#REF!</definedName>
    <definedName name="Lmk">#REF!</definedName>
    <definedName name="Lmk_26" localSheetId="3">#REF!</definedName>
    <definedName name="Lmk_26">#REF!</definedName>
    <definedName name="Lmk_28" localSheetId="3">#REF!</definedName>
    <definedName name="Lmk_28">#REF!</definedName>
    <definedName name="Lmk_3">"$#REF!.$E$209"</definedName>
    <definedName name="Lmong" localSheetId="3">#REF!</definedName>
    <definedName name="Lmong">#REF!</definedName>
    <definedName name="Lmong_20" localSheetId="3">#REF!</definedName>
    <definedName name="Lmong_20">#REF!</definedName>
    <definedName name="Lmong_28" localSheetId="3">#REF!</definedName>
    <definedName name="Lmong_28">#REF!</definedName>
    <definedName name="LMU" localSheetId="3">#REF!</definedName>
    <definedName name="LMU">#REF!</definedName>
    <definedName name="LMU_20" localSheetId="3">#REF!</definedName>
    <definedName name="LMU_20">#REF!</definedName>
    <definedName name="LMU_28" localSheetId="3">#REF!</definedName>
    <definedName name="LMU_28">#REF!</definedName>
    <definedName name="LMUSelected" localSheetId="3">#REF!</definedName>
    <definedName name="LMUSelected">#REF!</definedName>
    <definedName name="LMUSelected_20" localSheetId="3">#REF!</definedName>
    <definedName name="LMUSelected_20">#REF!</definedName>
    <definedName name="LMUSelected_28" localSheetId="3">#REF!</definedName>
    <definedName name="LMUSelected_28">#REF!</definedName>
    <definedName name="LN" localSheetId="3">#REF!</definedName>
    <definedName name="LN">#REF!</definedName>
    <definedName name="LN_20" localSheetId="3">#REF!</definedName>
    <definedName name="LN_20">#REF!</definedName>
    <definedName name="LN_28" localSheetId="3">#REF!</definedName>
    <definedName name="LN_28">#REF!</definedName>
    <definedName name="lnh" localSheetId="3">#REF!</definedName>
    <definedName name="lnh">#REF!</definedName>
    <definedName name="lnhip" localSheetId="3">#REF!</definedName>
    <definedName name="lnhip">#REF!</definedName>
    <definedName name="lnhip_20" localSheetId="3">#REF!</definedName>
    <definedName name="lnhip_20">#REF!</definedName>
    <definedName name="lnhip_28" localSheetId="3">#REF!</definedName>
    <definedName name="lnhip_28">#REF!</definedName>
    <definedName name="lnhuan" localSheetId="3">#REF!</definedName>
    <definedName name="lnhuan">#REF!</definedName>
    <definedName name="lnhuan_20" localSheetId="3">#REF!</definedName>
    <definedName name="lnhuan_20">#REF!</definedName>
    <definedName name="lnhuan_28" localSheetId="3">#REF!</definedName>
    <definedName name="lnhuan_28">#REF!</definedName>
    <definedName name="lnm" localSheetId="3">#REF!</definedName>
    <definedName name="lnm">#REF!</definedName>
    <definedName name="lnm_20" localSheetId="3">#REF!</definedName>
    <definedName name="lnm_20">#REF!</definedName>
    <definedName name="lnm_28" localSheetId="3">#REF!</definedName>
    <definedName name="lnm_28">#REF!</definedName>
    <definedName name="Lnsc" localSheetId="3">#REF!</definedName>
    <definedName name="Lnsc">#REF!</definedName>
    <definedName name="Lnsc_20" localSheetId="3">#REF!</definedName>
    <definedName name="Lnsc_20">#REF!</definedName>
    <definedName name="Lnsc_28" localSheetId="3">#REF!</definedName>
    <definedName name="Lnsc_28">#REF!</definedName>
    <definedName name="lntt" localSheetId="3">#REF!</definedName>
    <definedName name="lntt">#REF!</definedName>
    <definedName name="Lo" localSheetId="3">#REF!</definedName>
    <definedName name="Lo">#REF!</definedName>
    <definedName name="Lo_20" localSheetId="3">#REF!</definedName>
    <definedName name="Lo_20">#REF!</definedName>
    <definedName name="Lo_28" localSheetId="3">#REF!</definedName>
    <definedName name="Lo_28">#REF!</definedName>
    <definedName name="LO283K" localSheetId="3">#REF!</definedName>
    <definedName name="LO283K">#REF!</definedName>
    <definedName name="LO283K_20" localSheetId="3">#REF!</definedName>
    <definedName name="LO283K_20">#REF!</definedName>
    <definedName name="LO283K_28" localSheetId="3">#REF!</definedName>
    <definedName name="LO283K_28">#REF!</definedName>
    <definedName name="lo3a" localSheetId="3">#REF!</definedName>
    <definedName name="lo3a">#REF!</definedName>
    <definedName name="lo3a_28" localSheetId="3">#REF!</definedName>
    <definedName name="lo3a_28">#REF!</definedName>
    <definedName name="LO815K" localSheetId="3">#REF!</definedName>
    <definedName name="LO815K">#REF!</definedName>
    <definedName name="LO815K_20" localSheetId="3">#REF!</definedName>
    <definedName name="LO815K_20">#REF!</definedName>
    <definedName name="LO815K_28" localSheetId="3">#REF!</definedName>
    <definedName name="LO815K_28">#REF!</definedName>
    <definedName name="LOAD" localSheetId="3">#REF!</definedName>
    <definedName name="LOAD">#REF!</definedName>
    <definedName name="LOAD_28" localSheetId="3">#REF!</definedName>
    <definedName name="LOAD_28">#REF!</definedName>
    <definedName name="loai" localSheetId="3">#REF!</definedName>
    <definedName name="loai">#REF!</definedName>
    <definedName name="LOAI_DUONG" localSheetId="3">#REF!</definedName>
    <definedName name="LOAI_DUONG">#REF!</definedName>
    <definedName name="Loai_TD" localSheetId="3">#REF!</definedName>
    <definedName name="Loai_TD">#REF!</definedName>
    <definedName name="Loai_TD_20" localSheetId="3">#REF!</definedName>
    <definedName name="Loai_TD_20">#REF!</definedName>
    <definedName name="Loai_TD_28" localSheetId="3">#REF!</definedName>
    <definedName name="Loai_TD_28">#REF!</definedName>
    <definedName name="Loaiday" localSheetId="3">#REF!</definedName>
    <definedName name="Loaiday">#REF!</definedName>
    <definedName name="Loaiday_20" localSheetId="3">#REF!</definedName>
    <definedName name="Loaiday_20">#REF!</definedName>
    <definedName name="loaiduong" localSheetId="3">#REF!</definedName>
    <definedName name="loaiduong">#REF!</definedName>
    <definedName name="loaiduong_20" localSheetId="3">#REF!</definedName>
    <definedName name="loaiduong_20">#REF!</definedName>
    <definedName name="loaiduong_28" localSheetId="3">#REF!</definedName>
    <definedName name="loaiduong_28">#REF!</definedName>
    <definedName name="LoaixeH" localSheetId="3">#REF!</definedName>
    <definedName name="LoaixeH">#REF!</definedName>
    <definedName name="LoaixeH_20" localSheetId="3">#REF!</definedName>
    <definedName name="LoaixeH_20">#REF!</definedName>
    <definedName name="LoaixeH_28" localSheetId="3">#REF!</definedName>
    <definedName name="LoaixeH_28">#REF!</definedName>
    <definedName name="LoaixeXB" localSheetId="3">#REF!</definedName>
    <definedName name="LoaixeXB">#REF!</definedName>
    <definedName name="LoaixeXB_20" localSheetId="3">#REF!</definedName>
    <definedName name="LoaixeXB_20">#REF!</definedName>
    <definedName name="LoaixeXB_28" localSheetId="3">#REF!</definedName>
    <definedName name="LoaixeXB_28">#REF!</definedName>
    <definedName name="LOCATION" localSheetId="3">#REF!</definedName>
    <definedName name="LOCATION">#REF!</definedName>
    <definedName name="LOCATION_20" localSheetId="3">#REF!</definedName>
    <definedName name="LOCATION_20">#REF!</definedName>
    <definedName name="lomo" localSheetId="3">#REF!</definedName>
    <definedName name="lomo">#REF!</definedName>
    <definedName name="lomo_28" localSheetId="3">#REF!</definedName>
    <definedName name="lomo_28">#REF!</definedName>
    <definedName name="lon" localSheetId="3">#REF!</definedName>
    <definedName name="lon">#REF!</definedName>
    <definedName name="lon_20" localSheetId="3">#REF!</definedName>
    <definedName name="lon_20">#REF!</definedName>
    <definedName name="lon_28" localSheetId="3">#REF!</definedName>
    <definedName name="lon_28">#REF!</definedName>
    <definedName name="lón2" localSheetId="3">#REF!</definedName>
    <definedName name="lón2">#REF!</definedName>
    <definedName name="lón2_20" localSheetId="3">#REF!</definedName>
    <definedName name="lón2_20">#REF!</definedName>
    <definedName name="lón3" localSheetId="3">#REF!</definedName>
    <definedName name="lón3">#REF!</definedName>
    <definedName name="lón3_20" localSheetId="3">#REF!</definedName>
    <definedName name="lón3_20">#REF!</definedName>
    <definedName name="lón5" localSheetId="3">#REF!</definedName>
    <definedName name="lón5">#REF!</definedName>
    <definedName name="lón5_20" localSheetId="3">#REF!</definedName>
    <definedName name="lón5_20">#REF!</definedName>
    <definedName name="LonauYHK3A" localSheetId="3">#REF!</definedName>
    <definedName name="LonauYHK3A">#REF!</definedName>
    <definedName name="LonauYHK3A_20" localSheetId="3">#REF!</definedName>
    <definedName name="LonauYHK3A_20">#REF!</definedName>
    <definedName name="long" localSheetId="3">#REF!</definedName>
    <definedName name="long">#REF!</definedName>
    <definedName name="long_20" localSheetId="3">#REF!</definedName>
    <definedName name="long_20">#REF!</definedName>
    <definedName name="long_28" localSheetId="3">#REF!</definedName>
    <definedName name="long_28">#REF!</definedName>
    <definedName name="longmon" localSheetId="3">#REF!</definedName>
    <definedName name="longmon">#REF!</definedName>
    <definedName name="longmon_20" localSheetId="3">#REF!</definedName>
    <definedName name="longmon_20">#REF!</definedName>
    <definedName name="lonhuan" localSheetId="3">#REF!</definedName>
    <definedName name="lonhuan">#REF!</definedName>
    <definedName name="lonhuan_20" localSheetId="3">#REF!</definedName>
    <definedName name="lonhuan_20">#REF!</definedName>
    <definedName name="lonhuan_28" localSheetId="3">#REF!</definedName>
    <definedName name="lonhuan_28">#REF!</definedName>
    <definedName name="LOOP" localSheetId="3">#REF!</definedName>
    <definedName name="LOOP">#REF!</definedName>
    <definedName name="LOOP_20" localSheetId="3">#REF!</definedName>
    <definedName name="LOOP_20">#REF!</definedName>
    <definedName name="LOOP_28" localSheetId="3">#REF!</definedName>
    <definedName name="LOOP_28">#REF!</definedName>
    <definedName name="loss" localSheetId="3">#REF!</definedName>
    <definedName name="loss">#REF!</definedName>
    <definedName name="loss_28" localSheetId="3">#REF!</definedName>
    <definedName name="loss_28">#REF!</definedName>
    <definedName name="Loss_tec" localSheetId="3">#REF!</definedName>
    <definedName name="Loss_tec">#REF!</definedName>
    <definedName name="Loss_tec_20" localSheetId="3">#REF!</definedName>
    <definedName name="Loss_tec_20">#REF!</definedName>
    <definedName name="Loss_tec_28" localSheetId="3">#REF!</definedName>
    <definedName name="Loss_tec_28">#REF!</definedName>
    <definedName name="Lp" localSheetId="3">#REF!</definedName>
    <definedName name="Lp">#REF!</definedName>
    <definedName name="Lp_20" localSheetId="3">#REF!</definedName>
    <definedName name="Lp_20">#REF!</definedName>
    <definedName name="Lqd" localSheetId="3">#REF!</definedName>
    <definedName name="Lqd">#REF!</definedName>
    <definedName name="Lqd_20" localSheetId="3">#REF!</definedName>
    <definedName name="Lqd_20">#REF!</definedName>
    <definedName name="Lqd_28" localSheetId="3">#REF!</definedName>
    <definedName name="Lqd_28">#REF!</definedName>
    <definedName name="lr25_28" localSheetId="3">#REF!</definedName>
    <definedName name="lr25_28">#REF!</definedName>
    <definedName name="LRMC" localSheetId="3">#REF!</definedName>
    <definedName name="LRMC">#REF!</definedName>
    <definedName name="LRMC_20" localSheetId="3">#REF!</definedName>
    <definedName name="LRMC_20">#REF!</definedName>
    <definedName name="LRMC_28" localSheetId="3">#REF!</definedName>
    <definedName name="LRMC_28">#REF!</definedName>
    <definedName name="lrung25" localSheetId="3">#REF!</definedName>
    <definedName name="lrung25">#REF!</definedName>
    <definedName name="ls" localSheetId="3">#REF!</definedName>
    <definedName name="ls">#REF!</definedName>
    <definedName name="ls_20" localSheetId="3">#REF!</definedName>
    <definedName name="ls_20">#REF!</definedName>
    <definedName name="ls_28" localSheetId="3">#REF!</definedName>
    <definedName name="ls_28">#REF!</definedName>
    <definedName name="lsb" localSheetId="3">#REF!</definedName>
    <definedName name="lsb">#REF!</definedName>
    <definedName name="lsb_28" localSheetId="3">#REF!</definedName>
    <definedName name="lsb_28">#REF!</definedName>
    <definedName name="lsbn" localSheetId="3">#REF!</definedName>
    <definedName name="lsbn">#REF!</definedName>
    <definedName name="lsbn_28" localSheetId="3">#REF!</definedName>
    <definedName name="lsbn_28">#REF!</definedName>
    <definedName name="lset" localSheetId="3">#REF!</definedName>
    <definedName name="lset">#REF!</definedName>
    <definedName name="lset_28" localSheetId="3">#REF!</definedName>
    <definedName name="lset_28">#REF!</definedName>
    <definedName name="lsl" localSheetId="3">#REF!</definedName>
    <definedName name="lsl">#REF!</definedName>
    <definedName name="lsl_28" localSheetId="3">#REF!</definedName>
    <definedName name="lsl_28">#REF!</definedName>
    <definedName name="lsp" localSheetId="3">#REF!</definedName>
    <definedName name="lsp">#REF!</definedName>
    <definedName name="lsp_20" localSheetId="3">#REF!</definedName>
    <definedName name="lsp_20">#REF!</definedName>
    <definedName name="lsp_28" localSheetId="3">#REF!</definedName>
    <definedName name="lsp_28">#REF!</definedName>
    <definedName name="lsr" localSheetId="3">#REF!</definedName>
    <definedName name="lsr">#REF!</definedName>
    <definedName name="lsr_20" localSheetId="3">#REF!</definedName>
    <definedName name="lsr_20">#REF!</definedName>
    <definedName name="lsr_28" localSheetId="3">#REF!</definedName>
    <definedName name="lsr_28">#REF!</definedName>
    <definedName name="lss" localSheetId="3">#REF!</definedName>
    <definedName name="lss">#REF!</definedName>
    <definedName name="lss_20" localSheetId="3">#REF!</definedName>
    <definedName name="lss_20">#REF!</definedName>
    <definedName name="lss_28" localSheetId="3">#REF!</definedName>
    <definedName name="lss_28">#REF!</definedName>
    <definedName name="lst" localSheetId="3">#REF!</definedName>
    <definedName name="lst">#REF!</definedName>
    <definedName name="lst_28" localSheetId="3">#REF!</definedName>
    <definedName name="lst_28">#REF!</definedName>
    <definedName name="Lt" localSheetId="3">#REF!</definedName>
    <definedName name="Lt">#REF!</definedName>
    <definedName name="LT_TB" localSheetId="3">#REF!</definedName>
    <definedName name="LT_TB">#REF!</definedName>
    <definedName name="LT_TB_28" localSheetId="3">#REF!</definedName>
    <definedName name="LT_TB_28">#REF!</definedName>
    <definedName name="lt1." localSheetId="3">#REF!</definedName>
    <definedName name="lt1.">#REF!</definedName>
    <definedName name="lt1._28" localSheetId="3">#REF!</definedName>
    <definedName name="lt1._28">#REF!</definedName>
    <definedName name="lt2." localSheetId="3">#REF!</definedName>
    <definedName name="lt2.">#REF!</definedName>
    <definedName name="lt2._28" localSheetId="3">#REF!</definedName>
    <definedName name="lt2._28">#REF!</definedName>
    <definedName name="LTb40_20" localSheetId="3">#REF!</definedName>
    <definedName name="LTb40_20">#REF!</definedName>
    <definedName name="LTb40_28" localSheetId="3">#REF!</definedName>
    <definedName name="LTb40_28">#REF!</definedName>
    <definedName name="Lthan" localSheetId="3">#REF!</definedName>
    <definedName name="Lthan">#REF!</definedName>
    <definedName name="Lthan_20" localSheetId="3">#REF!</definedName>
    <definedName name="Lthan_20">#REF!</definedName>
    <definedName name="Lthan_28" localSheetId="3">#REF!</definedName>
    <definedName name="Lthan_28">#REF!</definedName>
    <definedName name="ltre" localSheetId="3">#REF!</definedName>
    <definedName name="ltre">#REF!</definedName>
    <definedName name="ltre_20" localSheetId="3">#REF!</definedName>
    <definedName name="ltre_20">#REF!</definedName>
    <definedName name="ltre_28" localSheetId="3">#REF!</definedName>
    <definedName name="ltre_28">#REF!</definedName>
    <definedName name="Ltt" localSheetId="3">#REF!</definedName>
    <definedName name="Ltt">#REF!</definedName>
    <definedName name="Ltt_20" localSheetId="3">#REF!</definedName>
    <definedName name="Ltt_20">#REF!</definedName>
    <definedName name="lu" localSheetId="3">#REF!</definedName>
    <definedName name="lu">#REF!</definedName>
    <definedName name="lu8_20" localSheetId="3">#REF!</definedName>
    <definedName name="lu8_20">#REF!</definedName>
    <definedName name="lu8_28" localSheetId="3">#REF!</definedName>
    <definedName name="lu8_28">#REF!</definedName>
    <definedName name="Luanthanh">"$#REF!.$A$1:$T$195"</definedName>
    <definedName name="Luanthanh_26" localSheetId="3">#REF!</definedName>
    <definedName name="Luanthanh_26">#REF!</definedName>
    <definedName name="Luanthanh_3">"$#REF!.$A$1:$T$195"</definedName>
    <definedName name="luhoi16T" localSheetId="3">#REF!</definedName>
    <definedName name="luhoi16T">#REF!</definedName>
    <definedName name="luhoi16T_20" localSheetId="3">#REF!</definedName>
    <definedName name="luhoi16T_20">#REF!</definedName>
    <definedName name="luhoi25T" localSheetId="3">#REF!</definedName>
    <definedName name="luhoi25T">#REF!</definedName>
    <definedName name="luhoi25T_20" localSheetId="3">#REF!</definedName>
    <definedName name="luhoi25T_20">#REF!</definedName>
    <definedName name="lulop16" localSheetId="3">#REF!</definedName>
    <definedName name="lulop16">#REF!</definedName>
    <definedName name="lulop16_20" localSheetId="3">#REF!</definedName>
    <definedName name="lulop16_20">#REF!</definedName>
    <definedName name="lulop16_28" localSheetId="3">#REF!</definedName>
    <definedName name="lulop16_28">#REF!</definedName>
    <definedName name="lulop25" localSheetId="3">#REF!</definedName>
    <definedName name="lulop25">#REF!</definedName>
    <definedName name="lulop25_20" localSheetId="3">#REF!</definedName>
    <definedName name="lulop25_20">#REF!</definedName>
    <definedName name="lulop25_28" localSheetId="3">#REF!</definedName>
    <definedName name="lulop25_28">#REF!</definedName>
    <definedName name="luoncap" localSheetId="3">#REF!</definedName>
    <definedName name="luoncap">#REF!</definedName>
    <definedName name="luoncap_20" localSheetId="3">#REF!</definedName>
    <definedName name="luoncap_20">#REF!</definedName>
    <definedName name="luoncap_28" localSheetId="3">#REF!</definedName>
    <definedName name="luoncap_28">#REF!</definedName>
    <definedName name="luoncap15kw" localSheetId="3">#REF!</definedName>
    <definedName name="luoncap15kw">#REF!</definedName>
    <definedName name="luoncap15kw_20" localSheetId="3">#REF!</definedName>
    <definedName name="luoncap15kw_20">#REF!</definedName>
    <definedName name="lurung16" localSheetId="3">#REF!</definedName>
    <definedName name="lurung16">#REF!</definedName>
    <definedName name="lurung16_20" localSheetId="3">#REF!</definedName>
    <definedName name="lurung16_20">#REF!</definedName>
    <definedName name="lurung16_28" localSheetId="3">#REF!</definedName>
    <definedName name="lurung16_28">#REF!</definedName>
    <definedName name="lurung25" localSheetId="3">#REF!</definedName>
    <definedName name="lurung25">#REF!</definedName>
    <definedName name="lurung25_20" localSheetId="3">#REF!</definedName>
    <definedName name="lurung25_20">#REF!</definedName>
    <definedName name="lurung25_28" localSheetId="3">#REF!</definedName>
    <definedName name="lurung25_28">#REF!</definedName>
    <definedName name="luthep10" localSheetId="3">#REF!</definedName>
    <definedName name="luthep10">#REF!</definedName>
    <definedName name="luthep10_20" localSheetId="3">#REF!</definedName>
    <definedName name="luthep10_20">#REF!</definedName>
    <definedName name="luthep10_28" localSheetId="3">#REF!</definedName>
    <definedName name="luthep10_28">#REF!</definedName>
    <definedName name="luthep10T" localSheetId="3">#REF!</definedName>
    <definedName name="luthep10T">#REF!</definedName>
    <definedName name="luthep10T_20" localSheetId="3">#REF!</definedName>
    <definedName name="luthep10T_20">#REF!</definedName>
    <definedName name="luthep12" localSheetId="3">#REF!</definedName>
    <definedName name="luthep12">#REF!</definedName>
    <definedName name="luthep12_20" localSheetId="3">#REF!</definedName>
    <definedName name="luthep12_20">#REF!</definedName>
    <definedName name="luthep12_28" localSheetId="3">#REF!</definedName>
    <definedName name="luthep12_28">#REF!</definedName>
    <definedName name="luthep8.5" localSheetId="3">#REF!</definedName>
    <definedName name="luthep8.5">#REF!</definedName>
    <definedName name="luthep8.5_20" localSheetId="3">#REF!</definedName>
    <definedName name="luthep8.5_20">#REF!</definedName>
    <definedName name="luthep8.5_28" localSheetId="3">#REF!</definedName>
    <definedName name="luthep8.5_28">#REF!</definedName>
    <definedName name="luthep8.5T" localSheetId="3">#REF!</definedName>
    <definedName name="luthep8.5T">#REF!</definedName>
    <definedName name="luthep8.5T_20" localSheetId="3">#REF!</definedName>
    <definedName name="luthep8.5T_20">#REF!</definedName>
    <definedName name="luuthong">"$#REF!.$C$1"</definedName>
    <definedName name="luuthong_26" localSheetId="3">#REF!</definedName>
    <definedName name="luuthong_26">#REF!</definedName>
    <definedName name="luuthong_28" localSheetId="3">#REF!</definedName>
    <definedName name="luuthong_28">#REF!</definedName>
    <definedName name="luuthong_3">"$#REF!.$C$1"</definedName>
    <definedName name="Luyen" localSheetId="3">#REF!</definedName>
    <definedName name="Luyen">#REF!</definedName>
    <definedName name="lv" localSheetId="3">#REF!</definedName>
    <definedName name="lv">#REF!</definedName>
    <definedName name="lv." localSheetId="3">#REF!</definedName>
    <definedName name="lv.">#REF!</definedName>
    <definedName name="lv.." localSheetId="3">#REF!</definedName>
    <definedName name="lv..">#REF!</definedName>
    <definedName name="lVC" localSheetId="3">#REF!</definedName>
    <definedName name="lVC">#REF!</definedName>
    <definedName name="Lvc_20" localSheetId="3">#REF!</definedName>
    <definedName name="Lvc_20">#REF!</definedName>
    <definedName name="Lvc_28" localSheetId="3">#REF!</definedName>
    <definedName name="Lvc_28">#REF!</definedName>
    <definedName name="Lvc1_20" localSheetId="3">#REF!</definedName>
    <definedName name="Lvc1_20">#REF!</definedName>
    <definedName name="Lvc1_28" localSheetId="3">#REF!</definedName>
    <definedName name="Lvc1_28">#REF!</definedName>
    <definedName name="lvo" hidden="1">{"'Sheet1'!$L$16"}</definedName>
    <definedName name="lvr" localSheetId="3">#REF!</definedName>
    <definedName name="lvr">#REF!</definedName>
    <definedName name="lvr." localSheetId="3">#REF!</definedName>
    <definedName name="lvr.">#REF!</definedName>
    <definedName name="lvr.." localSheetId="3">#REF!</definedName>
    <definedName name="lvr..">#REF!</definedName>
    <definedName name="Lx" localSheetId="3">#REF!</definedName>
    <definedName name="Lx">#REF!</definedName>
    <definedName name="LX100_20" localSheetId="3">#REF!</definedName>
    <definedName name="LX100_20">#REF!</definedName>
    <definedName name="LX100_28" localSheetId="3">#REF!</definedName>
    <definedName name="LX100_28">#REF!</definedName>
    <definedName name="LX100N" localSheetId="3">#REF!</definedName>
    <definedName name="LX100N">#REF!</definedName>
    <definedName name="LX100N_20" localSheetId="3">#REF!</definedName>
    <definedName name="LX100N_20">#REF!</definedName>
    <definedName name="LX100N_28" localSheetId="3">#REF!</definedName>
    <definedName name="LX100N_28">#REF!</definedName>
    <definedName name="lxenang" localSheetId="3">#REF!</definedName>
    <definedName name="lxenang">#REF!</definedName>
    <definedName name="Ly" localSheetId="3">#REF!</definedName>
    <definedName name="Ly">#REF!</definedName>
    <definedName name="Ly_28" localSheetId="3">#REF!</definedName>
    <definedName name="Ly_28">#REF!</definedName>
    <definedName name="m" localSheetId="3">#REF!</definedName>
    <definedName name="m">#REF!</definedName>
    <definedName name="m_" localSheetId="3">#REF!</definedName>
    <definedName name="m_">#REF!</definedName>
    <definedName name="m__28" localSheetId="3">#REF!</definedName>
    <definedName name="m__28">#REF!</definedName>
    <definedName name="m__Chi_phÝ_kh_c_phôc_vô_thi_c_ng____k" localSheetId="3">#REF!</definedName>
    <definedName name="m__Chi_phÝ_kh_c_phôc_vô_thi_c_ng____k">#REF!</definedName>
    <definedName name="m_1" localSheetId="3">#REF!</definedName>
    <definedName name="m_1">#REF!</definedName>
    <definedName name="m_2" localSheetId="3">#REF!</definedName>
    <definedName name="m_2">#REF!</definedName>
    <definedName name="m_26" localSheetId="3">#REF!</definedName>
    <definedName name="m_26">#REF!</definedName>
    <definedName name="m_28" localSheetId="3">#REF!</definedName>
    <definedName name="m_28">#REF!</definedName>
    <definedName name="m_3">"$#REF!.$#REF!$#REF!:$#REF!$#REF!"</definedName>
    <definedName name="m_3_28" localSheetId="3">#REF!</definedName>
    <definedName name="m_3_28">#REF!</definedName>
    <definedName name="m_4" localSheetId="3">#REF!</definedName>
    <definedName name="m_4">#REF!</definedName>
    <definedName name="M_CSCT" localSheetId="3">#REF!</definedName>
    <definedName name="M_CSCT">#REF!</definedName>
    <definedName name="M_CSCT_20" localSheetId="3">#REF!</definedName>
    <definedName name="M_CSCT_20">#REF!</definedName>
    <definedName name="M_CSCT_28" localSheetId="3">#REF!</definedName>
    <definedName name="M_CSCT_28">#REF!</definedName>
    <definedName name="M_TD" localSheetId="3">#REF!</definedName>
    <definedName name="M_TD">#REF!</definedName>
    <definedName name="M_TD_20" localSheetId="3">#REF!</definedName>
    <definedName name="M_TD_20">#REF!</definedName>
    <definedName name="M_TD_28" localSheetId="3">#REF!</definedName>
    <definedName name="M_TD_28">#REF!</definedName>
    <definedName name="M0.4" localSheetId="3">#REF!</definedName>
    <definedName name="M0.4">#REF!</definedName>
    <definedName name="M0.4_26" localSheetId="3">#REF!</definedName>
    <definedName name="M0.4_26">#REF!</definedName>
    <definedName name="M0.4_28" localSheetId="3">#REF!</definedName>
    <definedName name="M0.4_28">#REF!</definedName>
    <definedName name="M0.4_3">"$#REF!.$A$2:$F$53"</definedName>
    <definedName name="m1_" localSheetId="3">#REF!</definedName>
    <definedName name="m1_">#REF!</definedName>
    <definedName name="m1__28" localSheetId="3">#REF!</definedName>
    <definedName name="m1__28">#REF!</definedName>
    <definedName name="M10.1" localSheetId="3">#REF!</definedName>
    <definedName name="M10.1">#REF!</definedName>
    <definedName name="M10.1_28" localSheetId="3">#REF!</definedName>
    <definedName name="M10.1_28">#REF!</definedName>
    <definedName name="M10.1a" localSheetId="3">#REF!</definedName>
    <definedName name="M10.1a">#REF!</definedName>
    <definedName name="M10.1a_28" localSheetId="3">#REF!</definedName>
    <definedName name="M10.1a_28">#REF!</definedName>
    <definedName name="M10.2" localSheetId="3">#REF!</definedName>
    <definedName name="M10.2">#REF!</definedName>
    <definedName name="M10.2_28" localSheetId="3">#REF!</definedName>
    <definedName name="M10.2_28">#REF!</definedName>
    <definedName name="M10.2a" localSheetId="3">#REF!</definedName>
    <definedName name="M10.2a">#REF!</definedName>
    <definedName name="M10.2a_28" localSheetId="3">#REF!</definedName>
    <definedName name="M10.2a_28">#REF!</definedName>
    <definedName name="m10_" localSheetId="3">#REF!</definedName>
    <definedName name="m10_">#REF!</definedName>
    <definedName name="m100_" localSheetId="3">#REF!</definedName>
    <definedName name="m100_">#REF!</definedName>
    <definedName name="m102bnnc">NA()</definedName>
    <definedName name="m102bnnc_26" localSheetId="3">#REF!</definedName>
    <definedName name="m102bnnc_26">#REF!</definedName>
    <definedName name="m102bnnc_28" localSheetId="3">#REF!</definedName>
    <definedName name="m102bnnc_28">#REF!</definedName>
    <definedName name="m102bnnc_3">NA()</definedName>
    <definedName name="m102bnvl">NA()</definedName>
    <definedName name="m102bnvl_26" localSheetId="3">#REF!</definedName>
    <definedName name="m102bnvl_26">#REF!</definedName>
    <definedName name="m102bnvl_28" localSheetId="3">#REF!</definedName>
    <definedName name="m102bnvl_28">#REF!</definedName>
    <definedName name="m102bnvl_3">NA()</definedName>
    <definedName name="M10aa1p" localSheetId="3">#REF!</definedName>
    <definedName name="M10aa1p">#REF!</definedName>
    <definedName name="M10aa1p_26" localSheetId="3">#REF!</definedName>
    <definedName name="M10aa1p_26">#REF!</definedName>
    <definedName name="M10aa1p_28" localSheetId="3">#REF!</definedName>
    <definedName name="M10aa1p_28">#REF!</definedName>
    <definedName name="M10aa1p_3">"$#REF!.$I$290"</definedName>
    <definedName name="m10aamtc">NA()</definedName>
    <definedName name="m10aamtc_26" localSheetId="3">#REF!</definedName>
    <definedName name="m10aamtc_26">#REF!</definedName>
    <definedName name="m10aamtc_28" localSheetId="3">#REF!</definedName>
    <definedName name="m10aamtc_28">#REF!</definedName>
    <definedName name="m10aanc">NA()</definedName>
    <definedName name="m10aanc_26" localSheetId="3">#REF!</definedName>
    <definedName name="m10aanc_26">#REF!</definedName>
    <definedName name="m10aanc_28" localSheetId="3">#REF!</definedName>
    <definedName name="m10aanc_28">#REF!</definedName>
    <definedName name="m10aanc_3">NA()</definedName>
    <definedName name="M10aavc" localSheetId="3">#REF!</definedName>
    <definedName name="M10aavc">#REF!</definedName>
    <definedName name="m10aavl">NA()</definedName>
    <definedName name="m10aavl_26" localSheetId="3">#REF!</definedName>
    <definedName name="m10aavl_26">#REF!</definedName>
    <definedName name="m10aavl_28" localSheetId="3">#REF!</definedName>
    <definedName name="m10aavl_28">#REF!</definedName>
    <definedName name="m10aavl_3">NA()</definedName>
    <definedName name="m10anc">NA()</definedName>
    <definedName name="m10anc_26" localSheetId="3">#REF!</definedName>
    <definedName name="m10anc_26">#REF!</definedName>
    <definedName name="m10anc_28" localSheetId="3">#REF!</definedName>
    <definedName name="m10anc_28">#REF!</definedName>
    <definedName name="m10anc_3">NA()</definedName>
    <definedName name="m10avl">NA()</definedName>
    <definedName name="m10avl_26" localSheetId="3">#REF!</definedName>
    <definedName name="m10avl_26">#REF!</definedName>
    <definedName name="m10avl_28" localSheetId="3">#REF!</definedName>
    <definedName name="m10avl_28">#REF!</definedName>
    <definedName name="m10avl_3">NA()</definedName>
    <definedName name="m10banc">NA()</definedName>
    <definedName name="m10banc_26" localSheetId="3">#REF!</definedName>
    <definedName name="m10banc_26">#REF!</definedName>
    <definedName name="m10banc_28" localSheetId="3">#REF!</definedName>
    <definedName name="m10banc_28">#REF!</definedName>
    <definedName name="m10banc_3">NA()</definedName>
    <definedName name="m10bavl">NA()</definedName>
    <definedName name="m10bavl_26" localSheetId="3">#REF!</definedName>
    <definedName name="m10bavl_26">#REF!</definedName>
    <definedName name="m10bavl_28" localSheetId="3">#REF!</definedName>
    <definedName name="m10bavl_28">#REF!</definedName>
    <definedName name="m10bavl_3">NA()</definedName>
    <definedName name="m11_" localSheetId="3">#REF!</definedName>
    <definedName name="m11_">#REF!</definedName>
    <definedName name="m122bnnc">NA()</definedName>
    <definedName name="m122bnnc_26" localSheetId="3">#REF!</definedName>
    <definedName name="m122bnnc_26">#REF!</definedName>
    <definedName name="m122bnnc_28" localSheetId="3">#REF!</definedName>
    <definedName name="m122bnnc_28">#REF!</definedName>
    <definedName name="m122bnnc_3">NA()</definedName>
    <definedName name="m122bnvl">NA()</definedName>
    <definedName name="m122bnvl_26" localSheetId="3">#REF!</definedName>
    <definedName name="m122bnvl_26">#REF!</definedName>
    <definedName name="m122bnvl_28" localSheetId="3">#REF!</definedName>
    <definedName name="m122bnvl_28">#REF!</definedName>
    <definedName name="m122bnvl_3">NA()</definedName>
    <definedName name="m12aanc">NA()</definedName>
    <definedName name="m12aanc_26" localSheetId="3">#REF!</definedName>
    <definedName name="m12aanc_26">#REF!</definedName>
    <definedName name="m12aanc_28" localSheetId="3">#REF!</definedName>
    <definedName name="m12aanc_28">#REF!</definedName>
    <definedName name="m12aanc_3">NA()</definedName>
    <definedName name="M12aavl" localSheetId="3">#REF!</definedName>
    <definedName name="M12aavl">#REF!</definedName>
    <definedName name="m12aavl_26" localSheetId="3">#REF!</definedName>
    <definedName name="m12aavl_26">#REF!</definedName>
    <definedName name="m12aavl_28" localSheetId="3">#REF!</definedName>
    <definedName name="m12aavl_28">#REF!</definedName>
    <definedName name="m12aavl_3">NA()</definedName>
    <definedName name="m12anc">NA()</definedName>
    <definedName name="m12anc_26" localSheetId="3">#REF!</definedName>
    <definedName name="m12anc_26">#REF!</definedName>
    <definedName name="m12anc_28" localSheetId="3">#REF!</definedName>
    <definedName name="m12anc_28">#REF!</definedName>
    <definedName name="m12anc_3">NA()</definedName>
    <definedName name="m12avl">NA()</definedName>
    <definedName name="m12avl_26" localSheetId="3">#REF!</definedName>
    <definedName name="m12avl_26">#REF!</definedName>
    <definedName name="m12avl_28" localSheetId="3">#REF!</definedName>
    <definedName name="m12avl_28">#REF!</definedName>
    <definedName name="m12avl_3">NA()</definedName>
    <definedName name="M12ba3p" localSheetId="3">#REF!</definedName>
    <definedName name="M12ba3p">#REF!</definedName>
    <definedName name="M12ba3p_26" localSheetId="3">#REF!</definedName>
    <definedName name="M12ba3p_26">#REF!</definedName>
    <definedName name="M12ba3p_28" localSheetId="3">#REF!</definedName>
    <definedName name="M12ba3p_28">#REF!</definedName>
    <definedName name="M12ba3p_3">"$#REF!.$H$10"</definedName>
    <definedName name="m12banc">NA()</definedName>
    <definedName name="m12banc_26" localSheetId="3">#REF!</definedName>
    <definedName name="m12banc_26">#REF!</definedName>
    <definedName name="m12banc_28" localSheetId="3">#REF!</definedName>
    <definedName name="m12banc_28">#REF!</definedName>
    <definedName name="m12banc_3">NA()</definedName>
    <definedName name="m12bavl">NA()</definedName>
    <definedName name="m12bavl_26" localSheetId="3">#REF!</definedName>
    <definedName name="m12bavl_26">#REF!</definedName>
    <definedName name="m12bavl_28" localSheetId="3">#REF!</definedName>
    <definedName name="m12bavl_28">#REF!</definedName>
    <definedName name="m12bavl_3">NA()</definedName>
    <definedName name="M12bb1p" localSheetId="3">#REF!</definedName>
    <definedName name="M12bb1p">#REF!</definedName>
    <definedName name="M12bb1p_26" localSheetId="3">#REF!</definedName>
    <definedName name="M12bb1p_26">#REF!</definedName>
    <definedName name="M12bb1p_28" localSheetId="3">#REF!</definedName>
    <definedName name="M12bb1p_28">#REF!</definedName>
    <definedName name="M12bb1p_3">"$#REF!.$K$290"</definedName>
    <definedName name="m12bbnc">NA()</definedName>
    <definedName name="m12bbnc_26" localSheetId="3">#REF!</definedName>
    <definedName name="m12bbnc_26">#REF!</definedName>
    <definedName name="m12bbnc_28" localSheetId="3">#REF!</definedName>
    <definedName name="m12bbnc_28">#REF!</definedName>
    <definedName name="m12bbnc_3">NA()</definedName>
    <definedName name="m12bbvl">NA()</definedName>
    <definedName name="m12bbvl_26" localSheetId="3">#REF!</definedName>
    <definedName name="m12bbvl_26">#REF!</definedName>
    <definedName name="m12bbvl_28" localSheetId="3">#REF!</definedName>
    <definedName name="m12bbvl_28">#REF!</definedName>
    <definedName name="m12bbvl_3">NA()</definedName>
    <definedName name="M12bnnc">"$#REF!.$#REF!$#REF!"</definedName>
    <definedName name="M12bnnc_26" localSheetId="3">#REF!</definedName>
    <definedName name="M12bnnc_26">#REF!</definedName>
    <definedName name="M12bnnc_28" localSheetId="3">#REF!</definedName>
    <definedName name="M12bnnc_28">#REF!</definedName>
    <definedName name="M12bnnc_3">"$#REF!.$#REF!$#REF!"</definedName>
    <definedName name="M12bnvl">"$#REF!.$#REF!$#REF!"</definedName>
    <definedName name="M12bnvl_26" localSheetId="3">#REF!</definedName>
    <definedName name="M12bnvl_26">#REF!</definedName>
    <definedName name="M12bnvl_28" localSheetId="3">#REF!</definedName>
    <definedName name="M12bnvl_28">#REF!</definedName>
    <definedName name="M12bnvl_3">"$#REF!.$#REF!$#REF!"</definedName>
    <definedName name="M12cbnc" localSheetId="3">#REF!</definedName>
    <definedName name="M12cbnc">#REF!</definedName>
    <definedName name="M12cbnc_26" localSheetId="3">#REF!</definedName>
    <definedName name="M12cbnc_26">#REF!</definedName>
    <definedName name="M12cbnc_28" localSheetId="3">#REF!</definedName>
    <definedName name="M12cbnc_28">#REF!</definedName>
    <definedName name="M12cbnc_3">"$#REF!.#REF!#REF!"</definedName>
    <definedName name="M12cbvl" localSheetId="3">#REF!</definedName>
    <definedName name="M12cbvl">#REF!</definedName>
    <definedName name="M12cbvl_26" localSheetId="3">#REF!</definedName>
    <definedName name="M12cbvl_26">#REF!</definedName>
    <definedName name="M12cbvl_28" localSheetId="3">#REF!</definedName>
    <definedName name="M12cbvl_28">#REF!</definedName>
    <definedName name="M12cbvl_3">"$#REF!.#REF!#REF!"</definedName>
    <definedName name="M14.1" localSheetId="3">#REF!</definedName>
    <definedName name="M14.1">#REF!</definedName>
    <definedName name="M14.1_28" localSheetId="3">#REF!</definedName>
    <definedName name="M14.1_28">#REF!</definedName>
    <definedName name="M14.1a" localSheetId="3">#REF!</definedName>
    <definedName name="M14.1a">#REF!</definedName>
    <definedName name="M14.1a_28" localSheetId="3">#REF!</definedName>
    <definedName name="M14.1a_28">#REF!</definedName>
    <definedName name="M14.2" localSheetId="3">#REF!</definedName>
    <definedName name="M14.2">#REF!</definedName>
    <definedName name="M14.2_28" localSheetId="3">#REF!</definedName>
    <definedName name="M14.2_28">#REF!</definedName>
    <definedName name="M14.2a" localSheetId="3">#REF!</definedName>
    <definedName name="M14.2a">#REF!</definedName>
    <definedName name="M14.2a_28" localSheetId="3">#REF!</definedName>
    <definedName name="M14.2a_28">#REF!</definedName>
    <definedName name="m142bnnc">NA()</definedName>
    <definedName name="m142bnnc_26" localSheetId="3">#REF!</definedName>
    <definedName name="m142bnnc_26">#REF!</definedName>
    <definedName name="m142bnnc_28" localSheetId="3">#REF!</definedName>
    <definedName name="m142bnnc_28">#REF!</definedName>
    <definedName name="m142bnnc_3">NA()</definedName>
    <definedName name="m142bnvl">NA()</definedName>
    <definedName name="m142bnvl_26" localSheetId="3">#REF!</definedName>
    <definedName name="m142bnvl_26">#REF!</definedName>
    <definedName name="m142bnvl_28" localSheetId="3">#REF!</definedName>
    <definedName name="m142bnvl_28">#REF!</definedName>
    <definedName name="m142bnvl_3">NA()</definedName>
    <definedName name="M14bb1p" localSheetId="3">#REF!</definedName>
    <definedName name="M14bb1p">#REF!</definedName>
    <definedName name="M14bb1p_26" localSheetId="3">#REF!</definedName>
    <definedName name="M14bb1p_26">#REF!</definedName>
    <definedName name="M14bb1p_28" localSheetId="3">#REF!</definedName>
    <definedName name="M14bb1p_28">#REF!</definedName>
    <definedName name="M14bb1p_3">"$#REF!.$K$290"</definedName>
    <definedName name="m14bbnc">NA()</definedName>
    <definedName name="m14bbnc_26" localSheetId="3">#REF!</definedName>
    <definedName name="m14bbnc_26">#REF!</definedName>
    <definedName name="m14bbnc_28" localSheetId="3">#REF!</definedName>
    <definedName name="m14bbnc_28">#REF!</definedName>
    <definedName name="m14bbnc_3">NA()</definedName>
    <definedName name="M14bbvc">NA()</definedName>
    <definedName name="M14bbvc_26" localSheetId="3">#REF!</definedName>
    <definedName name="M14bbvc_26">#REF!</definedName>
    <definedName name="M14bbvc_28" localSheetId="3">#REF!</definedName>
    <definedName name="M14bbvc_28">#REF!</definedName>
    <definedName name="m14bbvl">NA()</definedName>
    <definedName name="m14bbvl_26" localSheetId="3">#REF!</definedName>
    <definedName name="m14bbvl_26">#REF!</definedName>
    <definedName name="m14bbvl_28" localSheetId="3">#REF!</definedName>
    <definedName name="m14bbvl_28">#REF!</definedName>
    <definedName name="m14bbvl_3">NA()</definedName>
    <definedName name="m150_" localSheetId="3">#REF!</definedName>
    <definedName name="m150_">#REF!</definedName>
    <definedName name="M150M" localSheetId="3">#REF!</definedName>
    <definedName name="M150M">#REF!</definedName>
    <definedName name="M150T" localSheetId="3">#REF!</definedName>
    <definedName name="M150T">#REF!</definedName>
    <definedName name="m1m" localSheetId="3">#REF!</definedName>
    <definedName name="m1m">#REF!</definedName>
    <definedName name="m1m_20" localSheetId="3">#REF!</definedName>
    <definedName name="m1m_20">#REF!</definedName>
    <definedName name="m1m_28" localSheetId="3">#REF!</definedName>
    <definedName name="m1m_28">#REF!</definedName>
    <definedName name="m2_" localSheetId="3">#REF!</definedName>
    <definedName name="m2_">#REF!</definedName>
    <definedName name="M2H" localSheetId="3">#REF!</definedName>
    <definedName name="M2H">#REF!</definedName>
    <definedName name="M2H_20" localSheetId="3">#REF!</definedName>
    <definedName name="M2H_20">#REF!</definedName>
    <definedName name="M2H_28" localSheetId="3">#REF!</definedName>
    <definedName name="M2H_28">#REF!</definedName>
    <definedName name="m2m" localSheetId="3">#REF!</definedName>
    <definedName name="m2m">#REF!</definedName>
    <definedName name="m2m_20" localSheetId="3">#REF!</definedName>
    <definedName name="m2m_20">#REF!</definedName>
    <definedName name="m2m_28" localSheetId="3">#REF!</definedName>
    <definedName name="m2m_28">#REF!</definedName>
    <definedName name="m3_" localSheetId="3">#REF!</definedName>
    <definedName name="m3_">#REF!</definedName>
    <definedName name="m3m" localSheetId="3">#REF!</definedName>
    <definedName name="m3m">#REF!</definedName>
    <definedName name="m3m_20" localSheetId="3">#REF!</definedName>
    <definedName name="m3m_20">#REF!</definedName>
    <definedName name="m3m_28" localSheetId="3">#REF!</definedName>
    <definedName name="m3m_28">#REF!</definedName>
    <definedName name="m4_" localSheetId="3">#REF!</definedName>
    <definedName name="m4_">#REF!</definedName>
    <definedName name="m4m" localSheetId="3">#REF!</definedName>
    <definedName name="m4m">#REF!</definedName>
    <definedName name="m4m_20" localSheetId="3">#REF!</definedName>
    <definedName name="m4m_20">#REF!</definedName>
    <definedName name="m4m_28" localSheetId="3">#REF!</definedName>
    <definedName name="m4m_28">#REF!</definedName>
    <definedName name="m5_" localSheetId="3">#REF!</definedName>
    <definedName name="m5_">#REF!</definedName>
    <definedName name="m6_" localSheetId="3">#REF!</definedName>
    <definedName name="m6_">#REF!</definedName>
    <definedName name="m7_" localSheetId="3">#REF!</definedName>
    <definedName name="m7_">#REF!</definedName>
    <definedName name="m8_" localSheetId="3">#REF!</definedName>
    <definedName name="m8_">#REF!</definedName>
    <definedName name="M8a" localSheetId="3">#REF!</definedName>
    <definedName name="M8a">#REF!</definedName>
    <definedName name="M8a_26" localSheetId="3">#REF!</definedName>
    <definedName name="M8a_26">#REF!</definedName>
    <definedName name="M8a_28" localSheetId="3">#REF!</definedName>
    <definedName name="M8a_28">#REF!</definedName>
    <definedName name="M8aa" localSheetId="3">#REF!</definedName>
    <definedName name="M8aa">#REF!</definedName>
    <definedName name="M8aa_26" localSheetId="3">#REF!</definedName>
    <definedName name="M8aa_26">#REF!</definedName>
    <definedName name="M8aa_28" localSheetId="3">#REF!</definedName>
    <definedName name="M8aa_28">#REF!</definedName>
    <definedName name="m8aanc" localSheetId="3">#REF!</definedName>
    <definedName name="m8aanc">#REF!</definedName>
    <definedName name="m8aanc_26" localSheetId="3">#REF!</definedName>
    <definedName name="m8aanc_26">#REF!</definedName>
    <definedName name="m8aanc_28" localSheetId="3">#REF!</definedName>
    <definedName name="m8aanc_28">#REF!</definedName>
    <definedName name="m8aanc_3">"$#REF!.$H$103"</definedName>
    <definedName name="m8aavl" localSheetId="3">#REF!</definedName>
    <definedName name="m8aavl">#REF!</definedName>
    <definedName name="m8aavl_26" localSheetId="3">#REF!</definedName>
    <definedName name="m8aavl_26">#REF!</definedName>
    <definedName name="m8aavl_28" localSheetId="3">#REF!</definedName>
    <definedName name="m8aavl_28">#REF!</definedName>
    <definedName name="m8aavl_3">"$#REF!.$H$100"</definedName>
    <definedName name="m8amtc">NA()</definedName>
    <definedName name="m8amtc_26" localSheetId="3">#REF!</definedName>
    <definedName name="m8amtc_26">#REF!</definedName>
    <definedName name="m8amtc_28" localSheetId="3">#REF!</definedName>
    <definedName name="m8amtc_28">#REF!</definedName>
    <definedName name="m8anc">NA()</definedName>
    <definedName name="m8anc_26" localSheetId="3">#REF!</definedName>
    <definedName name="m8anc_26">#REF!</definedName>
    <definedName name="m8anc_28" localSheetId="3">#REF!</definedName>
    <definedName name="m8anc_28">#REF!</definedName>
    <definedName name="m8anc_3">NA()</definedName>
    <definedName name="m8avl">NA()</definedName>
    <definedName name="m8avl_26" localSheetId="3">#REF!</definedName>
    <definedName name="m8avl_26">#REF!</definedName>
    <definedName name="m8avl_28" localSheetId="3">#REF!</definedName>
    <definedName name="m8avl_28">#REF!</definedName>
    <definedName name="m8avl_3">NA()</definedName>
    <definedName name="m9_" localSheetId="3">#REF!</definedName>
    <definedName name="m9_">#REF!</definedName>
    <definedName name="ma" localSheetId="3">#REF!</definedName>
    <definedName name="ma">#REF!</definedName>
    <definedName name="Ma3pnc" localSheetId="3">#REF!</definedName>
    <definedName name="Ma3pnc">#REF!</definedName>
    <definedName name="Ma3pnc_26" localSheetId="3">#REF!</definedName>
    <definedName name="Ma3pnc_26">#REF!</definedName>
    <definedName name="Ma3pnc_28" localSheetId="3">#REF!</definedName>
    <definedName name="Ma3pnc_28">#REF!</definedName>
    <definedName name="Ma3pnc_3">"$#REF!.$G$30"</definedName>
    <definedName name="Ma3pvl" localSheetId="3">#REF!</definedName>
    <definedName name="Ma3pvl">#REF!</definedName>
    <definedName name="Ma3pvl_26" localSheetId="3">#REF!</definedName>
    <definedName name="Ma3pvl_26">#REF!</definedName>
    <definedName name="Ma3pvl_28" localSheetId="3">#REF!</definedName>
    <definedName name="Ma3pvl_28">#REF!</definedName>
    <definedName name="Ma3pvl_3">"$#REF!.$G$27"</definedName>
    <definedName name="Maa3pnc" localSheetId="3">#REF!</definedName>
    <definedName name="Maa3pnc">#REF!</definedName>
    <definedName name="Maa3pnc_26" localSheetId="3">#REF!</definedName>
    <definedName name="Maa3pnc_26">#REF!</definedName>
    <definedName name="Maa3pnc_28" localSheetId="3">#REF!</definedName>
    <definedName name="Maa3pnc_28">#REF!</definedName>
    <definedName name="Maa3pnc_3">"$#REF!.$G$15"</definedName>
    <definedName name="Maa3pvl" localSheetId="3">#REF!</definedName>
    <definedName name="Maa3pvl">#REF!</definedName>
    <definedName name="Maa3pvl_26" localSheetId="3">#REF!</definedName>
    <definedName name="Maa3pvl_26">#REF!</definedName>
    <definedName name="Maa3pvl_28" localSheetId="3">#REF!</definedName>
    <definedName name="Maa3pvl_28">#REF!</definedName>
    <definedName name="Maa3pvl_3">"$#REF!.$G$12"</definedName>
    <definedName name="MAC12_26" localSheetId="3">#REF!</definedName>
    <definedName name="MAC12_26">#REF!</definedName>
    <definedName name="MAC12_28" localSheetId="3">#REF!</definedName>
    <definedName name="MAC12_28">#REF!</definedName>
    <definedName name="MAC12_3">"$#REF!.$H$6"</definedName>
    <definedName name="MAC46_26" localSheetId="3">#REF!</definedName>
    <definedName name="MAC46_26">#REF!</definedName>
    <definedName name="MAC46_28" localSheetId="3">#REF!</definedName>
    <definedName name="MAC46_28">#REF!</definedName>
    <definedName name="MAC46_3">"$#REF!.$H$61"</definedName>
    <definedName name="macbt" localSheetId="3">#REF!</definedName>
    <definedName name="macbt">#REF!</definedName>
    <definedName name="macbt_20" localSheetId="3">#REF!</definedName>
    <definedName name="macbt_20">#REF!</definedName>
    <definedName name="macbt_28" localSheetId="3">#REF!</definedName>
    <definedName name="macbt_28">#REF!</definedName>
    <definedName name="MACRO" localSheetId="3">#REF!</definedName>
    <definedName name="MACRO">#REF!</definedName>
    <definedName name="MACRO_20" localSheetId="3">#REF!</definedName>
    <definedName name="MACRO_20">#REF!</definedName>
    <definedName name="MACRO_28" localSheetId="3">#REF!</definedName>
    <definedName name="MACRO_28">#REF!</definedName>
    <definedName name="Macro3" localSheetId="3">#REF!</definedName>
    <definedName name="Macro3">#REF!</definedName>
    <definedName name="Macro3_20" localSheetId="3">#REF!</definedName>
    <definedName name="Macro3_20">#REF!</definedName>
    <definedName name="Macro3_28" localSheetId="3">#REF!</definedName>
    <definedName name="Macro3_28">#REF!</definedName>
    <definedName name="MADONGIA" localSheetId="3">#REF!</definedName>
    <definedName name="MADONGIA">#REF!</definedName>
    <definedName name="MADONVI" localSheetId="3">OFFSET(#REF!,COUNTA(#REF!)-1,0,1)</definedName>
    <definedName name="MADONVI">OFFSET(#REF!,COUNTA(#REF!)-1,0,1)</definedName>
    <definedName name="MADV_DANHMUC" localSheetId="3">#REF!</definedName>
    <definedName name="MADV_DANHMUC">#REF!</definedName>
    <definedName name="MAG" localSheetId="3">#REF!</definedName>
    <definedName name="MAG">#REF!</definedName>
    <definedName name="mahang" localSheetId="3">#REF!</definedName>
    <definedName name="mahang">#REF!</definedName>
    <definedName name="MAHANG_20" localSheetId="3">#REF!</definedName>
    <definedName name="MAHANG_20">#REF!</definedName>
    <definedName name="MAHANG_28" localSheetId="3">#REF!</definedName>
    <definedName name="MAHANG_28">#REF!</definedName>
    <definedName name="mahang_k_n" localSheetId="3">#REF!</definedName>
    <definedName name="mahang_k_n">#REF!</definedName>
    <definedName name="mahang_th" localSheetId="3">#REF!</definedName>
    <definedName name="mahang_th">#REF!</definedName>
    <definedName name="MaHaRangNam" localSheetId="3">#REF!</definedName>
    <definedName name="MaHaRangNam">#REF!</definedName>
    <definedName name="MaHaRangTuan" localSheetId="3">#REF!</definedName>
    <definedName name="MaHaRangTuan">#REF!</definedName>
    <definedName name="MAHH_DANHMUC" localSheetId="3">#REF!</definedName>
    <definedName name="MAHH_DANHMUC">#REF!</definedName>
    <definedName name="MAJ_CON_EQP" localSheetId="3">#REF!</definedName>
    <definedName name="MAJ_CON_EQP">#REF!</definedName>
    <definedName name="MAJ_CON_EQP_26" localSheetId="3">#REF!</definedName>
    <definedName name="MAJ_CON_EQP_26">#REF!</definedName>
    <definedName name="MAJ_CON_EQP_28" localSheetId="3">#REF!</definedName>
    <definedName name="MAJ_CON_EQP_28">#REF!</definedName>
    <definedName name="MakeIt" localSheetId="3">#REF!</definedName>
    <definedName name="MakeIt">#REF!</definedName>
    <definedName name="MakeIt_28">NA()</definedName>
    <definedName name="MAKHM_KHM" localSheetId="3">#REF!</definedName>
    <definedName name="MAKHM_KHM">#REF!</definedName>
    <definedName name="MaMay_Q" localSheetId="3">#REF!</definedName>
    <definedName name="MaMay_Q">#REF!</definedName>
    <definedName name="mangay" localSheetId="3">#REF!</definedName>
    <definedName name="mangay">#REF!</definedName>
    <definedName name="MANL_DANHMUC" localSheetId="3">#REF!</definedName>
    <definedName name="MANL_DANHMUC">#REF!</definedName>
    <definedName name="MANPL_DANHMUC" localSheetId="3">#REF!</definedName>
    <definedName name="MANPL_DANHMUC">#REF!</definedName>
    <definedName name="MAÕ_HAØNG" localSheetId="3">#REF!</definedName>
    <definedName name="MAÕ_HAØNG">#REF!</definedName>
    <definedName name="MAÕ_SOÁ_THUEÁ" localSheetId="3">#REF!</definedName>
    <definedName name="MAÕ_SOÁ_THUEÁ">#REF!</definedName>
    <definedName name="MAÕCOÙ" localSheetId="3">#REF!</definedName>
    <definedName name="MAÕCOÙ">#REF!</definedName>
    <definedName name="MAÕCOÙ_20" localSheetId="3">#REF!</definedName>
    <definedName name="MAÕCOÙ_20">#REF!</definedName>
    <definedName name="MAÕCOÙ_28" localSheetId="3">#REF!</definedName>
    <definedName name="MAÕCOÙ_28">#REF!</definedName>
    <definedName name="MAÕNÔÏ" localSheetId="3">#REF!</definedName>
    <definedName name="MAÕNÔÏ">#REF!</definedName>
    <definedName name="MAÕNÔÏ_20" localSheetId="3">#REF!</definedName>
    <definedName name="MAÕNÔÏ_20">#REF!</definedName>
    <definedName name="MAÕNÔÏ_28" localSheetId="3">#REF!</definedName>
    <definedName name="MAÕNÔÏ_28">#REF!</definedName>
    <definedName name="Masonry" localSheetId="3">#REF!</definedName>
    <definedName name="Masonry">#REF!</definedName>
    <definedName name="Masonry_28" localSheetId="3">#REF!</definedName>
    <definedName name="Masonry_28">#REF!</definedName>
    <definedName name="mat">[36]Tke!$T$7:$AP$75</definedName>
    <definedName name="MAT_26" localSheetId="3">#REF!</definedName>
    <definedName name="MAT_26">#REF!</definedName>
    <definedName name="MAT_28" localSheetId="3">#REF!</definedName>
    <definedName name="MAT_28">#REF!</definedName>
    <definedName name="Mat_cau" localSheetId="3">#REF!</definedName>
    <definedName name="Mat_cau">#REF!</definedName>
    <definedName name="Mat_cau_20" localSheetId="3">#REF!</definedName>
    <definedName name="Mat_cau_20">#REF!</definedName>
    <definedName name="Mat_cau_28" localSheetId="3">#REF!</definedName>
    <definedName name="Mat_cau_28">#REF!</definedName>
    <definedName name="mathang" localSheetId="3">#REF!</definedName>
    <definedName name="mathang">#REF!</definedName>
    <definedName name="MaThanhToanNB" localSheetId="3">#REF!</definedName>
    <definedName name="MaThanhToanNB">#REF!</definedName>
    <definedName name="matit" localSheetId="3">#REF!</definedName>
    <definedName name="matit">#REF!</definedName>
    <definedName name="MATP_BCX_NL" localSheetId="3">#REF!</definedName>
    <definedName name="MATP_BCX_NL">#REF!</definedName>
    <definedName name="MATP_GT" localSheetId="3">#REF!</definedName>
    <definedName name="MATP_GT">#REF!</definedName>
    <definedName name="MATP_GT_20" localSheetId="3">#REF!</definedName>
    <definedName name="MATP_GT_20">#REF!</definedName>
    <definedName name="MATP_GT_28" localSheetId="3">#REF!</definedName>
    <definedName name="MATP_GT_28">#REF!</definedName>
    <definedName name="MaTuan" localSheetId="3">#REF!</definedName>
    <definedName name="MaTuan">#REF!</definedName>
    <definedName name="mau">"[2]revenue!#ref!"</definedName>
    <definedName name="MAVANKHUON" localSheetId="3">#REF!</definedName>
    <definedName name="MAVANKHUON">#REF!</definedName>
    <definedName name="MAVANKHUON_20" localSheetId="3">#REF!</definedName>
    <definedName name="MAVANKHUON_20">#REF!</definedName>
    <definedName name="MAVANKHUON_28" localSheetId="3">#REF!</definedName>
    <definedName name="MAVANKHUON_28">#REF!</definedName>
    <definedName name="MAVL">'[29]PT VATTU'!$G$4:$G$451</definedName>
    <definedName name="MAVLD" localSheetId="3">#REF!</definedName>
    <definedName name="MAVLD">#REF!</definedName>
    <definedName name="MAVLD1" localSheetId="3">#REF!</definedName>
    <definedName name="MAVLD1">#REF!</definedName>
    <definedName name="MAVLTHDN" localSheetId="3">#REF!</definedName>
    <definedName name="MAVLTHDN">#REF!</definedName>
    <definedName name="MAVLTHDN_20" localSheetId="3">#REF!</definedName>
    <definedName name="MAVLTHDN_20">#REF!</definedName>
    <definedName name="MAVLTHDN_28" localSheetId="3">#REF!</definedName>
    <definedName name="MAVLTHDN_28">#REF!</definedName>
    <definedName name="MAVTTT">'[29]Dutoan KL'!$A$5:$A$580</definedName>
    <definedName name="may" localSheetId="3">#REF!</definedName>
    <definedName name="may">#REF!</definedName>
    <definedName name="may_20" localSheetId="3">#REF!</definedName>
    <definedName name="may_20">#REF!</definedName>
    <definedName name="may_28" localSheetId="3">#REF!</definedName>
    <definedName name="may_28">#REF!</definedName>
    <definedName name="May_bom_nuíc_10.0_CV" localSheetId="3">#REF!</definedName>
    <definedName name="May_bom_nuíc_10.0_CV">#REF!</definedName>
    <definedName name="May_bom_nuíc_10.0_CV_20" localSheetId="3">#REF!</definedName>
    <definedName name="May_bom_nuíc_10.0_CV_20">#REF!</definedName>
    <definedName name="May_bom_nuíc_10.0_CV_28" localSheetId="3">#REF!</definedName>
    <definedName name="May_bom_nuíc_10.0_CV_28">#REF!</definedName>
    <definedName name="May_bom_nuíc_15.0_CV" localSheetId="3">#REF!</definedName>
    <definedName name="May_bom_nuíc_15.0_CV">#REF!</definedName>
    <definedName name="May_bom_nuíc_15.0_CV_20" localSheetId="3">#REF!</definedName>
    <definedName name="May_bom_nuíc_15.0_CV_20">#REF!</definedName>
    <definedName name="May_bom_nuíc_15.0_CV_28" localSheetId="3">#REF!</definedName>
    <definedName name="May_bom_nuíc_15.0_CV_28">#REF!</definedName>
    <definedName name="May_bom_nuíc_20.0_CV" localSheetId="3">#REF!</definedName>
    <definedName name="May_bom_nuíc_20.0_CV">#REF!</definedName>
    <definedName name="May_bom_nuíc_20.0_CV_20" localSheetId="3">#REF!</definedName>
    <definedName name="May_bom_nuíc_20.0_CV_20">#REF!</definedName>
    <definedName name="May_bom_nuíc_20.0_CV_28" localSheetId="3">#REF!</definedName>
    <definedName name="May_bom_nuíc_20.0_CV_28">#REF!</definedName>
    <definedName name="May_bom_nuíc_20_KW" localSheetId="3">#REF!</definedName>
    <definedName name="May_bom_nuíc_20_KW">#REF!</definedName>
    <definedName name="May_bom_nuíc_20_KW_20" localSheetId="3">#REF!</definedName>
    <definedName name="May_bom_nuíc_20_KW_20">#REF!</definedName>
    <definedName name="May_bom_nuíc_20_KW_28" localSheetId="3">#REF!</definedName>
    <definedName name="May_bom_nuíc_20_KW_28">#REF!</definedName>
    <definedName name="May_bom_nuíc_45.0_CV" localSheetId="3">#REF!</definedName>
    <definedName name="May_bom_nuíc_45.0_CV">#REF!</definedName>
    <definedName name="May_bom_nuíc_45.0_CV_20" localSheetId="3">#REF!</definedName>
    <definedName name="May_bom_nuíc_45.0_CV_20">#REF!</definedName>
    <definedName name="May_cat_uèn" localSheetId="3">#REF!</definedName>
    <definedName name="May_cat_uèn">#REF!</definedName>
    <definedName name="May_cat_uèn_20" localSheetId="3">#REF!</definedName>
    <definedName name="May_cat_uèn_20">#REF!</definedName>
    <definedName name="may_dao0.4m3" localSheetId="3">#REF!</definedName>
    <definedName name="may_dao0.4m3">#REF!</definedName>
    <definedName name="may_dao0.4m3_20" localSheetId="3">#REF!</definedName>
    <definedName name="may_dao0.4m3_20">#REF!</definedName>
    <definedName name="may_dao0.4m3_28" localSheetId="3">#REF!</definedName>
    <definedName name="may_dao0.4m3_28">#REF!</definedName>
    <definedName name="May_dao0.8m3" localSheetId="3">#REF!</definedName>
    <definedName name="May_dao0.8m3">#REF!</definedName>
    <definedName name="May_dao0.8m3_20" localSheetId="3">#REF!</definedName>
    <definedName name="May_dao0.8m3_20">#REF!</definedName>
    <definedName name="May_dao1.25m3" localSheetId="3">#REF!</definedName>
    <definedName name="May_dao1.25m3">#REF!</definedName>
    <definedName name="May_dao1.25m3_20" localSheetId="3">#REF!</definedName>
    <definedName name="May_dao1.25m3_20">#REF!</definedName>
    <definedName name="May_dao1.25m3_28" localSheetId="3">#REF!</definedName>
    <definedName name="May_dao1.25m3_28">#REF!</definedName>
    <definedName name="May_dÇm_ban_1_KW" localSheetId="3">#REF!</definedName>
    <definedName name="May_dÇm_ban_1_KW">#REF!</definedName>
    <definedName name="May_dÇm_ban_1_KW_20" localSheetId="3">#REF!</definedName>
    <definedName name="May_dÇm_ban_1_KW_20">#REF!</definedName>
    <definedName name="May_dÇm_ban_1_KW_28" localSheetId="3">#REF!</definedName>
    <definedName name="May_dÇm_ban_1_KW_28">#REF!</definedName>
    <definedName name="May_dÇm_dïi_1.5_KW" localSheetId="3">#REF!</definedName>
    <definedName name="May_dÇm_dïi_1.5_KW">#REF!</definedName>
    <definedName name="May_dÇm_dïi_1.5_KW_20" localSheetId="3">#REF!</definedName>
    <definedName name="May_dÇm_dïi_1.5_KW_20">#REF!</definedName>
    <definedName name="May_dong_cäc_1.2_T" localSheetId="3">#REF!</definedName>
    <definedName name="May_dong_cäc_1.2_T">#REF!</definedName>
    <definedName name="May_dong_cäc_1.2_T_20" localSheetId="3">#REF!</definedName>
    <definedName name="May_dong_cäc_1.2_T_20">#REF!</definedName>
    <definedName name="May_dong_cäc_1.2_T_28" localSheetId="3">#REF!</definedName>
    <definedName name="May_dong_cäc_1.2_T_28">#REF!</definedName>
    <definedName name="May_dong_cäc_1.8_T" localSheetId="3">#REF!</definedName>
    <definedName name="May_dong_cäc_1.8_T">#REF!</definedName>
    <definedName name="May_dong_cäc_1.8_T_20" localSheetId="3">#REF!</definedName>
    <definedName name="May_dong_cäc_1.8_T_20">#REF!</definedName>
    <definedName name="May_dong_cäc_1.8_T_28" localSheetId="3">#REF!</definedName>
    <definedName name="May_dong_cäc_1.8_T_28">#REF!</definedName>
    <definedName name="May_dong_cäc_2.5_T" localSheetId="3">#REF!</definedName>
    <definedName name="May_dong_cäc_2.5_T">#REF!</definedName>
    <definedName name="May_dong_cäc_2.5_T_20" localSheetId="3">#REF!</definedName>
    <definedName name="May_dong_cäc_2.5_T_20">#REF!</definedName>
    <definedName name="May_dong_cäc_2.5_T_28" localSheetId="3">#REF!</definedName>
    <definedName name="May_dong_cäc_2.5_T_28">#REF!</definedName>
    <definedName name="May_han_23_KW" localSheetId="3">#REF!</definedName>
    <definedName name="May_han_23_KW">#REF!</definedName>
    <definedName name="May_han_23_KW_20" localSheetId="3">#REF!</definedName>
    <definedName name="May_han_23_KW_20">#REF!</definedName>
    <definedName name="May_khoan_4.5_KW" localSheetId="3">#REF!</definedName>
    <definedName name="May_khoan_4.5_KW">#REF!</definedName>
    <definedName name="May_khoan_BT_1.5KW" localSheetId="3">#REF!</definedName>
    <definedName name="May_khoan_BT_1.5KW">#REF!</definedName>
    <definedName name="May_luån_cap_15_KW" localSheetId="3">#REF!</definedName>
    <definedName name="May_luån_cap_15_KW">#REF!</definedName>
    <definedName name="May_luån_cap_15_KW_20" localSheetId="3">#REF!</definedName>
    <definedName name="May_luån_cap_15_KW_20">#REF!</definedName>
    <definedName name="May_luån_cap_15_KW_28" localSheetId="3">#REF!</definedName>
    <definedName name="May_luån_cap_15_KW_28">#REF!</definedName>
    <definedName name="May_mai_2.7_KW" localSheetId="3">#REF!</definedName>
    <definedName name="May_mai_2.7_KW">#REF!</definedName>
    <definedName name="May_mai_2.7_KW_20" localSheetId="3">#REF!</definedName>
    <definedName name="May_mai_2.7_KW_20">#REF!</definedName>
    <definedName name="May_mai_2.7_KW_28" localSheetId="3">#REF!</definedName>
    <definedName name="May_mai_2.7_KW_28">#REF!</definedName>
    <definedName name="May_nÐn_khÝ_10m3_ph" localSheetId="3">#REF!</definedName>
    <definedName name="May_nÐn_khÝ_10m3_ph">#REF!</definedName>
    <definedName name="May_nÐn_khÝ_10m3_ph_20" localSheetId="3">#REF!</definedName>
    <definedName name="May_nÐn_khÝ_10m3_ph_20">#REF!</definedName>
    <definedName name="May_nÐn_khÝ_10m3_ph_28" localSheetId="3">#REF!</definedName>
    <definedName name="May_nÐn_khÝ_10m3_ph_28">#REF!</definedName>
    <definedName name="May_nÐn_khÝ_4_m3_ph" localSheetId="3">#REF!</definedName>
    <definedName name="May_nÐn_khÝ_4_m3_ph">#REF!</definedName>
    <definedName name="May_nÐn_khÝ_9m3_ph" localSheetId="3">#REF!</definedName>
    <definedName name="May_nÐn_khÝ_9m3_ph">#REF!</definedName>
    <definedName name="May_nÐn_khÝ_9m3_ph_20" localSheetId="3">#REF!</definedName>
    <definedName name="May_nÐn_khÝ_9m3_ph_20">#REF!</definedName>
    <definedName name="May_nÐn_khÝ_9m3_ph_28" localSheetId="3">#REF!</definedName>
    <definedName name="May_nÐn_khÝ_9m3_ph_28">#REF!</definedName>
    <definedName name="May_ñi_110_CV" localSheetId="3">#REF!</definedName>
    <definedName name="May_ñi_110_CV">#REF!</definedName>
    <definedName name="May_ñi_110_CV_20" localSheetId="3">#REF!</definedName>
    <definedName name="May_ñi_110_CV_20">#REF!</definedName>
    <definedName name="May_phun_son" localSheetId="3">#REF!</definedName>
    <definedName name="May_phun_son">#REF!</definedName>
    <definedName name="May_phun_son_20" localSheetId="3">#REF!</definedName>
    <definedName name="May_phun_son_20">#REF!</definedName>
    <definedName name="May_phun_son_28" localSheetId="3">#REF!</definedName>
    <definedName name="May_phun_son_28">#REF!</definedName>
    <definedName name="May_trén_vua_250_lÝt" localSheetId="3">#REF!</definedName>
    <definedName name="May_trén_vua_250_lÝt">#REF!</definedName>
    <definedName name="May_trén_vua_250_lÝt_20" localSheetId="3">#REF!</definedName>
    <definedName name="May_trén_vua_250_lÝt_20">#REF!</definedName>
    <definedName name="May_trén_vua_250_lÝt_28" localSheetId="3">#REF!</definedName>
    <definedName name="May_trén_vua_250_lÝt_28">#REF!</definedName>
    <definedName name="May_trén_vua_80_lÝt" localSheetId="3">#REF!</definedName>
    <definedName name="May_trén_vua_80_lÝt">#REF!</definedName>
    <definedName name="May_trén_vua_80_lÝt_20" localSheetId="3">#REF!</definedName>
    <definedName name="May_trén_vua_80_lÝt_20">#REF!</definedName>
    <definedName name="May_trén_vua_80_lÝt_28" localSheetId="3">#REF!</definedName>
    <definedName name="May_trén_vua_80_lÝt_28">#REF!</definedName>
    <definedName name="May_vËn_thang_0.8_T" localSheetId="3">#REF!</definedName>
    <definedName name="May_vËn_thang_0.8_T">#REF!</definedName>
    <definedName name="May_vËn_thang_0.8_T_20" localSheetId="3">#REF!</definedName>
    <definedName name="May_vËn_thang_0.8_T_20">#REF!</definedName>
    <definedName name="maycay75" localSheetId="3">#REF!</definedName>
    <definedName name="maycay75">#REF!</definedName>
    <definedName name="mazut" localSheetId="3">#REF!</definedName>
    <definedName name="mazut">#REF!</definedName>
    <definedName name="MB_Intel_Server_C440GX_Dual_Sl2_ATX" localSheetId="3">#REF!</definedName>
    <definedName name="MB_Intel_Server_C440GX_Dual_Sl2_ATX">#REF!</definedName>
    <definedName name="MB_Intel_Server_C440GX_Dual_Sl2_ATX_28" localSheetId="3">#REF!</definedName>
    <definedName name="MB_Intel_Server_C440GX_Dual_Sl2_ATX_28">#REF!</definedName>
    <definedName name="MB_Tomato_810B_Twin" localSheetId="3">#REF!</definedName>
    <definedName name="MB_Tomato_810B_Twin">#REF!</definedName>
    <definedName name="MB_Tomato_810B_Twin_28" localSheetId="3">#REF!</definedName>
    <definedName name="MB_Tomato_810B_Twin_28">#REF!</definedName>
    <definedName name="Mba1p" localSheetId="3">#REF!</definedName>
    <definedName name="Mba1p">#REF!</definedName>
    <definedName name="Mba1p_26" localSheetId="3">#REF!</definedName>
    <definedName name="Mba1p_26">#REF!</definedName>
    <definedName name="Mba1p_28" localSheetId="3">#REF!</definedName>
    <definedName name="Mba1p_28">#REF!</definedName>
    <definedName name="Mba1p_3">"$#REF!.$I$290"</definedName>
    <definedName name="Mba3p" localSheetId="3">#REF!</definedName>
    <definedName name="Mba3p">#REF!</definedName>
    <definedName name="Mba3p_26" localSheetId="3">#REF!</definedName>
    <definedName name="Mba3p_26">#REF!</definedName>
    <definedName name="Mba3p_28" localSheetId="3">#REF!</definedName>
    <definedName name="Mba3p_28">#REF!</definedName>
    <definedName name="Mba3p_3">"$#REF!.$I$110"</definedName>
    <definedName name="Mbb3p" localSheetId="3">#REF!</definedName>
    <definedName name="Mbb3p">#REF!</definedName>
    <definedName name="Mbb3p_26" localSheetId="3">#REF!</definedName>
    <definedName name="Mbb3p_26">#REF!</definedName>
    <definedName name="Mbb3p_28" localSheetId="3">#REF!</definedName>
    <definedName name="Mbb3p_28">#REF!</definedName>
    <definedName name="Mbb3p_3">"$#REF!.$H$110"</definedName>
    <definedName name="MBDCV" localSheetId="3">#REF!</definedName>
    <definedName name="MBDCV">#REF!</definedName>
    <definedName name="mbdd" localSheetId="3">#REF!</definedName>
    <definedName name="mbdd">#REF!</definedName>
    <definedName name="MBDN" localSheetId="3">#REF!</definedName>
    <definedName name="MBDN">#REF!</definedName>
    <definedName name="MBDXM" localSheetId="3">#REF!</definedName>
    <definedName name="MBDXM">#REF!</definedName>
    <definedName name="Mbn1p" localSheetId="3">#REF!</definedName>
    <definedName name="Mbn1p">#REF!</definedName>
    <definedName name="Mbn1p_26" localSheetId="3">#REF!</definedName>
    <definedName name="Mbn1p_26">#REF!</definedName>
    <definedName name="Mbn1p_28" localSheetId="3">#REF!</definedName>
    <definedName name="Mbn1p_28">#REF!</definedName>
    <definedName name="Mbn1p_3">"$#REF!.$L$290"</definedName>
    <definedName name="mbnc">NA()</definedName>
    <definedName name="mbnc_26" localSheetId="3">#REF!</definedName>
    <definedName name="mbnc_26">#REF!</definedName>
    <definedName name="mbnc_28" localSheetId="3">#REF!</definedName>
    <definedName name="mbnc_28">#REF!</definedName>
    <definedName name="mbnc_3">NA()</definedName>
    <definedName name="MBT" localSheetId="3">#REF!</definedName>
    <definedName name="MBT">#REF!</definedName>
    <definedName name="MBT_20" localSheetId="3">#REF!</definedName>
    <definedName name="MBT_20">#REF!</definedName>
    <definedName name="Mbtong" localSheetId="3">#REF!</definedName>
    <definedName name="Mbtong">#REF!</definedName>
    <definedName name="mbvl">NA()</definedName>
    <definedName name="mbvl_26" localSheetId="3">#REF!</definedName>
    <definedName name="mbvl_26">#REF!</definedName>
    <definedName name="mbvl_28" localSheetId="3">#REF!</definedName>
    <definedName name="mbvl_28">#REF!</definedName>
    <definedName name="mbvl_3">NA()</definedName>
    <definedName name="mc" localSheetId="3">#REF!</definedName>
    <definedName name="mc">#REF!</definedName>
    <definedName name="mc_26" localSheetId="3">#REF!</definedName>
    <definedName name="mc_26">#REF!</definedName>
    <definedName name="MC_28" localSheetId="3">#REF!</definedName>
    <definedName name="MC_28">#REF!</definedName>
    <definedName name="mc_3">"$#REF!.$D$1:$M$65536"</definedName>
    <definedName name="mc1.5" localSheetId="3">#REF!</definedName>
    <definedName name="mc1.5">#REF!</definedName>
    <definedName name="mc1.5_20" localSheetId="3">#REF!</definedName>
    <definedName name="mc1.5_20">#REF!</definedName>
    <definedName name="mc1.5s7" localSheetId="3">#REF!</definedName>
    <definedName name="mc1.5s7">#REF!</definedName>
    <definedName name="mc1.5s7_20" localSheetId="3">#REF!</definedName>
    <definedName name="mc1.5s7_20">#REF!</definedName>
    <definedName name="Mcasea" localSheetId="3">#REF!</definedName>
    <definedName name="Mcasea">#REF!</definedName>
    <definedName name="Mcasea_28" localSheetId="3">#REF!</definedName>
    <definedName name="Mcasea_28">#REF!</definedName>
    <definedName name="mcatuon" localSheetId="3">#REF!</definedName>
    <definedName name="mcatuon">#REF!</definedName>
    <definedName name="mcatuon_28" localSheetId="3">#REF!</definedName>
    <definedName name="mcatuon_28">#REF!</definedName>
    <definedName name="mcgd" localSheetId="3">#REF!</definedName>
    <definedName name="mcgd">#REF!</definedName>
    <definedName name="mcgd_20" localSheetId="3">#REF!</definedName>
    <definedName name="mcgd_20">#REF!</definedName>
    <definedName name="mcgds7" localSheetId="3">#REF!</definedName>
    <definedName name="mcgds7">#REF!</definedName>
    <definedName name="mcgds7_20" localSheetId="3">#REF!</definedName>
    <definedName name="mcgds7_20">#REF!</definedName>
    <definedName name="MCquaduong" localSheetId="3">#REF!</definedName>
    <definedName name="MCquaduong">#REF!</definedName>
    <definedName name="Mcr" localSheetId="3">#REF!</definedName>
    <definedName name="Mcr">#REF!</definedName>
    <definedName name="Mcr_28" localSheetId="3">#REF!</definedName>
    <definedName name="Mcr_28">#REF!</definedName>
    <definedName name="mcu" localSheetId="3">#REF!</definedName>
    <definedName name="mcu">#REF!</definedName>
    <definedName name="mcu_28" localSheetId="3">#REF!</definedName>
    <definedName name="mcu_28">#REF!</definedName>
    <definedName name="MD" localSheetId="3">#REF!</definedName>
    <definedName name="MD">#REF!</definedName>
    <definedName name="MD_28" localSheetId="3">#REF!</definedName>
    <definedName name="MD_28">#REF!</definedName>
    <definedName name="md1.25" localSheetId="3">#REF!</definedName>
    <definedName name="md1.25">#REF!</definedName>
    <definedName name="md1.25_28" localSheetId="3">#REF!</definedName>
    <definedName name="md1.25_28">#REF!</definedName>
    <definedName name="md16_28" localSheetId="3">#REF!</definedName>
    <definedName name="md16_28">#REF!</definedName>
    <definedName name="md25_28" localSheetId="3">#REF!</definedName>
    <definedName name="md25_28">#REF!</definedName>
    <definedName name="md9_28" localSheetId="3">#REF!</definedName>
    <definedName name="md9_28">#REF!</definedName>
    <definedName name="Mdaohoi0.8m3" localSheetId="3">#REF!</definedName>
    <definedName name="Mdaohoi0.8m3">#REF!</definedName>
    <definedName name="Mdaohoi0.8m3_20" localSheetId="3">#REF!</definedName>
    <definedName name="Mdaohoi0.8m3_20">#REF!</definedName>
    <definedName name="Mdaoxich1.25m3" localSheetId="3">#REF!</definedName>
    <definedName name="Mdaoxich1.25m3">#REF!</definedName>
    <definedName name="Mdaoxich1.25m3_20" localSheetId="3">#REF!</definedName>
    <definedName name="Mdaoxich1.25m3_20">#REF!</definedName>
    <definedName name="Mdaoxich1.2m3" localSheetId="3">#REF!</definedName>
    <definedName name="Mdaoxich1.2m3">#REF!</definedName>
    <definedName name="Mdaoxich1.2m3_20" localSheetId="3">#REF!</definedName>
    <definedName name="Mdaoxich1.2m3_20">#REF!</definedName>
    <definedName name="mdb1_28" localSheetId="3">#REF!</definedName>
    <definedName name="mdb1_28">#REF!</definedName>
    <definedName name="MDBT" localSheetId="3">#REF!</definedName>
    <definedName name="MDBT">#REF!</definedName>
    <definedName name="MDBT_20" localSheetId="3">#REF!</definedName>
    <definedName name="MDBT_20">#REF!</definedName>
    <definedName name="MDC" localSheetId="3">#REF!</definedName>
    <definedName name="MDC">#REF!</definedName>
    <definedName name="mdc_" localSheetId="3">#REF!</definedName>
    <definedName name="mdc_">#REF!</definedName>
    <definedName name="mdc__28" localSheetId="3">#REF!</definedName>
    <definedName name="mdc__28">#REF!</definedName>
    <definedName name="MDC_28" localSheetId="3">#REF!</definedName>
    <definedName name="MDC_28">#REF!</definedName>
    <definedName name="mdc1.8" localSheetId="3">#REF!</definedName>
    <definedName name="mdc1.8">#REF!</definedName>
    <definedName name="mdc1.8_28" localSheetId="3">#REF!</definedName>
    <definedName name="mdc1.8_28">#REF!</definedName>
    <definedName name="mdc1_28" localSheetId="3">#REF!</definedName>
    <definedName name="mdc1_28">#REF!</definedName>
    <definedName name="mdc2_28" localSheetId="3">#REF!</definedName>
    <definedName name="mdc2_28">#REF!</definedName>
    <definedName name="Mdo" localSheetId="3">#REF!</definedName>
    <definedName name="Mdo">#REF!</definedName>
    <definedName name="Mdo_28" localSheetId="3">#REF!</definedName>
    <definedName name="Mdo_28">#REF!</definedName>
    <definedName name="MDT" localSheetId="3">#REF!</definedName>
    <definedName name="MDT">#REF!</definedName>
    <definedName name="MDT_20" localSheetId="3">#REF!</definedName>
    <definedName name="MDT_20">#REF!</definedName>
    <definedName name="MDTa" localSheetId="3">#REF!</definedName>
    <definedName name="MDTa">#REF!</definedName>
    <definedName name="MDTa_28" localSheetId="3">#REF!</definedName>
    <definedName name="MDTa_28">#REF!</definedName>
    <definedName name="mdui" localSheetId="3">#REF!</definedName>
    <definedName name="mdui">#REF!</definedName>
    <definedName name="mdui_28" localSheetId="3">#REF!</definedName>
    <definedName name="mdui_28">#REF!</definedName>
    <definedName name="me" localSheetId="3">#REF!</definedName>
    <definedName name="me">#REF!</definedName>
    <definedName name="me_20" localSheetId="3">#REF!</definedName>
    <definedName name="me_20">#REF!</definedName>
    <definedName name="me_28" localSheetId="3">#REF!</definedName>
    <definedName name="me_28">#REF!</definedName>
    <definedName name="Mè_A1" localSheetId="3">#REF!</definedName>
    <definedName name="Mè_A1">#REF!</definedName>
    <definedName name="Mè_A1_20" localSheetId="3">#REF!</definedName>
    <definedName name="Mè_A1_20">#REF!</definedName>
    <definedName name="Mè_A1_28" localSheetId="3">#REF!</definedName>
    <definedName name="Mè_A1_28">#REF!</definedName>
    <definedName name="Mè_A2" localSheetId="3">#REF!</definedName>
    <definedName name="Mè_A2">#REF!</definedName>
    <definedName name="Mè_A2_20" localSheetId="3">#REF!</definedName>
    <definedName name="Mè_A2_20">#REF!</definedName>
    <definedName name="Mè_A2_28" localSheetId="3">#REF!</definedName>
    <definedName name="Mè_A2_28">#REF!</definedName>
    <definedName name="MENU1" localSheetId="3">#REF!</definedName>
    <definedName name="MENU1">#REF!</definedName>
    <definedName name="MENU1_20" localSheetId="3">#REF!</definedName>
    <definedName name="MENU1_20">#REF!</definedName>
    <definedName name="MENU1_28" localSheetId="3">#REF!</definedName>
    <definedName name="MENU1_28">#REF!</definedName>
    <definedName name="MENUVIEW" localSheetId="3">#REF!</definedName>
    <definedName name="MENUVIEW">#REF!</definedName>
    <definedName name="MENUVIEW_20" localSheetId="3">#REF!</definedName>
    <definedName name="MENUVIEW_20">#REF!</definedName>
    <definedName name="MENUVIEW_28" localSheetId="3">#REF!</definedName>
    <definedName name="MENUVIEW_28">#REF!</definedName>
    <definedName name="MESSAGE" localSheetId="3">#REF!</definedName>
    <definedName name="MESSAGE">#REF!</definedName>
    <definedName name="MESSAGE_20" localSheetId="3">#REF!</definedName>
    <definedName name="MESSAGE_20">#REF!</definedName>
    <definedName name="MESSAGE_28" localSheetId="3">#REF!</definedName>
    <definedName name="MESSAGE_28">#REF!</definedName>
    <definedName name="MESSAGE1" localSheetId="3">#REF!</definedName>
    <definedName name="MESSAGE1">#REF!</definedName>
    <definedName name="MESSAGE1_20" localSheetId="3">#REF!</definedName>
    <definedName name="MESSAGE1_20">#REF!</definedName>
    <definedName name="MESSAGE1_28" localSheetId="3">#REF!</definedName>
    <definedName name="MESSAGE1_28">#REF!</definedName>
    <definedName name="MESSAGE2" localSheetId="3">#REF!</definedName>
    <definedName name="MESSAGE2">#REF!</definedName>
    <definedName name="MESSAGE2_20" localSheetId="3">#REF!</definedName>
    <definedName name="MESSAGE2_20">#REF!</definedName>
    <definedName name="MESSAGE2_28" localSheetId="3">#REF!</definedName>
    <definedName name="MESSAGE2_28">#REF!</definedName>
    <definedName name="MetalWork" localSheetId="3">#REF!</definedName>
    <definedName name="MetalWork">#REF!</definedName>
    <definedName name="MetalWork_28" localSheetId="3">#REF!</definedName>
    <definedName name="MetalWork_28">#REF!</definedName>
    <definedName name="MF" localSheetId="3">'[1]COAT&amp;WRAP-QIOT-#3'!#REF!</definedName>
    <definedName name="MF">'[1]COAT&amp;WRAP-QIOT-#3'!#REF!</definedName>
    <definedName name="MF_26" localSheetId="3">#REF!</definedName>
    <definedName name="MF_26">#REF!</definedName>
    <definedName name="MF_28" localSheetId="3">#REF!</definedName>
    <definedName name="MF_28">#REF!</definedName>
    <definedName name="mfto1" localSheetId="3">#REF!</definedName>
    <definedName name="mfto1">#REF!</definedName>
    <definedName name="mfto1_28" localSheetId="3">#REF!</definedName>
    <definedName name="mfto1_28">#REF!</definedName>
    <definedName name="mfto2" localSheetId="3">#REF!</definedName>
    <definedName name="mfto2">#REF!</definedName>
    <definedName name="mfto2_28" localSheetId="3">#REF!</definedName>
    <definedName name="mfto2_28">#REF!</definedName>
    <definedName name="mg" localSheetId="3">#REF!</definedName>
    <definedName name="mg">#REF!</definedName>
    <definedName name="MG_A" localSheetId="3">#REF!</definedName>
    <definedName name="MG_A">#REF!</definedName>
    <definedName name="MG_A_26" localSheetId="3">#REF!</definedName>
    <definedName name="MG_A_26">#REF!</definedName>
    <definedName name="MG_A_28" localSheetId="3">#REF!</definedName>
    <definedName name="MG_A_28">#REF!</definedName>
    <definedName name="MG_A_3">"$#REF!.$Q$262"</definedName>
    <definedName name="mg1." localSheetId="3">#REF!</definedName>
    <definedName name="mg1.">#REF!</definedName>
    <definedName name="mg1h" localSheetId="3">#REF!</definedName>
    <definedName name="mg1h">#REF!</definedName>
    <definedName name="mg1h_28" localSheetId="3">#REF!</definedName>
    <definedName name="mg1h_28">#REF!</definedName>
    <definedName name="mg1l2" localSheetId="3">#REF!</definedName>
    <definedName name="mg1l2">#REF!</definedName>
    <definedName name="mg1l2_28" localSheetId="3">#REF!</definedName>
    <definedName name="mg1l2_28">#REF!</definedName>
    <definedName name="mg1x" localSheetId="3">#REF!</definedName>
    <definedName name="mg1x">#REF!</definedName>
    <definedName name="mg1x_28" localSheetId="3">#REF!</definedName>
    <definedName name="mg1x_28">#REF!</definedName>
    <definedName name="mg2." localSheetId="3">#REF!</definedName>
    <definedName name="mg2.">#REF!</definedName>
    <definedName name="mg2h" localSheetId="3">#REF!</definedName>
    <definedName name="mg2h">#REF!</definedName>
    <definedName name="mg2h_28" localSheetId="3">#REF!</definedName>
    <definedName name="mg2h_28">#REF!</definedName>
    <definedName name="mg2l2" localSheetId="3">#REF!</definedName>
    <definedName name="mg2l2">#REF!</definedName>
    <definedName name="mg2l2_28" localSheetId="3">#REF!</definedName>
    <definedName name="mg2l2_28">#REF!</definedName>
    <definedName name="mg2x" localSheetId="3">#REF!</definedName>
    <definedName name="mg2x">#REF!</definedName>
    <definedName name="mg2x_28" localSheetId="3">#REF!</definedName>
    <definedName name="mg2x_28">#REF!</definedName>
    <definedName name="mg3l8" localSheetId="3">#REF!</definedName>
    <definedName name="mg3l8">#REF!</definedName>
    <definedName name="mg3l8_28" localSheetId="3">#REF!</definedName>
    <definedName name="mg3l8_28">#REF!</definedName>
    <definedName name="mgh">NA()</definedName>
    <definedName name="mgh_26" localSheetId="3">#REF!</definedName>
    <definedName name="mgh_26">#REF!</definedName>
    <definedName name="mgh_28" localSheetId="3">#REF!</definedName>
    <definedName name="mgh_28">#REF!</definedName>
    <definedName name="mgl4_28" localSheetId="3">#REF!</definedName>
    <definedName name="mgl4_28">#REF!</definedName>
    <definedName name="mgl8_28" localSheetId="3">#REF!</definedName>
    <definedName name="mgl8_28">#REF!</definedName>
    <definedName name="mgn" localSheetId="3">#REF!</definedName>
    <definedName name="mgn">#REF!</definedName>
    <definedName name="mgn_28" localSheetId="3">#REF!</definedName>
    <definedName name="mgn_28">#REF!</definedName>
    <definedName name="mh" localSheetId="3">#REF!</definedName>
    <definedName name="mh">#REF!</definedName>
    <definedName name="mh_28" localSheetId="3">#REF!</definedName>
    <definedName name="mh_28">#REF!</definedName>
    <definedName name="mh2_28" localSheetId="3">#REF!</definedName>
    <definedName name="mh2_28">#REF!</definedName>
    <definedName name="mh23_28" localSheetId="3">#REF!</definedName>
    <definedName name="mh23_28">#REF!</definedName>
    <definedName name="mi" localSheetId="3">#REF!</definedName>
    <definedName name="mi">#REF!</definedName>
    <definedName name="mi_28" localSheetId="3">#REF!</definedName>
    <definedName name="mi_28">#REF!</definedName>
    <definedName name="MIH" localSheetId="3">#REF!</definedName>
    <definedName name="MIH">#REF!</definedName>
    <definedName name="MIH_20" localSheetId="3">#REF!</definedName>
    <definedName name="MIH_20">#REF!</definedName>
    <definedName name="MIH_28" localSheetId="3">#REF!</definedName>
    <definedName name="MIH_28">#REF!</definedName>
    <definedName name="Minolta" localSheetId="3">#REF!</definedName>
    <definedName name="Minolta">#REF!</definedName>
    <definedName name="Minolta_20" localSheetId="3">#REF!</definedName>
    <definedName name="Minolta_20">#REF!</definedName>
    <definedName name="Minolta_28" localSheetId="3">#REF!</definedName>
    <definedName name="Minolta_28">#REF!</definedName>
    <definedName name="mis" localSheetId="3">#REF!</definedName>
    <definedName name="mis">#REF!</definedName>
    <definedName name="MiscellaneousWork" localSheetId="3">#REF!</definedName>
    <definedName name="MiscellaneousWork">#REF!</definedName>
    <definedName name="MiscellaneousWork_28" localSheetId="3">#REF!</definedName>
    <definedName name="MiscellaneousWork_28">#REF!</definedName>
    <definedName name="Mita" localSheetId="3">#REF!</definedName>
    <definedName name="Mita">#REF!</definedName>
    <definedName name="Mita_20" localSheetId="3">#REF!</definedName>
    <definedName name="Mita_20">#REF!</definedName>
    <definedName name="Mita_28" localSheetId="3">#REF!</definedName>
    <definedName name="Mita_28">#REF!</definedName>
    <definedName name="mix6_20" localSheetId="3">#REF!</definedName>
    <definedName name="mix6_20">#REF!</definedName>
    <definedName name="mix6_28" localSheetId="3">#REF!</definedName>
    <definedName name="mix6_28">#REF!</definedName>
    <definedName name="mk" localSheetId="3">#REF!</definedName>
    <definedName name="mk">#REF!</definedName>
    <definedName name="mk_28" localSheetId="3">#REF!</definedName>
    <definedName name="mk_28">#REF!</definedName>
    <definedName name="mkD42_28" localSheetId="3">#REF!</definedName>
    <definedName name="mkD42_28">#REF!</definedName>
    <definedName name="MKH" localSheetId="3">#REF!</definedName>
    <definedName name="MKH">#REF!</definedName>
    <definedName name="mkn17_28" localSheetId="3">#REF!</definedName>
    <definedName name="mkn17_28">#REF!</definedName>
    <definedName name="ml">#N/A</definedName>
    <definedName name="ml_" localSheetId="3">#REF!</definedName>
    <definedName name="ml_">#REF!</definedName>
    <definedName name="ml__28" localSheetId="3">#REF!</definedName>
    <definedName name="ml__28">#REF!</definedName>
    <definedName name="ML_28" localSheetId="3">#REF!</definedName>
    <definedName name="ML_28">#REF!</definedName>
    <definedName name="mm" localSheetId="0" hidden="1">{"'Sheet1'!$L$16"}</definedName>
    <definedName name="mm" hidden="1">{"'Sheet1'!$L$16"}</definedName>
    <definedName name="mm_28" localSheetId="3">#REF!</definedName>
    <definedName name="mm_28">#REF!</definedName>
    <definedName name="mmid" localSheetId="3">#REF!</definedName>
    <definedName name="mmid">#REF!</definedName>
    <definedName name="mmid_28" localSheetId="3">#REF!</definedName>
    <definedName name="mmid_28">#REF!</definedName>
    <definedName name="mmm">NA()</definedName>
    <definedName name="mmm_26" localSheetId="3">#REF!</definedName>
    <definedName name="mmm_26">#REF!</definedName>
    <definedName name="mmm_28" localSheetId="3">#REF!</definedName>
    <definedName name="mmm_28">#REF!</definedName>
    <definedName name="mmm_3">NA()</definedName>
    <definedName name="mmmm" localSheetId="0" hidden="1">{"'Sheet1'!$L$16"}</definedName>
    <definedName name="mmmm" hidden="1">{"'Sheet1'!$L$16"}</definedName>
    <definedName name="mmmmmm" localSheetId="0" hidden="1">{"'Sheet1'!$L$16"}</definedName>
    <definedName name="mmmmmm" hidden="1">{"'Sheet1'!$L$16"}</definedName>
    <definedName name="mmmmmmm" localSheetId="0" hidden="1">{"'Sheet1'!$L$16"}</definedName>
    <definedName name="mmmmmmm" hidden="1">{"'Sheet1'!$L$16"}</definedName>
    <definedName name="MN" localSheetId="3">#REF!</definedName>
    <definedName name="MN">#REF!</definedName>
    <definedName name="MN_26" localSheetId="3">#REF!</definedName>
    <definedName name="MN_26">#REF!</definedName>
    <definedName name="MN_28" localSheetId="3">#REF!</definedName>
    <definedName name="MN_28">#REF!</definedName>
    <definedName name="MN_3">"$#REF!.$H$50:$H$129"</definedName>
    <definedName name="mnbmnb" localSheetId="3">#REF!</definedName>
    <definedName name="mnbmnb">#REF!</definedName>
    <definedName name="mnbmnb_1" localSheetId="3">#REF!</definedName>
    <definedName name="mnbmnb_1">#REF!</definedName>
    <definedName name="mnbmnb_2" localSheetId="3">#REF!</definedName>
    <definedName name="mnbmnb_2">#REF!</definedName>
    <definedName name="mnbmnb_20" localSheetId="3">#REF!</definedName>
    <definedName name="mnbmnb_20">#REF!</definedName>
    <definedName name="mnbmnb_25" localSheetId="3">#REF!</definedName>
    <definedName name="mnbmnb_25">#REF!</definedName>
    <definedName name="MNCN" localSheetId="3">#REF!</definedName>
    <definedName name="MNCN">#REF!</definedName>
    <definedName name="MNCN_28" localSheetId="3">#REF!</definedName>
    <definedName name="MNCN_28">#REF!</definedName>
    <definedName name="mncvhjkhj" hidden="1">{"'Sheet1'!$L$16"}</definedName>
    <definedName name="MNTHTH" localSheetId="3">#REF!</definedName>
    <definedName name="MNTHTH">#REF!</definedName>
    <definedName name="MNTN" localSheetId="3">#REF!</definedName>
    <definedName name="MNTN">#REF!</definedName>
    <definedName name="MNTT" localSheetId="3">#REF!</definedName>
    <definedName name="MNTT">#REF!</definedName>
    <definedName name="mo" localSheetId="0" hidden="1">{"'Sheet1'!$L$16"}</definedName>
    <definedName name="mo" hidden="1">{"'Sheet1'!$L$16"}</definedName>
    <definedName name="Mo_BinhDien" localSheetId="3">#REF!</definedName>
    <definedName name="Mo_BinhDien">#REF!</definedName>
    <definedName name="Mo5_BinhDien" localSheetId="3">#REF!</definedName>
    <definedName name="Mo5_BinhDien">#REF!</definedName>
    <definedName name="MODIFY" localSheetId="3">#REF!</definedName>
    <definedName name="MODIFY">#REF!</definedName>
    <definedName name="MODIFY_20" localSheetId="3">#REF!</definedName>
    <definedName name="MODIFY_20">#REF!</definedName>
    <definedName name="MODIFY_28" localSheetId="3">#REF!</definedName>
    <definedName name="MODIFY_28">#REF!</definedName>
    <definedName name="Mods" localSheetId="3">#REF!</definedName>
    <definedName name="Mods">#REF!</definedName>
    <definedName name="Module1.giagoc">#N/A</definedName>
    <definedName name="Module1.giatamtinh">#N/A</definedName>
    <definedName name="moi" localSheetId="3">#REF!</definedName>
    <definedName name="moi">#REF!</definedName>
    <definedName name="MoM0" localSheetId="3">#REF!</definedName>
    <definedName name="MoM0">#REF!</definedName>
    <definedName name="MoM0_20" localSheetId="3">#REF!</definedName>
    <definedName name="MoM0_20">#REF!</definedName>
    <definedName name="MOMENT" localSheetId="3">#REF!</definedName>
    <definedName name="MOMENT">#REF!</definedName>
    <definedName name="MOMENT_28" localSheetId="3">#REF!</definedName>
    <definedName name="MOMENT_28">#REF!</definedName>
    <definedName name="mong" localSheetId="3">#REF!</definedName>
    <definedName name="mong">#REF!</definedName>
    <definedName name="Mong_M1" localSheetId="3">#REF!</definedName>
    <definedName name="Mong_M1">#REF!</definedName>
    <definedName name="Mong_M1_20" localSheetId="3">#REF!</definedName>
    <definedName name="Mong_M1_20">#REF!</definedName>
    <definedName name="Mong_M2" localSheetId="3">#REF!</definedName>
    <definedName name="Mong_M2">#REF!</definedName>
    <definedName name="Mong_M2_20" localSheetId="3">#REF!</definedName>
    <definedName name="Mong_M2_20">#REF!</definedName>
    <definedName name="mongbang" localSheetId="3">#REF!</definedName>
    <definedName name="mongbang">#REF!</definedName>
    <definedName name="mongdon" localSheetId="3">#REF!</definedName>
    <definedName name="mongdon">#REF!</definedName>
    <definedName name="month" localSheetId="3">CONCATENATE("CGS KIDO ",TEXT(#REF!,"mm")," ",YEAR(#REF!))</definedName>
    <definedName name="month">CONCATENATE("CGS KIDO ",TEXT(#REF!,"mm")," ",YEAR(#REF!))</definedName>
    <definedName name="month2" localSheetId="3">CONCATENATE("CGM KIDO ",TEXT(#REF!,"mm")," ",YEAR(#REF!))</definedName>
    <definedName name="month2">CONCATENATE("CGM KIDO ",TEXT(#REF!,"mm")," ",YEAR(#REF!))</definedName>
    <definedName name="mophanchi" localSheetId="3">#REF!</definedName>
    <definedName name="mophanchi">#REF!</definedName>
    <definedName name="Morning" localSheetId="3">#REF!</definedName>
    <definedName name="Morning">#REF!</definedName>
    <definedName name="Morning_28">NA()</definedName>
    <definedName name="Morong" localSheetId="3">#REF!</definedName>
    <definedName name="Morong">#REF!</definedName>
    <definedName name="Morong_20" localSheetId="3">#REF!</definedName>
    <definedName name="Morong_20">#REF!</definedName>
    <definedName name="Morong_28" localSheetId="3">#REF!</definedName>
    <definedName name="Morong_28">#REF!</definedName>
    <definedName name="Morong4054_85" localSheetId="3">#REF!</definedName>
    <definedName name="Morong4054_85">#REF!</definedName>
    <definedName name="Morong4054_85_20" localSheetId="3">#REF!</definedName>
    <definedName name="Morong4054_85_20">#REF!</definedName>
    <definedName name="Morong4054_85_28" localSheetId="3">#REF!</definedName>
    <definedName name="Morong4054_85_28">#REF!</definedName>
    <definedName name="morong4054_98" localSheetId="3">#REF!</definedName>
    <definedName name="morong4054_98">#REF!</definedName>
    <definedName name="morong4054_98_20" localSheetId="3">#REF!</definedName>
    <definedName name="morong4054_98_20">#REF!</definedName>
    <definedName name="morong4054_98_28" localSheetId="3">#REF!</definedName>
    <definedName name="morong4054_98_28">#REF!</definedName>
    <definedName name="mot" localSheetId="3">#REF!</definedName>
    <definedName name="mot">#REF!</definedName>
    <definedName name="mot_28" localSheetId="3">#REF!</definedName>
    <definedName name="mot_28">#REF!</definedName>
    <definedName name="Moùng" localSheetId="3">#REF!</definedName>
    <definedName name="Moùng">#REF!</definedName>
    <definedName name="Moùng_20" localSheetId="3">#REF!</definedName>
    <definedName name="Moùng_20">#REF!</definedName>
    <definedName name="Moùng_28" localSheetId="3">#REF!</definedName>
    <definedName name="Moùng_28">#REF!</definedName>
    <definedName name="mp1x25">NA()</definedName>
    <definedName name="mp1x25_26" localSheetId="3">#REF!</definedName>
    <definedName name="mp1x25_26">#REF!</definedName>
    <definedName name="mp1x25_28" localSheetId="3">#REF!</definedName>
    <definedName name="mp1x25_28">#REF!</definedName>
    <definedName name="mp1x25_3">NA()</definedName>
    <definedName name="Mr" localSheetId="3">#REF!</definedName>
    <definedName name="Mr">#REF!</definedName>
    <definedName name="Mr_28" localSheetId="3">#REF!</definedName>
    <definedName name="Mr_28">#REF!</definedName>
    <definedName name="ms" localSheetId="3">#REF!</definedName>
    <definedName name="ms">#REF!</definedName>
    <definedName name="MSCT" localSheetId="3">#REF!</definedName>
    <definedName name="MSCT">#REF!</definedName>
    <definedName name="MSCT_20" localSheetId="3">#REF!</definedName>
    <definedName name="MSCT_20">#REF!</definedName>
    <definedName name="MSCT_28" localSheetId="3">#REF!</definedName>
    <definedName name="MSCT_28">#REF!</definedName>
    <definedName name="MST" localSheetId="3">#REF!</definedName>
    <definedName name="MST">#REF!</definedName>
    <definedName name="MST_20" localSheetId="3">#REF!</definedName>
    <definedName name="MST_20">#REF!</definedName>
    <definedName name="MST_28" localSheetId="3">#REF!</definedName>
    <definedName name="MST_28">#REF!</definedName>
    <definedName name="mt" localSheetId="3">#REF!</definedName>
    <definedName name="mt">#REF!</definedName>
    <definedName name="mt_1" localSheetId="3">#REF!</definedName>
    <definedName name="mt_1">#REF!</definedName>
    <definedName name="mt_2" localSheetId="3">#REF!</definedName>
    <definedName name="mt_2">#REF!</definedName>
    <definedName name="mt_20" localSheetId="3">#REF!</definedName>
    <definedName name="mt_20">#REF!</definedName>
    <definedName name="mt_25" localSheetId="3">#REF!</definedName>
    <definedName name="mt_25">#REF!</definedName>
    <definedName name="mt_28" localSheetId="3">#REF!</definedName>
    <definedName name="mt_28">#REF!</definedName>
    <definedName name="MTC" localSheetId="3">#REF!</definedName>
    <definedName name="MTC">#REF!</definedName>
    <definedName name="MTC_28" localSheetId="3">#REF!</definedName>
    <definedName name="MTC_28">#REF!</definedName>
    <definedName name="MTC1P">NA()</definedName>
    <definedName name="MTC1P_26" localSheetId="3">#REF!</definedName>
    <definedName name="MTC1P_26">#REF!</definedName>
    <definedName name="MTC1P_28" localSheetId="3">#REF!</definedName>
    <definedName name="MTC1P_28">#REF!</definedName>
    <definedName name="MTC1P_3">NA()</definedName>
    <definedName name="mtc3_20" localSheetId="3">#REF!</definedName>
    <definedName name="mtc3_20">#REF!</definedName>
    <definedName name="mtc3_28" localSheetId="3">#REF!</definedName>
    <definedName name="mtc3_28">#REF!</definedName>
    <definedName name="MTC3P">NA()</definedName>
    <definedName name="MTC3P_26" localSheetId="3">#REF!</definedName>
    <definedName name="MTC3P_26">#REF!</definedName>
    <definedName name="MTC3P_28" localSheetId="3">#REF!</definedName>
    <definedName name="MTC3P_28">#REF!</definedName>
    <definedName name="MTC3P_3">NA()</definedName>
    <definedName name="MTcat" localSheetId="3">#REF!</definedName>
    <definedName name="MTcat">#REF!</definedName>
    <definedName name="MTcat_28" localSheetId="3">#REF!</definedName>
    <definedName name="MTcat_28">#REF!</definedName>
    <definedName name="MTCata" localSheetId="3">#REF!</definedName>
    <definedName name="MTCata">#REF!</definedName>
    <definedName name="MTCata_28" localSheetId="3">#REF!</definedName>
    <definedName name="MTCata_28">#REF!</definedName>
    <definedName name="Mtccau" localSheetId="3">#REF!</definedName>
    <definedName name="Mtccau">#REF!</definedName>
    <definedName name="mtcdg" localSheetId="3">#REF!</definedName>
    <definedName name="mtcdg">#REF!</definedName>
    <definedName name="MTCHC_28" localSheetId="3">#REF!</definedName>
    <definedName name="MTCHC_28">#REF!</definedName>
    <definedName name="MTCLD" localSheetId="3">#REF!</definedName>
    <definedName name="MTCLD">#REF!</definedName>
    <definedName name="MTCLD_20" localSheetId="3">#REF!</definedName>
    <definedName name="MTCLD_20">#REF!</definedName>
    <definedName name="MTCLD_28" localSheetId="3">#REF!</definedName>
    <definedName name="MTCLD_28">#REF!</definedName>
    <definedName name="MTCMB">"$#REF!.$#REF!#REF!"</definedName>
    <definedName name="MTCMB_26" localSheetId="3">#REF!</definedName>
    <definedName name="MTCMB_26">#REF!</definedName>
    <definedName name="MTCMB_28" localSheetId="3">#REF!</definedName>
    <definedName name="MTCMB_28">#REF!</definedName>
    <definedName name="MTCMB_3">"$#REF!.$#REF!#REF!"</definedName>
    <definedName name="MTCNT" localSheetId="3">#REF!</definedName>
    <definedName name="MTCNT">#REF!</definedName>
    <definedName name="Mtct" localSheetId="3">#REF!</definedName>
    <definedName name="Mtct">#REF!</definedName>
    <definedName name="MTCT_20" localSheetId="3">#REF!</definedName>
    <definedName name="MTCT_20">#REF!</definedName>
    <definedName name="MTCT_28" localSheetId="3">#REF!</definedName>
    <definedName name="MTCT_28">#REF!</definedName>
    <definedName name="MTMAC12" localSheetId="3">#REF!</definedName>
    <definedName name="MTMAC12">#REF!</definedName>
    <definedName name="MTMAC12_26" localSheetId="3">#REF!</definedName>
    <definedName name="MTMAC12_26">#REF!</definedName>
    <definedName name="MTMAC12_28" localSheetId="3">#REF!</definedName>
    <definedName name="MTMAC12_28">#REF!</definedName>
    <definedName name="MTMAC12_3">"$#REF!.$H$6"</definedName>
    <definedName name="MTN" localSheetId="3">#REF!</definedName>
    <definedName name="MTN">#REF!</definedName>
    <definedName name="MTN_20" localSheetId="3">#REF!</definedName>
    <definedName name="MTN_20">#REF!</definedName>
    <definedName name="MTN_28" localSheetId="3">#REF!</definedName>
    <definedName name="MTN_28">#REF!</definedName>
    <definedName name="mtr">NA()</definedName>
    <definedName name="mtr_26" localSheetId="3">#REF!</definedName>
    <definedName name="mtr_26">#REF!</definedName>
    <definedName name="mtr_28" localSheetId="3">#REF!</definedName>
    <definedName name="mtr_28">#REF!</definedName>
    <definedName name="mtr_3">NA()</definedName>
    <definedName name="mtram" localSheetId="3">#REF!</definedName>
    <definedName name="mtram">#REF!</definedName>
    <definedName name="mtram_26" localSheetId="3">#REF!</definedName>
    <definedName name="mtram_26">#REF!</definedName>
    <definedName name="mtram_28" localSheetId="3">#REF!</definedName>
    <definedName name="mtram_28">#REF!</definedName>
    <definedName name="mtram_3">"$#REF!.$F$14"</definedName>
    <definedName name="Mtran" localSheetId="3">#REF!</definedName>
    <definedName name="Mtran">#REF!</definedName>
    <definedName name="Mtran_28" localSheetId="3">#REF!</definedName>
    <definedName name="Mtran_28">#REF!</definedName>
    <definedName name="Mtt" localSheetId="3">#REF!</definedName>
    <definedName name="Mtt">#REF!</definedName>
    <definedName name="Mtth" localSheetId="3">#REF!</definedName>
    <definedName name="Mtth">#REF!</definedName>
    <definedName name="MttI" localSheetId="3">#REF!</definedName>
    <definedName name="MttI">#REF!</definedName>
    <definedName name="MttII" localSheetId="3">#REF!</definedName>
    <definedName name="MttII">#REF!</definedName>
    <definedName name="mttn" localSheetId="3">#REF!</definedName>
    <definedName name="mttn">#REF!</definedName>
    <definedName name="mttn_28" localSheetId="3">#REF!</definedName>
    <definedName name="mttn_28">#REF!</definedName>
    <definedName name="MttX" localSheetId="3">#REF!</definedName>
    <definedName name="MttX">#REF!</definedName>
    <definedName name="Mu" localSheetId="3">#REF!</definedName>
    <definedName name="Mu">#REF!</definedName>
    <definedName name="Mu_" localSheetId="3">#REF!</definedName>
    <definedName name="Mu_">#REF!</definedName>
    <definedName name="Mu__20" localSheetId="3">#REF!</definedName>
    <definedName name="Mu__20">#REF!</definedName>
    <definedName name="Mu__28" localSheetId="3">#REF!</definedName>
    <definedName name="Mu__28">#REF!</definedName>
    <definedName name="Mu_20" localSheetId="3">#REF!</definedName>
    <definedName name="Mu_20">#REF!</definedName>
    <definedName name="Mu_28" localSheetId="3">#REF!</definedName>
    <definedName name="Mu_28">#REF!</definedName>
    <definedName name="MUA" localSheetId="3">#REF!</definedName>
    <definedName name="MUA">#REF!</definedName>
    <definedName name="MUA_20" localSheetId="3">#REF!</definedName>
    <definedName name="MUA_20">#REF!</definedName>
    <definedName name="MUA_28" localSheetId="3">#REF!</definedName>
    <definedName name="MUA_28">#REF!</definedName>
    <definedName name="MV" localSheetId="3">#REF!</definedName>
    <definedName name="MV">#REF!</definedName>
    <definedName name="MV_28" localSheetId="3">#REF!</definedName>
    <definedName name="MV_28">#REF!</definedName>
    <definedName name="mvanchuyencatvang100" localSheetId="3">#REF!</definedName>
    <definedName name="mvanchuyencatvang100">#REF!</definedName>
    <definedName name="mvanchuyencatvang300" localSheetId="3">#REF!</definedName>
    <definedName name="mvanchuyencatvang300">#REF!</definedName>
    <definedName name="mvanchuyendadam100" localSheetId="3">#REF!</definedName>
    <definedName name="mvanchuyendadam100">#REF!</definedName>
    <definedName name="mvanchuyendadam300" localSheetId="3">#REF!</definedName>
    <definedName name="mvanchuyendadam300">#REF!</definedName>
    <definedName name="mvanchuyennuoc100" localSheetId="3">#REF!</definedName>
    <definedName name="mvanchuyennuoc100">#REF!</definedName>
    <definedName name="mvanchuyennuoc300" localSheetId="3">#REF!</definedName>
    <definedName name="mvanchuyennuoc300">#REF!</definedName>
    <definedName name="mvanchuyenximang100" localSheetId="3">#REF!</definedName>
    <definedName name="mvanchuyenximang100">#REF!</definedName>
    <definedName name="mvanchuyenximang300" localSheetId="3">#REF!</definedName>
    <definedName name="mvanchuyenximang300">#REF!</definedName>
    <definedName name="MVC" localSheetId="3">#REF!</definedName>
    <definedName name="MVC">#REF!</definedName>
    <definedName name="MVL486_20" localSheetId="3">#REF!</definedName>
    <definedName name="MVL486_20">#REF!</definedName>
    <definedName name="mw_" localSheetId="3">#REF!</definedName>
    <definedName name="mw_">#REF!</definedName>
    <definedName name="mw__28" localSheetId="3">#REF!</definedName>
    <definedName name="mw__28">#REF!</definedName>
    <definedName name="mw1_" localSheetId="3">#REF!</definedName>
    <definedName name="mw1_">#REF!</definedName>
    <definedName name="mw1__28" localSheetId="3">#REF!</definedName>
    <definedName name="mw1__28">#REF!</definedName>
    <definedName name="mw2_28" localSheetId="3">#REF!</definedName>
    <definedName name="mw2_28">#REF!</definedName>
    <definedName name="mx" localSheetId="3">#REF!</definedName>
    <definedName name="mx">#REF!</definedName>
    <definedName name="mx_28" localSheetId="3">#REF!</definedName>
    <definedName name="mx_28">#REF!</definedName>
    <definedName name="myle" localSheetId="3">#REF!</definedName>
    <definedName name="myle">#REF!</definedName>
    <definedName name="myle_28" localSheetId="3">#REF!</definedName>
    <definedName name="myle_28">#REF!</definedName>
    <definedName name="n" localSheetId="3">#REF!</definedName>
    <definedName name="n">#REF!</definedName>
    <definedName name="n.d1" localSheetId="3">#REF!</definedName>
    <definedName name="n.d1">#REF!</definedName>
    <definedName name="n.d2" localSheetId="3">#REF!</definedName>
    <definedName name="n.d2">#REF!</definedName>
    <definedName name="N.M14.1" localSheetId="3">#REF!</definedName>
    <definedName name="N.M14.1">#REF!</definedName>
    <definedName name="N.M14.1_28" localSheetId="3">#REF!</definedName>
    <definedName name="N.M14.1_28">#REF!</definedName>
    <definedName name="N.M14.2" localSheetId="3">#REF!</definedName>
    <definedName name="N.M14.2">#REF!</definedName>
    <definedName name="N.M14.2_28" localSheetId="3">#REF!</definedName>
    <definedName name="N.M14.2_28">#REF!</definedName>
    <definedName name="N.MTCat" localSheetId="3">#REF!</definedName>
    <definedName name="N.MTCat">#REF!</definedName>
    <definedName name="N.MTCat_28" localSheetId="3">#REF!</definedName>
    <definedName name="N.MTCat_28">#REF!</definedName>
    <definedName name="N.THAÙNG" localSheetId="3">#REF!</definedName>
    <definedName name="N.THAÙNG">#REF!</definedName>
    <definedName name="N.THAÙNG_20" localSheetId="3">#REF!</definedName>
    <definedName name="N.THAÙNG_20">#REF!</definedName>
    <definedName name="N.THAÙNG_28" localSheetId="3">#REF!</definedName>
    <definedName name="N.THAÙNG_28">#REF!</definedName>
    <definedName name="n_1" localSheetId="3">#REF!</definedName>
    <definedName name="n_1">#REF!</definedName>
    <definedName name="n_1_20" localSheetId="3">#REF!</definedName>
    <definedName name="n_1_20">#REF!</definedName>
    <definedName name="n_1_28" localSheetId="3">#REF!</definedName>
    <definedName name="n_1_28">#REF!</definedName>
    <definedName name="n_2" localSheetId="3">#REF!</definedName>
    <definedName name="n_2">#REF!</definedName>
    <definedName name="n_2_20" localSheetId="3">#REF!</definedName>
    <definedName name="n_2_20">#REF!</definedName>
    <definedName name="n_2_28" localSheetId="3">#REF!</definedName>
    <definedName name="n_2_28">#REF!</definedName>
    <definedName name="n_26" localSheetId="3">#REF!</definedName>
    <definedName name="n_26">#REF!</definedName>
    <definedName name="n_28" localSheetId="3">#REF!</definedName>
    <definedName name="n_28">#REF!</definedName>
    <definedName name="n_3">"$#REF!.$#REF!$#REF!:$#REF!$#REF!"</definedName>
    <definedName name="n_3_28" localSheetId="3">#REF!</definedName>
    <definedName name="n_3_28">#REF!</definedName>
    <definedName name="N_Class1" localSheetId="3">#REF!</definedName>
    <definedName name="N_Class1">#REF!</definedName>
    <definedName name="N_Class1_20" localSheetId="3">#REF!</definedName>
    <definedName name="N_Class1_20">#REF!</definedName>
    <definedName name="N_Class1_28" localSheetId="3">#REF!</definedName>
    <definedName name="N_Class1_28">#REF!</definedName>
    <definedName name="N_Class2" localSheetId="3">#REF!</definedName>
    <definedName name="N_Class2">#REF!</definedName>
    <definedName name="N_Class2_20" localSheetId="3">#REF!</definedName>
    <definedName name="N_Class2_20">#REF!</definedName>
    <definedName name="N_Class2_28" localSheetId="3">#REF!</definedName>
    <definedName name="N_Class2_28">#REF!</definedName>
    <definedName name="N_Class3" localSheetId="3">#REF!</definedName>
    <definedName name="N_Class3">#REF!</definedName>
    <definedName name="N_Class3_20" localSheetId="3">#REF!</definedName>
    <definedName name="N_Class3_20">#REF!</definedName>
    <definedName name="N_Class3_28" localSheetId="3">#REF!</definedName>
    <definedName name="N_Class3_28">#REF!</definedName>
    <definedName name="N_Class4" localSheetId="3">#REF!</definedName>
    <definedName name="N_Class4">#REF!</definedName>
    <definedName name="N_Class4_20" localSheetId="3">#REF!</definedName>
    <definedName name="N_Class4_20">#REF!</definedName>
    <definedName name="N_Class4_28" localSheetId="3">#REF!</definedName>
    <definedName name="N_Class4_28">#REF!</definedName>
    <definedName name="N_Class5" localSheetId="3">#REF!</definedName>
    <definedName name="N_Class5">#REF!</definedName>
    <definedName name="N_Class5_20" localSheetId="3">#REF!</definedName>
    <definedName name="N_Class5_20">#REF!</definedName>
    <definedName name="N_Class5_28" localSheetId="3">#REF!</definedName>
    <definedName name="N_Class5_28">#REF!</definedName>
    <definedName name="N_con" localSheetId="3">#REF!</definedName>
    <definedName name="N_con">#REF!</definedName>
    <definedName name="N_con_20" localSheetId="3">#REF!</definedName>
    <definedName name="N_con_20">#REF!</definedName>
    <definedName name="N_con_28" localSheetId="3">#REF!</definedName>
    <definedName name="N_con_28">#REF!</definedName>
    <definedName name="N_lchae" localSheetId="3">#REF!</definedName>
    <definedName name="N_lchae">#REF!</definedName>
    <definedName name="N_lchae_20" localSheetId="3">#REF!</definedName>
    <definedName name="N_lchae_20">#REF!</definedName>
    <definedName name="N_lchae_28" localSheetId="3">#REF!</definedName>
    <definedName name="N_lchae_28">#REF!</definedName>
    <definedName name="N_run" localSheetId="3">#REF!</definedName>
    <definedName name="N_run">#REF!</definedName>
    <definedName name="N_run_20" localSheetId="3">#REF!</definedName>
    <definedName name="N_run_20">#REF!</definedName>
    <definedName name="N_run_28" localSheetId="3">#REF!</definedName>
    <definedName name="N_run_28">#REF!</definedName>
    <definedName name="N_sed" localSheetId="3">#REF!</definedName>
    <definedName name="N_sed">#REF!</definedName>
    <definedName name="N_sed_20" localSheetId="3">#REF!</definedName>
    <definedName name="N_sed_20">#REF!</definedName>
    <definedName name="N_sed_28" localSheetId="3">#REF!</definedName>
    <definedName name="N_sed_28">#REF!</definedName>
    <definedName name="N_volae" localSheetId="3">#REF!</definedName>
    <definedName name="N_volae">#REF!</definedName>
    <definedName name="N_volae_20" localSheetId="3">#REF!</definedName>
    <definedName name="N_volae_20">#REF!</definedName>
    <definedName name="N_volae_28" localSheetId="3">#REF!</definedName>
    <definedName name="N_volae_28">#REF!</definedName>
    <definedName name="n_vÞ" localSheetId="3">#REF!</definedName>
    <definedName name="n_vÞ">#REF!</definedName>
    <definedName name="n_vÞ_20" localSheetId="3">#REF!</definedName>
    <definedName name="n_vÞ_20">#REF!</definedName>
    <definedName name="n_vÞ_28" localSheetId="3">#REF!</definedName>
    <definedName name="n_vÞ_28">#REF!</definedName>
    <definedName name="n1_" localSheetId="3">#REF!</definedName>
    <definedName name="n1_">#REF!</definedName>
    <definedName name="n1__20" localSheetId="3">#REF!</definedName>
    <definedName name="n1__20">#REF!</definedName>
    <definedName name="n1__28" localSheetId="3">#REF!</definedName>
    <definedName name="n1__28">#REF!</definedName>
    <definedName name="N11_" localSheetId="3">#REF!</definedName>
    <definedName name="N11_">#REF!</definedName>
    <definedName name="N1IN_28" localSheetId="3">#REF!</definedName>
    <definedName name="N1IN_28">#REF!</definedName>
    <definedName name="n1pig" localSheetId="3">#REF!</definedName>
    <definedName name="n1pig">#REF!</definedName>
    <definedName name="n1pig_26" localSheetId="3">#REF!</definedName>
    <definedName name="n1pig_26">#REF!</definedName>
    <definedName name="n1pig_28" localSheetId="3">#REF!</definedName>
    <definedName name="n1pig_28">#REF!</definedName>
    <definedName name="n1pig_3">"$#REF!.$#REF!$#REF!"</definedName>
    <definedName name="N1pIGnc" localSheetId="3">#REF!</definedName>
    <definedName name="N1pIGnc">#REF!</definedName>
    <definedName name="n1pignc_26" localSheetId="3">#REF!</definedName>
    <definedName name="n1pignc_26">#REF!</definedName>
    <definedName name="n1pignc_28" localSheetId="3">#REF!</definedName>
    <definedName name="n1pignc_28">#REF!</definedName>
    <definedName name="n1pignc_3">NA()</definedName>
    <definedName name="N1pIGvc" localSheetId="3">#REF!</definedName>
    <definedName name="N1pIGvc">#REF!</definedName>
    <definedName name="N1pIGvc_20" localSheetId="3">#REF!</definedName>
    <definedName name="N1pIGvc_20">#REF!</definedName>
    <definedName name="N1pIGvc_28" localSheetId="3">#REF!</definedName>
    <definedName name="N1pIGvc_28">#REF!</definedName>
    <definedName name="N1pIGvl" localSheetId="3">#REF!</definedName>
    <definedName name="N1pIGvl">#REF!</definedName>
    <definedName name="n1pigvl_26" localSheetId="3">#REF!</definedName>
    <definedName name="n1pigvl_26">#REF!</definedName>
    <definedName name="n1pigvl_28" localSheetId="3">#REF!</definedName>
    <definedName name="n1pigvl_28">#REF!</definedName>
    <definedName name="n1pigvl_3">NA()</definedName>
    <definedName name="n1pind" localSheetId="3">#REF!</definedName>
    <definedName name="n1pind">#REF!</definedName>
    <definedName name="n1pind_26" localSheetId="3">#REF!</definedName>
    <definedName name="n1pind_26">#REF!</definedName>
    <definedName name="n1pind_28" localSheetId="3">#REF!</definedName>
    <definedName name="n1pind_28">#REF!</definedName>
    <definedName name="n1pind_3">"$#REF!.$#REF!$#REF!"</definedName>
    <definedName name="N1pINDnc" localSheetId="3">#REF!</definedName>
    <definedName name="N1pINDnc">#REF!</definedName>
    <definedName name="n1pindnc_26" localSheetId="3">#REF!</definedName>
    <definedName name="n1pindnc_26">#REF!</definedName>
    <definedName name="n1pindnc_28" localSheetId="3">#REF!</definedName>
    <definedName name="n1pindnc_28">#REF!</definedName>
    <definedName name="n1pindnc_3">NA()</definedName>
    <definedName name="N1pINDvc" localSheetId="3">#REF!</definedName>
    <definedName name="N1pINDvc">#REF!</definedName>
    <definedName name="N1pINDvc_20" localSheetId="3">#REF!</definedName>
    <definedName name="N1pINDvc_20">#REF!</definedName>
    <definedName name="N1pINDvc_28" localSheetId="3">#REF!</definedName>
    <definedName name="N1pINDvc_28">#REF!</definedName>
    <definedName name="N1pINDvl" localSheetId="3">#REF!</definedName>
    <definedName name="N1pINDvl">#REF!</definedName>
    <definedName name="n1pindvl_26" localSheetId="3">#REF!</definedName>
    <definedName name="n1pindvl_26">#REF!</definedName>
    <definedName name="n1pindvl_28" localSheetId="3">#REF!</definedName>
    <definedName name="n1pindvl_28">#REF!</definedName>
    <definedName name="n1pindvl_3">NA()</definedName>
    <definedName name="n1ping" localSheetId="3">#REF!</definedName>
    <definedName name="n1ping">#REF!</definedName>
    <definedName name="n1ping_26" localSheetId="3">#REF!</definedName>
    <definedName name="n1ping_26">#REF!</definedName>
    <definedName name="n1ping_28" localSheetId="3">#REF!</definedName>
    <definedName name="n1ping_28">#REF!</definedName>
    <definedName name="n1ping_3">"$#REF!.$#REF!$#REF!"</definedName>
    <definedName name="n1pingnc">NA()</definedName>
    <definedName name="n1pingnc_26" localSheetId="3">#REF!</definedName>
    <definedName name="n1pingnc_26">#REF!</definedName>
    <definedName name="n1pingnc_28" localSheetId="3">#REF!</definedName>
    <definedName name="n1pingnc_28">#REF!</definedName>
    <definedName name="n1pingnc_3">NA()</definedName>
    <definedName name="N1pINGvc" localSheetId="3">#REF!</definedName>
    <definedName name="N1pINGvc">#REF!</definedName>
    <definedName name="N1pINGvc_20" localSheetId="3">#REF!</definedName>
    <definedName name="N1pINGvc_20">#REF!</definedName>
    <definedName name="N1pINGvc_28" localSheetId="3">#REF!</definedName>
    <definedName name="N1pINGvc_28">#REF!</definedName>
    <definedName name="n1pingvl">NA()</definedName>
    <definedName name="n1pingvl_26" localSheetId="3">#REF!</definedName>
    <definedName name="n1pingvl_26">#REF!</definedName>
    <definedName name="n1pingvl_28" localSheetId="3">#REF!</definedName>
    <definedName name="n1pingvl_28">#REF!</definedName>
    <definedName name="n1pingvl_3">NA()</definedName>
    <definedName name="n1pint" localSheetId="3">#REF!</definedName>
    <definedName name="n1pint">#REF!</definedName>
    <definedName name="n1pint_26" localSheetId="3">#REF!</definedName>
    <definedName name="n1pint_26">#REF!</definedName>
    <definedName name="n1pint_28" localSheetId="3">#REF!</definedName>
    <definedName name="n1pint_28">#REF!</definedName>
    <definedName name="n1pint_3">"$#REF!.$#REF!$#REF!"</definedName>
    <definedName name="n1pintnc">NA()</definedName>
    <definedName name="n1pintnc_26" localSheetId="3">#REF!</definedName>
    <definedName name="n1pintnc_26">#REF!</definedName>
    <definedName name="n1pintnc_28" localSheetId="3">#REF!</definedName>
    <definedName name="n1pintnc_28">#REF!</definedName>
    <definedName name="n1pintnc_3">NA()</definedName>
    <definedName name="N1pINTvc" localSheetId="3">#REF!</definedName>
    <definedName name="N1pINTvc">#REF!</definedName>
    <definedName name="n1pintvl">NA()</definedName>
    <definedName name="n1pintvl_26" localSheetId="3">#REF!</definedName>
    <definedName name="n1pintvl_26">#REF!</definedName>
    <definedName name="n1pintvl_28" localSheetId="3">#REF!</definedName>
    <definedName name="n1pintvl_28">#REF!</definedName>
    <definedName name="n1pintvl_3">NA()</definedName>
    <definedName name="N1pNLnc" localSheetId="3">#REF!</definedName>
    <definedName name="N1pNLnc">#REF!</definedName>
    <definedName name="N1pNLvc" localSheetId="3">#REF!</definedName>
    <definedName name="N1pNLvc">#REF!</definedName>
    <definedName name="N1pNLvl" localSheetId="3">#REF!</definedName>
    <definedName name="N1pNLvl">#REF!</definedName>
    <definedName name="n2_" localSheetId="3">#REF!</definedName>
    <definedName name="n2_">#REF!</definedName>
    <definedName name="n2__20" localSheetId="3">#REF!</definedName>
    <definedName name="n2__20">#REF!</definedName>
    <definedName name="n2__28" localSheetId="3">#REF!</definedName>
    <definedName name="n2__28">#REF!</definedName>
    <definedName name="n24nc">NA()</definedName>
    <definedName name="n24nc_26" localSheetId="3">#REF!</definedName>
    <definedName name="n24nc_26">#REF!</definedName>
    <definedName name="n24nc_28" localSheetId="3">#REF!</definedName>
    <definedName name="n24nc_28">#REF!</definedName>
    <definedName name="n24nc_3">NA()</definedName>
    <definedName name="n24vl">NA()</definedName>
    <definedName name="n24vl_26" localSheetId="3">#REF!</definedName>
    <definedName name="n24vl_26">#REF!</definedName>
    <definedName name="n24vl_28" localSheetId="3">#REF!</definedName>
    <definedName name="n24vl_28">#REF!</definedName>
    <definedName name="n24vl_3">NA()</definedName>
    <definedName name="n2mignc">NA()</definedName>
    <definedName name="n2mignc_26" localSheetId="3">#REF!</definedName>
    <definedName name="n2mignc_26">#REF!</definedName>
    <definedName name="n2mignc_28" localSheetId="3">#REF!</definedName>
    <definedName name="n2mignc_28">#REF!</definedName>
    <definedName name="n2mignc_3">NA()</definedName>
    <definedName name="n2migvl">NA()</definedName>
    <definedName name="n2migvl_26" localSheetId="3">#REF!</definedName>
    <definedName name="n2migvl_26">#REF!</definedName>
    <definedName name="n2migvl_28" localSheetId="3">#REF!</definedName>
    <definedName name="n2migvl_28">#REF!</definedName>
    <definedName name="n2migvl_3">NA()</definedName>
    <definedName name="n2min1nc">NA()</definedName>
    <definedName name="n2min1nc_26" localSheetId="3">#REF!</definedName>
    <definedName name="n2min1nc_26">#REF!</definedName>
    <definedName name="n2min1nc_28" localSheetId="3">#REF!</definedName>
    <definedName name="n2min1nc_28">#REF!</definedName>
    <definedName name="n2min1nc_3">NA()</definedName>
    <definedName name="n2min1vl">NA()</definedName>
    <definedName name="n2min1vl_26" localSheetId="3">#REF!</definedName>
    <definedName name="n2min1vl_26">#REF!</definedName>
    <definedName name="n2min1vl_28" localSheetId="3">#REF!</definedName>
    <definedName name="n2min1vl_28">#REF!</definedName>
    <definedName name="n2min1vl_3">NA()</definedName>
    <definedName name="n3_" localSheetId="3">#REF!</definedName>
    <definedName name="n3_">#REF!</definedName>
    <definedName name="n3__20" localSheetId="3">#REF!</definedName>
    <definedName name="n3__20">#REF!</definedName>
    <definedName name="n3__28" localSheetId="3">#REF!</definedName>
    <definedName name="n3__28">#REF!</definedName>
    <definedName name="n4_" localSheetId="3">#REF!</definedName>
    <definedName name="n4_">#REF!</definedName>
    <definedName name="n4__20" localSheetId="3">#REF!</definedName>
    <definedName name="n4__20">#REF!</definedName>
    <definedName name="n4__28" localSheetId="3">#REF!</definedName>
    <definedName name="n4__28">#REF!</definedName>
    <definedName name="NA" localSheetId="3">#REF!</definedName>
    <definedName name="NA">#REF!</definedName>
    <definedName name="NA_20" localSheetId="3">#REF!</definedName>
    <definedName name="NA_20">#REF!</definedName>
    <definedName name="NA_28" localSheetId="3">#REF!</definedName>
    <definedName name="NA_28">#REF!</definedName>
    <definedName name="nam" localSheetId="0" hidden="1">{"'Sheet1'!$L$16"}</definedName>
    <definedName name="nam" hidden="1">{"'Sheet1'!$L$16"}</definedName>
    <definedName name="Nam_khoi_cong" localSheetId="3">#REF!</definedName>
    <definedName name="Nam_khoi_cong">#REF!</definedName>
    <definedName name="Name" localSheetId="3">#REF!</definedName>
    <definedName name="Name">#REF!</definedName>
    <definedName name="Name_20" localSheetId="3">#REF!</definedName>
    <definedName name="Name_20">#REF!</definedName>
    <definedName name="Name_28" localSheetId="3">#REF!</definedName>
    <definedName name="Name_28">#REF!</definedName>
    <definedName name="Nan_khoi_cong" localSheetId="3">#REF!</definedName>
    <definedName name="Nan_khoi_cong">#REF!</definedName>
    <definedName name="naunhua" localSheetId="3">#REF!</definedName>
    <definedName name="naunhua">#REF!</definedName>
    <definedName name="naunhua_20" localSheetId="3">#REF!</definedName>
    <definedName name="naunhua_20">#REF!</definedName>
    <definedName name="naunhua_28" localSheetId="3">#REF!</definedName>
    <definedName name="naunhua_28">#REF!</definedName>
    <definedName name="nbmvbn" localSheetId="3">#REF!</definedName>
    <definedName name="nbmvbn">#REF!</definedName>
    <definedName name="nbmvbn_1" localSheetId="3">#REF!</definedName>
    <definedName name="nbmvbn_1">#REF!</definedName>
    <definedName name="nbmvbn_2" localSheetId="3">#REF!</definedName>
    <definedName name="nbmvbn_2">#REF!</definedName>
    <definedName name="nbmvbn_20" localSheetId="3">#REF!</definedName>
    <definedName name="nbmvbn_20">#REF!</definedName>
    <definedName name="nbmvbn_25" localSheetId="3">#REF!</definedName>
    <definedName name="nbmvbn_25">#REF!</definedName>
    <definedName name="nbvcfg" localSheetId="3">#REF!</definedName>
    <definedName name="nbvcfg">#REF!</definedName>
    <definedName name="nbvcfg_1" localSheetId="3">#REF!</definedName>
    <definedName name="nbvcfg_1">#REF!</definedName>
    <definedName name="nbvcfg_2" localSheetId="3">#REF!</definedName>
    <definedName name="nbvcfg_2">#REF!</definedName>
    <definedName name="nbvcfg_20" localSheetId="3">#REF!</definedName>
    <definedName name="nbvcfg_20">#REF!</definedName>
    <definedName name="nbvcfg_25" localSheetId="3">#REF!</definedName>
    <definedName name="nbvcfg_25">#REF!</definedName>
    <definedName name="nc" localSheetId="3">#REF!</definedName>
    <definedName name="nc">#REF!</definedName>
    <definedName name="nc.4" localSheetId="3">#REF!</definedName>
    <definedName name="nc.4">#REF!</definedName>
    <definedName name="NC.DMC" localSheetId="3">#REF!</definedName>
    <definedName name="NC.DMC">#REF!</definedName>
    <definedName name="NC.DMC_28" localSheetId="3">#REF!</definedName>
    <definedName name="NC.DMC_28">#REF!</definedName>
    <definedName name="NC.GTTMC" localSheetId="3">#REF!</definedName>
    <definedName name="NC.GTTMC">#REF!</definedName>
    <definedName name="NC.GTTMC_28" localSheetId="3">#REF!</definedName>
    <definedName name="NC.GTTMC_28">#REF!</definedName>
    <definedName name="NC.M10.1" localSheetId="3">#REF!</definedName>
    <definedName name="NC.M10.1">#REF!</definedName>
    <definedName name="NC.M10.1_28" localSheetId="3">#REF!</definedName>
    <definedName name="NC.M10.1_28">#REF!</definedName>
    <definedName name="NC.M10.2" localSheetId="3">#REF!</definedName>
    <definedName name="NC.M10.2">#REF!</definedName>
    <definedName name="NC.M10.2_28" localSheetId="3">#REF!</definedName>
    <definedName name="NC.M10.2_28">#REF!</definedName>
    <definedName name="NC.M14.1" localSheetId="3">#REF!</definedName>
    <definedName name="NC.M14.1">#REF!</definedName>
    <definedName name="NC.M14.1_28" localSheetId="3">#REF!</definedName>
    <definedName name="NC.M14.1_28">#REF!</definedName>
    <definedName name="NC.M14.2" localSheetId="3">#REF!</definedName>
    <definedName name="NC.M14.2">#REF!</definedName>
    <definedName name="NC.M14.2_28" localSheetId="3">#REF!</definedName>
    <definedName name="NC.M14.2_28">#REF!</definedName>
    <definedName name="NC.MDT" localSheetId="3">#REF!</definedName>
    <definedName name="NC.MDT">#REF!</definedName>
    <definedName name="NC.MDT_28" localSheetId="3">#REF!</definedName>
    <definedName name="NC.MDT_28">#REF!</definedName>
    <definedName name="NC.MTCat" localSheetId="3">#REF!</definedName>
    <definedName name="NC.MTCat">#REF!</definedName>
    <definedName name="NC.MTCat_28" localSheetId="3">#REF!</definedName>
    <definedName name="NC.MTCat_28">#REF!</definedName>
    <definedName name="NC.T1C.CDFD" localSheetId="3">#REF!</definedName>
    <definedName name="NC.T1C.CDFD">#REF!</definedName>
    <definedName name="NC.T1C.CDFD_28" localSheetId="3">#REF!</definedName>
    <definedName name="NC.T1C.CDFD_28">#REF!</definedName>
    <definedName name="NC.T1C.M14" localSheetId="3">#REF!</definedName>
    <definedName name="NC.T1C.M14">#REF!</definedName>
    <definedName name="NC.T1C.M14_28" localSheetId="3">#REF!</definedName>
    <definedName name="NC.T1C.M14_28">#REF!</definedName>
    <definedName name="NC.TTC" localSheetId="3">#REF!</definedName>
    <definedName name="NC.TTC">#REF!</definedName>
    <definedName name="NC.TTC_28" localSheetId="3">#REF!</definedName>
    <definedName name="NC.TTC_28">#REF!</definedName>
    <definedName name="NC.X.CSV" localSheetId="3">#REF!</definedName>
    <definedName name="NC.X.CSV">#REF!</definedName>
    <definedName name="NC.X.CSV_28" localSheetId="3">#REF!</definedName>
    <definedName name="NC.X.CSV_28">#REF!</definedName>
    <definedName name="NC.XL" localSheetId="3">#REF!</definedName>
    <definedName name="NC.XL">#REF!</definedName>
    <definedName name="NC.XL_28" localSheetId="3">#REF!</definedName>
    <definedName name="NC.XL_28">#REF!</definedName>
    <definedName name="nc_26" localSheetId="3">#REF!</definedName>
    <definedName name="nc_26">#REF!</definedName>
    <definedName name="nc_28" localSheetId="3">#REF!</definedName>
    <definedName name="nc_28">#REF!</definedName>
    <definedName name="nc_3">"$#REF!.$#REF!$#REF!"</definedName>
    <definedName name="nc_betong200">NA()</definedName>
    <definedName name="nc_betong200_26" localSheetId="3">#REF!</definedName>
    <definedName name="nc_betong200_26">#REF!</definedName>
    <definedName name="nc_betong200_28" localSheetId="3">#REF!</definedName>
    <definedName name="nc_betong200_28">#REF!</definedName>
    <definedName name="nc_betong200_3">NA()</definedName>
    <definedName name="nc_btm10" localSheetId="3">#REF!</definedName>
    <definedName name="nc_btm10">#REF!</definedName>
    <definedName name="nc_btm10_26" localSheetId="3">#REF!</definedName>
    <definedName name="nc_btm10_26">#REF!</definedName>
    <definedName name="nc_btm10_28" localSheetId="3">#REF!</definedName>
    <definedName name="nc_btm10_28">#REF!</definedName>
    <definedName name="nc_btm10_3">"$#REF!.$#REF!$#REF!"</definedName>
    <definedName name="nc_btm100" localSheetId="3">#REF!</definedName>
    <definedName name="nc_btm100">#REF!</definedName>
    <definedName name="nc_btm100_20" localSheetId="3">#REF!</definedName>
    <definedName name="nc_btm100_20">#REF!</definedName>
    <definedName name="nc_btm100_28" localSheetId="3">#REF!</definedName>
    <definedName name="nc_btm100_28">#REF!</definedName>
    <definedName name="nc_btm150" localSheetId="3">#REF!</definedName>
    <definedName name="nc_btm150">#REF!</definedName>
    <definedName name="nc_btm150_20" localSheetId="3">#REF!</definedName>
    <definedName name="nc_btm150_20">#REF!</definedName>
    <definedName name="nc_btm150_28" localSheetId="3">#REF!</definedName>
    <definedName name="nc_btm150_28">#REF!</definedName>
    <definedName name="nc_btm200" localSheetId="3">#REF!</definedName>
    <definedName name="nc_btm200">#REF!</definedName>
    <definedName name="nc_btm200_20" localSheetId="3">#REF!</definedName>
    <definedName name="nc_btm200_20">#REF!</definedName>
    <definedName name="nc_btm200_28" localSheetId="3">#REF!</definedName>
    <definedName name="nc_btm200_28">#REF!</definedName>
    <definedName name="nc_btm50" localSheetId="3">#REF!</definedName>
    <definedName name="nc_btm50">#REF!</definedName>
    <definedName name="nc_btm50_20" localSheetId="3">#REF!</definedName>
    <definedName name="nc_btm50_20">#REF!</definedName>
    <definedName name="nc_btm50_28" localSheetId="3">#REF!</definedName>
    <definedName name="nc_btm50_28">#REF!</definedName>
    <definedName name="nc_cotpha_1" localSheetId="3">#REF!</definedName>
    <definedName name="nc_cotpha_1">#REF!</definedName>
    <definedName name="nc_cotpha_2" localSheetId="3">#REF!</definedName>
    <definedName name="nc_cotpha_2">#REF!</definedName>
    <definedName name="nc_cotpha_20" localSheetId="3">#REF!</definedName>
    <definedName name="nc_cotpha_20">#REF!</definedName>
    <definedName name="nc_cotpha_25" localSheetId="3">#REF!</definedName>
    <definedName name="nc_cotpha_25">#REF!</definedName>
    <definedName name="nc_cotpha_26" localSheetId="3">#REF!</definedName>
    <definedName name="nc_cotpha_26">#REF!</definedName>
    <definedName name="nc_cotpha_28" localSheetId="3">#REF!</definedName>
    <definedName name="nc_cotpha_28">#REF!</definedName>
    <definedName name="nc_cotpha_3_1" localSheetId="3">#REF!</definedName>
    <definedName name="nc_cotpha_3_1">#REF!</definedName>
    <definedName name="nc_cotpha_3_2" localSheetId="3">#REF!</definedName>
    <definedName name="nc_cotpha_3_2">#REF!</definedName>
    <definedName name="nc_cotpha_3_20" localSheetId="3">#REF!</definedName>
    <definedName name="nc_cotpha_3_20">#REF!</definedName>
    <definedName name="nc_cotpha_3_25" localSheetId="3">#REF!</definedName>
    <definedName name="nc_cotpha_3_25">#REF!</definedName>
    <definedName name="NC_CSCT" localSheetId="3">#REF!</definedName>
    <definedName name="NC_CSCT">#REF!</definedName>
    <definedName name="NC_CSCT_20" localSheetId="3">#REF!</definedName>
    <definedName name="NC_CSCT_20">#REF!</definedName>
    <definedName name="NC_CSCT_28" localSheetId="3">#REF!</definedName>
    <definedName name="NC_CSCT_28">#REF!</definedName>
    <definedName name="NC_CTXD" localSheetId="3">#REF!</definedName>
    <definedName name="NC_CTXD">#REF!</definedName>
    <definedName name="NC_CTXD_20" localSheetId="3">#REF!</definedName>
    <definedName name="NC_CTXD_20">#REF!</definedName>
    <definedName name="NC_CTXD_28" localSheetId="3">#REF!</definedName>
    <definedName name="NC_CTXD_28">#REF!</definedName>
    <definedName name="NC_RD" localSheetId="3">#REF!</definedName>
    <definedName name="NC_RD">#REF!</definedName>
    <definedName name="NC_RD_20" localSheetId="3">#REF!</definedName>
    <definedName name="NC_RD_20">#REF!</definedName>
    <definedName name="NC_RD_28" localSheetId="3">#REF!</definedName>
    <definedName name="NC_RD_28">#REF!</definedName>
    <definedName name="NC_TD" localSheetId="3">#REF!</definedName>
    <definedName name="NC_TD">#REF!</definedName>
    <definedName name="NC_TD_20" localSheetId="3">#REF!</definedName>
    <definedName name="NC_TD_20">#REF!</definedName>
    <definedName name="NC_TD_28" localSheetId="3">#REF!</definedName>
    <definedName name="NC_TD_28">#REF!</definedName>
    <definedName name="NC100_20" localSheetId="3">#REF!</definedName>
    <definedName name="NC100_20">#REF!</definedName>
    <definedName name="NC100_28" localSheetId="3">#REF!</definedName>
    <definedName name="NC100_28">#REF!</definedName>
    <definedName name="nc12m" localSheetId="3">#REF!</definedName>
    <definedName name="nc12m">#REF!</definedName>
    <definedName name="nc12m250">[17]Giathanh1m3BT!$H$22</definedName>
    <definedName name="nc150_28" localSheetId="3">#REF!</definedName>
    <definedName name="nc150_28">#REF!</definedName>
    <definedName name="nc1nc">NA()</definedName>
    <definedName name="nc1nc_26" localSheetId="3">#REF!</definedName>
    <definedName name="nc1nc_26">#REF!</definedName>
    <definedName name="nc1nc_28" localSheetId="3">#REF!</definedName>
    <definedName name="nc1nc_28">#REF!</definedName>
    <definedName name="nc1nc_3">NA()</definedName>
    <definedName name="nc1p" localSheetId="3">#REF!</definedName>
    <definedName name="nc1p">#REF!</definedName>
    <definedName name="nc1p_26" localSheetId="3">#REF!</definedName>
    <definedName name="nc1p_26">#REF!</definedName>
    <definedName name="nc1p_28" localSheetId="3">#REF!</definedName>
    <definedName name="nc1p_28">#REF!</definedName>
    <definedName name="nc1p_3">"$#REF!.$I$25"</definedName>
    <definedName name="nc1vl">NA()</definedName>
    <definedName name="nc1vl_26" localSheetId="3">#REF!</definedName>
    <definedName name="nc1vl_26">#REF!</definedName>
    <definedName name="nc1vl_28" localSheetId="3">#REF!</definedName>
    <definedName name="nc1vl_28">#REF!</definedName>
    <definedName name="nc1vl_3">NA()</definedName>
    <definedName name="nc2.5" localSheetId="3">#REF!</definedName>
    <definedName name="nc2.5">#REF!</definedName>
    <definedName name="nc2.7" localSheetId="3">#REF!</definedName>
    <definedName name="nc2.7">#REF!</definedName>
    <definedName name="NC200_28" localSheetId="3">#REF!</definedName>
    <definedName name="NC200_28">#REF!</definedName>
    <definedName name="nc24nc">NA()</definedName>
    <definedName name="nc24nc_26" localSheetId="3">#REF!</definedName>
    <definedName name="nc24nc_26">#REF!</definedName>
    <definedName name="nc24nc_28" localSheetId="3">#REF!</definedName>
    <definedName name="nc24nc_28">#REF!</definedName>
    <definedName name="nc24nc_3">NA()</definedName>
    <definedName name="nc24vl">NA()</definedName>
    <definedName name="nc24vl_26" localSheetId="3">#REF!</definedName>
    <definedName name="nc24vl_26">#REF!</definedName>
    <definedName name="nc24vl_28" localSheetId="3">#REF!</definedName>
    <definedName name="nc24vl_28">#REF!</definedName>
    <definedName name="nc24vl_3">NA()</definedName>
    <definedName name="nc25_20" localSheetId="3">#REF!</definedName>
    <definedName name="nc25_20">#REF!</definedName>
    <definedName name="nc25_28" localSheetId="3">#REF!</definedName>
    <definedName name="nc25_28">#REF!</definedName>
    <definedName name="nc27_20" localSheetId="3">#REF!</definedName>
    <definedName name="nc27_20">#REF!</definedName>
    <definedName name="nc27_28" localSheetId="3">#REF!</definedName>
    <definedName name="nc27_28">#REF!</definedName>
    <definedName name="nc3." localSheetId="3">#REF!</definedName>
    <definedName name="nc3.">#REF!</definedName>
    <definedName name="nc3._20" localSheetId="3">#REF!</definedName>
    <definedName name="nc3._20">#REF!</definedName>
    <definedName name="nc3._28" localSheetId="3">#REF!</definedName>
    <definedName name="nc3._28">#REF!</definedName>
    <definedName name="nc3.2" localSheetId="3">#REF!</definedName>
    <definedName name="nc3.2">#REF!</definedName>
    <definedName name="nc3.5" localSheetId="3">#REF!</definedName>
    <definedName name="nc3.5">#REF!</definedName>
    <definedName name="nc3.7" localSheetId="3">#REF!</definedName>
    <definedName name="nc3.7">#REF!</definedName>
    <definedName name="nc3_5" localSheetId="3">#REF!</definedName>
    <definedName name="nc3_5">#REF!</definedName>
    <definedName name="nc32_20" localSheetId="3">#REF!</definedName>
    <definedName name="nc32_20">#REF!</definedName>
    <definedName name="nc32_28" localSheetId="3">#REF!</definedName>
    <definedName name="nc32_28">#REF!</definedName>
    <definedName name="nc37_20" localSheetId="3">#REF!</definedName>
    <definedName name="nc37_20">#REF!</definedName>
    <definedName name="nc37_28" localSheetId="3">#REF!</definedName>
    <definedName name="nc37_28">#REF!</definedName>
    <definedName name="nc3p" localSheetId="3">#REF!</definedName>
    <definedName name="nc3p">#REF!</definedName>
    <definedName name="nc3p_26" localSheetId="3">#REF!</definedName>
    <definedName name="nc3p_26">#REF!</definedName>
    <definedName name="nc3p_28" localSheetId="3">#REF!</definedName>
    <definedName name="nc3p_28">#REF!</definedName>
    <definedName name="nc3p_3">"$#REF!.$#REF!$#REF!"</definedName>
    <definedName name="nc4.5" localSheetId="3">#REF!</definedName>
    <definedName name="nc4.5">#REF!</definedName>
    <definedName name="nc4_20" localSheetId="3">#REF!</definedName>
    <definedName name="nc4_20">#REF!</definedName>
    <definedName name="nc45_20" localSheetId="3">#REF!</definedName>
    <definedName name="nc45_20">#REF!</definedName>
    <definedName name="nc45_28" localSheetId="3">#REF!</definedName>
    <definedName name="nc45_28">#REF!</definedName>
    <definedName name="nc5_28" localSheetId="3">#REF!</definedName>
    <definedName name="nc5_28">#REF!</definedName>
    <definedName name="nc50_28" localSheetId="3">#REF!</definedName>
    <definedName name="nc50_28">#REF!</definedName>
    <definedName name="nc6_20" localSheetId="3">#REF!</definedName>
    <definedName name="nc6_20">#REF!</definedName>
    <definedName name="nc6_28" localSheetId="3">#REF!</definedName>
    <definedName name="nc6_28">#REF!</definedName>
    <definedName name="nc7_20" localSheetId="3">#REF!</definedName>
    <definedName name="nc7_20">#REF!</definedName>
    <definedName name="nc7_28" localSheetId="3">#REF!</definedName>
    <definedName name="nc7_28">#REF!</definedName>
    <definedName name="ncb">#N/A</definedName>
    <definedName name="NCbac2.5" localSheetId="3">#REF!</definedName>
    <definedName name="NCbac2.5">#REF!</definedName>
    <definedName name="NCBD" localSheetId="3">#REF!</definedName>
    <definedName name="NCBD">#REF!</definedName>
    <definedName name="NCBD_28" localSheetId="3">#REF!</definedName>
    <definedName name="NCBD_28">#REF!</definedName>
    <definedName name="NCBD100" localSheetId="3">#REF!</definedName>
    <definedName name="NCBD100">#REF!</definedName>
    <definedName name="NCBD100_26" localSheetId="3">#REF!</definedName>
    <definedName name="NCBD100_26">#REF!</definedName>
    <definedName name="NCBD100_28" localSheetId="3">#REF!</definedName>
    <definedName name="NCBD100_28">#REF!</definedName>
    <definedName name="NCBD100_3">"$#REF!.$#REF!$#REF!"</definedName>
    <definedName name="NCBD200" localSheetId="3">#REF!</definedName>
    <definedName name="NCBD200">#REF!</definedName>
    <definedName name="NCBD200_26" localSheetId="3">#REF!</definedName>
    <definedName name="NCBD200_26">#REF!</definedName>
    <definedName name="NCBD200_28" localSheetId="3">#REF!</definedName>
    <definedName name="NCBD200_28">#REF!</definedName>
    <definedName name="NCBD200_3">"$#REF!.$#REF!$#REF!"</definedName>
    <definedName name="NCBD250" localSheetId="3">#REF!</definedName>
    <definedName name="NCBD250">#REF!</definedName>
    <definedName name="NCBD250_26" localSheetId="3">#REF!</definedName>
    <definedName name="NCBD250_26">#REF!</definedName>
    <definedName name="NCBD250_28" localSheetId="3">#REF!</definedName>
    <definedName name="NCBD250_28">#REF!</definedName>
    <definedName name="NCBD250_3">"$#REF!.$#REF!$#REF!"</definedName>
    <definedName name="NCBDCV" localSheetId="3">#REF!</definedName>
    <definedName name="NCBDCV">#REF!</definedName>
    <definedName name="ncbdd" localSheetId="3">#REF!</definedName>
    <definedName name="ncbdd">#REF!</definedName>
    <definedName name="NCBDN" localSheetId="3">#REF!</definedName>
    <definedName name="NCBDN">#REF!</definedName>
    <definedName name="NCBDXM" localSheetId="3">#REF!</definedName>
    <definedName name="NCBDXM">#REF!</definedName>
    <definedName name="ncbt" localSheetId="3">#REF!</definedName>
    <definedName name="ncbt">#REF!</definedName>
    <definedName name="ncbt_20" localSheetId="3">#REF!</definedName>
    <definedName name="ncbt_20">#REF!</definedName>
    <definedName name="ncbt_28" localSheetId="3">#REF!</definedName>
    <definedName name="ncbt_28">#REF!</definedName>
    <definedName name="ncc" localSheetId="3">#REF!</definedName>
    <definedName name="ncc">#REF!</definedName>
    <definedName name="ncc_20" localSheetId="3">#REF!</definedName>
    <definedName name="ncc_20">#REF!</definedName>
    <definedName name="ncc_28" localSheetId="3">#REF!</definedName>
    <definedName name="ncc_28">#REF!</definedName>
    <definedName name="NCC2.7" localSheetId="3">#REF!</definedName>
    <definedName name="NCC2.7">#REF!</definedName>
    <definedName name="ncc3.5" localSheetId="3">#REF!</definedName>
    <definedName name="ncc3.5">#REF!</definedName>
    <definedName name="ncc3.7" localSheetId="3">#REF!</definedName>
    <definedName name="ncc3.7">#REF!</definedName>
    <definedName name="NCcap0.7" localSheetId="3">#REF!</definedName>
    <definedName name="NCcap0.7">#REF!</definedName>
    <definedName name="NCcap1" localSheetId="3">#REF!</definedName>
    <definedName name="NCcap1">#REF!</definedName>
    <definedName name="nccc2" localSheetId="3">#REF!</definedName>
    <definedName name="nccc2">#REF!</definedName>
    <definedName name="nccc2_28" localSheetId="3">#REF!</definedName>
    <definedName name="nccc2_28">#REF!</definedName>
    <definedName name="nccs" localSheetId="3">#REF!</definedName>
    <definedName name="nccs">#REF!</definedName>
    <definedName name="nccs_20" localSheetId="3">#REF!</definedName>
    <definedName name="nccs_20">#REF!</definedName>
    <definedName name="nccs_28" localSheetId="3">#REF!</definedName>
    <definedName name="nccs_28">#REF!</definedName>
    <definedName name="NCCT3p" localSheetId="3">#REF!</definedName>
    <definedName name="NCCT3p">#REF!</definedName>
    <definedName name="NCCT3p_20" localSheetId="3">#REF!</definedName>
    <definedName name="NCCT3p_20">#REF!</definedName>
    <definedName name="NCCT3p_28" localSheetId="3">#REF!</definedName>
    <definedName name="NCCT3p_28">#REF!</definedName>
    <definedName name="ncd" localSheetId="3">#REF!</definedName>
    <definedName name="ncd">#REF!</definedName>
    <definedName name="ncday35" localSheetId="3">#REF!</definedName>
    <definedName name="ncday35">#REF!</definedName>
    <definedName name="ncday35_28" localSheetId="3">#REF!</definedName>
    <definedName name="ncday35_28">#REF!</definedName>
    <definedName name="ncday50" localSheetId="3">#REF!</definedName>
    <definedName name="ncday50">#REF!</definedName>
    <definedName name="ncday50_28" localSheetId="3">#REF!</definedName>
    <definedName name="ncday50_28">#REF!</definedName>
    <definedName name="ncday70" localSheetId="3">#REF!</definedName>
    <definedName name="ncday70">#REF!</definedName>
    <definedName name="ncday70_28" localSheetId="3">#REF!</definedName>
    <definedName name="ncday70_28">#REF!</definedName>
    <definedName name="ncday95" localSheetId="3">#REF!</definedName>
    <definedName name="ncday95">#REF!</definedName>
    <definedName name="ncday95_28" localSheetId="3">#REF!</definedName>
    <definedName name="ncday95_28">#REF!</definedName>
    <definedName name="ncdd">NA()</definedName>
    <definedName name="ncdd_26" localSheetId="3">#REF!</definedName>
    <definedName name="ncdd_26">#REF!</definedName>
    <definedName name="ncdd_28" localSheetId="3">#REF!</definedName>
    <definedName name="ncdd_28">#REF!</definedName>
    <definedName name="ncdd_3">NA()</definedName>
    <definedName name="NCDD2">NA()</definedName>
    <definedName name="NCDD2_26" localSheetId="3">#REF!</definedName>
    <definedName name="NCDD2_26">#REF!</definedName>
    <definedName name="NCDD2_28" localSheetId="3">#REF!</definedName>
    <definedName name="NCDD2_28">#REF!</definedName>
    <definedName name="NCDD2_3">NA()</definedName>
    <definedName name="ncdg" localSheetId="3">#REF!</definedName>
    <definedName name="ncdg">#REF!</definedName>
    <definedName name="NCGF" localSheetId="3">#REF!</definedName>
    <definedName name="NCGF">#REF!</definedName>
    <definedName name="NCGF_28" localSheetId="3">#REF!</definedName>
    <definedName name="NCGF_28">#REF!</definedName>
    <definedName name="ncgff" localSheetId="3">#REF!</definedName>
    <definedName name="ncgff">#REF!</definedName>
    <definedName name="ncgff_20" localSheetId="3">#REF!</definedName>
    <definedName name="ncgff_20">#REF!</definedName>
    <definedName name="ncgff_28" localSheetId="3">#REF!</definedName>
    <definedName name="ncgff_28">#REF!</definedName>
    <definedName name="NCHC_28" localSheetId="3">#REF!</definedName>
    <definedName name="NCHC_28">#REF!</definedName>
    <definedName name="NCKday" localSheetId="3">#REF!</definedName>
    <definedName name="NCKday">#REF!</definedName>
    <definedName name="NCKday_20" localSheetId="3">#REF!</definedName>
    <definedName name="NCKday_20">#REF!</definedName>
    <definedName name="NCKday_28" localSheetId="3">#REF!</definedName>
    <definedName name="NCKday_28">#REF!</definedName>
    <definedName name="NCKT" localSheetId="3">#REF!</definedName>
    <definedName name="NCKT">#REF!</definedName>
    <definedName name="NCKT_26" localSheetId="3">#REF!</definedName>
    <definedName name="NCKT_26">#REF!</definedName>
    <definedName name="NCKT_28" localSheetId="3">#REF!</definedName>
    <definedName name="NCKT_28">#REF!</definedName>
    <definedName name="NCKT_3">"$#REF!.$A$5:$B$12"</definedName>
    <definedName name="NCL100_26" localSheetId="3">#REF!</definedName>
    <definedName name="NCL100_26">#REF!</definedName>
    <definedName name="NCL100_28" localSheetId="3">#REF!</definedName>
    <definedName name="NCL100_28">#REF!</definedName>
    <definedName name="NCL100_3">"$#REF!.$#REF!$#REF!"</definedName>
    <definedName name="NCL200_26" localSheetId="3">#REF!</definedName>
    <definedName name="NCL200_26">#REF!</definedName>
    <definedName name="NCL200_28" localSheetId="3">#REF!</definedName>
    <definedName name="NCL200_28">#REF!</definedName>
    <definedName name="NCL200_3">"$#REF!.$#REF!$#REF!"</definedName>
    <definedName name="NCL250_26" localSheetId="3">#REF!</definedName>
    <definedName name="NCL250_26">#REF!</definedName>
    <definedName name="NCL250_28" localSheetId="3">#REF!</definedName>
    <definedName name="NCL250_28">#REF!</definedName>
    <definedName name="NCL250_3">"$#REF!.$#REF!$#REF!"</definedName>
    <definedName name="NCLD" localSheetId="3">#REF!</definedName>
    <definedName name="NCLD">#REF!</definedName>
    <definedName name="NCLD_20" localSheetId="3">#REF!</definedName>
    <definedName name="NCLD_20">#REF!</definedName>
    <definedName name="NCLD_28" localSheetId="3">#REF!</definedName>
    <definedName name="NCLD_28">#REF!</definedName>
    <definedName name="ncm100lv">[17]Giathanh1m3BT!$H$41</definedName>
    <definedName name="ncmt2" localSheetId="3">#REF!</definedName>
    <definedName name="ncmt2">#REF!</definedName>
    <definedName name="ncmt2_28" localSheetId="3">#REF!</definedName>
    <definedName name="ncmt2_28">#REF!</definedName>
    <definedName name="NCNCS" localSheetId="3">#REF!</definedName>
    <definedName name="NCNCS">#REF!</definedName>
    <definedName name="NCO150_28" localSheetId="3">#REF!</definedName>
    <definedName name="NCO150_28">#REF!</definedName>
    <definedName name="NCO200_28" localSheetId="3">#REF!</definedName>
    <definedName name="NCO200_28">#REF!</definedName>
    <definedName name="NCO50_28" localSheetId="3">#REF!</definedName>
    <definedName name="NCO50_28">#REF!</definedName>
    <definedName name="Ncol" localSheetId="3">#REF!</definedName>
    <definedName name="Ncol">#REF!</definedName>
    <definedName name="Ncol_28" localSheetId="3">#REF!</definedName>
    <definedName name="Ncol_28">#REF!</definedName>
    <definedName name="ncong" localSheetId="3">#REF!</definedName>
    <definedName name="ncong">#REF!</definedName>
    <definedName name="ncong_20" localSheetId="3">#REF!</definedName>
    <definedName name="ncong_20">#REF!</definedName>
    <definedName name="ncong_28" localSheetId="3">#REF!</definedName>
    <definedName name="ncong_28">#REF!</definedName>
    <definedName name="NCPP" localSheetId="3">#REF!</definedName>
    <definedName name="NCPP">#REF!</definedName>
    <definedName name="NCPP_20" localSheetId="3">#REF!</definedName>
    <definedName name="NCPP_20">#REF!</definedName>
    <definedName name="NCPP_28" localSheetId="3">#REF!</definedName>
    <definedName name="NCPP_28">#REF!</definedName>
    <definedName name="ncs" localSheetId="3">#REF!</definedName>
    <definedName name="ncs">#REF!</definedName>
    <definedName name="ncsu" localSheetId="3">#REF!</definedName>
    <definedName name="ncsu">#REF!</definedName>
    <definedName name="NCT" localSheetId="3">#REF!</definedName>
    <definedName name="NCT">#REF!</definedName>
    <definedName name="NCT_20" localSheetId="3">#REF!</definedName>
    <definedName name="NCT_20">#REF!</definedName>
    <definedName name="NCT_28" localSheetId="3">#REF!</definedName>
    <definedName name="NCT_28">#REF!</definedName>
    <definedName name="NCT_BKTC" localSheetId="3">#REF!</definedName>
    <definedName name="NCT_BKTC">#REF!</definedName>
    <definedName name="NCT_BKTC_20" localSheetId="3">#REF!</definedName>
    <definedName name="NCT_BKTC_20">#REF!</definedName>
    <definedName name="NCT_BKTC_28" localSheetId="3">#REF!</definedName>
    <definedName name="NCT_BKTC_28">#REF!</definedName>
    <definedName name="nctn" localSheetId="3">#REF!</definedName>
    <definedName name="nctn">#REF!</definedName>
    <definedName name="nctn_20" localSheetId="3">#REF!</definedName>
    <definedName name="nctn_20">#REF!</definedName>
    <definedName name="nctn_28" localSheetId="3">#REF!</definedName>
    <definedName name="nctn_28">#REF!</definedName>
    <definedName name="nctr">NA()</definedName>
    <definedName name="nctr_26" localSheetId="3">#REF!</definedName>
    <definedName name="nctr_26">#REF!</definedName>
    <definedName name="nctr_28" localSheetId="3">#REF!</definedName>
    <definedName name="nctr_28">#REF!</definedName>
    <definedName name="nctr_3">NA()</definedName>
    <definedName name="nctram" localSheetId="3">#REF!</definedName>
    <definedName name="nctram">#REF!</definedName>
    <definedName name="nctram_26" localSheetId="3">#REF!</definedName>
    <definedName name="nctram_26">#REF!</definedName>
    <definedName name="nctram_28" localSheetId="3">#REF!</definedName>
    <definedName name="nctram_28">#REF!</definedName>
    <definedName name="nctram_3">"$#REF!.$F$13"</definedName>
    <definedName name="ncvanchuyencatvang100" localSheetId="3">#REF!</definedName>
    <definedName name="ncvanchuyencatvang100">#REF!</definedName>
    <definedName name="ncvanchuyendadam100" localSheetId="3">#REF!</definedName>
    <definedName name="ncvanchuyendadam100">#REF!</definedName>
    <definedName name="ncvanchuyennuoc100" localSheetId="3">#REF!</definedName>
    <definedName name="ncvanchuyennuoc100">#REF!</definedName>
    <definedName name="ncvanchuyenximang100" localSheetId="3">#REF!</definedName>
    <definedName name="ncvanchuyenximang100">#REF!</definedName>
    <definedName name="NCVC" localSheetId="3">#REF!</definedName>
    <definedName name="NCVC">#REF!</definedName>
    <definedName name="NCVC_28" localSheetId="3">#REF!</definedName>
    <definedName name="NCVC_28">#REF!</definedName>
    <definedName name="NCVC_BD" localSheetId="3">#REF!</definedName>
    <definedName name="NCVC_BD">#REF!</definedName>
    <definedName name="NCVC_BD_28" localSheetId="3">#REF!</definedName>
    <definedName name="NCVC_BD_28">#REF!</definedName>
    <definedName name="NCVC100" localSheetId="3">#REF!</definedName>
    <definedName name="NCVC100">#REF!</definedName>
    <definedName name="NCVC100_26" localSheetId="3">#REF!</definedName>
    <definedName name="NCVC100_26">#REF!</definedName>
    <definedName name="NCVC100_28" localSheetId="3">#REF!</definedName>
    <definedName name="NCVC100_28">#REF!</definedName>
    <definedName name="NCVC100_3">"$#REF!.$H$12"</definedName>
    <definedName name="NCVC200" localSheetId="3">#REF!</definedName>
    <definedName name="NCVC200">#REF!</definedName>
    <definedName name="NCVC200_26" localSheetId="3">#REF!</definedName>
    <definedName name="NCVC200_26">#REF!</definedName>
    <definedName name="NCVC200_28" localSheetId="3">#REF!</definedName>
    <definedName name="NCVC200_28">#REF!</definedName>
    <definedName name="NCVC200_3">"$#REF!.$H$21"</definedName>
    <definedName name="NCVC250" localSheetId="3">#REF!</definedName>
    <definedName name="NCVC250">#REF!</definedName>
    <definedName name="NCVC250_26" localSheetId="3">#REF!</definedName>
    <definedName name="NCVC250_26">#REF!</definedName>
    <definedName name="NCVC250_28" localSheetId="3">#REF!</definedName>
    <definedName name="NCVC250_28">#REF!</definedName>
    <definedName name="NCVC250_3">"$#REF!.$H$28"</definedName>
    <definedName name="NCVC3P" localSheetId="3">#REF!</definedName>
    <definedName name="NCVC3P">#REF!</definedName>
    <definedName name="NCVC3P_26" localSheetId="3">#REF!</definedName>
    <definedName name="NCVC3P_26">#REF!</definedName>
    <definedName name="NCVC3P_28" localSheetId="3">#REF!</definedName>
    <definedName name="NCVC3P_28">#REF!</definedName>
    <definedName name="NCVC3P_3">"$#REF!.$Q$43"</definedName>
    <definedName name="NCVCP" localSheetId="3">#REF!</definedName>
    <definedName name="NCVCP">#REF!</definedName>
    <definedName name="nd" localSheetId="3">#REF!</definedName>
    <definedName name="nd">#REF!</definedName>
    <definedName name="nd_1" localSheetId="3">#REF!</definedName>
    <definedName name="nd_1">#REF!</definedName>
    <definedName name="nd_2" localSheetId="3">#REF!</definedName>
    <definedName name="nd_2">#REF!</definedName>
    <definedName name="nd_20" localSheetId="3">#REF!</definedName>
    <definedName name="nd_20">#REF!</definedName>
    <definedName name="nd_25" localSheetId="3">#REF!</definedName>
    <definedName name="nd_25">#REF!</definedName>
    <definedName name="nd_28" localSheetId="3">#REF!</definedName>
    <definedName name="nd_28">#REF!</definedName>
    <definedName name="nd_8" localSheetId="3">#REF!</definedName>
    <definedName name="nd_8">#REF!</definedName>
    <definedName name="nd_8_20" localSheetId="3">#REF!</definedName>
    <definedName name="nd_8_20">#REF!</definedName>
    <definedName name="nd_8_28" localSheetId="3">#REF!</definedName>
    <definedName name="nd_8_28">#REF!</definedName>
    <definedName name="nd_9" localSheetId="3">#REF!</definedName>
    <definedName name="nd_9">#REF!</definedName>
    <definedName name="nd_9_20" localSheetId="3">#REF!</definedName>
    <definedName name="nd_9_20">#REF!</definedName>
    <definedName name="nd_9_28" localSheetId="3">#REF!</definedName>
    <definedName name="nd_9_28">#REF!</definedName>
    <definedName name="ndat" localSheetId="3">#REF!</definedName>
    <definedName name="ndat">#REF!</definedName>
    <definedName name="ndat_28" localSheetId="3">#REF!</definedName>
    <definedName name="ndat_28">#REF!</definedName>
    <definedName name="ndc" localSheetId="3">#REF!</definedName>
    <definedName name="ndc">#REF!</definedName>
    <definedName name="ndc_20" localSheetId="3">#REF!</definedName>
    <definedName name="ndc_20">#REF!</definedName>
    <definedName name="NDFN" localSheetId="3">#REF!</definedName>
    <definedName name="NDFN">#REF!</definedName>
    <definedName name="NDFN_20" localSheetId="3">#REF!</definedName>
    <definedName name="NDFN_20">#REF!</definedName>
    <definedName name="NDFN_28" localSheetId="3">#REF!</definedName>
    <definedName name="NDFN_28">#REF!</definedName>
    <definedName name="NDFP" localSheetId="3">#REF!</definedName>
    <definedName name="NDFP">#REF!</definedName>
    <definedName name="NDFP_20" localSheetId="3">#REF!</definedName>
    <definedName name="NDFP_20">#REF!</definedName>
    <definedName name="NDFP_28" localSheetId="3">#REF!</definedName>
    <definedName name="NDFP_28">#REF!</definedName>
    <definedName name="Ndk" localSheetId="3">#REF!</definedName>
    <definedName name="Ndk">#REF!</definedName>
    <definedName name="Ndk_20" localSheetId="3">#REF!</definedName>
    <definedName name="Ndk_20">#REF!</definedName>
    <definedName name="Ndk_28" localSheetId="3">#REF!</definedName>
    <definedName name="Ndk_28">#REF!</definedName>
    <definedName name="Ne" localSheetId="0" hidden="1">{"'Sheet1'!$L$16"}</definedName>
    <definedName name="Ne" hidden="1">{"'Sheet1'!$L$16"}</definedName>
    <definedName name="neff" localSheetId="3">#REF!</definedName>
    <definedName name="neff">#REF!</definedName>
    <definedName name="neff_28" localSheetId="3">#REF!</definedName>
    <definedName name="neff_28">#REF!</definedName>
    <definedName name="nenbt" localSheetId="3">#REF!</definedName>
    <definedName name="nenbt">#REF!</definedName>
    <definedName name="nenbt_28" localSheetId="3">#REF!</definedName>
    <definedName name="nenbt_28">#REF!</definedName>
    <definedName name="nenkhi" localSheetId="3">#REF!</definedName>
    <definedName name="nenkhi">#REF!</definedName>
    <definedName name="nenkhi_20" localSheetId="3">#REF!</definedName>
    <definedName name="nenkhi_20">#REF!</definedName>
    <definedName name="nenkhi_28" localSheetId="3">#REF!</definedName>
    <definedName name="nenkhi_28">#REF!</definedName>
    <definedName name="nenkhi10" localSheetId="3">#REF!</definedName>
    <definedName name="nenkhi10">#REF!</definedName>
    <definedName name="nenkhi10m3" localSheetId="3">#REF!</definedName>
    <definedName name="nenkhi10m3">#REF!</definedName>
    <definedName name="nenkhi10m3_20" localSheetId="3">#REF!</definedName>
    <definedName name="nenkhi10m3_20">#REF!</definedName>
    <definedName name="nenkhi10m3_28" localSheetId="3">#REF!</definedName>
    <definedName name="nenkhi10m3_28">#REF!</definedName>
    <definedName name="nenkhi1200" localSheetId="3">#REF!</definedName>
    <definedName name="nenkhi1200">#REF!</definedName>
    <definedName name="nenkhi1200_20" localSheetId="3">#REF!</definedName>
    <definedName name="nenkhi1200_20">#REF!</definedName>
    <definedName name="nenkhi1200_28" localSheetId="3">#REF!</definedName>
    <definedName name="nenkhi1200_28">#REF!</definedName>
    <definedName name="nenkhi17" localSheetId="3">#REF!</definedName>
    <definedName name="nenkhi17">#REF!</definedName>
    <definedName name="nenkhi17_20" localSheetId="3">#REF!</definedName>
    <definedName name="nenkhi17_20">#REF!</definedName>
    <definedName name="nenkhi17_28" localSheetId="3">#REF!</definedName>
    <definedName name="nenkhi17_28">#REF!</definedName>
    <definedName name="nenkhidz10m3" localSheetId="3">#REF!</definedName>
    <definedName name="nenkhidz10m3">#REF!</definedName>
    <definedName name="nenkhidz10m3_20" localSheetId="3">#REF!</definedName>
    <definedName name="nenkhidz10m3_20">#REF!</definedName>
    <definedName name="nenkhidz4m3" localSheetId="3">#REF!</definedName>
    <definedName name="nenkhidz4m3">#REF!</definedName>
    <definedName name="nenkhidz4m3_20" localSheetId="3">#REF!</definedName>
    <definedName name="nenkhidz4m3_20">#REF!</definedName>
    <definedName name="nenkhidz6m3" localSheetId="3">#REF!</definedName>
    <definedName name="nenkhidz6m3">#REF!</definedName>
    <definedName name="nenkhidz6m3_20" localSheetId="3">#REF!</definedName>
    <definedName name="nenkhidz6m3_20">#REF!</definedName>
    <definedName name="nenkhidz9m3" localSheetId="3">#REF!</definedName>
    <definedName name="nenkhidz9m3">#REF!</definedName>
    <definedName name="nenkhidz9m3_20" localSheetId="3">#REF!</definedName>
    <definedName name="nenkhidz9m3_20">#REF!</definedName>
    <definedName name="neo1_28" localSheetId="3">#REF!</definedName>
    <definedName name="neo1_28">#REF!</definedName>
    <definedName name="neo32mm" localSheetId="3">#REF!</definedName>
    <definedName name="neo32mm">#REF!</definedName>
    <definedName name="neo32mm_20" localSheetId="3">#REF!</definedName>
    <definedName name="neo32mm_20">#REF!</definedName>
    <definedName name="neo32mm_28" localSheetId="3">#REF!</definedName>
    <definedName name="neo32mm_28">#REF!</definedName>
    <definedName name="neo4T" localSheetId="3">#REF!</definedName>
    <definedName name="neo4T">#REF!</definedName>
    <definedName name="neo4T_20" localSheetId="3">#REF!</definedName>
    <definedName name="neo4T_20">#REF!</definedName>
    <definedName name="neo4T_28" localSheetId="3">#REF!</definedName>
    <definedName name="neo4T_28">#REF!</definedName>
    <definedName name="NET" localSheetId="3">#REF!</definedName>
    <definedName name="NET">#REF!</definedName>
    <definedName name="NET_1" localSheetId="3">#REF!</definedName>
    <definedName name="NET_1">#REF!</definedName>
    <definedName name="NET_1_26" localSheetId="3">#REF!</definedName>
    <definedName name="NET_1_26">#REF!</definedName>
    <definedName name="NET_1_28" localSheetId="3">#REF!</definedName>
    <definedName name="NET_1_28">#REF!</definedName>
    <definedName name="NET_26" localSheetId="3">#REF!</definedName>
    <definedName name="NET_26">#REF!</definedName>
    <definedName name="NET_28" localSheetId="3">#REF!</definedName>
    <definedName name="NET_28">#REF!</definedName>
    <definedName name="NET_ANA" localSheetId="3">#REF!</definedName>
    <definedName name="NET_ANA">#REF!</definedName>
    <definedName name="NET_ANA_1" localSheetId="3">#REF!</definedName>
    <definedName name="NET_ANA_1">#REF!</definedName>
    <definedName name="NET_ANA_1_26" localSheetId="3">#REF!</definedName>
    <definedName name="NET_ANA_1_26">#REF!</definedName>
    <definedName name="NET_ANA_1_28" localSheetId="3">#REF!</definedName>
    <definedName name="NET_ANA_1_28">#REF!</definedName>
    <definedName name="NET_ANA_2" localSheetId="3">#REF!</definedName>
    <definedName name="NET_ANA_2">#REF!</definedName>
    <definedName name="NET_ANA_2_26" localSheetId="3">#REF!</definedName>
    <definedName name="NET_ANA_2_26">#REF!</definedName>
    <definedName name="NET_ANA_2_28" localSheetId="3">#REF!</definedName>
    <definedName name="NET_ANA_2_28">#REF!</definedName>
    <definedName name="NET_ANA_26" localSheetId="3">#REF!</definedName>
    <definedName name="NET_ANA_26">#REF!</definedName>
    <definedName name="NET_ANA_28" localSheetId="3">#REF!</definedName>
    <definedName name="NET_ANA_28">#REF!</definedName>
    <definedName name="NET2_26" localSheetId="3">#REF!</definedName>
    <definedName name="NET2_26">#REF!</definedName>
    <definedName name="NET2_28" localSheetId="3">#REF!</definedName>
    <definedName name="NET2_28">#REF!</definedName>
    <definedName name="new" hidden="1">{"'Sheet1'!$L$16"}</definedName>
    <definedName name="NEXT" localSheetId="3">#REF!</definedName>
    <definedName name="NEXT">#REF!</definedName>
    <definedName name="NEXT_20" localSheetId="3">#REF!</definedName>
    <definedName name="NEXT_20">#REF!</definedName>
    <definedName name="NEXT_28" localSheetId="3">#REF!</definedName>
    <definedName name="NEXT_28">#REF!</definedName>
    <definedName name="ng">#N/A</definedName>
    <definedName name="NG_THANG" localSheetId="3">#REF!</definedName>
    <definedName name="NG_THANG">#REF!</definedName>
    <definedName name="NG_THANG_20" localSheetId="3">#REF!</definedName>
    <definedName name="NG_THANG_20">#REF!</definedName>
    <definedName name="NG_THANG_28" localSheetId="3">#REF!</definedName>
    <definedName name="NG_THANG_28">#REF!</definedName>
    <definedName name="Ng_y" localSheetId="3">#REF!</definedName>
    <definedName name="Ng_y">#REF!</definedName>
    <definedName name="ng1." localSheetId="3">#REF!</definedName>
    <definedName name="ng1.">#REF!</definedName>
    <definedName name="ng2." localSheetId="3">#REF!</definedName>
    <definedName name="ng2.">#REF!</definedName>
    <definedName name="NGANHANG" localSheetId="3">OFFSET(#REF!,COUNTIF(#REF!,"&lt;&gt;0")-1,0,1)</definedName>
    <definedName name="NGANHANG">OFFSET(#REF!,COUNTIF(#REF!,"&lt;&gt;0")-1,0,1)</definedName>
    <definedName name="NGAØY" localSheetId="3">#REF!</definedName>
    <definedName name="NGAØY">#REF!</definedName>
    <definedName name="NGAØY_02" localSheetId="3">#REF!</definedName>
    <definedName name="NGAØY_02">#REF!</definedName>
    <definedName name="NGAØY_02_20" localSheetId="3">#REF!</definedName>
    <definedName name="NGAØY_02_20">#REF!</definedName>
    <definedName name="NGAØY_02_28" localSheetId="3">#REF!</definedName>
    <definedName name="NGAØY_02_28">#REF!</definedName>
    <definedName name="ngau" localSheetId="3">#REF!</definedName>
    <definedName name="ngau">#REF!</definedName>
    <definedName name="Ngay" localSheetId="3">#REF!</definedName>
    <definedName name="Ngay">#REF!</definedName>
    <definedName name="nghi_bq" localSheetId="3">#REF!</definedName>
    <definedName name="nghi_bq">#REF!</definedName>
    <definedName name="nghi_bv" localSheetId="3">#REF!</definedName>
    <definedName name="nghi_bv">#REF!</definedName>
    <definedName name="nghi_ck" localSheetId="3">#REF!</definedName>
    <definedName name="nghi_ck">#REF!</definedName>
    <definedName name="nghi_d1" localSheetId="3">#REF!</definedName>
    <definedName name="nghi_d1">#REF!</definedName>
    <definedName name="nghi_d2" localSheetId="3">#REF!</definedName>
    <definedName name="nghi_d2">#REF!</definedName>
    <definedName name="nghi_d3" localSheetId="3">#REF!</definedName>
    <definedName name="nghi_d3">#REF!</definedName>
    <definedName name="nghi_dl" localSheetId="3">#REF!</definedName>
    <definedName name="nghi_dl">#REF!</definedName>
    <definedName name="nghi_kcs" localSheetId="3">#REF!</definedName>
    <definedName name="nghi_kcs">#REF!</definedName>
    <definedName name="nghi_nb" localSheetId="3">#REF!</definedName>
    <definedName name="nghi_nb">#REF!</definedName>
    <definedName name="nghi_ngio" localSheetId="3">#REF!</definedName>
    <definedName name="nghi_ngio">#REF!</definedName>
    <definedName name="nghi_nv" localSheetId="3">#REF!</definedName>
    <definedName name="nghi_nv">#REF!</definedName>
    <definedName name="nghi_t3" localSheetId="3">#REF!</definedName>
    <definedName name="nghi_t3">#REF!</definedName>
    <definedName name="nghi_t4" localSheetId="3">#REF!</definedName>
    <definedName name="nghi_t4">#REF!</definedName>
    <definedName name="nghi_t5" localSheetId="3">#REF!</definedName>
    <definedName name="nghi_t5">#REF!</definedName>
    <definedName name="nghi_t6" localSheetId="3">#REF!</definedName>
    <definedName name="nghi_t6">#REF!</definedName>
    <definedName name="nghi_tc" localSheetId="3">#REF!</definedName>
    <definedName name="nghi_tc">#REF!</definedName>
    <definedName name="nghi_tm" localSheetId="3">#REF!</definedName>
    <definedName name="nghi_tm">#REF!</definedName>
    <definedName name="nghi_vs" localSheetId="3">#REF!</definedName>
    <definedName name="nghi_vs">#REF!</definedName>
    <definedName name="nghi_xh" localSheetId="3">#REF!</definedName>
    <definedName name="nghi_xh">#REF!</definedName>
    <definedName name="nght" localSheetId="3">#REF!</definedName>
    <definedName name="nght">#REF!</definedName>
    <definedName name="ngu" localSheetId="0" hidden="1">{"'Sheet1'!$L$16"}</definedName>
    <definedName name="ngu" hidden="1">{"'Sheet1'!$L$16"}</definedName>
    <definedName name="NGUYEÃN_THANH" localSheetId="3">#REF!</definedName>
    <definedName name="NGUYEÃN_THANH">#REF!</definedName>
    <definedName name="NH" localSheetId="3">#REF!</definedName>
    <definedName name="NH">#REF!</definedName>
    <definedName name="NH_20" localSheetId="3">#REF!</definedName>
    <definedName name="NH_20">#REF!</definedName>
    <definedName name="Nh_n_cáng" localSheetId="3">#REF!</definedName>
    <definedName name="Nh_n_cáng">#REF!</definedName>
    <definedName name="Nh_n_cáng_20" localSheetId="3">#REF!</definedName>
    <definedName name="Nh_n_cáng_20">#REF!</definedName>
    <definedName name="Nh_n_cáng_28" localSheetId="3">#REF!</definedName>
    <definedName name="Nh_n_cáng_28">#REF!</definedName>
    <definedName name="nh30_2" localSheetId="3">#REF!</definedName>
    <definedName name="nh30_2">#REF!</definedName>
    <definedName name="nh30_2_28" localSheetId="3">#REF!</definedName>
    <definedName name="nh30_2_28">#REF!</definedName>
    <definedName name="NHAÂN_COÂNG" localSheetId="3">'B II.DT.2-KTinh'!BTRAM</definedName>
    <definedName name="NHAÂN_COÂNG">BTRAM</definedName>
    <definedName name="NHAÂN_COÂNG_20" localSheetId="3">'B II.DT.2-KTinh'!BTRAM_20</definedName>
    <definedName name="NHAÂN_COÂNG_20">BTRAM_20</definedName>
    <definedName name="NHAÂN_COÂNG_22">#N/A</definedName>
    <definedName name="NHAÂN_COÂNG_28" localSheetId="3">'B II.DT.2-KTinh'!BTRAM_28</definedName>
    <definedName name="NHAÂN_COÂNG_28">BTRAM_28</definedName>
    <definedName name="NHAÄP" localSheetId="3">#REF!</definedName>
    <definedName name="NHAÄP">#REF!</definedName>
    <definedName name="NHAÄP_20" localSheetId="3">#REF!</definedName>
    <definedName name="NHAÄP_20">#REF!</definedName>
    <definedName name="NHAÄP_28" localSheetId="3">#REF!</definedName>
    <definedName name="NHAÄP_28">#REF!</definedName>
    <definedName name="nhan" localSheetId="3">#REF!</definedName>
    <definedName name="nhan">#REF!</definedName>
    <definedName name="Nhan_xet_cua_dai">"Picture 1"</definedName>
    <definedName name="Nhancong" localSheetId="3">#REF!</definedName>
    <definedName name="Nhancong">#REF!</definedName>
    <definedName name="NHANH2_CG4" localSheetId="0" hidden="1">{"'Sheet1'!$L$16"}</definedName>
    <definedName name="NHANH2_CG4" hidden="1">{"'Sheet1'!$L$16"}</definedName>
    <definedName name="nhap1">#N/A</definedName>
    <definedName name="nhap2">#N/A</definedName>
    <definedName name="nhapcb">#N/A</definedName>
    <definedName name="NHAPHANG" localSheetId="3">#REF!</definedName>
    <definedName name="NHAPHANG">#REF!</definedName>
    <definedName name="NHAPHANGKMAI" localSheetId="3">#REF!</definedName>
    <definedName name="NHAPHANGKMAI">#REF!</definedName>
    <definedName name="nhapthan" localSheetId="3">#REF!</definedName>
    <definedName name="nhapthan">#REF!</definedName>
    <definedName name="nhfffd">{"DZ-TDTB2.XLS","Dcksat.xls"}</definedName>
    <definedName name="nhfffd_20">{"DZ-TDTB2.XLS","Dcksat.xls"}</definedName>
    <definedName name="nhfffd_22">{"DZ-TDTB2.XLS","Dcksat.xls"}</definedName>
    <definedName name="nhfffd_28">{"DZ-TDTB2.XLS","Dcksat.xls"}</definedName>
    <definedName name="nhn" localSheetId="3">#REF!</definedName>
    <definedName name="nhn">#REF!</definedName>
    <definedName name="nhn_26" localSheetId="3">#REF!</definedName>
    <definedName name="nhn_26">#REF!</definedName>
    <definedName name="nhn_28" localSheetId="3">#REF!</definedName>
    <definedName name="nhn_28">#REF!</definedName>
    <definedName name="nhn_3">"$#REF!.$#REF!$#REF!"</definedName>
    <definedName name="nhnnc">NA()</definedName>
    <definedName name="nhnnc_26" localSheetId="3">#REF!</definedName>
    <definedName name="nhnnc_26">#REF!</definedName>
    <definedName name="nhnnc_28" localSheetId="3">#REF!</definedName>
    <definedName name="nhnnc_28">#REF!</definedName>
    <definedName name="nhnnc_3">NA()</definedName>
    <definedName name="nhnvl">NA()</definedName>
    <definedName name="nhnvl_26" localSheetId="3">#REF!</definedName>
    <definedName name="nhnvl_26">#REF!</definedName>
    <definedName name="nhnvl_28" localSheetId="3">#REF!</definedName>
    <definedName name="nhnvl_28">#REF!</definedName>
    <definedName name="nhnvl_3">NA()</definedName>
    <definedName name="NHot" localSheetId="3">#REF!</definedName>
    <definedName name="NHot">#REF!</definedName>
    <definedName name="NHot_20" localSheetId="3">#REF!</definedName>
    <definedName name="NHot_20">#REF!</definedName>
    <definedName name="nhu" localSheetId="3">#REF!</definedName>
    <definedName name="nhu">#REF!</definedName>
    <definedName name="nhu_20" localSheetId="3">#REF!</definedName>
    <definedName name="nhu_20">#REF!</definedName>
    <definedName name="nhu_28" localSheetId="3">#REF!</definedName>
    <definedName name="nhu_28">#REF!</definedName>
    <definedName name="nhua" localSheetId="3">#REF!</definedName>
    <definedName name="nhua">#REF!</definedName>
    <definedName name="nhua_20" localSheetId="3">#REF!</definedName>
    <definedName name="nhua_20">#REF!</definedName>
    <definedName name="nhua_28" localSheetId="3">#REF!</definedName>
    <definedName name="nhua_28">#REF!</definedName>
    <definedName name="nhuad" localSheetId="3">#REF!</definedName>
    <definedName name="nhuad">#REF!</definedName>
    <definedName name="nhuad_20" localSheetId="3">#REF!</definedName>
    <definedName name="nhuad_20">#REF!</definedName>
    <definedName name="nhuad_28" localSheetId="3">#REF!</definedName>
    <definedName name="nhuad_28">#REF!</definedName>
    <definedName name="Nhuadan" localSheetId="3">#REF!</definedName>
    <definedName name="Nhuadan">#REF!</definedName>
    <definedName name="nhuaduong" localSheetId="3">#REF!</definedName>
    <definedName name="nhuaduong">#REF!</definedName>
    <definedName name="nhuaRC250" localSheetId="3">#REF!</definedName>
    <definedName name="nhuaRC250">#REF!</definedName>
    <definedName name="Nhucaudonvi" localSheetId="3">#REF!</definedName>
    <definedName name="Nhucaudonvi">#REF!</definedName>
    <definedName name="nhutuong" localSheetId="3">#REF!</definedName>
    <definedName name="nhutuong">#REF!</definedName>
    <definedName name="nhutuong_20" localSheetId="3">#REF!</definedName>
    <definedName name="nhutuong_20">#REF!</definedName>
    <definedName name="nhutuong_28" localSheetId="3">#REF!</definedName>
    <definedName name="nhutuong_28">#REF!</definedName>
    <definedName name="nig" localSheetId="3">#REF!</definedName>
    <definedName name="nig">#REF!</definedName>
    <definedName name="nig_26" localSheetId="3">#REF!</definedName>
    <definedName name="nig_26">#REF!</definedName>
    <definedName name="nig_28" localSheetId="3">#REF!</definedName>
    <definedName name="nig_28">#REF!</definedName>
    <definedName name="nig_3">"$#REF!.$#REF!$#REF!"</definedName>
    <definedName name="NIG13p_28" localSheetId="3">#REF!</definedName>
    <definedName name="NIG13p_28">#REF!</definedName>
    <definedName name="nig1p" localSheetId="3">#REF!</definedName>
    <definedName name="nig1p">#REF!</definedName>
    <definedName name="nig1p_26" localSheetId="3">#REF!</definedName>
    <definedName name="nig1p_26">#REF!</definedName>
    <definedName name="nig1p_28" localSheetId="3">#REF!</definedName>
    <definedName name="nig1p_28">#REF!</definedName>
    <definedName name="nig1p_3">"$#REF!.$S$290"</definedName>
    <definedName name="nig3p" localSheetId="3">#REF!</definedName>
    <definedName name="nig3p">#REF!</definedName>
    <definedName name="nig3p_26" localSheetId="3">#REF!</definedName>
    <definedName name="nig3p_26">#REF!</definedName>
    <definedName name="nig3p_28" localSheetId="3">#REF!</definedName>
    <definedName name="nig3p_28">#REF!</definedName>
    <definedName name="nig3p_3">"$#REF!.$T$110"</definedName>
    <definedName name="night" localSheetId="3">#REF!</definedName>
    <definedName name="night">#REF!</definedName>
    <definedName name="night." localSheetId="3">#REF!</definedName>
    <definedName name="night.">#REF!</definedName>
    <definedName name="nightnc">NA()</definedName>
    <definedName name="nightnc_26" localSheetId="3">#REF!</definedName>
    <definedName name="nightnc_26">#REF!</definedName>
    <definedName name="nightnc_28" localSheetId="3">#REF!</definedName>
    <definedName name="nightnc_28">#REF!</definedName>
    <definedName name="nightnc_3">NA()</definedName>
    <definedName name="nightvl">NA()</definedName>
    <definedName name="nightvl_26" localSheetId="3">#REF!</definedName>
    <definedName name="nightvl_26">#REF!</definedName>
    <definedName name="nightvl_28" localSheetId="3">#REF!</definedName>
    <definedName name="nightvl_28">#REF!</definedName>
    <definedName name="nightvl_3">NA()</definedName>
    <definedName name="NIGnc" localSheetId="3">#REF!</definedName>
    <definedName name="NIGnc">#REF!</definedName>
    <definedName name="NIGnc_20" localSheetId="3">#REF!</definedName>
    <definedName name="NIGnc_20">#REF!</definedName>
    <definedName name="NIGnc_28" localSheetId="3">#REF!</definedName>
    <definedName name="NIGnc_28">#REF!</definedName>
    <definedName name="nignc1p" localSheetId="3">#REF!</definedName>
    <definedName name="nignc1p">#REF!</definedName>
    <definedName name="nignc1p_26" localSheetId="3">#REF!</definedName>
    <definedName name="nignc1p_26">#REF!</definedName>
    <definedName name="nignc1p_28" localSheetId="3">#REF!</definedName>
    <definedName name="nignc1p_28">#REF!</definedName>
    <definedName name="nignc1p_3">"$#REF!.$G$176"</definedName>
    <definedName name="nignc3p_1" localSheetId="3">#REF!</definedName>
    <definedName name="nignc3p_1">#REF!</definedName>
    <definedName name="nignc3p_2" localSheetId="3">#REF!</definedName>
    <definedName name="nignc3p_2">#REF!</definedName>
    <definedName name="nignc3p_20" localSheetId="3">#REF!</definedName>
    <definedName name="nignc3p_20">#REF!</definedName>
    <definedName name="nignc3p_25" localSheetId="3">#REF!</definedName>
    <definedName name="nignc3p_25">#REF!</definedName>
    <definedName name="nignc3p_26" localSheetId="3">#REF!</definedName>
    <definedName name="nignc3p_26">#REF!</definedName>
    <definedName name="nignc3p_28" localSheetId="3">#REF!</definedName>
    <definedName name="nignc3p_28">#REF!</definedName>
    <definedName name="nignc3p_3_1" localSheetId="3">#REF!</definedName>
    <definedName name="nignc3p_3_1">#REF!</definedName>
    <definedName name="nignc3p_3_2" localSheetId="3">#REF!</definedName>
    <definedName name="nignc3p_3_2">#REF!</definedName>
    <definedName name="nignc3p_3_20" localSheetId="3">#REF!</definedName>
    <definedName name="nignc3p_3_20">#REF!</definedName>
    <definedName name="nignc3p_3_25" localSheetId="3">#REF!</definedName>
    <definedName name="nignc3p_3_25">#REF!</definedName>
    <definedName name="NIGvc" localSheetId="3">#REF!</definedName>
    <definedName name="NIGvc">#REF!</definedName>
    <definedName name="NIGvc_20" localSheetId="3">#REF!</definedName>
    <definedName name="NIGvc_20">#REF!</definedName>
    <definedName name="NIGvc_28" localSheetId="3">#REF!</definedName>
    <definedName name="NIGvc_28">#REF!</definedName>
    <definedName name="NIGvl" localSheetId="3">#REF!</definedName>
    <definedName name="NIGvl">#REF!</definedName>
    <definedName name="NIGvl_20" localSheetId="3">#REF!</definedName>
    <definedName name="NIGvl_20">#REF!</definedName>
    <definedName name="NIGvl_28" localSheetId="3">#REF!</definedName>
    <definedName name="NIGvl_28">#REF!</definedName>
    <definedName name="nigvl1p" localSheetId="3">#REF!</definedName>
    <definedName name="nigvl1p">#REF!</definedName>
    <definedName name="nigvl1p_26" localSheetId="3">#REF!</definedName>
    <definedName name="nigvl1p_26">#REF!</definedName>
    <definedName name="nigvl1p_28" localSheetId="3">#REF!</definedName>
    <definedName name="nigvl1p_28">#REF!</definedName>
    <definedName name="nigvl1p_3">"$#REF!.$G$167"</definedName>
    <definedName name="nigvl3p_1" localSheetId="3">#REF!</definedName>
    <definedName name="nigvl3p_1">#REF!</definedName>
    <definedName name="nigvl3p_2" localSheetId="3">#REF!</definedName>
    <definedName name="nigvl3p_2">#REF!</definedName>
    <definedName name="nigvl3p_20" localSheetId="3">#REF!</definedName>
    <definedName name="nigvl3p_20">#REF!</definedName>
    <definedName name="nigvl3p_25" localSheetId="3">#REF!</definedName>
    <definedName name="nigvl3p_25">#REF!</definedName>
    <definedName name="nigvl3p_26" localSheetId="3">#REF!</definedName>
    <definedName name="nigvl3p_26">#REF!</definedName>
    <definedName name="nigvl3p_28" localSheetId="3">#REF!</definedName>
    <definedName name="nigvl3p_28">#REF!</definedName>
    <definedName name="nigvl3p_3_1" localSheetId="3">#REF!</definedName>
    <definedName name="nigvl3p_3_1">#REF!</definedName>
    <definedName name="nigvl3p_3_2" localSheetId="3">#REF!</definedName>
    <definedName name="nigvl3p_3_2">#REF!</definedName>
    <definedName name="nigvl3p_3_20" localSheetId="3">#REF!</definedName>
    <definedName name="nigvl3p_3_20">#REF!</definedName>
    <definedName name="nigvl3p_3_25" localSheetId="3">#REF!</definedName>
    <definedName name="nigvl3p_3_25">#REF!</definedName>
    <definedName name="nin" localSheetId="3">#REF!</definedName>
    <definedName name="nin">#REF!</definedName>
    <definedName name="nin_26" localSheetId="3">#REF!</definedName>
    <definedName name="nin_26">#REF!</definedName>
    <definedName name="nin_28" localSheetId="3">#REF!</definedName>
    <definedName name="nin_28">#REF!</definedName>
    <definedName name="nin_3">"$#REF!.$#REF!$#REF!"</definedName>
    <definedName name="nin14nc3p" localSheetId="3">#REF!</definedName>
    <definedName name="nin14nc3p">#REF!</definedName>
    <definedName name="nin14nc3p_26" localSheetId="3">#REF!</definedName>
    <definedName name="nin14nc3p_26">#REF!</definedName>
    <definedName name="nin14nc3p_28" localSheetId="3">#REF!</definedName>
    <definedName name="nin14nc3p_28">#REF!</definedName>
    <definedName name="nin14nc3p_3">"$#REF!.$#REF!$#REF!"</definedName>
    <definedName name="nin14vl3p" localSheetId="3">#REF!</definedName>
    <definedName name="nin14vl3p">#REF!</definedName>
    <definedName name="nin14vl3p_26" localSheetId="3">#REF!</definedName>
    <definedName name="nin14vl3p_26">#REF!</definedName>
    <definedName name="nin14vl3p_28" localSheetId="3">#REF!</definedName>
    <definedName name="nin14vl3p_28">#REF!</definedName>
    <definedName name="nin14vl3p_3">"$#REF!.$#REF!$#REF!"</definedName>
    <definedName name="nin190_26" localSheetId="3">#REF!</definedName>
    <definedName name="nin190_26">#REF!</definedName>
    <definedName name="nin190_28" localSheetId="3">#REF!</definedName>
    <definedName name="nin190_28">#REF!</definedName>
    <definedName name="nin190_3">"$#REF!.$#REF!$#REF!"</definedName>
    <definedName name="nin1903p" localSheetId="3">#REF!</definedName>
    <definedName name="nin1903p">#REF!</definedName>
    <definedName name="nin1903p_26" localSheetId="3">#REF!</definedName>
    <definedName name="nin1903p_26">#REF!</definedName>
    <definedName name="nin1903p_28" localSheetId="3">#REF!</definedName>
    <definedName name="nin1903p_28">#REF!</definedName>
    <definedName name="nin1903p_3">"$#REF!.$X$110"</definedName>
    <definedName name="nin190nc">NA()</definedName>
    <definedName name="nin190nc_26" localSheetId="3">#REF!</definedName>
    <definedName name="nin190nc_26">#REF!</definedName>
    <definedName name="nin190nc_28" localSheetId="3">#REF!</definedName>
    <definedName name="nin190nc_28">#REF!</definedName>
    <definedName name="nin190nc_3">NA()</definedName>
    <definedName name="nin190nc3p" localSheetId="3">#REF!</definedName>
    <definedName name="nin190nc3p">#REF!</definedName>
    <definedName name="nin190nc3p_26" localSheetId="3">#REF!</definedName>
    <definedName name="nin190nc3p_26">#REF!</definedName>
    <definedName name="nin190nc3p_28" localSheetId="3">#REF!</definedName>
    <definedName name="nin190nc3p_28">#REF!</definedName>
    <definedName name="nin190nc3p_3">"$#REF!.#REF!$#REF!"</definedName>
    <definedName name="nin190vl">NA()</definedName>
    <definedName name="nin190vl_26" localSheetId="3">#REF!</definedName>
    <definedName name="nin190vl_26">#REF!</definedName>
    <definedName name="nin190vl_28" localSheetId="3">#REF!</definedName>
    <definedName name="nin190vl_28">#REF!</definedName>
    <definedName name="nin190vl_3">NA()</definedName>
    <definedName name="nin190vl3p" localSheetId="3">#REF!</definedName>
    <definedName name="nin190vl3p">#REF!</definedName>
    <definedName name="nin190vl3p_26" localSheetId="3">#REF!</definedName>
    <definedName name="nin190vl3p_26">#REF!</definedName>
    <definedName name="nin190vl3p_28" localSheetId="3">#REF!</definedName>
    <definedName name="nin190vl3p_28">#REF!</definedName>
    <definedName name="nin190vl3p_3">"$#REF!.#REF!$#REF!"</definedName>
    <definedName name="nin1pnc">NA()</definedName>
    <definedName name="nin1pnc_26" localSheetId="3">#REF!</definedName>
    <definedName name="nin1pnc_26">#REF!</definedName>
    <definedName name="nin1pnc_28" localSheetId="3">#REF!</definedName>
    <definedName name="nin1pnc_28">#REF!</definedName>
    <definedName name="nin1pnc_3">NA()</definedName>
    <definedName name="nin1pvl">NA()</definedName>
    <definedName name="nin1pvl_26" localSheetId="3">#REF!</definedName>
    <definedName name="nin1pvl_26">#REF!</definedName>
    <definedName name="nin1pvl_28" localSheetId="3">#REF!</definedName>
    <definedName name="nin1pvl_28">#REF!</definedName>
    <definedName name="nin1pvl_3">NA()</definedName>
    <definedName name="nin2903p" localSheetId="3">#REF!</definedName>
    <definedName name="nin2903p">#REF!</definedName>
    <definedName name="nin2903p_26" localSheetId="3">#REF!</definedName>
    <definedName name="nin2903p_26">#REF!</definedName>
    <definedName name="nin2903p_28" localSheetId="3">#REF!</definedName>
    <definedName name="nin2903p_28">#REF!</definedName>
    <definedName name="nin2903p_3">"$#REF!.$Y$110"</definedName>
    <definedName name="nin290nc3p" localSheetId="3">#REF!</definedName>
    <definedName name="nin290nc3p">#REF!</definedName>
    <definedName name="nin290nc3p_26" localSheetId="3">#REF!</definedName>
    <definedName name="nin290nc3p_26">#REF!</definedName>
    <definedName name="nin290nc3p_28" localSheetId="3">#REF!</definedName>
    <definedName name="nin290nc3p_28">#REF!</definedName>
    <definedName name="nin290nc3p_3">"$#REF!.$#REF!#REF!"</definedName>
    <definedName name="nin290vl3p" localSheetId="3">#REF!</definedName>
    <definedName name="nin290vl3p">#REF!</definedName>
    <definedName name="nin290vl3p_26" localSheetId="3">#REF!</definedName>
    <definedName name="nin290vl3p_26">#REF!</definedName>
    <definedName name="nin290vl3p_28" localSheetId="3">#REF!</definedName>
    <definedName name="nin290vl3p_28">#REF!</definedName>
    <definedName name="nin290vl3p_3">"$#REF!.#REF!$#REF!"</definedName>
    <definedName name="nin3p" localSheetId="3">#REF!</definedName>
    <definedName name="nin3p">#REF!</definedName>
    <definedName name="nin3p_26" localSheetId="3">#REF!</definedName>
    <definedName name="nin3p_26">#REF!</definedName>
    <definedName name="nin3p_28" localSheetId="3">#REF!</definedName>
    <definedName name="nin3p_28">#REF!</definedName>
    <definedName name="nin3p_3">"$#REF!.$W$110"</definedName>
    <definedName name="nind" localSheetId="3">#REF!</definedName>
    <definedName name="nind">#REF!</definedName>
    <definedName name="nind_26" localSheetId="3">#REF!</definedName>
    <definedName name="nind_26">#REF!</definedName>
    <definedName name="nind_28" localSheetId="3">#REF!</definedName>
    <definedName name="nind_28">#REF!</definedName>
    <definedName name="nind_3">"$#REF!.$#REF!$#REF!"</definedName>
    <definedName name="nind1p" localSheetId="3">#REF!</definedName>
    <definedName name="nind1p">#REF!</definedName>
    <definedName name="nind1p_26" localSheetId="3">#REF!</definedName>
    <definedName name="nind1p_26">#REF!</definedName>
    <definedName name="nind1p_28" localSheetId="3">#REF!</definedName>
    <definedName name="nind1p_28">#REF!</definedName>
    <definedName name="nind1p_3">"$#REF!.$Y$290"</definedName>
    <definedName name="nind3p" localSheetId="3">#REF!</definedName>
    <definedName name="nind3p">#REF!</definedName>
    <definedName name="nind3p_26" localSheetId="3">#REF!</definedName>
    <definedName name="nind3p_26">#REF!</definedName>
    <definedName name="nind3p_28" localSheetId="3">#REF!</definedName>
    <definedName name="nind3p_28">#REF!</definedName>
    <definedName name="nind3p_3">"$#REF!.$Z$110"</definedName>
    <definedName name="NINDnc" localSheetId="3">#REF!</definedName>
    <definedName name="NINDnc">#REF!</definedName>
    <definedName name="nindnc_26" localSheetId="3">#REF!</definedName>
    <definedName name="nindnc_26">#REF!</definedName>
    <definedName name="nindnc_28" localSheetId="3">#REF!</definedName>
    <definedName name="nindnc_28">#REF!</definedName>
    <definedName name="nindnc_3">NA()</definedName>
    <definedName name="nindnc1p" localSheetId="3">#REF!</definedName>
    <definedName name="nindnc1p">#REF!</definedName>
    <definedName name="nindnc1p_26" localSheetId="3">#REF!</definedName>
    <definedName name="nindnc1p_26">#REF!</definedName>
    <definedName name="nindnc1p_28" localSheetId="3">#REF!</definedName>
    <definedName name="nindnc1p_28">#REF!</definedName>
    <definedName name="nindnc1p_3">"$#REF!.$G$235"</definedName>
    <definedName name="nindnc3p" localSheetId="3">#REF!</definedName>
    <definedName name="nindnc3p">#REF!</definedName>
    <definedName name="nindnc3p_26" localSheetId="3">#REF!</definedName>
    <definedName name="nindnc3p_26">#REF!</definedName>
    <definedName name="nindnc3p_28" localSheetId="3">#REF!</definedName>
    <definedName name="nindnc3p_28">#REF!</definedName>
    <definedName name="nindnc3p_3">"$#REF!.$#REF!#REF!"</definedName>
    <definedName name="NINDvc" localSheetId="3">#REF!</definedName>
    <definedName name="NINDvc">#REF!</definedName>
    <definedName name="NINDvc_20" localSheetId="3">#REF!</definedName>
    <definedName name="NINDvc_20">#REF!</definedName>
    <definedName name="NINDvc_28" localSheetId="3">#REF!</definedName>
    <definedName name="NINDvc_28">#REF!</definedName>
    <definedName name="NINDvl" localSheetId="3">#REF!</definedName>
    <definedName name="NINDvl">#REF!</definedName>
    <definedName name="nindvl_26" localSheetId="3">#REF!</definedName>
    <definedName name="nindvl_26">#REF!</definedName>
    <definedName name="nindvl_28" localSheetId="3">#REF!</definedName>
    <definedName name="nindvl_28">#REF!</definedName>
    <definedName name="nindvl_3">NA()</definedName>
    <definedName name="nindvl1p" localSheetId="3">#REF!</definedName>
    <definedName name="nindvl1p">#REF!</definedName>
    <definedName name="nindvl1p_26" localSheetId="3">#REF!</definedName>
    <definedName name="nindvl1p_26">#REF!</definedName>
    <definedName name="nindvl1p_28" localSheetId="3">#REF!</definedName>
    <definedName name="nindvl1p_28">#REF!</definedName>
    <definedName name="nindvl1p_3">"$#REF!.$G$226"</definedName>
    <definedName name="nindvl3p" localSheetId="3">#REF!</definedName>
    <definedName name="nindvl3p">#REF!</definedName>
    <definedName name="nindvl3p_26" localSheetId="3">#REF!</definedName>
    <definedName name="nindvl3p_26">#REF!</definedName>
    <definedName name="nindvl3p_28" localSheetId="3">#REF!</definedName>
    <definedName name="nindvl3p_28">#REF!</definedName>
    <definedName name="nindvl3p_3">"$#REF!.$#REF!#REF!"</definedName>
    <definedName name="ning1p" localSheetId="3">#REF!</definedName>
    <definedName name="ning1p">#REF!</definedName>
    <definedName name="ning1p_26" localSheetId="3">#REF!</definedName>
    <definedName name="ning1p_26">#REF!</definedName>
    <definedName name="ning1p_28" localSheetId="3">#REF!</definedName>
    <definedName name="ning1p_28">#REF!</definedName>
    <definedName name="ning1p_3">"$#REF!.$W$290"</definedName>
    <definedName name="ningnc1p" localSheetId="3">#REF!</definedName>
    <definedName name="ningnc1p">#REF!</definedName>
    <definedName name="ningnc1p_26" localSheetId="3">#REF!</definedName>
    <definedName name="ningnc1p_26">#REF!</definedName>
    <definedName name="ningnc1p_28" localSheetId="3">#REF!</definedName>
    <definedName name="ningnc1p_28">#REF!</definedName>
    <definedName name="ningnc1p_3">"$#REF!.$G$216"</definedName>
    <definedName name="ningvl1p" localSheetId="3">#REF!</definedName>
    <definedName name="ningvl1p">#REF!</definedName>
    <definedName name="ningvl1p_26" localSheetId="3">#REF!</definedName>
    <definedName name="ningvl1p_26">#REF!</definedName>
    <definedName name="ningvl1p_28" localSheetId="3">#REF!</definedName>
    <definedName name="ningvl1p_28">#REF!</definedName>
    <definedName name="ningvl1p_3">"$#REF!.$G$206"</definedName>
    <definedName name="NINnc" localSheetId="3">#REF!</definedName>
    <definedName name="NINnc">#REF!</definedName>
    <definedName name="ninnc_26" localSheetId="3">#REF!</definedName>
    <definedName name="ninnc_26">#REF!</definedName>
    <definedName name="ninnc_28" localSheetId="3">#REF!</definedName>
    <definedName name="ninnc_28">#REF!</definedName>
    <definedName name="ninnc_3">NA()</definedName>
    <definedName name="ninnc3p" localSheetId="3">#REF!</definedName>
    <definedName name="ninnc3p">#REF!</definedName>
    <definedName name="ninnc3p_26" localSheetId="3">#REF!</definedName>
    <definedName name="ninnc3p_26">#REF!</definedName>
    <definedName name="ninnc3p_28" localSheetId="3">#REF!</definedName>
    <definedName name="ninnc3p_28">#REF!</definedName>
    <definedName name="ninnc3p_3">"$#REF!.#REF!$#REF!"</definedName>
    <definedName name="nint1p" localSheetId="3">#REF!</definedName>
    <definedName name="nint1p">#REF!</definedName>
    <definedName name="nint1p_26" localSheetId="3">#REF!</definedName>
    <definedName name="nint1p_26">#REF!</definedName>
    <definedName name="nint1p_28" localSheetId="3">#REF!</definedName>
    <definedName name="nint1p_28">#REF!</definedName>
    <definedName name="nint1p_3">"$#REF!.$V$290"</definedName>
    <definedName name="nintnc1p" localSheetId="3">#REF!</definedName>
    <definedName name="nintnc1p">#REF!</definedName>
    <definedName name="nintnc1p_26" localSheetId="3">#REF!</definedName>
    <definedName name="nintnc1p_26">#REF!</definedName>
    <definedName name="nintnc1p_28" localSheetId="3">#REF!</definedName>
    <definedName name="nintnc1p_28">#REF!</definedName>
    <definedName name="nintnc1p_3">"$#REF!.$G$195"</definedName>
    <definedName name="nintvl1p" localSheetId="3">#REF!</definedName>
    <definedName name="nintvl1p">#REF!</definedName>
    <definedName name="nintvl1p_26" localSheetId="3">#REF!</definedName>
    <definedName name="nintvl1p_26">#REF!</definedName>
    <definedName name="nintvl1p_28" localSheetId="3">#REF!</definedName>
    <definedName name="nintvl1p_28">#REF!</definedName>
    <definedName name="nintvl1p_3">"$#REF!.$G$186"</definedName>
    <definedName name="NINvc" localSheetId="3">#REF!</definedName>
    <definedName name="NINvc">#REF!</definedName>
    <definedName name="NINvc_20" localSheetId="3">#REF!</definedName>
    <definedName name="NINvc_20">#REF!</definedName>
    <definedName name="NINvc_28" localSheetId="3">#REF!</definedName>
    <definedName name="NINvc_28">#REF!</definedName>
    <definedName name="NINvl" localSheetId="3">#REF!</definedName>
    <definedName name="NINvl">#REF!</definedName>
    <definedName name="ninvl_26" localSheetId="3">#REF!</definedName>
    <definedName name="ninvl_26">#REF!</definedName>
    <definedName name="ninvl_28" localSheetId="3">#REF!</definedName>
    <definedName name="ninvl_28">#REF!</definedName>
    <definedName name="ninvl_3">NA()</definedName>
    <definedName name="ninvl3p" localSheetId="3">#REF!</definedName>
    <definedName name="ninvl3p">#REF!</definedName>
    <definedName name="ninvl3p_26" localSheetId="3">#REF!</definedName>
    <definedName name="ninvl3p_26">#REF!</definedName>
    <definedName name="ninvl3p_28" localSheetId="3">#REF!</definedName>
    <definedName name="ninvl3p_28">#REF!</definedName>
    <definedName name="ninvl3p_3">"$#REF!.#REF!$#REF!"</definedName>
    <definedName name="nl" localSheetId="3">#REF!</definedName>
    <definedName name="nl">#REF!</definedName>
    <definedName name="nl_26" localSheetId="3">#REF!</definedName>
    <definedName name="nl_26">#REF!</definedName>
    <definedName name="nl_28" localSheetId="3">#REF!</definedName>
    <definedName name="nl_28">#REF!</definedName>
    <definedName name="nl_3">"$#REF!.$#REF!$#REF!"</definedName>
    <definedName name="NL12nc">"$#REF!.#REF!$#REF!"</definedName>
    <definedName name="NL12nc_26" localSheetId="3">#REF!</definedName>
    <definedName name="NL12nc_26">#REF!</definedName>
    <definedName name="NL12nc_28" localSheetId="3">#REF!</definedName>
    <definedName name="NL12nc_28">#REF!</definedName>
    <definedName name="NL12nc_3">"$#REF!.#REF!$#REF!"</definedName>
    <definedName name="NL12vl">"$#REF!.#REF!$#REF!"</definedName>
    <definedName name="NL12vl_26" localSheetId="3">#REF!</definedName>
    <definedName name="NL12vl_26">#REF!</definedName>
    <definedName name="NL12vl_28" localSheetId="3">#REF!</definedName>
    <definedName name="NL12vl_28">#REF!</definedName>
    <definedName name="NL12vl_3">"$#REF!.#REF!$#REF!"</definedName>
    <definedName name="nl1p" localSheetId="3">#REF!</definedName>
    <definedName name="nl1p">#REF!</definedName>
    <definedName name="nl1p_26" localSheetId="3">#REF!</definedName>
    <definedName name="nl1p_26">#REF!</definedName>
    <definedName name="nl1p_28" localSheetId="3">#REF!</definedName>
    <definedName name="nl1p_28">#REF!</definedName>
    <definedName name="nl1p_3">"$#REF!.$#REF!$#REF!"</definedName>
    <definedName name="nl3p" localSheetId="3">#REF!</definedName>
    <definedName name="nl3p">#REF!</definedName>
    <definedName name="nl3p_26" localSheetId="3">#REF!</definedName>
    <definedName name="nl3p_26">#REF!</definedName>
    <definedName name="nl3p_28" localSheetId="3">#REF!</definedName>
    <definedName name="nl3p_28">#REF!</definedName>
    <definedName name="nl3p_3">"$#REF!.$U$110"</definedName>
    <definedName name="Nlan" localSheetId="3">#REF!</definedName>
    <definedName name="Nlan">#REF!</definedName>
    <definedName name="Nlan_20" localSheetId="3">#REF!</definedName>
    <definedName name="Nlan_20">#REF!</definedName>
    <definedName name="Nlan_28" localSheetId="3">#REF!</definedName>
    <definedName name="Nlan_28">#REF!</definedName>
    <definedName name="NLF01_20" localSheetId="3">#REF!</definedName>
    <definedName name="NLF01_20">#REF!</definedName>
    <definedName name="NLF01_28" localSheetId="3">#REF!</definedName>
    <definedName name="NLF01_28">#REF!</definedName>
    <definedName name="NLF07_20" localSheetId="3">#REF!</definedName>
    <definedName name="NLF07_20">#REF!</definedName>
    <definedName name="NLF07_28" localSheetId="3">#REF!</definedName>
    <definedName name="NLF07_28">#REF!</definedName>
    <definedName name="NLF12_20" localSheetId="3">#REF!</definedName>
    <definedName name="NLF12_20">#REF!</definedName>
    <definedName name="NLF12_28" localSheetId="3">#REF!</definedName>
    <definedName name="NLF12_28">#REF!</definedName>
    <definedName name="NLF60_20" localSheetId="3">#REF!</definedName>
    <definedName name="NLF60_20">#REF!</definedName>
    <definedName name="NLF60_28" localSheetId="3">#REF!</definedName>
    <definedName name="NLF60_28">#REF!</definedName>
    <definedName name="NLFElse" localSheetId="3">#REF!</definedName>
    <definedName name="NLFElse">#REF!</definedName>
    <definedName name="NLFElse_20" localSheetId="3">#REF!</definedName>
    <definedName name="NLFElse_20">#REF!</definedName>
    <definedName name="NLFElse_28" localSheetId="3">#REF!</definedName>
    <definedName name="NLFElse_28">#REF!</definedName>
    <definedName name="NLHC15" localSheetId="3">#REF!</definedName>
    <definedName name="NLHC15">#REF!</definedName>
    <definedName name="NLHC15_20" localSheetId="3">#REF!</definedName>
    <definedName name="NLHC15_20">#REF!</definedName>
    <definedName name="NLHC15_28" localSheetId="3">#REF!</definedName>
    <definedName name="NLHC15_28">#REF!</definedName>
    <definedName name="NLHC25" localSheetId="3">#REF!</definedName>
    <definedName name="NLHC25">#REF!</definedName>
    <definedName name="NLHC25_20" localSheetId="3">#REF!</definedName>
    <definedName name="NLHC25_20">#REF!</definedName>
    <definedName name="NLHC25_28" localSheetId="3">#REF!</definedName>
    <definedName name="NLHC25_28">#REF!</definedName>
    <definedName name="nlht" localSheetId="3">#REF!</definedName>
    <definedName name="nlht">#REF!</definedName>
    <definedName name="nlht_26" localSheetId="3">#REF!</definedName>
    <definedName name="nlht_26">#REF!</definedName>
    <definedName name="nlht_28" localSheetId="3">#REF!</definedName>
    <definedName name="nlht_28">#REF!</definedName>
    <definedName name="NLLC15" localSheetId="3">#REF!</definedName>
    <definedName name="NLLC15">#REF!</definedName>
    <definedName name="NLLC15_20" localSheetId="3">#REF!</definedName>
    <definedName name="NLLC15_20">#REF!</definedName>
    <definedName name="NLLC15_28" localSheetId="3">#REF!</definedName>
    <definedName name="NLLC15_28">#REF!</definedName>
    <definedName name="NLLC25" localSheetId="3">#REF!</definedName>
    <definedName name="NLLC25">#REF!</definedName>
    <definedName name="NLLC25_20" localSheetId="3">#REF!</definedName>
    <definedName name="NLLC25_20">#REF!</definedName>
    <definedName name="NLLC25_28" localSheetId="3">#REF!</definedName>
    <definedName name="NLLC25_28">#REF!</definedName>
    <definedName name="NLMC15" localSheetId="3">#REF!</definedName>
    <definedName name="NLMC15">#REF!</definedName>
    <definedName name="NLMC15_20" localSheetId="3">#REF!</definedName>
    <definedName name="NLMC15_20">#REF!</definedName>
    <definedName name="NLMC15_28" localSheetId="3">#REF!</definedName>
    <definedName name="NLMC15_28">#REF!</definedName>
    <definedName name="NLMC25" localSheetId="3">#REF!</definedName>
    <definedName name="NLMC25">#REF!</definedName>
    <definedName name="NLMC25_20" localSheetId="3">#REF!</definedName>
    <definedName name="NLMC25_20">#REF!</definedName>
    <definedName name="NLMC25_28" localSheetId="3">#REF!</definedName>
    <definedName name="NLMC25_28">#REF!</definedName>
    <definedName name="nlmtc">NA()</definedName>
    <definedName name="nlmtc_26" localSheetId="3">#REF!</definedName>
    <definedName name="nlmtc_26">#REF!</definedName>
    <definedName name="nlmtc_28" localSheetId="3">#REF!</definedName>
    <definedName name="nlmtc_28">#REF!</definedName>
    <definedName name="nlnc">NA()</definedName>
    <definedName name="nlnc_26" localSheetId="3">#REF!</definedName>
    <definedName name="nlnc_26">#REF!</definedName>
    <definedName name="nlnc_28" localSheetId="3">#REF!</definedName>
    <definedName name="nlnc_28">#REF!</definedName>
    <definedName name="nlnc_3">NA()</definedName>
    <definedName name="nlnc3p" localSheetId="3">#REF!</definedName>
    <definedName name="nlnc3p">#REF!</definedName>
    <definedName name="nlnc3p_26" localSheetId="3">#REF!</definedName>
    <definedName name="nlnc3p_26">#REF!</definedName>
    <definedName name="nlnc3p_28" localSheetId="3">#REF!</definedName>
    <definedName name="nlnc3p_28">#REF!</definedName>
    <definedName name="nlnc3p_3">"$#REF!.$G$260"</definedName>
    <definedName name="nlnc3pha" localSheetId="3">#REF!</definedName>
    <definedName name="nlnc3pha">#REF!</definedName>
    <definedName name="nlnc3pha_26" localSheetId="3">#REF!</definedName>
    <definedName name="nlnc3pha_26">#REF!</definedName>
    <definedName name="nlnc3pha_28" localSheetId="3">#REF!</definedName>
    <definedName name="nlnc3pha_28">#REF!</definedName>
    <definedName name="nlnc3pha_3">"$#REF!.$G$410"</definedName>
    <definedName name="nlnls2000">1.58</definedName>
    <definedName name="nlnls99">1.37</definedName>
    <definedName name="NLTK1p" localSheetId="3">#REF!</definedName>
    <definedName name="NLTK1p">#REF!</definedName>
    <definedName name="NLTK1p_26" localSheetId="3">#REF!</definedName>
    <definedName name="NLTK1p_26">#REF!</definedName>
    <definedName name="NLTK1p_28" localSheetId="3">#REF!</definedName>
    <definedName name="NLTK1p_28">#REF!</definedName>
    <definedName name="NLTK1p_3">"$#REF!.$X$297"</definedName>
    <definedName name="nlvl">NA()</definedName>
    <definedName name="nlvl_26" localSheetId="3">#REF!</definedName>
    <definedName name="nlvl_26">#REF!</definedName>
    <definedName name="nlvl_28" localSheetId="3">#REF!</definedName>
    <definedName name="nlvl_28">#REF!</definedName>
    <definedName name="nlvl_3">NA()</definedName>
    <definedName name="nlvl1_1" localSheetId="3">#REF!</definedName>
    <definedName name="nlvl1_1">#REF!</definedName>
    <definedName name="nlvl1_2" localSheetId="3">#REF!</definedName>
    <definedName name="nlvl1_2">#REF!</definedName>
    <definedName name="nlvl1_20" localSheetId="3">#REF!</definedName>
    <definedName name="nlvl1_20">#REF!</definedName>
    <definedName name="nlvl1_25" localSheetId="3">#REF!</definedName>
    <definedName name="nlvl1_25">#REF!</definedName>
    <definedName name="nlvl1_26" localSheetId="3">#REF!</definedName>
    <definedName name="nlvl1_26">#REF!</definedName>
    <definedName name="nlvl1_28" localSheetId="3">#REF!</definedName>
    <definedName name="nlvl1_28">#REF!</definedName>
    <definedName name="nlvl1_3_1" localSheetId="3">#REF!</definedName>
    <definedName name="nlvl1_3_1">#REF!</definedName>
    <definedName name="nlvl1_3_2" localSheetId="3">#REF!</definedName>
    <definedName name="nlvl1_3_2">#REF!</definedName>
    <definedName name="nlvl1_3_20" localSheetId="3">#REF!</definedName>
    <definedName name="nlvl1_3_20">#REF!</definedName>
    <definedName name="nlvl1_3_25" localSheetId="3">#REF!</definedName>
    <definedName name="nlvl1_3_25">#REF!</definedName>
    <definedName name="nlvl3p" localSheetId="3">#REF!</definedName>
    <definedName name="nlvl3p">#REF!</definedName>
    <definedName name="nlvl3p_26" localSheetId="3">#REF!</definedName>
    <definedName name="nlvl3p_26">#REF!</definedName>
    <definedName name="nlvl3p_28" localSheetId="3">#REF!</definedName>
    <definedName name="nlvl3p_28">#REF!</definedName>
    <definedName name="nlvl3p_3">"$#REF!.$G$245"</definedName>
    <definedName name="nm" localSheetId="3">#REF!</definedName>
    <definedName name="nm">#REF!</definedName>
    <definedName name="Nms" localSheetId="3">#REF!</definedName>
    <definedName name="Nms">#REF!</definedName>
    <definedName name="Nms_20" localSheetId="3">#REF!</definedName>
    <definedName name="Nms_20">#REF!</definedName>
    <definedName name="Nms_28" localSheetId="3">#REF!</definedName>
    <definedName name="Nms_28">#REF!</definedName>
    <definedName name="nn" localSheetId="3">#REF!</definedName>
    <definedName name="nn">#REF!</definedName>
    <definedName name="nn_26" localSheetId="3">#REF!</definedName>
    <definedName name="nn_26">#REF!</definedName>
    <definedName name="nn_28" localSheetId="3">#REF!</definedName>
    <definedName name="nn_28">#REF!</definedName>
    <definedName name="nn_3">"$#REF!.$#REF!$#REF!"</definedName>
    <definedName name="nn1p" localSheetId="3">#REF!</definedName>
    <definedName name="nn1p">#REF!</definedName>
    <definedName name="nn1p_26" localSheetId="3">#REF!</definedName>
    <definedName name="nn1p_26">#REF!</definedName>
    <definedName name="nn1p_28" localSheetId="3">#REF!</definedName>
    <definedName name="nn1p_28">#REF!</definedName>
    <definedName name="nn1p_3">"$#REF!.$#REF!$#REF!"</definedName>
    <definedName name="nn3p" localSheetId="3">#REF!</definedName>
    <definedName name="nn3p">#REF!</definedName>
    <definedName name="nn3p_26" localSheetId="3">#REF!</definedName>
    <definedName name="nn3p_26">#REF!</definedName>
    <definedName name="nn3p_28" localSheetId="3">#REF!</definedName>
    <definedName name="nn3p_28">#REF!</definedName>
    <definedName name="nn3p_3">"$#REF!.$V$110"</definedName>
    <definedName name="nnn" localSheetId="3">#REF!</definedName>
    <definedName name="nnn">#REF!</definedName>
    <definedName name="nnnc">NA()</definedName>
    <definedName name="nnnc_26" localSheetId="3">#REF!</definedName>
    <definedName name="nnnc_26">#REF!</definedName>
    <definedName name="nnnc_28" localSheetId="3">#REF!</definedName>
    <definedName name="nnnc_28">#REF!</definedName>
    <definedName name="nnnc_3">NA()</definedName>
    <definedName name="nnnc3p" localSheetId="3">#REF!</definedName>
    <definedName name="nnnc3p">#REF!</definedName>
    <definedName name="nnnc3p_26" localSheetId="3">#REF!</definedName>
    <definedName name="nnnc3p_26">#REF!</definedName>
    <definedName name="nnnc3p_28" localSheetId="3">#REF!</definedName>
    <definedName name="nnnc3p_28">#REF!</definedName>
    <definedName name="nnnc3p_3">"$#REF!.$#REF!$#REF!"</definedName>
    <definedName name="nnnnnnnn" localSheetId="3">#REF!</definedName>
    <definedName name="nnnnnnnn">#REF!</definedName>
    <definedName name="nnnnnnnn_1" localSheetId="3">#REF!</definedName>
    <definedName name="nnnnnnnn_1">#REF!</definedName>
    <definedName name="nnnnnnnn_2" localSheetId="3">#REF!</definedName>
    <definedName name="nnnnnnnn_2">#REF!</definedName>
    <definedName name="nnnnnnnn_20" localSheetId="3">#REF!</definedName>
    <definedName name="nnnnnnnn_20">#REF!</definedName>
    <definedName name="nnnnnnnn_25" localSheetId="3">#REF!</definedName>
    <definedName name="nnnnnnnn_25">#REF!</definedName>
    <definedName name="nnvl">NA()</definedName>
    <definedName name="nnvl_26" localSheetId="3">#REF!</definedName>
    <definedName name="nnvl_26">#REF!</definedName>
    <definedName name="nnvl_28" localSheetId="3">#REF!</definedName>
    <definedName name="nnvl_28">#REF!</definedName>
    <definedName name="nnvl_3">NA()</definedName>
    <definedName name="nnvl3p" localSheetId="3">#REF!</definedName>
    <definedName name="nnvl3p">#REF!</definedName>
    <definedName name="nnvl3p_26" localSheetId="3">#REF!</definedName>
    <definedName name="nnvl3p_26">#REF!</definedName>
    <definedName name="nnvl3p_28" localSheetId="3">#REF!</definedName>
    <definedName name="nnvl3p_28">#REF!</definedName>
    <definedName name="nnvl3p_3">"$#REF!.$#REF!$#REF!"</definedName>
    <definedName name="No" localSheetId="3">#REF!</definedName>
    <definedName name="No">#REF!</definedName>
    <definedName name="No.10" hidden="1">{"'Sheet1'!$L$16"}</definedName>
    <definedName name="No.9" hidden="1">{"'Sheet1'!$L$16"}</definedName>
    <definedName name="No_20" localSheetId="3">#REF!</definedName>
    <definedName name="No_20">#REF!</definedName>
    <definedName name="NOÄI_DUNG" localSheetId="3">#REF!</definedName>
    <definedName name="NOÄI_DUNG">#REF!</definedName>
    <definedName name="NOÄI_DUNG_20" localSheetId="3">#REF!</definedName>
    <definedName name="NOÄI_DUNG_20">#REF!</definedName>
    <definedName name="NOÄI_DUNG_28" localSheetId="3">#REF!</definedName>
    <definedName name="NOÄI_DUNG_28">#REF!</definedName>
    <definedName name="NOBSDC" localSheetId="3">#REF!</definedName>
    <definedName name="NOBSDC">#REF!</definedName>
    <definedName name="noc" localSheetId="3">#REF!</definedName>
    <definedName name="noc">#REF!</definedName>
    <definedName name="noc_20" localSheetId="3">#REF!</definedName>
    <definedName name="noc_20">#REF!</definedName>
    <definedName name="noc_28" localSheetId="3">#REF!</definedName>
    <definedName name="noc_28">#REF!</definedName>
    <definedName name="NOIDUNG" localSheetId="3">OFFSET(#REF!,COUNTA(#REF!)-1,0,1)</definedName>
    <definedName name="NOIDUNG">OFFSET(#REF!,COUNTA(#REF!)-1,0,1)</definedName>
    <definedName name="NoiSuy_lll" localSheetId="3">#REF!</definedName>
    <definedName name="NoiSuy_lll">#REF!</definedName>
    <definedName name="Nomal" localSheetId="3">#REF!</definedName>
    <definedName name="Nomal">#REF!</definedName>
    <definedName name="nominal_shear" localSheetId="3">#REF!</definedName>
    <definedName name="nominal_shear">#REF!</definedName>
    <definedName name="nominal_shear_28" localSheetId="3">#REF!</definedName>
    <definedName name="nominal_shear_28">#REF!</definedName>
    <definedName name="ÑÔN_GIAÙ" localSheetId="3">#REF!</definedName>
    <definedName name="ÑÔN_GIAÙ">#REF!</definedName>
    <definedName name="nop" localSheetId="3">#REF!</definedName>
    <definedName name="nop">#REF!</definedName>
    <definedName name="nop_20" localSheetId="3">#REF!</definedName>
    <definedName name="nop_20">#REF!</definedName>
    <definedName name="nop_28" localSheetId="3">#REF!</definedName>
    <definedName name="nop_28">#REF!</definedName>
    <definedName name="NOPLDC" localSheetId="3">#REF!</definedName>
    <definedName name="NOPLDC">#REF!</definedName>
    <definedName name="np" localSheetId="3">#REF!</definedName>
    <definedName name="np">#REF!</definedName>
    <definedName name="Np_" localSheetId="3">#REF!</definedName>
    <definedName name="Np_">#REF!</definedName>
    <definedName name="Np__20" localSheetId="3">#REF!</definedName>
    <definedName name="Np__20">#REF!</definedName>
    <definedName name="Np__28" localSheetId="3">#REF!</definedName>
    <definedName name="Np__28">#REF!</definedName>
    <definedName name="Nps" localSheetId="3">#REF!</definedName>
    <definedName name="Nps">#REF!</definedName>
    <definedName name="Nps_28" localSheetId="3">#REF!</definedName>
    <definedName name="Nps_28">#REF!</definedName>
    <definedName name="NPV11_20" localSheetId="3">#REF!</definedName>
    <definedName name="NPV11_20">#REF!</definedName>
    <definedName name="NPV11_28" localSheetId="3">#REF!</definedName>
    <definedName name="NPV11_28">#REF!</definedName>
    <definedName name="npv22_20" localSheetId="3">#REF!</definedName>
    <definedName name="npv22_20">#REF!</definedName>
    <definedName name="npv22_28" localSheetId="3">#REF!</definedName>
    <definedName name="npv22_28">#REF!</definedName>
    <definedName name="Nq" localSheetId="3">#REF!</definedName>
    <definedName name="Nq">#REF!</definedName>
    <definedName name="Nq_20" localSheetId="3">#REF!</definedName>
    <definedName name="Nq_20">#REF!</definedName>
    <definedName name="Nq_28" localSheetId="3">#REF!</definedName>
    <definedName name="Nq_28">#REF!</definedName>
    <definedName name="NQD" localSheetId="3">#REF!</definedName>
    <definedName name="NQD">#REF!</definedName>
    <definedName name="nqd_20" localSheetId="3">#REF!</definedName>
    <definedName name="nqd_20">#REF!</definedName>
    <definedName name="NQQH" localSheetId="3">#REF!</definedName>
    <definedName name="NQQH">#REF!</definedName>
    <definedName name="nr" localSheetId="3">#REF!</definedName>
    <definedName name="nr">#REF!</definedName>
    <definedName name="nr_28" localSheetId="3">#REF!</definedName>
    <definedName name="nr_28">#REF!</definedName>
    <definedName name="NrYC" localSheetId="3">#REF!</definedName>
    <definedName name="NrYC">#REF!</definedName>
    <definedName name="NrYC_20" localSheetId="3">#REF!</definedName>
    <definedName name="NrYC_20">#REF!</definedName>
    <definedName name="NrYC_28" localSheetId="3">#REF!</definedName>
    <definedName name="NrYC_28">#REF!</definedName>
    <definedName name="ns" localSheetId="3">#REF!</definedName>
    <definedName name="ns">#REF!</definedName>
    <definedName name="ns." localSheetId="3">#REF!</definedName>
    <definedName name="ns.">#REF!</definedName>
    <definedName name="ns.." localSheetId="3">#REF!</definedName>
    <definedName name="ns..">#REF!</definedName>
    <definedName name="nsc" localSheetId="3">#REF!</definedName>
    <definedName name="nsc">#REF!</definedName>
    <definedName name="nsc_20" localSheetId="3">#REF!</definedName>
    <definedName name="nsc_20">#REF!</definedName>
    <definedName name="nsc_28" localSheetId="3">#REF!</definedName>
    <definedName name="nsc_28">#REF!</definedName>
    <definedName name="nsk" localSheetId="3">#REF!</definedName>
    <definedName name="nsk">#REF!</definedName>
    <definedName name="nsk_20" localSheetId="3">#REF!</definedName>
    <definedName name="nsk_20">#REF!</definedName>
    <definedName name="nsk_28" localSheetId="3">#REF!</definedName>
    <definedName name="nsk_28">#REF!</definedName>
    <definedName name="NSNN" localSheetId="3">#REF!</definedName>
    <definedName name="NSNN">#REF!</definedName>
    <definedName name="nstrand" localSheetId="3">#REF!</definedName>
    <definedName name="nstrand">#REF!</definedName>
    <definedName name="nstrand_28" localSheetId="3">#REF!</definedName>
    <definedName name="nstrand_28">#REF!</definedName>
    <definedName name="NSTT2" localSheetId="0" hidden="1">{"'Sheet1'!$L$16"}</definedName>
    <definedName name="NSTT2" hidden="1">{"'Sheet1'!$L$16"}</definedName>
    <definedName name="Ntcd" localSheetId="3">#REF!</definedName>
    <definedName name="Ntcd">#REF!</definedName>
    <definedName name="Ntcd_28" localSheetId="3">#REF!</definedName>
    <definedName name="Ntcd_28">#REF!</definedName>
    <definedName name="nthanh" localSheetId="3">#REF!</definedName>
    <definedName name="nthanh">#REF!</definedName>
    <definedName name="nthanh_20" localSheetId="3">#REF!</definedName>
    <definedName name="nthanh_20">#REF!</definedName>
    <definedName name="nthanh_28" localSheetId="3">#REF!</definedName>
    <definedName name="nthanh_28">#REF!</definedName>
    <definedName name="ÑTHH" localSheetId="3">#REF!</definedName>
    <definedName name="ÑTHH">#REF!</definedName>
    <definedName name="NToS" localSheetId="3">[40]!NToS</definedName>
    <definedName name="NToS">[40]!NToS</definedName>
    <definedName name="num_text" localSheetId="3">#REF!</definedName>
    <definedName name="num_text">#REF!</definedName>
    <definedName name="Number_of_Payments" localSheetId="3">MATCH(0.01,End_Bal,-1)+1</definedName>
    <definedName name="Number_of_Payments" localSheetId="1">MATCH(0.01,End_Bal,-1)+1</definedName>
    <definedName name="Number_of_Payments">MATCH(0.01,End_Bal,-1)+1</definedName>
    <definedName name="nuoc">[27]gvl!$N$38</definedName>
    <definedName name="nuoc_1" localSheetId="3">#REF!</definedName>
    <definedName name="nuoc_1">#REF!</definedName>
    <definedName name="nuoc_2" localSheetId="3">#REF!</definedName>
    <definedName name="nuoc_2">#REF!</definedName>
    <definedName name="nuoc_20" localSheetId="3">#REF!</definedName>
    <definedName name="nuoc_20">#REF!</definedName>
    <definedName name="nuoc_25" localSheetId="3">#REF!</definedName>
    <definedName name="nuoc_25">#REF!</definedName>
    <definedName name="nuoc_26" localSheetId="3">#REF!</definedName>
    <definedName name="nuoc_26">#REF!</definedName>
    <definedName name="nuoc_28" localSheetId="3">#REF!</definedName>
    <definedName name="nuoc_28">#REF!</definedName>
    <definedName name="nuoc5" localSheetId="3">#REF!</definedName>
    <definedName name="nuoc5">#REF!</definedName>
    <definedName name="nuoc5_20" localSheetId="3">#REF!</definedName>
    <definedName name="nuoc5_20">#REF!</definedName>
    <definedName name="nuoc5_28" localSheetId="3">#REF!</definedName>
    <definedName name="nuoc5_28">#REF!</definedName>
    <definedName name="NUOCHKHOAN" hidden="1">{"'Sheet1'!$L$16"}</definedName>
    <definedName name="NUOCHKHOANMOI" hidden="1">{"'Sheet1'!$L$16"}</definedName>
    <definedName name="Nut_tec" localSheetId="3">#REF!</definedName>
    <definedName name="Nut_tec">#REF!</definedName>
    <definedName name="Nut_tec_20" localSheetId="3">#REF!</definedName>
    <definedName name="Nut_tec_20">#REF!</definedName>
    <definedName name="Nut_tec_28" localSheetId="3">#REF!</definedName>
    <definedName name="Nut_tec_28">#REF!</definedName>
    <definedName name="nv" localSheetId="3">#REF!</definedName>
    <definedName name="nv">#REF!</definedName>
    <definedName name="NVF" localSheetId="3">#REF!</definedName>
    <definedName name="NVF">#REF!</definedName>
    <definedName name="NVF_20" localSheetId="3">#REF!</definedName>
    <definedName name="NVF_20">#REF!</definedName>
    <definedName name="NVF_28" localSheetId="3">#REF!</definedName>
    <definedName name="NVF_28">#REF!</definedName>
    <definedName name="nx" localSheetId="3">#REF!</definedName>
    <definedName name="nx">#REF!</definedName>
    <definedName name="nx_26" localSheetId="3">#REF!</definedName>
    <definedName name="nx_26">#REF!</definedName>
    <definedName name="nx_28" localSheetId="3">#REF!</definedName>
    <definedName name="nx_28">#REF!</definedName>
    <definedName name="nxb_2" localSheetId="3">#REF!</definedName>
    <definedName name="nxb_2">#REF!</definedName>
    <definedName name="nxb_2_28" localSheetId="3">#REF!</definedName>
    <definedName name="nxb_2_28">#REF!</definedName>
    <definedName name="nxc" localSheetId="3">#REF!</definedName>
    <definedName name="nxc">#REF!</definedName>
    <definedName name="nxc_20" localSheetId="3">#REF!</definedName>
    <definedName name="nxc_20">#REF!</definedName>
    <definedName name="nxmtc">NA()</definedName>
    <definedName name="nxmtc_26" localSheetId="3">#REF!</definedName>
    <definedName name="nxmtc_26">#REF!</definedName>
    <definedName name="nxmtc_28" localSheetId="3">#REF!</definedName>
    <definedName name="nxmtc_28">#REF!</definedName>
    <definedName name="nxp" localSheetId="3">#REF!</definedName>
    <definedName name="nxp">#REF!</definedName>
    <definedName name="nxp_20" localSheetId="3">#REF!</definedName>
    <definedName name="nxp_20">#REF!</definedName>
    <definedName name="nxp_28" localSheetId="3">#REF!</definedName>
    <definedName name="nxp_28">#REF!</definedName>
    <definedName name="NXT" localSheetId="3">#REF!</definedName>
    <definedName name="NXT">#REF!</definedName>
    <definedName name="NXT_20" localSheetId="3">#REF!</definedName>
    <definedName name="NXT_20">#REF!</definedName>
    <definedName name="NXT_28" localSheetId="3">#REF!</definedName>
    <definedName name="NXT_28">#REF!</definedName>
    <definedName name="O" localSheetId="3">#REF!</definedName>
    <definedName name="O">#REF!</definedName>
    <definedName name="O_M" localSheetId="3">#REF!</definedName>
    <definedName name="O_M">#REF!</definedName>
    <definedName name="O_M_20" localSheetId="3">#REF!</definedName>
    <definedName name="O_M_20">#REF!</definedName>
    <definedName name="O_M_28" localSheetId="3">#REF!</definedName>
    <definedName name="O_M_28">#REF!</definedName>
    <definedName name="o_n_phÝ_1__thu_nhËp_th_ng" localSheetId="3">#REF!</definedName>
    <definedName name="o_n_phÝ_1__thu_nhËp_th_ng">#REF!</definedName>
    <definedName name="O_TO" localSheetId="3">#REF!</definedName>
    <definedName name="O_TO">#REF!</definedName>
    <definedName name="O_TO_28" localSheetId="3">#REF!</definedName>
    <definedName name="O_TO_28">#REF!</definedName>
    <definedName name="o_to_tù_dæ_10_T" localSheetId="3">#REF!</definedName>
    <definedName name="o_to_tù_dæ_10_T">#REF!</definedName>
    <definedName name="o_to_tù_dæ_10_T_20" localSheetId="3">#REF!</definedName>
    <definedName name="o_to_tù_dæ_10_T_20">#REF!</definedName>
    <definedName name="o_to_tù_dæ_10_T_28" localSheetId="3">#REF!</definedName>
    <definedName name="o_to_tù_dæ_10_T_28">#REF!</definedName>
    <definedName name="Ö135" localSheetId="3">#REF!</definedName>
    <definedName name="Ö135">#REF!</definedName>
    <definedName name="Ö135_20" localSheetId="3">#REF!</definedName>
    <definedName name="Ö135_20">#REF!</definedName>
    <definedName name="Ö135_28" localSheetId="3">#REF!</definedName>
    <definedName name="Ö135_28">#REF!</definedName>
    <definedName name="OÂN" localSheetId="3">#REF!</definedName>
    <definedName name="OÂN">#REF!</definedName>
    <definedName name="ocam" localSheetId="3">#REF!</definedName>
    <definedName name="ocam">#REF!</definedName>
    <definedName name="ocam_20" localSheetId="3">#REF!</definedName>
    <definedName name="ocam_20">#REF!</definedName>
    <definedName name="ocam_28" localSheetId="3">#REF!</definedName>
    <definedName name="ocam_28">#REF!</definedName>
    <definedName name="OCT" localSheetId="3">#REF!</definedName>
    <definedName name="OCT">#REF!</definedName>
    <definedName name="OD" localSheetId="3">#REF!</definedName>
    <definedName name="OD">#REF!</definedName>
    <definedName name="OD_20" localSheetId="3">#REF!</definedName>
    <definedName name="OD_20">#REF!</definedName>
    <definedName name="OD_28" localSheetId="3">#REF!</definedName>
    <definedName name="OD_28">#REF!</definedName>
    <definedName name="od100_28" localSheetId="3">#REF!</definedName>
    <definedName name="od100_28">#REF!</definedName>
    <definedName name="ODA" localSheetId="3">#REF!</definedName>
    <definedName name="ODA">#REF!</definedName>
    <definedName name="ODC" localSheetId="3">#REF!</definedName>
    <definedName name="ODC">#REF!</definedName>
    <definedName name="ODC_20" localSheetId="3">#REF!</definedName>
    <definedName name="ODC_20">#REF!</definedName>
    <definedName name="ODC_28" localSheetId="3">#REF!</definedName>
    <definedName name="ODC_28">#REF!</definedName>
    <definedName name="ODS" localSheetId="3">#REF!</definedName>
    <definedName name="ODS">#REF!</definedName>
    <definedName name="ODS_20" localSheetId="3">#REF!</definedName>
    <definedName name="ODS_20">#REF!</definedName>
    <definedName name="ODS_28" localSheetId="3">#REF!</definedName>
    <definedName name="ODS_28">#REF!</definedName>
    <definedName name="ODU" localSheetId="3">#REF!</definedName>
    <definedName name="ODU">#REF!</definedName>
    <definedName name="ODU_20" localSheetId="3">#REF!</definedName>
    <definedName name="ODU_20">#REF!</definedName>
    <definedName name="ODU_28" localSheetId="3">#REF!</definedName>
    <definedName name="ODU_28">#REF!</definedName>
    <definedName name="OE" localSheetId="3">#REF!</definedName>
    <definedName name="OE">#REF!</definedName>
    <definedName name="OE_28" localSheetId="3">#REF!</definedName>
    <definedName name="OE_28">#REF!</definedName>
    <definedName name="ol">#N/A</definedName>
    <definedName name="OM" localSheetId="3">#REF!</definedName>
    <definedName name="OM">#REF!</definedName>
    <definedName name="OM_20" localSheetId="3">#REF!</definedName>
    <definedName name="OM_20">#REF!</definedName>
    <definedName name="OM_28" localSheetId="3">#REF!</definedName>
    <definedName name="OM_28">#REF!</definedName>
    <definedName name="OMC" localSheetId="3">#REF!</definedName>
    <definedName name="OMC">#REF!</definedName>
    <definedName name="OMC_20" localSheetId="3">#REF!</definedName>
    <definedName name="OMC_20">#REF!</definedName>
    <definedName name="OMC_28" localSheetId="3">#REF!</definedName>
    <definedName name="OMC_28">#REF!</definedName>
    <definedName name="OME" localSheetId="3">#REF!</definedName>
    <definedName name="OME">#REF!</definedName>
    <definedName name="OME_20" localSheetId="3">#REF!</definedName>
    <definedName name="OME_20">#REF!</definedName>
    <definedName name="OME_28" localSheetId="3">#REF!</definedName>
    <definedName name="OME_28">#REF!</definedName>
    <definedName name="OMW" localSheetId="3">#REF!</definedName>
    <definedName name="OMW">#REF!</definedName>
    <definedName name="OMW_20" localSheetId="3">#REF!</definedName>
    <definedName name="OMW_20">#REF!</definedName>
    <definedName name="OMW_28" localSheetId="3">#REF!</definedName>
    <definedName name="OMW_28">#REF!</definedName>
    <definedName name="on" localSheetId="3">#REF!</definedName>
    <definedName name="on">#REF!</definedName>
    <definedName name="on_28" localSheetId="3">#REF!</definedName>
    <definedName name="on_28">#REF!</definedName>
    <definedName name="ong" localSheetId="3">#REF!</definedName>
    <definedName name="ong">#REF!</definedName>
    <definedName name="ong_28" localSheetId="3">#REF!</definedName>
    <definedName name="ong_28">#REF!</definedName>
    <definedName name="ong_cong_duc_san" localSheetId="3">#REF!</definedName>
    <definedName name="ong_cong_duc_san">#REF!</definedName>
    <definedName name="ong_cong_duc_san_20" localSheetId="3">#REF!</definedName>
    <definedName name="ong_cong_duc_san_20">#REF!</definedName>
    <definedName name="ong_cong_duc_san_28" localSheetId="3">#REF!</definedName>
    <definedName name="ong_cong_duc_san_28">#REF!</definedName>
    <definedName name="Ong_cong_hinh_hop_do_tai_cho" localSheetId="3">#REF!</definedName>
    <definedName name="Ong_cong_hinh_hop_do_tai_cho">#REF!</definedName>
    <definedName name="Ong_cong_hinh_hop_do_tai_cho_20" localSheetId="3">#REF!</definedName>
    <definedName name="Ong_cong_hinh_hop_do_tai_cho_20">#REF!</definedName>
    <definedName name="Ong_cong_hinh_hop_do_tai_cho_28" localSheetId="3">#REF!</definedName>
    <definedName name="Ong_cong_hinh_hop_do_tai_cho_28">#REF!</definedName>
    <definedName name="Ongbaovecap">"$#REF!.$B$496:$D$517"</definedName>
    <definedName name="Ongbaovecap_26" localSheetId="3">#REF!</definedName>
    <definedName name="Ongbaovecap_26">#REF!</definedName>
    <definedName name="Ongbaovecap_28" localSheetId="3">#REF!</definedName>
    <definedName name="Ongbaovecap_28">#REF!</definedName>
    <definedName name="Ongbaovecap_3">"$#REF!.$B$496:$D$517"</definedName>
    <definedName name="ongkem" localSheetId="3">#REF!</definedName>
    <definedName name="ongkem">#REF!</definedName>
    <definedName name="ongkem_20" localSheetId="3">#REF!</definedName>
    <definedName name="ongkem_20">#REF!</definedName>
    <definedName name="ongkem_28" localSheetId="3">#REF!</definedName>
    <definedName name="ongkem_28">#REF!</definedName>
    <definedName name="Ongnoiday">"$#REF!.$B$673:$D$676"</definedName>
    <definedName name="Ongnoiday_26" localSheetId="3">#REF!</definedName>
    <definedName name="Ongnoiday_26">#REF!</definedName>
    <definedName name="Ongnoiday_28" localSheetId="3">#REF!</definedName>
    <definedName name="Ongnoiday_28">#REF!</definedName>
    <definedName name="Ongnoiday_3">"$#REF!.$B$673:$D$676"</definedName>
    <definedName name="Ongnoidaybulongtachongrungtabu">"$#REF!.$B$649:$D$672"</definedName>
    <definedName name="Ongnoidaybulongtachongrungtabu_26" localSheetId="3">#REF!</definedName>
    <definedName name="Ongnoidaybulongtachongrungtabu_26">#REF!</definedName>
    <definedName name="Ongnoidaybulongtachongrungtabu_28" localSheetId="3">#REF!</definedName>
    <definedName name="Ongnoidaybulongtachongrungtabu_28">#REF!</definedName>
    <definedName name="Ongnoidaybulongtachongrungtabu_3">"$#REF!.$B$649:$D$672"</definedName>
    <definedName name="OngPVC">"$#REF!.$B$78:$D$89"</definedName>
    <definedName name="OngPVC_26" localSheetId="3">#REF!</definedName>
    <definedName name="OngPVC_26">#REF!</definedName>
    <definedName name="OngPVC_28" localSheetId="3">#REF!</definedName>
    <definedName name="OngPVC_28">#REF!</definedName>
    <definedName name="OngPVC_3">"$#REF!.$B$78:$D$89"</definedName>
    <definedName name="OOM" localSheetId="3">#REF!</definedName>
    <definedName name="OOM">#REF!</definedName>
    <definedName name="OOM_20" localSheetId="3">#REF!</definedName>
    <definedName name="OOM_20">#REF!</definedName>
    <definedName name="OOM_28" localSheetId="3">#REF!</definedName>
    <definedName name="OOM_28">#REF!</definedName>
    <definedName name="open" localSheetId="3">#REF!</definedName>
    <definedName name="open">#REF!</definedName>
    <definedName name="ophom" localSheetId="3">#REF!</definedName>
    <definedName name="ophom">#REF!</definedName>
    <definedName name="ophom_28" localSheetId="3">#REF!</definedName>
    <definedName name="ophom_28">#REF!</definedName>
    <definedName name="options" localSheetId="3">#REF!</definedName>
    <definedName name="options">#REF!</definedName>
    <definedName name="options_20" localSheetId="3">#REF!</definedName>
    <definedName name="options_20">#REF!</definedName>
    <definedName name="options_28" localSheetId="3">#REF!</definedName>
    <definedName name="options_28">#REF!</definedName>
    <definedName name="ORD" localSheetId="3">#REF!</definedName>
    <definedName name="ORD">#REF!</definedName>
    <definedName name="ORD_20" localSheetId="3">#REF!</definedName>
    <definedName name="ORD_20">#REF!</definedName>
    <definedName name="ORD_28" localSheetId="3">#REF!</definedName>
    <definedName name="ORD_28">#REF!</definedName>
    <definedName name="OrderTable" localSheetId="3" hidden="1">#REF!</definedName>
    <definedName name="OrderTable" localSheetId="0" hidden="1">#REF!</definedName>
    <definedName name="OrderTable" hidden="1">#REF!</definedName>
    <definedName name="ORF" localSheetId="3">#REF!</definedName>
    <definedName name="ORF">#REF!</definedName>
    <definedName name="ORF_20" localSheetId="3">#REF!</definedName>
    <definedName name="ORF_20">#REF!</definedName>
    <definedName name="ORF_28" localSheetId="3">#REF!</definedName>
    <definedName name="ORF_28">#REF!</definedName>
    <definedName name="osc" localSheetId="3">#REF!</definedName>
    <definedName name="osc">#REF!</definedName>
    <definedName name="osc_26" localSheetId="3">#REF!</definedName>
    <definedName name="osc_26">#REF!</definedName>
    <definedName name="osc_28" localSheetId="3">#REF!</definedName>
    <definedName name="osc_28">#REF!</definedName>
    <definedName name="OTHER_PANEL" localSheetId="3">'[37]NEW-PANEL'!#REF!</definedName>
    <definedName name="OTHER_PANEL">'[37]NEW-PANEL'!#REF!</definedName>
    <definedName name="OTHER_PANEL_26" localSheetId="3">#REF!</definedName>
    <definedName name="OTHER_PANEL_26">#REF!</definedName>
    <definedName name="OTHER_PANEL_28" localSheetId="3">#REF!</definedName>
    <definedName name="OTHER_PANEL_28">#REF!</definedName>
    <definedName name="OTHER_PANEL_3">NA()</definedName>
    <definedName name="OtherWork" localSheetId="3">#REF!</definedName>
    <definedName name="OtherWork">#REF!</definedName>
    <definedName name="OtherWork_28" localSheetId="3">#REF!</definedName>
    <definedName name="OtherWork_28">#REF!</definedName>
    <definedName name="oto10_28" localSheetId="3">#REF!</definedName>
    <definedName name="oto10_28">#REF!</definedName>
    <definedName name="oto12_20" localSheetId="3">#REF!</definedName>
    <definedName name="oto12_20">#REF!</definedName>
    <definedName name="oto12_28" localSheetId="3">#REF!</definedName>
    <definedName name="oto12_28">#REF!</definedName>
    <definedName name="oto2.5" localSheetId="3">#REF!</definedName>
    <definedName name="oto2.5">#REF!</definedName>
    <definedName name="oto5m3" localSheetId="3">#REF!</definedName>
    <definedName name="oto5m3">#REF!</definedName>
    <definedName name="oto5m3_28" localSheetId="3">#REF!</definedName>
    <definedName name="oto5m3_28">#REF!</definedName>
    <definedName name="oto7_20" localSheetId="3">#REF!</definedName>
    <definedName name="oto7_20">#REF!</definedName>
    <definedName name="oto7_28" localSheetId="3">#REF!</definedName>
    <definedName name="oto7_28">#REF!</definedName>
    <definedName name="otonhua7" localSheetId="3">#REF!</definedName>
    <definedName name="otonhua7">#REF!</definedName>
    <definedName name="otonuoc5" localSheetId="3">#REF!</definedName>
    <definedName name="otonuoc5">#REF!</definedName>
    <definedName name="otothung5" localSheetId="3">#REF!</definedName>
    <definedName name="otothung5">#REF!</definedName>
    <definedName name="ottaithung2.5T" localSheetId="3">#REF!</definedName>
    <definedName name="ottaithung2.5T">#REF!</definedName>
    <definedName name="ottaithung2.5T_20" localSheetId="3">#REF!</definedName>
    <definedName name="ottaithung2.5T_20">#REF!</definedName>
    <definedName name="ottudo10T" localSheetId="3">#REF!</definedName>
    <definedName name="ottudo10T">#REF!</definedName>
    <definedName name="ottudo10T_20" localSheetId="3">#REF!</definedName>
    <definedName name="ottudo10T_20">#REF!</definedName>
    <definedName name="ottuoinuoc5m3" localSheetId="3">#REF!</definedName>
    <definedName name="ottuoinuoc5m3">#REF!</definedName>
    <definedName name="ottuoinuoc5m3_20" localSheetId="3">#REF!</definedName>
    <definedName name="ottuoinuoc5m3_20">#REF!</definedName>
    <definedName name="Óu75" localSheetId="3">#REF!</definedName>
    <definedName name="Óu75">#REF!</definedName>
    <definedName name="Out" localSheetId="3">#REF!</definedName>
    <definedName name="Out">#REF!</definedName>
    <definedName name="Out_20" localSheetId="3">#REF!</definedName>
    <definedName name="Out_20">#REF!</definedName>
    <definedName name="Out_28" localSheetId="3">#REF!</definedName>
    <definedName name="Out_28">#REF!</definedName>
    <definedName name="OutRow" localSheetId="3">#REF!</definedName>
    <definedName name="OutRow">#REF!</definedName>
    <definedName name="OutRow_20" localSheetId="3">#REF!</definedName>
    <definedName name="OutRow_20">#REF!</definedName>
    <definedName name="OutRow_28" localSheetId="3">#REF!</definedName>
    <definedName name="OutRow_28">#REF!</definedName>
    <definedName name="ov" localSheetId="3">#REF!</definedName>
    <definedName name="ov">#REF!</definedName>
    <definedName name="oxy" localSheetId="3">#REF!</definedName>
    <definedName name="oxy">#REF!</definedName>
    <definedName name="P" localSheetId="3">#REF!</definedName>
    <definedName name="P">#REF!</definedName>
    <definedName name="p.m" localSheetId="3">#REF!</definedName>
    <definedName name="p.m">#REF!</definedName>
    <definedName name="p_" localSheetId="3">#REF!</definedName>
    <definedName name="p_">#REF!</definedName>
    <definedName name="p__28" localSheetId="3">#REF!</definedName>
    <definedName name="p__28">#REF!</definedName>
    <definedName name="P_28" localSheetId="3">#REF!</definedName>
    <definedName name="P_28">#REF!</definedName>
    <definedName name="P_Class1" localSheetId="3">#REF!</definedName>
    <definedName name="P_Class1">#REF!</definedName>
    <definedName name="P_Class1_20" localSheetId="3">#REF!</definedName>
    <definedName name="P_Class1_20">#REF!</definedName>
    <definedName name="P_Class1_28" localSheetId="3">#REF!</definedName>
    <definedName name="P_Class1_28">#REF!</definedName>
    <definedName name="P_Class2" localSheetId="3">#REF!</definedName>
    <definedName name="P_Class2">#REF!</definedName>
    <definedName name="P_Class2_20" localSheetId="3">#REF!</definedName>
    <definedName name="P_Class2_20">#REF!</definedName>
    <definedName name="P_Class2_28" localSheetId="3">#REF!</definedName>
    <definedName name="P_Class2_28">#REF!</definedName>
    <definedName name="P_Class3" localSheetId="3">#REF!</definedName>
    <definedName name="P_Class3">#REF!</definedName>
    <definedName name="P_Class3_20" localSheetId="3">#REF!</definedName>
    <definedName name="P_Class3_20">#REF!</definedName>
    <definedName name="P_Class3_28" localSheetId="3">#REF!</definedName>
    <definedName name="P_Class3_28">#REF!</definedName>
    <definedName name="P_Class4" localSheetId="3">#REF!</definedName>
    <definedName name="P_Class4">#REF!</definedName>
    <definedName name="P_Class4_20" localSheetId="3">#REF!</definedName>
    <definedName name="P_Class4_20">#REF!</definedName>
    <definedName name="P_Class4_28" localSheetId="3">#REF!</definedName>
    <definedName name="P_Class4_28">#REF!</definedName>
    <definedName name="P_Class5" localSheetId="3">#REF!</definedName>
    <definedName name="P_Class5">#REF!</definedName>
    <definedName name="P_Class5_20" localSheetId="3">#REF!</definedName>
    <definedName name="P_Class5_20">#REF!</definedName>
    <definedName name="P_Class5_28" localSheetId="3">#REF!</definedName>
    <definedName name="P_Class5_28">#REF!</definedName>
    <definedName name="P_con" localSheetId="3">#REF!</definedName>
    <definedName name="P_con">#REF!</definedName>
    <definedName name="P_con_20" localSheetId="3">#REF!</definedName>
    <definedName name="P_con_20">#REF!</definedName>
    <definedName name="P_con_28" localSheetId="3">#REF!</definedName>
    <definedName name="P_con_28">#REF!</definedName>
    <definedName name="P_M" localSheetId="3">#REF!</definedName>
    <definedName name="P_M">#REF!</definedName>
    <definedName name="P_M_28" localSheetId="3">#REF!</definedName>
    <definedName name="P_M_28">#REF!</definedName>
    <definedName name="P_run" localSheetId="3">#REF!</definedName>
    <definedName name="P_run">#REF!</definedName>
    <definedName name="P_run_20" localSheetId="3">#REF!</definedName>
    <definedName name="P_run_20">#REF!</definedName>
    <definedName name="P_run_28" localSheetId="3">#REF!</definedName>
    <definedName name="P_run_28">#REF!</definedName>
    <definedName name="P_sed" localSheetId="3">#REF!</definedName>
    <definedName name="P_sed">#REF!</definedName>
    <definedName name="P_sed_20" localSheetId="3">#REF!</definedName>
    <definedName name="P_sed_20">#REF!</definedName>
    <definedName name="P_sed_28" localSheetId="3">#REF!</definedName>
    <definedName name="P_sed_28">#REF!</definedName>
    <definedName name="p1." localSheetId="3">#REF!</definedName>
    <definedName name="p1.">#REF!</definedName>
    <definedName name="p1._28" localSheetId="3">#REF!</definedName>
    <definedName name="p1._28">#REF!</definedName>
    <definedName name="p1_" localSheetId="3">#REF!</definedName>
    <definedName name="p1_">#REF!</definedName>
    <definedName name="p1__28" localSheetId="3">#REF!</definedName>
    <definedName name="p1__28">#REF!</definedName>
    <definedName name="p2." localSheetId="3">#REF!</definedName>
    <definedName name="p2.">#REF!</definedName>
    <definedName name="p2._28" localSheetId="3">#REF!</definedName>
    <definedName name="p2._28">#REF!</definedName>
    <definedName name="p2_" localSheetId="3">#REF!</definedName>
    <definedName name="p2_">#REF!</definedName>
    <definedName name="p2__28" localSheetId="3">#REF!</definedName>
    <definedName name="p2__28">#REF!</definedName>
    <definedName name="p3_" localSheetId="3">#REF!</definedName>
    <definedName name="p3_">#REF!</definedName>
    <definedName name="p3__28" localSheetId="3">#REF!</definedName>
    <definedName name="p3__28">#REF!</definedName>
    <definedName name="PA" localSheetId="3">#REF!</definedName>
    <definedName name="PA">#REF!</definedName>
    <definedName name="pa." localSheetId="3">#REF!</definedName>
    <definedName name="pa.">#REF!</definedName>
    <definedName name="pa._28" localSheetId="3">#REF!</definedName>
    <definedName name="pa._28">#REF!</definedName>
    <definedName name="PA_26" localSheetId="3">#REF!</definedName>
    <definedName name="PA_26">#REF!</definedName>
    <definedName name="PA_28" localSheetId="3">#REF!</definedName>
    <definedName name="PA_28">#REF!</definedName>
    <definedName name="PA_3">"$#REF!.$A$1:$E$113"</definedName>
    <definedName name="PA3.1" hidden="1">{"'Sheet1'!$L$16"}</definedName>
    <definedName name="PAIII_" localSheetId="0" hidden="1">{"'Sheet1'!$L$16"}</definedName>
    <definedName name="PAIII_" hidden="1">{"'Sheet1'!$L$16"}</definedName>
    <definedName name="Painting" localSheetId="3">#REF!</definedName>
    <definedName name="Painting">#REF!</definedName>
    <definedName name="Painting_28" localSheetId="3">#REF!</definedName>
    <definedName name="Painting_28">#REF!</definedName>
    <definedName name="palang" localSheetId="3">#REF!</definedName>
    <definedName name="palang">#REF!</definedName>
    <definedName name="palang_20" localSheetId="3">#REF!</definedName>
    <definedName name="palang_20">#REF!</definedName>
    <definedName name="palang_28" localSheetId="3">#REF!</definedName>
    <definedName name="palang_28">#REF!</definedName>
    <definedName name="palang3T" localSheetId="3">#REF!</definedName>
    <definedName name="palang3T">#REF!</definedName>
    <definedName name="palang3T_20" localSheetId="3">#REF!</definedName>
    <definedName name="palang3T_20">#REF!</definedName>
    <definedName name="panen" localSheetId="3">#REF!</definedName>
    <definedName name="panen">#REF!</definedName>
    <definedName name="PB" localSheetId="3">#REF!</definedName>
    <definedName name="PB">#REF!</definedName>
    <definedName name="PB_28" localSheetId="3">#REF!</definedName>
    <definedName name="PB_28">#REF!</definedName>
    <definedName name="pbl" localSheetId="3">#REF!</definedName>
    <definedName name="pbl">#REF!</definedName>
    <definedName name="pbla" localSheetId="3">#REF!</definedName>
    <definedName name="pbla">#REF!</definedName>
    <definedName name="Pbnn" localSheetId="3">#REF!</definedName>
    <definedName name="Pbnn">#REF!</definedName>
    <definedName name="Pbno" localSheetId="3">#REF!</definedName>
    <definedName name="Pbno">#REF!</definedName>
    <definedName name="Pbnx" localSheetId="3">#REF!</definedName>
    <definedName name="Pbnx">#REF!</definedName>
    <definedName name="PC">#N/A</definedName>
    <definedName name="pc30_20" localSheetId="3">#REF!</definedName>
    <definedName name="pc30_20">#REF!</definedName>
    <definedName name="pc40_20" localSheetId="3">#REF!</definedName>
    <definedName name="pc40_20">#REF!</definedName>
    <definedName name="PChe" localSheetId="3">#REF!</definedName>
    <definedName name="PChe">#REF!</definedName>
    <definedName name="PChe_20" localSheetId="3">#REF!</definedName>
    <definedName name="PChe_20">#REF!</definedName>
    <definedName name="PChe_28" localSheetId="3">#REF!</definedName>
    <definedName name="PChe_28">#REF!</definedName>
    <definedName name="Pd" localSheetId="3">#REF!</definedName>
    <definedName name="Pd">#REF!</definedName>
    <definedName name="Pd_20" localSheetId="3">#REF!</definedName>
    <definedName name="Pd_20">#REF!</definedName>
    <definedName name="Pd_28" localSheetId="3">#REF!</definedName>
    <definedName name="Pd_28">#REF!</definedName>
    <definedName name="Pe_Class1" localSheetId="3">#REF!</definedName>
    <definedName name="Pe_Class1">#REF!</definedName>
    <definedName name="Pe_Class1_20" localSheetId="3">#REF!</definedName>
    <definedName name="Pe_Class1_20">#REF!</definedName>
    <definedName name="Pe_Class1_28" localSheetId="3">#REF!</definedName>
    <definedName name="Pe_Class1_28">#REF!</definedName>
    <definedName name="Pe_Class2" localSheetId="3">#REF!</definedName>
    <definedName name="Pe_Class2">#REF!</definedName>
    <definedName name="Pe_Class2_20" localSheetId="3">#REF!</definedName>
    <definedName name="Pe_Class2_20">#REF!</definedName>
    <definedName name="Pe_Class2_28" localSheetId="3">#REF!</definedName>
    <definedName name="Pe_Class2_28">#REF!</definedName>
    <definedName name="Pe_Class3" localSheetId="3">#REF!</definedName>
    <definedName name="Pe_Class3">#REF!</definedName>
    <definedName name="Pe_Class3_20" localSheetId="3">#REF!</definedName>
    <definedName name="Pe_Class3_20">#REF!</definedName>
    <definedName name="Pe_Class3_28" localSheetId="3">#REF!</definedName>
    <definedName name="Pe_Class3_28">#REF!</definedName>
    <definedName name="Pe_Class4" localSheetId="3">#REF!</definedName>
    <definedName name="Pe_Class4">#REF!</definedName>
    <definedName name="Pe_Class4_20" localSheetId="3">#REF!</definedName>
    <definedName name="Pe_Class4_20">#REF!</definedName>
    <definedName name="Pe_Class4_28" localSheetId="3">#REF!</definedName>
    <definedName name="Pe_Class4_28">#REF!</definedName>
    <definedName name="Pe_Class5" localSheetId="3">#REF!</definedName>
    <definedName name="Pe_Class5">#REF!</definedName>
    <definedName name="Pe_Class5_20" localSheetId="3">#REF!</definedName>
    <definedName name="Pe_Class5_20">#REF!</definedName>
    <definedName name="Pe_Class5_28" localSheetId="3">#REF!</definedName>
    <definedName name="Pe_Class5_28">#REF!</definedName>
    <definedName name="PEJM">NA()</definedName>
    <definedName name="PEJM_26" localSheetId="3">#REF!</definedName>
    <definedName name="PEJM_26">#REF!</definedName>
    <definedName name="PEJM_28" localSheetId="3">#REF!</definedName>
    <definedName name="PEJM_28">#REF!</definedName>
    <definedName name="PER" localSheetId="3">#REF!</definedName>
    <definedName name="PER">#REF!</definedName>
    <definedName name="PER_20" localSheetId="3">#REF!</definedName>
    <definedName name="PER_20">#REF!</definedName>
    <definedName name="PER_28" localSheetId="3">#REF!</definedName>
    <definedName name="PER_28">#REF!</definedName>
    <definedName name="PF">NA()</definedName>
    <definedName name="PF_26" localSheetId="3">#REF!</definedName>
    <definedName name="PF_26">#REF!</definedName>
    <definedName name="PF_28" localSheetId="3">#REF!</definedName>
    <definedName name="PF_28">#REF!</definedName>
    <definedName name="PFF" localSheetId="3">#REF!</definedName>
    <definedName name="PFF">#REF!</definedName>
    <definedName name="PFF_20" localSheetId="3">#REF!</definedName>
    <definedName name="PFF_20">#REF!</definedName>
    <definedName name="PFF_28" localSheetId="3">#REF!</definedName>
    <definedName name="PFF_28">#REF!</definedName>
    <definedName name="pgia" localSheetId="3">#REF!</definedName>
    <definedName name="pgia">#REF!</definedName>
    <definedName name="pgia_20" localSheetId="3">#REF!</definedName>
    <definedName name="pgia_20">#REF!</definedName>
    <definedName name="pgia_28" localSheetId="3">#REF!</definedName>
    <definedName name="pgia_28">#REF!</definedName>
    <definedName name="Ph_n_bæ_chi_phÝ_kh_c" localSheetId="3">#REF!</definedName>
    <definedName name="Ph_n_bæ_chi_phÝ_kh_c">#REF!</definedName>
    <definedName name="Ph_n_bæ_chi_phÝ_kh_c_28" localSheetId="3">#REF!</definedName>
    <definedName name="Ph_n_bæ_chi_phÝ_kh_c_28">#REF!</definedName>
    <definedName name="Ph30_28" localSheetId="3">#REF!</definedName>
    <definedName name="Ph30_28">#REF!</definedName>
    <definedName name="phada" localSheetId="3">#REF!</definedName>
    <definedName name="phada">#REF!</definedName>
    <definedName name="PHADO" localSheetId="3">#REF!</definedName>
    <definedName name="PHADO">#REF!</definedName>
    <definedName name="PHADO_20" localSheetId="3">#REF!</definedName>
    <definedName name="PHADO_20">#REF!</definedName>
    <definedName name="PHADO_28" localSheetId="3">#REF!</definedName>
    <definedName name="PHADO_28">#REF!</definedName>
    <definedName name="PHAITRAPS" localSheetId="3">#REF!</definedName>
    <definedName name="PHAITRAPS">#REF!</definedName>
    <definedName name="Pham_Thanh_Phong" localSheetId="3">_1NAME()</definedName>
    <definedName name="Pham_Thanh_Phong" localSheetId="1">_1NAME()</definedName>
    <definedName name="Pham_Thanh_Phong">_1NAME()</definedName>
    <definedName name="Phamcap" localSheetId="3">#REF!</definedName>
    <definedName name="Phamcap">#REF!</definedName>
    <definedName name="Phan_cap">#N/A</definedName>
    <definedName name="PHAN_DIEN_DZ0.4KV" localSheetId="3">#REF!</definedName>
    <definedName name="PHAN_DIEN_DZ0.4KV">#REF!</definedName>
    <definedName name="PHAN_DIEN_TBA" localSheetId="3">#REF!</definedName>
    <definedName name="PHAN_DIEN_TBA">#REF!</definedName>
    <definedName name="PHAN_MUA_SAM_DZ0.4KV" localSheetId="3">#REF!</definedName>
    <definedName name="PHAN_MUA_SAM_DZ0.4KV">#REF!</definedName>
    <definedName name="phanbo" localSheetId="3">#REF!</definedName>
    <definedName name="phanbo">#REF!</definedName>
    <definedName name="phanbtct">#N/A</definedName>
    <definedName name="phandien">#N/A</definedName>
    <definedName name="phanhoanthien">#N/A</definedName>
    <definedName name="phannuoc">#N/A</definedName>
    <definedName name="phanxay">#N/A</definedName>
    <definedName name="PHC" localSheetId="3">#REF!</definedName>
    <definedName name="PHC">#REF!</definedName>
    <definedName name="PHC_20" localSheetId="3">#REF!</definedName>
    <definedName name="PHC_20">#REF!</definedName>
    <definedName name="PHC_28" localSheetId="3">#REF!</definedName>
    <definedName name="PHC_28">#REF!</definedName>
    <definedName name="Pheuhopgang">"$#REF!.$B$114:$D$133"</definedName>
    <definedName name="Pheuhopgang_26" localSheetId="3">#REF!</definedName>
    <definedName name="Pheuhopgang_26">#REF!</definedName>
    <definedName name="Pheuhopgang_28" localSheetId="3">#REF!</definedName>
    <definedName name="Pheuhopgang_28">#REF!</definedName>
    <definedName name="Pheuhopgang_3">"$#REF!.$B$114:$D$133"</definedName>
    <definedName name="phi_inertial" localSheetId="3">#REF!</definedName>
    <definedName name="phi_inertial">#REF!</definedName>
    <definedName name="phi_inertial_20" localSheetId="3">#REF!</definedName>
    <definedName name="phi_inertial_20">#REF!</definedName>
    <definedName name="phi_inertial_28" localSheetId="3">#REF!</definedName>
    <definedName name="phi_inertial_28">#REF!</definedName>
    <definedName name="Phi_le_phi">#N/A</definedName>
    <definedName name="phm" localSheetId="3">#REF!</definedName>
    <definedName name="phm">#REF!</definedName>
    <definedName name="Phone" localSheetId="3">#REF!</definedName>
    <definedName name="Phone">#REF!</definedName>
    <definedName name="Phone_20" localSheetId="3">#REF!</definedName>
    <definedName name="Phone_20">#REF!</definedName>
    <definedName name="Phone_28" localSheetId="3">#REF!</definedName>
    <definedName name="Phone_28">#REF!</definedName>
    <definedName name="phong" hidden="1">{"'Sheet1'!$L$16"}</definedName>
    <definedName name="PhongChinhtri" localSheetId="3">#REF!</definedName>
    <definedName name="PhongChinhtri">#REF!</definedName>
    <definedName name="PhongHanhchinh" localSheetId="3">#REF!</definedName>
    <definedName name="PhongHanhchinh">#REF!</definedName>
    <definedName name="PhongKeHoach" localSheetId="3">#REF!</definedName>
    <definedName name="PhongKeHoach">#REF!</definedName>
    <definedName name="PhongKinhteDuAn" localSheetId="3">#REF!</definedName>
    <definedName name="PhongKinhteDuAn">#REF!</definedName>
    <definedName name="PhongKyThuat" localSheetId="3">#REF!</definedName>
    <definedName name="PhongKyThuat">#REF!</definedName>
    <definedName name="PhongTaiChinh" localSheetId="3">#REF!</definedName>
    <definedName name="PhongTaiChinh">#REF!</definedName>
    <definedName name="PhongTCLDTL" localSheetId="3">#REF!</definedName>
    <definedName name="PhongTCLDTL">#REF!</definedName>
    <definedName name="phtuyen">"$#REF!.$F$15"</definedName>
    <definedName name="phtuyen_26" localSheetId="3">#REF!</definedName>
    <definedName name="phtuyen_26">#REF!</definedName>
    <definedName name="phtuyen_28" localSheetId="3">#REF!</definedName>
    <definedName name="phtuyen_28">#REF!</definedName>
    <definedName name="phtuyen_3">"$#REF!.$F$15"</definedName>
    <definedName name="phu" hidden="1">{"Offgrid",#N/A,FALSE,"OFFGRID";"Region",#N/A,FALSE,"REGION";"Offgrid -2",#N/A,FALSE,"OFFGRID";"WTP",#N/A,FALSE,"WTP";"WTP -2",#N/A,FALSE,"WTP";"Project",#N/A,FALSE,"PROJECT";"Summary -2",#N/A,FALSE,"SUMMARY"}</definedName>
    <definedName name="phu_luc_vua" localSheetId="3">#REF!</definedName>
    <definedName name="phu_luc_vua">#REF!</definedName>
    <definedName name="phu_luc_vua_20" localSheetId="3">#REF!</definedName>
    <definedName name="phu_luc_vua_20">#REF!</definedName>
    <definedName name="phugia" localSheetId="3">#REF!</definedName>
    <definedName name="phugia">#REF!</definedName>
    <definedName name="phugia_20" localSheetId="3">#REF!</definedName>
    <definedName name="phugia_20">#REF!</definedName>
    <definedName name="phugia_28" localSheetId="3">#REF!</definedName>
    <definedName name="phugia_28">#REF!</definedName>
    <definedName name="Phukienduongday">"$#REF!.$B$566:$D$606"</definedName>
    <definedName name="Phukienduongday_26" localSheetId="3">#REF!</definedName>
    <definedName name="Phukienduongday_26">#REF!</definedName>
    <definedName name="Phukienduongday_28" localSheetId="3">#REF!</definedName>
    <definedName name="Phukienduongday_28">#REF!</definedName>
    <definedName name="Phukienduongday_3">"$#REF!.$B$566:$D$606"</definedName>
    <definedName name="phuluc" localSheetId="0" hidden="1">{"'Sheet1'!$L$16"}</definedName>
    <definedName name="phuluc" hidden="1">{"'Sheet1'!$L$16"}</definedName>
    <definedName name="phunson" localSheetId="3">#REF!</definedName>
    <definedName name="phunson">#REF!</definedName>
    <definedName name="phunson_20" localSheetId="3">#REF!</definedName>
    <definedName name="phunson_20">#REF!</definedName>
    <definedName name="phunson_28" localSheetId="3">#REF!</definedName>
    <definedName name="phunson_28">#REF!</definedName>
    <definedName name="phunvua" localSheetId="3">#REF!</definedName>
    <definedName name="phunvua">#REF!</definedName>
    <definedName name="phunvua_20" localSheetId="3">#REF!</definedName>
    <definedName name="phunvua_20">#REF!</definedName>
    <definedName name="phunvua_28" localSheetId="3">#REF!</definedName>
    <definedName name="phunvua_28">#REF!</definedName>
    <definedName name="phuong" localSheetId="3">#REF!</definedName>
    <definedName name="phuong">#REF!</definedName>
    <definedName name="phuong_28" localSheetId="3">#REF!</definedName>
    <definedName name="phuong_28">#REF!</definedName>
    <definedName name="Pier" localSheetId="3">#REF!</definedName>
    <definedName name="Pier">#REF!</definedName>
    <definedName name="Pier_20" localSheetId="3">#REF!</definedName>
    <definedName name="Pier_20">#REF!</definedName>
    <definedName name="Pier_28" localSheetId="3">#REF!</definedName>
    <definedName name="Pier_28">#REF!</definedName>
    <definedName name="Pier_data" localSheetId="3">#REF!</definedName>
    <definedName name="Pier_data">#REF!</definedName>
    <definedName name="Pier_data_20" localSheetId="3">#REF!</definedName>
    <definedName name="Pier_data_20">#REF!</definedName>
    <definedName name="Pierdata" localSheetId="3">#REF!</definedName>
    <definedName name="Pierdata">#REF!</definedName>
    <definedName name="pile" localSheetId="3">#REF!</definedName>
    <definedName name="pile">#REF!</definedName>
    <definedName name="pile_28" localSheetId="3">#REF!</definedName>
    <definedName name="pile_28">#REF!</definedName>
    <definedName name="PileSize" localSheetId="3">#REF!</definedName>
    <definedName name="PileSize">#REF!</definedName>
    <definedName name="PileSize_20" localSheetId="3">#REF!</definedName>
    <definedName name="PileSize_20">#REF!</definedName>
    <definedName name="PileSize_28" localSheetId="3">#REF!</definedName>
    <definedName name="PileSize_28">#REF!</definedName>
    <definedName name="PileType" localSheetId="3">#REF!</definedName>
    <definedName name="PileType">#REF!</definedName>
    <definedName name="PileType_20" localSheetId="3">#REF!</definedName>
    <definedName name="PileType_20">#REF!</definedName>
    <definedName name="PileType_28" localSheetId="3">#REF!</definedName>
    <definedName name="PileType_28">#REF!</definedName>
    <definedName name="PIP" localSheetId="3">boa</definedName>
    <definedName name="PIP" localSheetId="1">boa</definedName>
    <definedName name="PIP">boa</definedName>
    <definedName name="PIPE2" localSheetId="3">boa</definedName>
    <definedName name="PIPE2" localSheetId="1">boa</definedName>
    <definedName name="PIPE2">boa</definedName>
    <definedName name="PK" localSheetId="3">#REF!</definedName>
    <definedName name="PK">#REF!</definedName>
    <definedName name="PK_20" localSheetId="3">#REF!</definedName>
    <definedName name="PK_20">#REF!</definedName>
    <definedName name="PK_28" localSheetId="3">#REF!</definedName>
    <definedName name="PK_28">#REF!</definedName>
    <definedName name="PKmayin" localSheetId="3">#REF!</definedName>
    <definedName name="PKmayin">#REF!</definedName>
    <definedName name="PKmayin_20" localSheetId="3">#REF!</definedName>
    <definedName name="PKmayin_20">#REF!</definedName>
    <definedName name="PKmayin_28" localSheetId="3">#REF!</definedName>
    <definedName name="PKmayin_28">#REF!</definedName>
    <definedName name="PL" localSheetId="0" hidden="1">{"'Sheet1'!$L$16"}</definedName>
    <definedName name="PL" hidden="1">{"'Sheet1'!$L$16"}</definedName>
    <definedName name="PL_???___P.B.___REST_P.B._????">NA()</definedName>
    <definedName name="PL_???___P.B.___REST_P.B._????_26" localSheetId="3">#REF!</definedName>
    <definedName name="PL_???___P.B.___REST_P.B._????_26">#REF!</definedName>
    <definedName name="PL_???___P.B.___REST_P.B._????_28" localSheetId="3">#REF!</definedName>
    <definedName name="PL_???___P.B.___REST_P.B._????_28">#REF!</definedName>
    <definedName name="PL_指示燈___P.B.___REST_P.B._壓扣開關">NA()</definedName>
    <definedName name="PL_指示燈___P.B.___REST_P.B._壓扣開關_26" localSheetId="3">#REF!</definedName>
    <definedName name="PL_指示燈___P.B.___REST_P.B._壓扣開關_26">#REF!</definedName>
    <definedName name="PL_指示燈___P.B.___REST_P.B._壓扣開關_28" localSheetId="3">#REF!</definedName>
    <definedName name="PL_指示燈___P.B.___REST_P.B._壓扣開關_28">#REF!</definedName>
    <definedName name="Plaster" localSheetId="3">#REF!</definedName>
    <definedName name="Plaster">#REF!</definedName>
    <definedName name="Plaster_28" localSheetId="3">#REF!</definedName>
    <definedName name="Plaster_28">#REF!</definedName>
    <definedName name="PLKL" localSheetId="3">#REF!</definedName>
    <definedName name="PLKL">#REF!</definedName>
    <definedName name="plm" localSheetId="3">#REF!</definedName>
    <definedName name="plm">#REF!</definedName>
    <definedName name="plm_28" localSheetId="3">#REF!</definedName>
    <definedName name="plm_28">#REF!</definedName>
    <definedName name="PLOT" localSheetId="3">#REF!</definedName>
    <definedName name="PLOT">#REF!</definedName>
    <definedName name="PLOT_20" localSheetId="3">#REF!</definedName>
    <definedName name="PLOT_20">#REF!</definedName>
    <definedName name="PLOT_28" localSheetId="3">#REF!</definedName>
    <definedName name="PLOT_28">#REF!</definedName>
    <definedName name="PlucBcaoTD" localSheetId="0" hidden="1">{"'Sheet1'!$L$16"}</definedName>
    <definedName name="PlucBcaoTD" hidden="1">{"'Sheet1'!$L$16"}</definedName>
    <definedName name="plv" localSheetId="3">#REF!</definedName>
    <definedName name="plv">#REF!</definedName>
    <definedName name="plv_28" localSheetId="3">#REF!</definedName>
    <definedName name="plv_28">#REF!</definedName>
    <definedName name="PLvuaBT" localSheetId="3">#REF!</definedName>
    <definedName name="PLvuaBT">#REF!</definedName>
    <definedName name="PM">[41]IBASE!$AH$16:$AV$110</definedName>
    <definedName name="pm.." localSheetId="3">#REF!</definedName>
    <definedName name="pm..">#REF!</definedName>
    <definedName name="pmh">#N/A</definedName>
    <definedName name="pmh_20">#N/A</definedName>
    <definedName name="pmh_22">#N/A</definedName>
    <definedName name="pmh_28">#N/A</definedName>
    <definedName name="PMS" localSheetId="0" hidden="1">{"'Sheet1'!$L$16"}</definedName>
    <definedName name="PMS" hidden="1">{"'Sheet1'!$L$16"}</definedName>
    <definedName name="pnua" localSheetId="3">#REF!</definedName>
    <definedName name="pnua">#REF!</definedName>
    <definedName name="pnua_28" localSheetId="3">#REF!</definedName>
    <definedName name="pnua_28">#REF!</definedName>
    <definedName name="Poppy" localSheetId="3">#REF!</definedName>
    <definedName name="Poppy">#REF!</definedName>
    <definedName name="Poppy_28" localSheetId="3">#REF!</definedName>
    <definedName name="Poppy_28">#REF!</definedName>
    <definedName name="PowerCord" localSheetId="3">#REF!</definedName>
    <definedName name="PowerCord">#REF!</definedName>
    <definedName name="PowerCord_28" localSheetId="3">#REF!</definedName>
    <definedName name="PowerCord_28">#REF!</definedName>
    <definedName name="pp" localSheetId="3">#REF!</definedName>
    <definedName name="pp">#REF!</definedName>
    <definedName name="ppp" localSheetId="3">#REF!</definedName>
    <definedName name="ppp">#REF!</definedName>
    <definedName name="PPPPPPPPPPP" localSheetId="3">#REF!</definedName>
    <definedName name="PPPPPPPPPPP">#REF!</definedName>
    <definedName name="pppppppppppp" localSheetId="3">#REF!</definedName>
    <definedName name="pppppppppppp">#REF!</definedName>
    <definedName name="PRC" localSheetId="3">#REF!</definedName>
    <definedName name="PRC">#REF!</definedName>
    <definedName name="PRC_20" localSheetId="3">#REF!</definedName>
    <definedName name="PRC_20">#REF!</definedName>
    <definedName name="PRC_28" localSheetId="3">#REF!</definedName>
    <definedName name="PRC_28">#REF!</definedName>
    <definedName name="PrecNden" localSheetId="3">#REF!</definedName>
    <definedName name="PrecNden">#REF!</definedName>
    <definedName name="PrecNden_20" localSheetId="3">#REF!</definedName>
    <definedName name="PrecNden_20">#REF!</definedName>
    <definedName name="PrecNden_28" localSheetId="3">#REF!</definedName>
    <definedName name="PrecNden_28">#REF!</definedName>
    <definedName name="PRICE" localSheetId="3">#REF!</definedName>
    <definedName name="PRICE">#REF!</definedName>
    <definedName name="PRICE_26" localSheetId="3">#REF!</definedName>
    <definedName name="PRICE_26">#REF!</definedName>
    <definedName name="PRICE_28" localSheetId="3">#REF!</definedName>
    <definedName name="PRICE_28">#REF!</definedName>
    <definedName name="PRICE_3">"$#REF!.$C$7:$V$154"</definedName>
    <definedName name="PRICE1" localSheetId="3">#REF!</definedName>
    <definedName name="PRICE1">#REF!</definedName>
    <definedName name="PRICE1_26" localSheetId="3">#REF!</definedName>
    <definedName name="PRICE1_26">#REF!</definedName>
    <definedName name="PRICE1_28" localSheetId="3">#REF!</definedName>
    <definedName name="PRICE1_28">#REF!</definedName>
    <definedName name="PRICE1_3">"$#REF!.$D$9:$Q$395"</definedName>
    <definedName name="Prin1">"$#REF!.$P$2:$W$27"</definedName>
    <definedName name="Prin1_26" localSheetId="3">#REF!</definedName>
    <definedName name="Prin1_26">#REF!</definedName>
    <definedName name="Prin1_28" localSheetId="3">#REF!</definedName>
    <definedName name="Prin1_28">#REF!</definedName>
    <definedName name="Prin1_3">"$#REF!.$P$2:$W$27"</definedName>
    <definedName name="Prin10" localSheetId="3">#REF!</definedName>
    <definedName name="Prin10">#REF!</definedName>
    <definedName name="Prin10_20" localSheetId="3">#REF!</definedName>
    <definedName name="Prin10_20">#REF!</definedName>
    <definedName name="Prin10_28" localSheetId="3">#REF!</definedName>
    <definedName name="Prin10_28">#REF!</definedName>
    <definedName name="Prin11" localSheetId="3">#REF!</definedName>
    <definedName name="Prin11">#REF!</definedName>
    <definedName name="Prin11_20" localSheetId="3">#REF!</definedName>
    <definedName name="Prin11_20">#REF!</definedName>
    <definedName name="Prin11_28" localSheetId="3">#REF!</definedName>
    <definedName name="Prin11_28">#REF!</definedName>
    <definedName name="Prin12" localSheetId="3">#REF!</definedName>
    <definedName name="Prin12">#REF!</definedName>
    <definedName name="Prin12_20" localSheetId="3">#REF!</definedName>
    <definedName name="Prin12_20">#REF!</definedName>
    <definedName name="Prin12_28" localSheetId="3">#REF!</definedName>
    <definedName name="Prin12_28">#REF!</definedName>
    <definedName name="Prin15" localSheetId="3">#REF!</definedName>
    <definedName name="Prin15">#REF!</definedName>
    <definedName name="Prin15_20" localSheetId="3">#REF!</definedName>
    <definedName name="Prin15_20">#REF!</definedName>
    <definedName name="Prin15_28" localSheetId="3">#REF!</definedName>
    <definedName name="Prin15_28">#REF!</definedName>
    <definedName name="Prin16" localSheetId="3">#REF!</definedName>
    <definedName name="Prin16">#REF!</definedName>
    <definedName name="Prin16_20" localSheetId="3">#REF!</definedName>
    <definedName name="Prin16_20">#REF!</definedName>
    <definedName name="Prin16_28" localSheetId="3">#REF!</definedName>
    <definedName name="Prin16_28">#REF!</definedName>
    <definedName name="Prin18" localSheetId="3">#REF!</definedName>
    <definedName name="Prin18">#REF!</definedName>
    <definedName name="Prin18_20" localSheetId="3">#REF!</definedName>
    <definedName name="Prin18_20">#REF!</definedName>
    <definedName name="Prin18_28" localSheetId="3">#REF!</definedName>
    <definedName name="Prin18_28">#REF!</definedName>
    <definedName name="Prin19">NA()</definedName>
    <definedName name="Prin19_26" localSheetId="3">#REF!</definedName>
    <definedName name="Prin19_26">#REF!</definedName>
    <definedName name="Prin19_28" localSheetId="3">#REF!</definedName>
    <definedName name="Prin19_28">#REF!</definedName>
    <definedName name="Prin1a" localSheetId="3">#REF!</definedName>
    <definedName name="Prin1a">#REF!</definedName>
    <definedName name="Prin1a_20" localSheetId="3">#REF!</definedName>
    <definedName name="Prin1a_20">#REF!</definedName>
    <definedName name="Prin1a_28" localSheetId="3">#REF!</definedName>
    <definedName name="Prin1a_28">#REF!</definedName>
    <definedName name="Prin2">"$#REF!.$B$2:$H$77"</definedName>
    <definedName name="Prin2_26" localSheetId="3">#REF!</definedName>
    <definedName name="Prin2_26">#REF!</definedName>
    <definedName name="Prin2_28" localSheetId="3">#REF!</definedName>
    <definedName name="Prin2_28">#REF!</definedName>
    <definedName name="Prin2_3">"$#REF!.$B$2:$H$77"</definedName>
    <definedName name="Prin20" localSheetId="3">#REF!</definedName>
    <definedName name="Prin20">#REF!</definedName>
    <definedName name="Prin20_20" localSheetId="3">#REF!</definedName>
    <definedName name="Prin20_20">#REF!</definedName>
    <definedName name="Prin20_28" localSheetId="3">#REF!</definedName>
    <definedName name="Prin20_28">#REF!</definedName>
    <definedName name="Prin21" localSheetId="3">#REF!</definedName>
    <definedName name="Prin21">#REF!</definedName>
    <definedName name="Prin21_20" localSheetId="3">#REF!</definedName>
    <definedName name="Prin21_20">#REF!</definedName>
    <definedName name="Prin21_28" localSheetId="3">#REF!</definedName>
    <definedName name="Prin21_28">#REF!</definedName>
    <definedName name="Prin23" localSheetId="3">#REF!</definedName>
    <definedName name="Prin23">#REF!</definedName>
    <definedName name="Prin23_20" localSheetId="3">#REF!</definedName>
    <definedName name="Prin23_20">#REF!</definedName>
    <definedName name="Prin23_28" localSheetId="3">#REF!</definedName>
    <definedName name="Prin23_28">#REF!</definedName>
    <definedName name="prin2a" localSheetId="3">#REF!</definedName>
    <definedName name="prin2a">#REF!</definedName>
    <definedName name="prin2a_20" localSheetId="3">#REF!</definedName>
    <definedName name="prin2a_20">#REF!</definedName>
    <definedName name="prin2a_28" localSheetId="3">#REF!</definedName>
    <definedName name="prin2a_28">#REF!</definedName>
    <definedName name="Prin3" localSheetId="3">#REF!</definedName>
    <definedName name="Prin3">#REF!</definedName>
    <definedName name="Prin3_20" localSheetId="3">#REF!</definedName>
    <definedName name="Prin3_20">#REF!</definedName>
    <definedName name="Prin3_28" localSheetId="3">#REF!</definedName>
    <definedName name="Prin3_28">#REF!</definedName>
    <definedName name="Prin4" localSheetId="3">#REF!</definedName>
    <definedName name="Prin4">#REF!</definedName>
    <definedName name="Prin4_20" localSheetId="3">#REF!</definedName>
    <definedName name="Prin4_20">#REF!</definedName>
    <definedName name="Prin4_28" localSheetId="3">#REF!</definedName>
    <definedName name="Prin4_28">#REF!</definedName>
    <definedName name="Prin5" localSheetId="3">#REF!</definedName>
    <definedName name="Prin5">#REF!</definedName>
    <definedName name="Prin5_20" localSheetId="3">#REF!</definedName>
    <definedName name="Prin5_20">#REF!</definedName>
    <definedName name="Prin5_28" localSheetId="3">#REF!</definedName>
    <definedName name="Prin5_28">#REF!</definedName>
    <definedName name="prin51" localSheetId="3">#REF!</definedName>
    <definedName name="prin51">#REF!</definedName>
    <definedName name="prin51_20" localSheetId="3">#REF!</definedName>
    <definedName name="prin51_20">#REF!</definedName>
    <definedName name="prin51_28" localSheetId="3">#REF!</definedName>
    <definedName name="prin51_28">#REF!</definedName>
    <definedName name="Prin6" localSheetId="3">#REF!</definedName>
    <definedName name="Prin6">#REF!</definedName>
    <definedName name="Prin6_20" localSheetId="3">#REF!</definedName>
    <definedName name="Prin6_20">#REF!</definedName>
    <definedName name="Prin6_28" localSheetId="3">#REF!</definedName>
    <definedName name="Prin6_28">#REF!</definedName>
    <definedName name="Prin7" localSheetId="3">#REF!</definedName>
    <definedName name="Prin7">#REF!</definedName>
    <definedName name="Prin7_20" localSheetId="3">#REF!</definedName>
    <definedName name="Prin7_20">#REF!</definedName>
    <definedName name="Prin7_28" localSheetId="3">#REF!</definedName>
    <definedName name="Prin7_28">#REF!</definedName>
    <definedName name="Prin8" localSheetId="3">#REF!</definedName>
    <definedName name="Prin8">#REF!</definedName>
    <definedName name="Prin8_20" localSheetId="3">#REF!</definedName>
    <definedName name="Prin8_20">#REF!</definedName>
    <definedName name="Prin8_28" localSheetId="3">#REF!</definedName>
    <definedName name="Prin8_28">#REF!</definedName>
    <definedName name="Prin9" localSheetId="3">#REF!</definedName>
    <definedName name="Prin9">#REF!</definedName>
    <definedName name="Prin9_20" localSheetId="3">#REF!</definedName>
    <definedName name="Prin9_20">#REF!</definedName>
    <definedName name="Prin9_28" localSheetId="3">#REF!</definedName>
    <definedName name="Prin9_28">#REF!</definedName>
    <definedName name="print" localSheetId="3">#REF!</definedName>
    <definedName name="print">#REF!</definedName>
    <definedName name="_xlnm.Print_Area" localSheetId="3">'B II.DT.2-KTinh'!$A$1:$V$47</definedName>
    <definedName name="_xlnm.Print_Area" localSheetId="0">'Biểu I.PB_2630 NSDP'!$A$2:$CK$605</definedName>
    <definedName name="_xlnm.Print_Area" localSheetId="1">'Bieu II.DT.1'!$A$1:$Z$125</definedName>
    <definedName name="_xlnm.Print_Area" localSheetId="4">'Bổ sung vốn ĐTC'!$A$2:$Y$35</definedName>
    <definedName name="_xlnm.Print_Area">#REF!</definedName>
    <definedName name="PRINT_AREA_MI" localSheetId="3">#REF!</definedName>
    <definedName name="PRINT_AREA_MI">#REF!</definedName>
    <definedName name="Print_Area_MI_1" localSheetId="3">#REF!</definedName>
    <definedName name="Print_Area_MI_1">#REF!</definedName>
    <definedName name="Print_Area_MI_12" localSheetId="3">#REF!</definedName>
    <definedName name="Print_Area_MI_12">#REF!</definedName>
    <definedName name="Print_Area_MI_2" localSheetId="3">#REF!</definedName>
    <definedName name="Print_Area_MI_2">#REF!</definedName>
    <definedName name="Print_Area_MI_20" localSheetId="3">#REF!</definedName>
    <definedName name="Print_Area_MI_20">#REF!</definedName>
    <definedName name="Print_Area_MI_25" localSheetId="3">#REF!</definedName>
    <definedName name="Print_Area_MI_25">#REF!</definedName>
    <definedName name="Print_Area_MI_26" localSheetId="3">#REF!</definedName>
    <definedName name="Print_Area_MI_26">#REF!</definedName>
    <definedName name="Print_Area_MI_28" localSheetId="3">#REF!</definedName>
    <definedName name="Print_Area_MI_28">#REF!</definedName>
    <definedName name="print_title" localSheetId="3">#REF!</definedName>
    <definedName name="print_title">#REF!</definedName>
    <definedName name="print_title_28" localSheetId="3">#REF!</definedName>
    <definedName name="print_title_28">#REF!</definedName>
    <definedName name="_xlnm.Print_Titles" localSheetId="3">'B II.DT.2-KTinh'!$5:$9</definedName>
    <definedName name="_xlnm.Print_Titles" localSheetId="0">'Biểu I.PB_2630 NSDP'!$6:$12</definedName>
    <definedName name="_xlnm.Print_Titles" localSheetId="1">'Bieu II.DT.1'!$5:$9</definedName>
    <definedName name="_xlnm.Print_Titles" localSheetId="4">'Bổ sung vốn ĐTC'!#REF!</definedName>
    <definedName name="_xlnm.Print_Titles">#REF!</definedName>
    <definedName name="Print_Titles_MI" localSheetId="3">#REF!</definedName>
    <definedName name="Print_Titles_MI">#REF!</definedName>
    <definedName name="PRINT_TITLES_MI_26" localSheetId="3">#REF!</definedName>
    <definedName name="PRINT_TITLES_MI_26">#REF!</definedName>
    <definedName name="PRINT_TITLES_MI_28" localSheetId="3">#REF!</definedName>
    <definedName name="PRINT_TITLES_MI_28">#REF!</definedName>
    <definedName name="PRINTA" localSheetId="3">#REF!</definedName>
    <definedName name="PRINTA">#REF!</definedName>
    <definedName name="PRINTA_26" localSheetId="3">#REF!</definedName>
    <definedName name="PRINTA_26">#REF!</definedName>
    <definedName name="PRINTA_28" localSheetId="3">#REF!</definedName>
    <definedName name="PRINTA_28">#REF!</definedName>
    <definedName name="PRINTB" localSheetId="3">#REF!</definedName>
    <definedName name="PRINTB">#REF!</definedName>
    <definedName name="PRINTB_26" localSheetId="3">#REF!</definedName>
    <definedName name="PRINTB_26">#REF!</definedName>
    <definedName name="PRINTB_28" localSheetId="3">#REF!</definedName>
    <definedName name="PRINTB_28">#REF!</definedName>
    <definedName name="PRINTC" localSheetId="3">#REF!</definedName>
    <definedName name="PRINTC">#REF!</definedName>
    <definedName name="PRINTC_26" localSheetId="3">#REF!</definedName>
    <definedName name="PRINTC_26">#REF!</definedName>
    <definedName name="PRINTC_28" localSheetId="3">#REF!</definedName>
    <definedName name="PRINTC_28">#REF!</definedName>
    <definedName name="prjName" localSheetId="3">#REF!</definedName>
    <definedName name="prjName">#REF!</definedName>
    <definedName name="prjName_20" localSheetId="3">#REF!</definedName>
    <definedName name="prjName_20">#REF!</definedName>
    <definedName name="prjName_28" localSheetId="3">#REF!</definedName>
    <definedName name="prjName_28">#REF!</definedName>
    <definedName name="prjNo" localSheetId="3">#REF!</definedName>
    <definedName name="prjNo">#REF!</definedName>
    <definedName name="prjNo_20" localSheetId="3">#REF!</definedName>
    <definedName name="prjNo_20">#REF!</definedName>
    <definedName name="prjNo_28" localSheetId="3">#REF!</definedName>
    <definedName name="prjNo_28">#REF!</definedName>
    <definedName name="PRO" localSheetId="3">#REF!</definedName>
    <definedName name="PRO">#REF!</definedName>
    <definedName name="Pro_Soil" localSheetId="3">#REF!</definedName>
    <definedName name="Pro_Soil">#REF!</definedName>
    <definedName name="Pro_Soil_20" localSheetId="3">#REF!</definedName>
    <definedName name="Pro_Soil_20">#REF!</definedName>
    <definedName name="Pro_Soil_28" localSheetId="3">#REF!</definedName>
    <definedName name="Pro_Soil_28">#REF!</definedName>
    <definedName name="ProdForm" localSheetId="3" hidden="1">#REF!</definedName>
    <definedName name="ProdForm" localSheetId="0" hidden="1">#REF!</definedName>
    <definedName name="ProdForm" hidden="1">#REF!</definedName>
    <definedName name="Product" localSheetId="3" hidden="1">#REF!</definedName>
    <definedName name="Product" localSheetId="0" hidden="1">#REF!</definedName>
    <definedName name="Product" hidden="1">#REF!</definedName>
    <definedName name="PROJ" localSheetId="3">#REF!</definedName>
    <definedName name="PROJ">#REF!</definedName>
    <definedName name="PROJ_20" localSheetId="3">#REF!</definedName>
    <definedName name="PROJ_20">#REF!</definedName>
    <definedName name="PROPOSAL" localSheetId="3">#REF!</definedName>
    <definedName name="PROPOSAL">#REF!</definedName>
    <definedName name="PROPOSAL_26" localSheetId="3">#REF!</definedName>
    <definedName name="PROPOSAL_26">#REF!</definedName>
    <definedName name="PROPOSAL_28" localSheetId="3">#REF!</definedName>
    <definedName name="PROPOSAL_28">#REF!</definedName>
    <definedName name="PROPOSAL_3">"$#REF!.$A$1:$Q$27"</definedName>
    <definedName name="pse" localSheetId="3">#REF!</definedName>
    <definedName name="pse">#REF!</definedName>
    <definedName name="pse_28" localSheetId="3">#REF!</definedName>
    <definedName name="pse_28">#REF!</definedName>
    <definedName name="pso" localSheetId="3">#REF!</definedName>
    <definedName name="pso">#REF!</definedName>
    <definedName name="pso_28" localSheetId="3">#REF!</definedName>
    <definedName name="pso_28">#REF!</definedName>
    <definedName name="PST" localSheetId="3">#REF!</definedName>
    <definedName name="PST">#REF!</definedName>
    <definedName name="PST_20" localSheetId="3">#REF!</definedName>
    <definedName name="PST_20">#REF!</definedName>
    <definedName name="PST_28" localSheetId="3">#REF!</definedName>
    <definedName name="PST_28">#REF!</definedName>
    <definedName name="pt" localSheetId="3">#REF!</definedName>
    <definedName name="pt">#REF!</definedName>
    <definedName name="pt_28" localSheetId="3">#REF!</definedName>
    <definedName name="pt_28">#REF!</definedName>
    <definedName name="PT_A1" localSheetId="3">#REF!</definedName>
    <definedName name="PT_A1">#REF!</definedName>
    <definedName name="PT_A2" localSheetId="3">#REF!</definedName>
    <definedName name="PT_A2">#REF!</definedName>
    <definedName name="PT_A2_20" localSheetId="3">#REF!</definedName>
    <definedName name="PT_A2_20">#REF!</definedName>
    <definedName name="PT_A2_28" localSheetId="3">#REF!</definedName>
    <definedName name="PT_A2_28">#REF!</definedName>
    <definedName name="PT_Duong" localSheetId="3">#REF!</definedName>
    <definedName name="PT_Duong">#REF!</definedName>
    <definedName name="PT_Duong_20" localSheetId="3">#REF!</definedName>
    <definedName name="PT_Duong_20">#REF!</definedName>
    <definedName name="PT_P1" localSheetId="3">#REF!</definedName>
    <definedName name="PT_P1">#REF!</definedName>
    <definedName name="PT_P1_20" localSheetId="3">#REF!</definedName>
    <definedName name="PT_P1_20">#REF!</definedName>
    <definedName name="PT_P1_28" localSheetId="3">#REF!</definedName>
    <definedName name="PT_P1_28">#REF!</definedName>
    <definedName name="PT_P10" localSheetId="3">#REF!</definedName>
    <definedName name="PT_P10">#REF!</definedName>
    <definedName name="PT_P10_20" localSheetId="3">#REF!</definedName>
    <definedName name="PT_P10_20">#REF!</definedName>
    <definedName name="PT_P10_28" localSheetId="3">#REF!</definedName>
    <definedName name="PT_P10_28">#REF!</definedName>
    <definedName name="PT_P11" localSheetId="3">#REF!</definedName>
    <definedName name="PT_P11">#REF!</definedName>
    <definedName name="PT_P11_20" localSheetId="3">#REF!</definedName>
    <definedName name="PT_P11_20">#REF!</definedName>
    <definedName name="PT_P11_28" localSheetId="3">#REF!</definedName>
    <definedName name="PT_P11_28">#REF!</definedName>
    <definedName name="PT_P2" localSheetId="3">#REF!</definedName>
    <definedName name="PT_P2">#REF!</definedName>
    <definedName name="PT_P2_20" localSheetId="3">#REF!</definedName>
    <definedName name="PT_P2_20">#REF!</definedName>
    <definedName name="PT_P2_28" localSheetId="3">#REF!</definedName>
    <definedName name="PT_P2_28">#REF!</definedName>
    <definedName name="PT_P3" localSheetId="3">#REF!</definedName>
    <definedName name="PT_P3">#REF!</definedName>
    <definedName name="PT_P3_20" localSheetId="3">#REF!</definedName>
    <definedName name="PT_P3_20">#REF!</definedName>
    <definedName name="PT_P3_28" localSheetId="3">#REF!</definedName>
    <definedName name="PT_P3_28">#REF!</definedName>
    <definedName name="PT_P4" localSheetId="3">#REF!</definedName>
    <definedName name="PT_P4">#REF!</definedName>
    <definedName name="PT_P4_20" localSheetId="3">#REF!</definedName>
    <definedName name="PT_P4_20">#REF!</definedName>
    <definedName name="PT_P4_28" localSheetId="3">#REF!</definedName>
    <definedName name="PT_P4_28">#REF!</definedName>
    <definedName name="PT_P5" localSheetId="3">#REF!</definedName>
    <definedName name="PT_P5">#REF!</definedName>
    <definedName name="PT_P5_20" localSheetId="3">#REF!</definedName>
    <definedName name="PT_P5_20">#REF!</definedName>
    <definedName name="PT_P5_28" localSheetId="3">#REF!</definedName>
    <definedName name="PT_P5_28">#REF!</definedName>
    <definedName name="PT_P6" localSheetId="3">#REF!</definedName>
    <definedName name="PT_P6">#REF!</definedName>
    <definedName name="PT_P6_20" localSheetId="3">#REF!</definedName>
    <definedName name="PT_P6_20">#REF!</definedName>
    <definedName name="PT_P6_28" localSheetId="3">#REF!</definedName>
    <definedName name="PT_P6_28">#REF!</definedName>
    <definedName name="PT_P7" localSheetId="3">#REF!</definedName>
    <definedName name="PT_P7">#REF!</definedName>
    <definedName name="PT_P7_20" localSheetId="3">#REF!</definedName>
    <definedName name="PT_P7_20">#REF!</definedName>
    <definedName name="PT_P7_28" localSheetId="3">#REF!</definedName>
    <definedName name="PT_P7_28">#REF!</definedName>
    <definedName name="PT_P8" localSheetId="3">#REF!</definedName>
    <definedName name="PT_P8">#REF!</definedName>
    <definedName name="PT_P8_20" localSheetId="3">#REF!</definedName>
    <definedName name="PT_P8_20">#REF!</definedName>
    <definedName name="PT_P8_28" localSheetId="3">#REF!</definedName>
    <definedName name="PT_P8_28">#REF!</definedName>
    <definedName name="PT_P9" localSheetId="3">#REF!</definedName>
    <definedName name="PT_P9">#REF!</definedName>
    <definedName name="PT_P9_20" localSheetId="3">#REF!</definedName>
    <definedName name="PT_P9_20">#REF!</definedName>
    <definedName name="PT_P9_28" localSheetId="3">#REF!</definedName>
    <definedName name="PT_P9_28">#REF!</definedName>
    <definedName name="Pt1_28" localSheetId="3">#REF!</definedName>
    <definedName name="Pt1_28">#REF!</definedName>
    <definedName name="Pt2_28" localSheetId="3">#REF!</definedName>
    <definedName name="Pt2_28">#REF!</definedName>
    <definedName name="ptbc" localSheetId="3">#REF!</definedName>
    <definedName name="ptbc">#REF!</definedName>
    <definedName name="PTCT" localSheetId="3">#REF!</definedName>
    <definedName name="PTCT">#REF!</definedName>
    <definedName name="PTCT_20" localSheetId="3">#REF!</definedName>
    <definedName name="PTCT_20">#REF!</definedName>
    <definedName name="PTCT_28" localSheetId="3">#REF!</definedName>
    <definedName name="PTCT_28">#REF!</definedName>
    <definedName name="ptdg" localSheetId="3">#REF!</definedName>
    <definedName name="ptdg">#REF!</definedName>
    <definedName name="ptdg_20" localSheetId="3">#REF!</definedName>
    <definedName name="ptdg_20">#REF!</definedName>
    <definedName name="PTDG_cau" localSheetId="3">#REF!</definedName>
    <definedName name="PTDG_cau">#REF!</definedName>
    <definedName name="PTDG_cau_20" localSheetId="3">#REF!</definedName>
    <definedName name="PTDG_cau_20">#REF!</definedName>
    <definedName name="ptdg_cong" localSheetId="3">#REF!</definedName>
    <definedName name="ptdg_cong">#REF!</definedName>
    <definedName name="ptdg_cong_20" localSheetId="3">#REF!</definedName>
    <definedName name="ptdg_cong_20">#REF!</definedName>
    <definedName name="ptdg_cong_28" localSheetId="3">#REF!</definedName>
    <definedName name="ptdg_cong_28">#REF!</definedName>
    <definedName name="PTDG_DCV" localSheetId="3">#REF!</definedName>
    <definedName name="PTDG_DCV">#REF!</definedName>
    <definedName name="PTDG_DCV_20" localSheetId="3">#REF!</definedName>
    <definedName name="PTDG_DCV_20">#REF!</definedName>
    <definedName name="PTDG_DCV_28" localSheetId="3">#REF!</definedName>
    <definedName name="PTDG_DCV_28">#REF!</definedName>
    <definedName name="ptdg_duong" localSheetId="3">#REF!</definedName>
    <definedName name="ptdg_duong">#REF!</definedName>
    <definedName name="ptdg_duong_20" localSheetId="3">#REF!</definedName>
    <definedName name="ptdg_duong_20">#REF!</definedName>
    <definedName name="ptdg_duong_28" localSheetId="3">#REF!</definedName>
    <definedName name="ptdg_duong_28">#REF!</definedName>
    <definedName name="ptdg_ke" localSheetId="3">#REF!</definedName>
    <definedName name="ptdg_ke">#REF!</definedName>
    <definedName name="ptdg_ke_20" localSheetId="3">#REF!</definedName>
    <definedName name="ptdg_ke_20">#REF!</definedName>
    <definedName name="ptdg_ke_28" localSheetId="3">#REF!</definedName>
    <definedName name="ptdg_ke_28">#REF!</definedName>
    <definedName name="ptdg14d" localSheetId="3">#REF!</definedName>
    <definedName name="ptdg14d">#REF!</definedName>
    <definedName name="ptdg14d_20" localSheetId="3">#REF!</definedName>
    <definedName name="ptdg14d_20">#REF!</definedName>
    <definedName name="ptdg14d_28" localSheetId="3">#REF!</definedName>
    <definedName name="ptdg14d_28">#REF!</definedName>
    <definedName name="PtichDTL">#N/A</definedName>
    <definedName name="PTNC" localSheetId="3">#REF!</definedName>
    <definedName name="PTNC">#REF!</definedName>
    <definedName name="PTNC_1" localSheetId="3">#REF!</definedName>
    <definedName name="PTNC_1">#REF!</definedName>
    <definedName name="PTNC_2" localSheetId="3">#REF!</definedName>
    <definedName name="PTNC_2">#REF!</definedName>
    <definedName name="PTNC_20" localSheetId="3">#REF!</definedName>
    <definedName name="PTNC_20">#REF!</definedName>
    <definedName name="PTNC_25" localSheetId="3">#REF!</definedName>
    <definedName name="PTNC_25">#REF!</definedName>
    <definedName name="PTNC_26" localSheetId="3">#REF!</definedName>
    <definedName name="PTNC_26">#REF!</definedName>
    <definedName name="PTNC_28" localSheetId="3">#REF!</definedName>
    <definedName name="PTNC_28">#REF!</definedName>
    <definedName name="PTNC_3_1" localSheetId="3">#REF!</definedName>
    <definedName name="PTNC_3_1">#REF!</definedName>
    <definedName name="PTNC_3_2" localSheetId="3">#REF!</definedName>
    <definedName name="PTNC_3_2">#REF!</definedName>
    <definedName name="PTNC_3_20" localSheetId="3">#REF!</definedName>
    <definedName name="PTNC_3_20">#REF!</definedName>
    <definedName name="PTNC_3_25" localSheetId="3">#REF!</definedName>
    <definedName name="PTNC_3_25">#REF!</definedName>
    <definedName name="ptran" localSheetId="3">#REF!</definedName>
    <definedName name="ptran">#REF!</definedName>
    <definedName name="ptran_28" localSheetId="3">#REF!</definedName>
    <definedName name="ptran_28">#REF!</definedName>
    <definedName name="PTST" localSheetId="3">#REF!</definedName>
    <definedName name="PTST">#REF!</definedName>
    <definedName name="PTVT" localSheetId="3">#REF!</definedName>
    <definedName name="PTVT">#REF!</definedName>
    <definedName name="Pu" localSheetId="3">#REF!</definedName>
    <definedName name="Pu">#REF!</definedName>
    <definedName name="Pu_20" localSheetId="3">#REF!</definedName>
    <definedName name="Pu_20">#REF!</definedName>
    <definedName name="Pu_28" localSheetId="3">#REF!</definedName>
    <definedName name="Pu_28">#REF!</definedName>
    <definedName name="pvd" localSheetId="3">#REF!</definedName>
    <definedName name="pvd">#REF!</definedName>
    <definedName name="pvd_20" localSheetId="3">#REF!</definedName>
    <definedName name="pvd_20">#REF!</definedName>
    <definedName name="pvd_28" localSheetId="3">#REF!</definedName>
    <definedName name="pvd_28">#REF!</definedName>
    <definedName name="pw" localSheetId="3">#REF!</definedName>
    <definedName name="pw">#REF!</definedName>
    <definedName name="pw_20" localSheetId="3">#REF!</definedName>
    <definedName name="pw_20">#REF!</definedName>
    <definedName name="pw_28" localSheetId="3">#REF!</definedName>
    <definedName name="pw_28">#REF!</definedName>
    <definedName name="Px" localSheetId="3">#REF!</definedName>
    <definedName name="Px">#REF!</definedName>
    <definedName name="Px_28" localSheetId="3">#REF!</definedName>
    <definedName name="Px_28">#REF!</definedName>
    <definedName name="PXB80_28" localSheetId="3">#REF!</definedName>
    <definedName name="PXB80_28">#REF!</definedName>
    <definedName name="py" localSheetId="3">#REF!</definedName>
    <definedName name="py">#REF!</definedName>
    <definedName name="Py_28" localSheetId="3">#REF!</definedName>
    <definedName name="Py_28">#REF!</definedName>
    <definedName name="Q">NA()</definedName>
    <definedName name="Q__sè_721_Q__KH_T___27_5_03" localSheetId="3">'B II.DT.2-KTinh'!_</definedName>
    <definedName name="Q__sè_721_Q__KH_T___27_5_03">_</definedName>
    <definedName name="Q_26" localSheetId="3">#REF!</definedName>
    <definedName name="Q_26">#REF!</definedName>
    <definedName name="q_28" localSheetId="3">#REF!</definedName>
    <definedName name="q_28">#REF!</definedName>
    <definedName name="Q_3">NA()</definedName>
    <definedName name="Q_sudung" localSheetId="3">#REF!</definedName>
    <definedName name="Q_sudung">#REF!</definedName>
    <definedName name="qa">#N/A</definedName>
    <definedName name="QA_20" localSheetId="3">#REF!</definedName>
    <definedName name="QA_20">#REF!</definedName>
    <definedName name="QA_28" localSheetId="3">#REF!</definedName>
    <definedName name="QA_28">#REF!</definedName>
    <definedName name="Qc" localSheetId="3">#REF!</definedName>
    <definedName name="Qc">#REF!</definedName>
    <definedName name="qc_20" localSheetId="3">#REF!</definedName>
    <definedName name="qc_20">#REF!</definedName>
    <definedName name="qc_28" localSheetId="3">#REF!</definedName>
    <definedName name="qc_28">#REF!</definedName>
    <definedName name="QDD" localSheetId="3">#REF!</definedName>
    <definedName name="QDD">#REF!</definedName>
    <definedName name="Qfd" localSheetId="3">#REF!</definedName>
    <definedName name="Qfd">#REF!</definedName>
    <definedName name="qg1g" localSheetId="3">#REF!</definedName>
    <definedName name="qg1g">#REF!</definedName>
    <definedName name="qg1g_28" localSheetId="3">#REF!</definedName>
    <definedName name="qg1g_28">#REF!</definedName>
    <definedName name="qg1h" localSheetId="3">#REF!</definedName>
    <definedName name="qg1h">#REF!</definedName>
    <definedName name="qg1h_28" localSheetId="3">#REF!</definedName>
    <definedName name="qg1h_28">#REF!</definedName>
    <definedName name="qg1x" localSheetId="3">#REF!</definedName>
    <definedName name="qg1x">#REF!</definedName>
    <definedName name="qg1x_28" localSheetId="3">#REF!</definedName>
    <definedName name="qg1x_28">#REF!</definedName>
    <definedName name="qg2g" localSheetId="3">#REF!</definedName>
    <definedName name="qg2g">#REF!</definedName>
    <definedName name="qg2g_28" localSheetId="3">#REF!</definedName>
    <definedName name="qg2g_28">#REF!</definedName>
    <definedName name="qg2h" localSheetId="3">#REF!</definedName>
    <definedName name="qg2h">#REF!</definedName>
    <definedName name="qg2h_28" localSheetId="3">#REF!</definedName>
    <definedName name="qg2h_28">#REF!</definedName>
    <definedName name="qg2x" localSheetId="3">#REF!</definedName>
    <definedName name="qg2x">#REF!</definedName>
    <definedName name="qg2x_28" localSheetId="3">#REF!</definedName>
    <definedName name="qg2x_28">#REF!</definedName>
    <definedName name="Qgh" localSheetId="3">#REF!</definedName>
    <definedName name="Qgh">#REF!</definedName>
    <definedName name="qgl" localSheetId="3">#REF!</definedName>
    <definedName name="qgl">#REF!</definedName>
    <definedName name="qgl_28" localSheetId="3">#REF!</definedName>
    <definedName name="qgl_28">#REF!</definedName>
    <definedName name="Qgx" localSheetId="3">#REF!</definedName>
    <definedName name="Qgx">#REF!</definedName>
    <definedName name="qh" localSheetId="3">#REF!</definedName>
    <definedName name="qh">#REF!</definedName>
    <definedName name="qh2_28" localSheetId="3">#REF!</definedName>
    <definedName name="qh2_28">#REF!</definedName>
    <definedName name="qH30_28" localSheetId="3">#REF!</definedName>
    <definedName name="qH30_28">#REF!</definedName>
    <definedName name="qhan" localSheetId="3">#REF!</definedName>
    <definedName name="qhan">#REF!</definedName>
    <definedName name="qhan_28" localSheetId="3">#REF!</definedName>
    <definedName name="qhan_28">#REF!</definedName>
    <definedName name="qhCu" localSheetId="3">#REF!</definedName>
    <definedName name="qhCu">#REF!</definedName>
    <definedName name="QIh" localSheetId="3">#REF!</definedName>
    <definedName name="QIh">#REF!</definedName>
    <definedName name="QIIh" localSheetId="3">#REF!</definedName>
    <definedName name="QIIh">#REF!</definedName>
    <definedName name="QIIIh" localSheetId="3">#REF!</definedName>
    <definedName name="QIIIh">#REF!</definedName>
    <definedName name="QIIIIh" localSheetId="3">#REF!</definedName>
    <definedName name="QIIIIh">#REF!</definedName>
    <definedName name="QIIIIX" localSheetId="3">#REF!</definedName>
    <definedName name="QIIIIX">#REF!</definedName>
    <definedName name="QIIIX" localSheetId="3">#REF!</definedName>
    <definedName name="QIIIX">#REF!</definedName>
    <definedName name="qIItc" localSheetId="3">#REF!</definedName>
    <definedName name="qIItc">#REF!</definedName>
    <definedName name="qIItt" localSheetId="3">#REF!</definedName>
    <definedName name="qIItt">#REF!</definedName>
    <definedName name="QIIX" localSheetId="3">#REF!</definedName>
    <definedName name="QIIX">#REF!</definedName>
    <definedName name="qItc" localSheetId="3">#REF!</definedName>
    <definedName name="qItc">#REF!</definedName>
    <definedName name="qItt" localSheetId="3">#REF!</definedName>
    <definedName name="qItt">#REF!</definedName>
    <definedName name="QIX" localSheetId="3">#REF!</definedName>
    <definedName name="QIX">#REF!</definedName>
    <definedName name="ql" localSheetId="3">#REF!</definedName>
    <definedName name="ql">#REF!</definedName>
    <definedName name="ql_20" localSheetId="3">#REF!</definedName>
    <definedName name="ql_20">#REF!</definedName>
    <definedName name="ql_28" localSheetId="3">#REF!</definedName>
    <definedName name="ql_28">#REF!</definedName>
    <definedName name="qlcan" localSheetId="3">#REF!</definedName>
    <definedName name="qlcan">#REF!</definedName>
    <definedName name="qlcan_28" localSheetId="3">#REF!</definedName>
    <definedName name="qlcan_28">#REF!</definedName>
    <definedName name="qlda" localSheetId="3">[26]!qlda</definedName>
    <definedName name="qlda">[26]!qlda</definedName>
    <definedName name="QLDA1" localSheetId="3">#REF!</definedName>
    <definedName name="QLDA1">#REF!</definedName>
    <definedName name="QLDA1_20" localSheetId="3">#REF!</definedName>
    <definedName name="QLDA1_20">#REF!</definedName>
    <definedName name="QLDA1_28" localSheetId="3">#REF!</definedName>
    <definedName name="QLDA1_28">#REF!</definedName>
    <definedName name="QLDA2" localSheetId="3">#REF!</definedName>
    <definedName name="QLDA2">#REF!</definedName>
    <definedName name="QLDA2_20" localSheetId="3">#REF!</definedName>
    <definedName name="QLDA2_20">#REF!</definedName>
    <definedName name="QLDA2_28" localSheetId="3">#REF!</definedName>
    <definedName name="QLDA2_28">#REF!</definedName>
    <definedName name="QLDA3" localSheetId="3">#REF!</definedName>
    <definedName name="QLDA3">#REF!</definedName>
    <definedName name="QLDA3_20" localSheetId="3">#REF!</definedName>
    <definedName name="QLDA3_20">#REF!</definedName>
    <definedName name="QLDA3_28" localSheetId="3">#REF!</definedName>
    <definedName name="QLDA3_28">#REF!</definedName>
    <definedName name="Qmb" localSheetId="3">#REF!</definedName>
    <definedName name="Qmb">#REF!</definedName>
    <definedName name="QmIh" localSheetId="3">#REF!</definedName>
    <definedName name="QmIh">#REF!</definedName>
    <definedName name="QmIIH" localSheetId="3">#REF!</definedName>
    <definedName name="QmIIH">#REF!</definedName>
    <definedName name="QmIIIh" localSheetId="3">#REF!</definedName>
    <definedName name="QmIIIh">#REF!</definedName>
    <definedName name="QmIIIIh" localSheetId="3">#REF!</definedName>
    <definedName name="QmIIIIh">#REF!</definedName>
    <definedName name="QmIIIIX" localSheetId="3">#REF!</definedName>
    <definedName name="QmIIIIX">#REF!</definedName>
    <definedName name="QmIIIX" localSheetId="3">#REF!</definedName>
    <definedName name="QmIIIX">#REF!</definedName>
    <definedName name="QmIIX" localSheetId="3">#REF!</definedName>
    <definedName name="QmIIX">#REF!</definedName>
    <definedName name="QmIX" localSheetId="3">#REF!</definedName>
    <definedName name="QmIX">#REF!</definedName>
    <definedName name="Qmt" localSheetId="3">#REF!</definedName>
    <definedName name="Qmt">#REF!</definedName>
    <definedName name="qng" localSheetId="3">#REF!</definedName>
    <definedName name="qng">#REF!</definedName>
    <definedName name="qng_20" localSheetId="3">#REF!</definedName>
    <definedName name="qng_20">#REF!</definedName>
    <definedName name="qng_28" localSheetId="3">#REF!</definedName>
    <definedName name="qng_28">#REF!</definedName>
    <definedName name="qp" localSheetId="3">#REF!</definedName>
    <definedName name="qp">#REF!</definedName>
    <definedName name="qp_20" localSheetId="3">#REF!</definedName>
    <definedName name="qp_20">#REF!</definedName>
    <definedName name="qp_28" localSheetId="3">#REF!</definedName>
    <definedName name="qp_28">#REF!</definedName>
    <definedName name="QQ" localSheetId="0" hidden="1">{"'Sheet1'!$L$16"}</definedName>
    <definedName name="QQ" hidden="1">{"'Sheet1'!$L$16"}</definedName>
    <definedName name="qqq">#N/A</definedName>
    <definedName name="qSF" localSheetId="3">#REF!</definedName>
    <definedName name="qSF">#REF!</definedName>
    <definedName name="qSF_28" localSheetId="3">#REF!</definedName>
    <definedName name="qSF_28">#REF!</definedName>
    <definedName name="Qsong" localSheetId="3">#REF!</definedName>
    <definedName name="Qsong">#REF!</definedName>
    <definedName name="qt" hidden="1">{"'Sheet1'!$L$16"}</definedName>
    <definedName name="qtc_ng" localSheetId="3">#REF!</definedName>
    <definedName name="qtc_ng">#REF!</definedName>
    <definedName name="qtc_tinh" localSheetId="3">#REF!</definedName>
    <definedName name="qtc_tinh">#REF!</definedName>
    <definedName name="qtcgdII" localSheetId="3">#REF!</definedName>
    <definedName name="qtcgdII">#REF!</definedName>
    <definedName name="qtcgdII_20" localSheetId="3">#REF!</definedName>
    <definedName name="qtcgdII_20">#REF!</definedName>
    <definedName name="qtdm" localSheetId="3">#REF!</definedName>
    <definedName name="qtdm">#REF!</definedName>
    <definedName name="qtdm_20" localSheetId="3">#REF!</definedName>
    <definedName name="qtdm_20">#REF!</definedName>
    <definedName name="qtdm_28" localSheetId="3">#REF!</definedName>
    <definedName name="qtdm_28">#REF!</definedName>
    <definedName name="qtt_ng" localSheetId="3">#REF!</definedName>
    <definedName name="qtt_ng">#REF!</definedName>
    <definedName name="qtt_tinh" localSheetId="3">#REF!</definedName>
    <definedName name="qtt_tinh">#REF!</definedName>
    <definedName name="qttgdII" localSheetId="3">#REF!</definedName>
    <definedName name="qttgdII">#REF!</definedName>
    <definedName name="qttgdII_20" localSheetId="3">#REF!</definedName>
    <definedName name="qttgdII_20">#REF!</definedName>
    <definedName name="qu" localSheetId="3">#REF!</definedName>
    <definedName name="qu">#REF!</definedName>
    <definedName name="qu_20" localSheetId="3">#REF!</definedName>
    <definedName name="qu_20">#REF!</definedName>
    <definedName name="qu_28" localSheetId="3">#REF!</definedName>
    <definedName name="qu_28">#REF!</definedName>
    <definedName name="qua" localSheetId="3">#REF!</definedName>
    <definedName name="qua">#REF!</definedName>
    <definedName name="quehan" localSheetId="3">#REF!</definedName>
    <definedName name="quehan">#REF!</definedName>
    <definedName name="quit" localSheetId="3">#REF!</definedName>
    <definedName name="quit">#REF!</definedName>
    <definedName name="quit_20" localSheetId="3">#REF!</definedName>
    <definedName name="quit_20">#REF!</definedName>
    <definedName name="quy" localSheetId="3">#REF!</definedName>
    <definedName name="quy">#REF!</definedName>
    <definedName name="quy_20" localSheetId="3">#REF!</definedName>
    <definedName name="quy_20">#REF!</definedName>
    <definedName name="quy_28" localSheetId="3">#REF!</definedName>
    <definedName name="quy_28">#REF!</definedName>
    <definedName name="Quyhoach" localSheetId="3">#REF!</definedName>
    <definedName name="Quyhoach">#REF!</definedName>
    <definedName name="QUYLUONG" localSheetId="3">#REF!</definedName>
    <definedName name="QUYLUONG">#REF!</definedName>
    <definedName name="qW" localSheetId="3">#REF!</definedName>
    <definedName name="qW">#REF!</definedName>
    <definedName name="qW_28" localSheetId="3">#REF!</definedName>
    <definedName name="qW_28">#REF!</definedName>
    <definedName name="qwde\" localSheetId="3">#REF!</definedName>
    <definedName name="qwde\">#REF!</definedName>
    <definedName name="qx" localSheetId="3">#REF!</definedName>
    <definedName name="qx">#REF!</definedName>
    <definedName name="qx_20" localSheetId="3">#REF!</definedName>
    <definedName name="qx_20">#REF!</definedName>
    <definedName name="qx_28" localSheetId="3">#REF!</definedName>
    <definedName name="qx_28">#REF!</definedName>
    <definedName name="qXB80_28" localSheetId="3">#REF!</definedName>
    <definedName name="qXB80_28">#REF!</definedName>
    <definedName name="Qxenang" localSheetId="3">#REF!</definedName>
    <definedName name="Qxenang">#REF!</definedName>
    <definedName name="qy" localSheetId="3">#REF!</definedName>
    <definedName name="qy">#REF!</definedName>
    <definedName name="qy_20" localSheetId="3">#REF!</definedName>
    <definedName name="qy_20">#REF!</definedName>
    <definedName name="qy_28" localSheetId="3">#REF!</definedName>
    <definedName name="qy_28">#REF!</definedName>
    <definedName name="r_" localSheetId="3">#REF!</definedName>
    <definedName name="r_">#REF!</definedName>
    <definedName name="r__20" localSheetId="3">#REF!</definedName>
    <definedName name="r__20">#REF!</definedName>
    <definedName name="r__28" localSheetId="3">#REF!</definedName>
    <definedName name="r__28">#REF!</definedName>
    <definedName name="R_mong" localSheetId="3">#REF!</definedName>
    <definedName name="R_mong">#REF!</definedName>
    <definedName name="R_mong_20" localSheetId="3">#REF!</definedName>
    <definedName name="R_mong_20">#REF!</definedName>
    <definedName name="R_mong_28" localSheetId="3">#REF!</definedName>
    <definedName name="R_mong_28">#REF!</definedName>
    <definedName name="R0_1" localSheetId="3">#REF!</definedName>
    <definedName name="R0_1">#REF!</definedName>
    <definedName name="R0_1_20" localSheetId="3">#REF!</definedName>
    <definedName name="R0_1_20">#REF!</definedName>
    <definedName name="R0_1_28" localSheetId="3">#REF!</definedName>
    <definedName name="R0_1_28">#REF!</definedName>
    <definedName name="R0_2" localSheetId="3">#REF!</definedName>
    <definedName name="R0_2">#REF!</definedName>
    <definedName name="R0_2_20" localSheetId="3">#REF!</definedName>
    <definedName name="R0_2_20">#REF!</definedName>
    <definedName name="R0_2_28" localSheetId="3">#REF!</definedName>
    <definedName name="R0_2_28">#REF!</definedName>
    <definedName name="R00" localSheetId="3">#REF!</definedName>
    <definedName name="R00">#REF!</definedName>
    <definedName name="R00_20" localSheetId="3">#REF!</definedName>
    <definedName name="R00_20">#REF!</definedName>
    <definedName name="R00_28" localSheetId="3">#REF!</definedName>
    <definedName name="R00_28">#REF!</definedName>
    <definedName name="R00t" localSheetId="3">#REF!</definedName>
    <definedName name="R00t">#REF!</definedName>
    <definedName name="R00t_20" localSheetId="3">#REF!</definedName>
    <definedName name="R00t_20">#REF!</definedName>
    <definedName name="R00t_28" localSheetId="3">#REF!</definedName>
    <definedName name="R00t_28">#REF!</definedName>
    <definedName name="Ra" localSheetId="3">#REF!</definedName>
    <definedName name="Ra">#REF!</definedName>
    <definedName name="ra." localSheetId="3">#REF!</definedName>
    <definedName name="ra.">#REF!</definedName>
    <definedName name="ra._28" localSheetId="3">#REF!</definedName>
    <definedName name="ra._28">#REF!</definedName>
    <definedName name="Ra_" localSheetId="3">#REF!</definedName>
    <definedName name="Ra_">#REF!</definedName>
    <definedName name="Ra__20" localSheetId="3">#REF!</definedName>
    <definedName name="Ra__20">#REF!</definedName>
    <definedName name="Ra__28" localSheetId="3">#REF!</definedName>
    <definedName name="Ra__28">#REF!</definedName>
    <definedName name="Ra_20" localSheetId="3">#REF!</definedName>
    <definedName name="Ra_20">#REF!</definedName>
    <definedName name="Ra_28" localSheetId="3">#REF!</definedName>
    <definedName name="Ra_28">#REF!</definedName>
    <definedName name="ra11p" localSheetId="3">#REF!</definedName>
    <definedName name="ra11p">#REF!</definedName>
    <definedName name="ra11p_26" localSheetId="3">#REF!</definedName>
    <definedName name="ra11p_26">#REF!</definedName>
    <definedName name="ra11p_28" localSheetId="3">#REF!</definedName>
    <definedName name="ra11p_28">#REF!</definedName>
    <definedName name="ra11p_3">"$#REF!.$AE$290"</definedName>
    <definedName name="ra13p" localSheetId="3">#REF!</definedName>
    <definedName name="ra13p">#REF!</definedName>
    <definedName name="ra13p_26" localSheetId="3">#REF!</definedName>
    <definedName name="ra13p_26">#REF!</definedName>
    <definedName name="ra13p_28" localSheetId="3">#REF!</definedName>
    <definedName name="ra13p_28">#REF!</definedName>
    <definedName name="ra13p_3">"$#REF!.$AD$110"</definedName>
    <definedName name="rack1" localSheetId="3">#REF!</definedName>
    <definedName name="rack1">#REF!</definedName>
    <definedName name="rack1_26" localSheetId="3">#REF!</definedName>
    <definedName name="rack1_26">#REF!</definedName>
    <definedName name="rack1_28" localSheetId="3">#REF!</definedName>
    <definedName name="rack1_28">#REF!</definedName>
    <definedName name="rack2" localSheetId="3">#REF!</definedName>
    <definedName name="rack2">#REF!</definedName>
    <definedName name="rack2_26" localSheetId="3">#REF!</definedName>
    <definedName name="rack2_26">#REF!</definedName>
    <definedName name="rack2_28" localSheetId="3">#REF!</definedName>
    <definedName name="rack2_28">#REF!</definedName>
    <definedName name="rack3" localSheetId="3">#REF!</definedName>
    <definedName name="rack3">#REF!</definedName>
    <definedName name="rack3_26" localSheetId="3">#REF!</definedName>
    <definedName name="rack3_26">#REF!</definedName>
    <definedName name="rack3_28" localSheetId="3">#REF!</definedName>
    <definedName name="rack3_28">#REF!</definedName>
    <definedName name="rack4" localSheetId="3">#REF!</definedName>
    <definedName name="rack4">#REF!</definedName>
    <definedName name="rack4_26" localSheetId="3">#REF!</definedName>
    <definedName name="rack4_26">#REF!</definedName>
    <definedName name="rack4_28" localSheetId="3">#REF!</definedName>
    <definedName name="rack4_28">#REF!</definedName>
    <definedName name="Racot" localSheetId="3">#REF!</definedName>
    <definedName name="Racot">#REF!</definedName>
    <definedName name="Racot_20" localSheetId="3">#REF!</definedName>
    <definedName name="Racot_20">#REF!</definedName>
    <definedName name="Racot_28" localSheetId="3">#REF!</definedName>
    <definedName name="Racot_28">#REF!</definedName>
    <definedName name="Radam" localSheetId="3">#REF!</definedName>
    <definedName name="Radam">#REF!</definedName>
    <definedName name="Radam_20" localSheetId="3">#REF!</definedName>
    <definedName name="Radam_20">#REF!</definedName>
    <definedName name="Radam_28" localSheetId="3">#REF!</definedName>
    <definedName name="Radam_28">#REF!</definedName>
    <definedName name="rai100_20" localSheetId="3">#REF!</definedName>
    <definedName name="rai100_20">#REF!</definedName>
    <definedName name="rai100_28" localSheetId="3">#REF!</definedName>
    <definedName name="rai100_28">#REF!</definedName>
    <definedName name="raiAC60" localSheetId="3">#REF!</definedName>
    <definedName name="raiAC60">#REF!</definedName>
    <definedName name="raiasphalt100" localSheetId="3">#REF!</definedName>
    <definedName name="raiasphalt100">#REF!</definedName>
    <definedName name="raiasphalt100_20" localSheetId="3">#REF!</definedName>
    <definedName name="raiasphalt100_20">#REF!</definedName>
    <definedName name="raiasphalt100_28" localSheetId="3">#REF!</definedName>
    <definedName name="raiasphalt100_28">#REF!</definedName>
    <definedName name="raiasphalt65" localSheetId="3">#REF!</definedName>
    <definedName name="raiasphalt65">#REF!</definedName>
    <definedName name="raiasphalt65_20" localSheetId="3">#REF!</definedName>
    <definedName name="raiasphalt65_20">#REF!</definedName>
    <definedName name="raiasphalt65_28" localSheetId="3">#REF!</definedName>
    <definedName name="raiasphalt65_28">#REF!</definedName>
    <definedName name="raicapphoi" localSheetId="3">#REF!</definedName>
    <definedName name="raicapphoi">#REF!</definedName>
    <definedName name="raicp" localSheetId="3">#REF!</definedName>
    <definedName name="raicp">#REF!</definedName>
    <definedName name="raicp_20" localSheetId="3">#REF!</definedName>
    <definedName name="raicp_20">#REF!</definedName>
    <definedName name="raicp_28" localSheetId="3">#REF!</definedName>
    <definedName name="raicp_28">#REF!</definedName>
    <definedName name="Rain" localSheetId="3">#REF!</definedName>
    <definedName name="Rain">#REF!</definedName>
    <definedName name="rain." localSheetId="3">#REF!</definedName>
    <definedName name="rain.">#REF!</definedName>
    <definedName name="rain.." localSheetId="3">#REF!</definedName>
    <definedName name="rain..">#REF!</definedName>
    <definedName name="Ranhxay" hidden="1">{"'Sheet1'!$L$16"}</definedName>
    <definedName name="rate">14000</definedName>
    <definedName name="Raûi_pheân_tre" localSheetId="3">#REF!</definedName>
    <definedName name="Raûi_pheân_tre">#REF!</definedName>
    <definedName name="ray" localSheetId="3">#REF!</definedName>
    <definedName name="ray">#REF!</definedName>
    <definedName name="ray_20" localSheetId="3">#REF!</definedName>
    <definedName name="ray_20">#REF!</definedName>
    <definedName name="ray_28" localSheetId="3">#REF!</definedName>
    <definedName name="ray_28">#REF!</definedName>
    <definedName name="raypb43" localSheetId="3">#REF!</definedName>
    <definedName name="raypb43">#REF!</definedName>
    <definedName name="raypb43_20" localSheetId="3">#REF!</definedName>
    <definedName name="raypb43_20">#REF!</definedName>
    <definedName name="raypb43_28" localSheetId="3">#REF!</definedName>
    <definedName name="raypb43_28">#REF!</definedName>
    <definedName name="Rb" localSheetId="3">#REF!</definedName>
    <definedName name="Rb">#REF!</definedName>
    <definedName name="rb." localSheetId="3">#REF!</definedName>
    <definedName name="rb.">#REF!</definedName>
    <definedName name="rb._28" localSheetId="3">#REF!</definedName>
    <definedName name="rb._28">#REF!</definedName>
    <definedName name="rbt" localSheetId="3">#REF!</definedName>
    <definedName name="rbt">#REF!</definedName>
    <definedName name="rbt_28" localSheetId="3">#REF!</definedName>
    <definedName name="rbt_28">#REF!</definedName>
    <definedName name="rc." localSheetId="3">#REF!</definedName>
    <definedName name="rc.">#REF!</definedName>
    <definedName name="rc._28" localSheetId="3">#REF!</definedName>
    <definedName name="rc._28">#REF!</definedName>
    <definedName name="Rc_" localSheetId="3">#REF!</definedName>
    <definedName name="Rc_">#REF!</definedName>
    <definedName name="Rc__20" localSheetId="3">#REF!</definedName>
    <definedName name="Rc__20">#REF!</definedName>
    <definedName name="Rc__28" localSheetId="3">#REF!</definedName>
    <definedName name="Rc__28">#REF!</definedName>
    <definedName name="RCArea" localSheetId="3" hidden="1">#REF!</definedName>
    <definedName name="RCArea" localSheetId="0" hidden="1">#REF!</definedName>
    <definedName name="RCArea" hidden="1">#REF!</definedName>
    <definedName name="Rcc" localSheetId="3">#REF!</definedName>
    <definedName name="Rcc">#REF!</definedName>
    <definedName name="Rcc_20" localSheetId="3">#REF!</definedName>
    <definedName name="Rcc_20">#REF!</definedName>
    <definedName name="Rcc_28" localSheetId="3">#REF!</definedName>
    <definedName name="Rcc_28">#REF!</definedName>
    <definedName name="RCF" localSheetId="3">#REF!</definedName>
    <definedName name="RCF">#REF!</definedName>
    <definedName name="RCF_20" localSheetId="3">#REF!</definedName>
    <definedName name="RCF_20">#REF!</definedName>
    <definedName name="RCF_28" localSheetId="3">#REF!</definedName>
    <definedName name="RCF_28">#REF!</definedName>
    <definedName name="RCKM" localSheetId="3">#REF!</definedName>
    <definedName name="RCKM">#REF!</definedName>
    <definedName name="RCKM_20" localSheetId="3">#REF!</definedName>
    <definedName name="RCKM_20">#REF!</definedName>
    <definedName name="RCKM_28" localSheetId="3">#REF!</definedName>
    <definedName name="RCKM_28">#REF!</definedName>
    <definedName name="Rcsd" localSheetId="3">#REF!</definedName>
    <definedName name="Rcsd">#REF!</definedName>
    <definedName name="Rcsd_20" localSheetId="3">#REF!</definedName>
    <definedName name="Rcsd_20">#REF!</definedName>
    <definedName name="rct" localSheetId="3">#REF!</definedName>
    <definedName name="rct">#REF!</definedName>
    <definedName name="rct_28" localSheetId="3">#REF!</definedName>
    <definedName name="rct_28">#REF!</definedName>
    <definedName name="Rctc" localSheetId="3">#REF!</definedName>
    <definedName name="Rctc">#REF!</definedName>
    <definedName name="Rctc_20" localSheetId="3">#REF!</definedName>
    <definedName name="Rctc_20">#REF!</definedName>
    <definedName name="Rctt" localSheetId="3">#REF!</definedName>
    <definedName name="Rctt">#REF!</definedName>
    <definedName name="Rctt_20" localSheetId="3">#REF!</definedName>
    <definedName name="Rctt_20">#REF!</definedName>
    <definedName name="RDEC" localSheetId="3">#REF!</definedName>
    <definedName name="RDEC">#REF!</definedName>
    <definedName name="RDEC_20" localSheetId="3">#REF!</definedName>
    <definedName name="RDEC_20">#REF!</definedName>
    <definedName name="RDEC_28" localSheetId="3">#REF!</definedName>
    <definedName name="RDEC_28">#REF!</definedName>
    <definedName name="RDEFF" localSheetId="3">#REF!</definedName>
    <definedName name="RDEFF">#REF!</definedName>
    <definedName name="RDEFF_20" localSheetId="3">#REF!</definedName>
    <definedName name="RDEFF_20">#REF!</definedName>
    <definedName name="RDEFF_28" localSheetId="3">#REF!</definedName>
    <definedName name="RDEFF_28">#REF!</definedName>
    <definedName name="RDFC" localSheetId="3">#REF!</definedName>
    <definedName name="RDFC">#REF!</definedName>
    <definedName name="RDFC_20" localSheetId="3">#REF!</definedName>
    <definedName name="RDFC_20">#REF!</definedName>
    <definedName name="RDFC_28" localSheetId="3">#REF!</definedName>
    <definedName name="RDFC_28">#REF!</definedName>
    <definedName name="RDFU" localSheetId="3">#REF!</definedName>
    <definedName name="RDFU">#REF!</definedName>
    <definedName name="RDFU_20" localSheetId="3">#REF!</definedName>
    <definedName name="RDFU_20">#REF!</definedName>
    <definedName name="RDFU_28" localSheetId="3">#REF!</definedName>
    <definedName name="RDFU_28">#REF!</definedName>
    <definedName name="RDLIF" localSheetId="3">#REF!</definedName>
    <definedName name="RDLIF">#REF!</definedName>
    <definedName name="RDLIF_20" localSheetId="3">#REF!</definedName>
    <definedName name="RDLIF_20">#REF!</definedName>
    <definedName name="RDLIF_28" localSheetId="3">#REF!</definedName>
    <definedName name="RDLIF_28">#REF!</definedName>
    <definedName name="RDOM" localSheetId="3">#REF!</definedName>
    <definedName name="RDOM">#REF!</definedName>
    <definedName name="RDOM_20" localSheetId="3">#REF!</definedName>
    <definedName name="RDOM_20">#REF!</definedName>
    <definedName name="RDOM_28" localSheetId="3">#REF!</definedName>
    <definedName name="RDOM_28">#REF!</definedName>
    <definedName name="RDPC" localSheetId="3">#REF!</definedName>
    <definedName name="RDPC">#REF!</definedName>
    <definedName name="RDPC_28" localSheetId="3">#REF!</definedName>
    <definedName name="RDPC_28">#REF!</definedName>
    <definedName name="rdpcf" localSheetId="3">#REF!</definedName>
    <definedName name="rdpcf">#REF!</definedName>
    <definedName name="rdpcf_20" localSheetId="3">#REF!</definedName>
    <definedName name="rdpcf_20">#REF!</definedName>
    <definedName name="rdpcf_28" localSheetId="3">#REF!</definedName>
    <definedName name="rdpcf_28">#REF!</definedName>
    <definedName name="RDRC" localSheetId="3">#REF!</definedName>
    <definedName name="RDRC">#REF!</definedName>
    <definedName name="RDRC_20" localSheetId="3">#REF!</definedName>
    <definedName name="RDRC_20">#REF!</definedName>
    <definedName name="RDRC_28" localSheetId="3">#REF!</definedName>
    <definedName name="RDRC_28">#REF!</definedName>
    <definedName name="RDRF" localSheetId="3">#REF!</definedName>
    <definedName name="RDRF">#REF!</definedName>
    <definedName name="RDRF_20" localSheetId="3">#REF!</definedName>
    <definedName name="RDRF_20">#REF!</definedName>
    <definedName name="RDRF_28" localSheetId="3">#REF!</definedName>
    <definedName name="RDRF_28">#REF!</definedName>
    <definedName name="Rdtc" localSheetId="3">#REF!</definedName>
    <definedName name="Rdtc">#REF!</definedName>
    <definedName name="Rdtc_20" localSheetId="3">#REF!</definedName>
    <definedName name="Rdtc_20">#REF!</definedName>
    <definedName name="Rdtc_28" localSheetId="3">#REF!</definedName>
    <definedName name="Rdtc_28">#REF!</definedName>
    <definedName name="_xlnm.Recorder" localSheetId="3">#REF!</definedName>
    <definedName name="_xlnm.Recorder">#REF!</definedName>
    <definedName name="RECOUT">#N/A</definedName>
    <definedName name="RECOUT_26">NA()</definedName>
    <definedName name="RECOUT_28">NA()</definedName>
    <definedName name="REG" localSheetId="3">#REF!</definedName>
    <definedName name="REG">#REF!</definedName>
    <definedName name="REG_20" localSheetId="3">#REF!</definedName>
    <definedName name="REG_20">#REF!</definedName>
    <definedName name="REG_28" localSheetId="3">#REF!</definedName>
    <definedName name="REG_28">#REF!</definedName>
    <definedName name="rep" localSheetId="3">#REF!</definedName>
    <definedName name="rep">#REF!</definedName>
    <definedName name="Result21" hidden="1">{"'Sheet1'!$L$16"}</definedName>
    <definedName name="retÎtettt" localSheetId="3">#REF!</definedName>
    <definedName name="retÎtettt">#REF!</definedName>
    <definedName name="RFK" localSheetId="3">#REF!</definedName>
    <definedName name="RFK">#REF!</definedName>
    <definedName name="RFK_20" localSheetId="3">#REF!</definedName>
    <definedName name="RFK_20">#REF!</definedName>
    <definedName name="RFK_28" localSheetId="3">#REF!</definedName>
    <definedName name="RFK_28">#REF!</definedName>
    <definedName name="RFN" localSheetId="3">#REF!</definedName>
    <definedName name="RFN">#REF!</definedName>
    <definedName name="RFN_20" localSheetId="3">#REF!</definedName>
    <definedName name="RFN_20">#REF!</definedName>
    <definedName name="RFN_28" localSheetId="3">#REF!</definedName>
    <definedName name="RFN_28">#REF!</definedName>
    <definedName name="RFP" localSheetId="3">#REF!</definedName>
    <definedName name="RFP">#REF!</definedName>
    <definedName name="RFP_20" localSheetId="3">#REF!</definedName>
    <definedName name="RFP_20">#REF!</definedName>
    <definedName name="RFP_28" localSheetId="3">#REF!</definedName>
    <definedName name="RFP_28">#REF!</definedName>
    <definedName name="RFP003A" localSheetId="3">#REF!</definedName>
    <definedName name="RFP003A">#REF!</definedName>
    <definedName name="RFP003A_26" localSheetId="3">#REF!</definedName>
    <definedName name="RFP003A_26">#REF!</definedName>
    <definedName name="RFP003A_28" localSheetId="3">#REF!</definedName>
    <definedName name="RFP003A_28">#REF!</definedName>
    <definedName name="RFP003A_3">"$#REF!.$A$8:$S$231"</definedName>
    <definedName name="RFP003B" localSheetId="3">#REF!</definedName>
    <definedName name="RFP003B">#REF!</definedName>
    <definedName name="RFP003B_26" localSheetId="3">#REF!</definedName>
    <definedName name="RFP003B_26">#REF!</definedName>
    <definedName name="RFP003B_28" localSheetId="3">#REF!</definedName>
    <definedName name="RFP003B_28">#REF!</definedName>
    <definedName name="RFP003B_3">"$#REF!.$A$8:$S$289"</definedName>
    <definedName name="RFP003C" localSheetId="3">#REF!</definedName>
    <definedName name="RFP003C">#REF!</definedName>
    <definedName name="RFP003C_26" localSheetId="3">#REF!</definedName>
    <definedName name="RFP003C_26">#REF!</definedName>
    <definedName name="RFP003C_28" localSheetId="3">#REF!</definedName>
    <definedName name="RFP003C_28">#REF!</definedName>
    <definedName name="RFP003C_3">"$#REF!.$A$8:$S$281"</definedName>
    <definedName name="RFP003D" localSheetId="3">#REF!</definedName>
    <definedName name="RFP003D">#REF!</definedName>
    <definedName name="RFP003D_26" localSheetId="3">#REF!</definedName>
    <definedName name="RFP003D_26">#REF!</definedName>
    <definedName name="RFP003D_28" localSheetId="3">#REF!</definedName>
    <definedName name="RFP003D_28">#REF!</definedName>
    <definedName name="RFP003D_3">"$#REF!.$A$8:$S$219"</definedName>
    <definedName name="RFP003E" localSheetId="3">#REF!</definedName>
    <definedName name="RFP003E">#REF!</definedName>
    <definedName name="RFP003E_26" localSheetId="3">#REF!</definedName>
    <definedName name="RFP003E_26">#REF!</definedName>
    <definedName name="RFP003E_28" localSheetId="3">#REF!</definedName>
    <definedName name="RFP003E_28">#REF!</definedName>
    <definedName name="RFP003E_3">"$#REF!.$A$8:$S$148"</definedName>
    <definedName name="RFP003F" localSheetId="3">#REF!</definedName>
    <definedName name="RFP003F">#REF!</definedName>
    <definedName name="RFP003F_26" localSheetId="3">#REF!</definedName>
    <definedName name="RFP003F_26">#REF!</definedName>
    <definedName name="RFP003F_28" localSheetId="3">#REF!</definedName>
    <definedName name="RFP003F_28">#REF!</definedName>
    <definedName name="RFP003F_3">"$#REF!.$A$8:$S$165"</definedName>
    <definedName name="RGHGSD" hidden="1">{"'Sheet1'!$L$16"}</definedName>
    <definedName name="RGLIF" localSheetId="3">#REF!</definedName>
    <definedName name="RGLIF">#REF!</definedName>
    <definedName name="RGLIF_20" localSheetId="3">#REF!</definedName>
    <definedName name="RGLIF_20">#REF!</definedName>
    <definedName name="RGLIF_28" localSheetId="3">#REF!</definedName>
    <definedName name="RGLIF_28">#REF!</definedName>
    <definedName name="Rh" localSheetId="3">#REF!</definedName>
    <definedName name="Rh">#REF!</definedName>
    <definedName name="Rh_20" localSheetId="3">#REF!</definedName>
    <definedName name="Rh_20">#REF!</definedName>
    <definedName name="Rh_28" localSheetId="3">#REF!</definedName>
    <definedName name="Rh_28">#REF!</definedName>
    <definedName name="RHEC" localSheetId="3">#REF!</definedName>
    <definedName name="RHEC">#REF!</definedName>
    <definedName name="RHEC_20" localSheetId="3">#REF!</definedName>
    <definedName name="RHEC_20">#REF!</definedName>
    <definedName name="RHEC_28" localSheetId="3">#REF!</definedName>
    <definedName name="RHEC_28">#REF!</definedName>
    <definedName name="RHEFF" localSheetId="3">#REF!</definedName>
    <definedName name="RHEFF">#REF!</definedName>
    <definedName name="RHEFF_20" localSheetId="3">#REF!</definedName>
    <definedName name="RHEFF_20">#REF!</definedName>
    <definedName name="RHEFF_28" localSheetId="3">#REF!</definedName>
    <definedName name="RHEFF_28">#REF!</definedName>
    <definedName name="RHH1_20" localSheetId="3">#REF!</definedName>
    <definedName name="RHH1_20">#REF!</definedName>
    <definedName name="RHH1_28" localSheetId="3">#REF!</definedName>
    <definedName name="RHH1_28">#REF!</definedName>
    <definedName name="RHH10_20" localSheetId="3">#REF!</definedName>
    <definedName name="RHH10_20">#REF!</definedName>
    <definedName name="RHH10_28" localSheetId="3">#REF!</definedName>
    <definedName name="RHH10_28">#REF!</definedName>
    <definedName name="RHHC" localSheetId="3">#REF!</definedName>
    <definedName name="RHHC">#REF!</definedName>
    <definedName name="RHHC_20" localSheetId="3">#REF!</definedName>
    <definedName name="RHHC_20">#REF!</definedName>
    <definedName name="RHHC_28" localSheetId="3">#REF!</definedName>
    <definedName name="RHHC_28">#REF!</definedName>
    <definedName name="RHLIF" localSheetId="3">#REF!</definedName>
    <definedName name="RHLIF">#REF!</definedName>
    <definedName name="RHLIF_20" localSheetId="3">#REF!</definedName>
    <definedName name="RHLIF_20">#REF!</definedName>
    <definedName name="RHLIF_28" localSheetId="3">#REF!</definedName>
    <definedName name="RHLIF_28">#REF!</definedName>
    <definedName name="RHOM" localSheetId="3">#REF!</definedName>
    <definedName name="RHOM">#REF!</definedName>
    <definedName name="RHOM_20" localSheetId="3">#REF!</definedName>
    <definedName name="RHOM_20">#REF!</definedName>
    <definedName name="RHOM_28" localSheetId="3">#REF!</definedName>
    <definedName name="RHOM_28">#REF!</definedName>
    <definedName name="RHP1_20" localSheetId="3">#REF!</definedName>
    <definedName name="RHP1_20">#REF!</definedName>
    <definedName name="RHP1_28" localSheetId="3">#REF!</definedName>
    <definedName name="RHP1_28">#REF!</definedName>
    <definedName name="RHP10_20" localSheetId="3">#REF!</definedName>
    <definedName name="RHP10_20">#REF!</definedName>
    <definedName name="RHP10_28" localSheetId="3">#REF!</definedName>
    <definedName name="RHP10_28">#REF!</definedName>
    <definedName name="ri" localSheetId="3">#REF!</definedName>
    <definedName name="ri">#REF!</definedName>
    <definedName name="ri_20" localSheetId="3">#REF!</definedName>
    <definedName name="ri_20">#REF!</definedName>
    <definedName name="ri_28" localSheetId="3">#REF!</definedName>
    <definedName name="ri_28">#REF!</definedName>
    <definedName name="RI1_20" localSheetId="3">#REF!</definedName>
    <definedName name="RI1_20">#REF!</definedName>
    <definedName name="RI1_28" localSheetId="3">#REF!</definedName>
    <definedName name="RI1_28">#REF!</definedName>
    <definedName name="RI10_20" localSheetId="3">#REF!</definedName>
    <definedName name="RI10_20">#REF!</definedName>
    <definedName name="RI10_28" localSheetId="3">#REF!</definedName>
    <definedName name="RI10_28">#REF!</definedName>
    <definedName name="Ricoh" localSheetId="3">#REF!</definedName>
    <definedName name="Ricoh">#REF!</definedName>
    <definedName name="Ricoh_20" localSheetId="3">#REF!</definedName>
    <definedName name="Ricoh_20">#REF!</definedName>
    <definedName name="Ricoh_28" localSheetId="3">#REF!</definedName>
    <definedName name="Ricoh_28">#REF!</definedName>
    <definedName name="RII1_20" localSheetId="3">#REF!</definedName>
    <definedName name="RII1_20">#REF!</definedName>
    <definedName name="RII1_28" localSheetId="3">#REF!</definedName>
    <definedName name="RII1_28">#REF!</definedName>
    <definedName name="RII10_20" localSheetId="3">#REF!</definedName>
    <definedName name="RII10_20">#REF!</definedName>
    <definedName name="RII10_28" localSheetId="3">#REF!</definedName>
    <definedName name="RII10_28">#REF!</definedName>
    <definedName name="RIP1_20" localSheetId="3">#REF!</definedName>
    <definedName name="RIP1_20">#REF!</definedName>
    <definedName name="RIP1_28" localSheetId="3">#REF!</definedName>
    <definedName name="RIP1_28">#REF!</definedName>
    <definedName name="RIP10_20" localSheetId="3">#REF!</definedName>
    <definedName name="RIP10_20">#REF!</definedName>
    <definedName name="RIP10_28" localSheetId="3">#REF!</definedName>
    <definedName name="RIP10_28">#REF!</definedName>
    <definedName name="RIR" localSheetId="3">#REF!</definedName>
    <definedName name="RIR">#REF!</definedName>
    <definedName name="RIR_20" localSheetId="3">#REF!</definedName>
    <definedName name="RIR_20">#REF!</definedName>
    <definedName name="RIR_28" localSheetId="3">#REF!</definedName>
    <definedName name="RIR_28">#REF!</definedName>
    <definedName name="Rk" localSheetId="3">#REF!</definedName>
    <definedName name="Rk">#REF!</definedName>
    <definedName name="RL" localSheetId="3">#REF!</definedName>
    <definedName name="RL">#REF!</definedName>
    <definedName name="RL_28" localSheetId="3">#REF!</definedName>
    <definedName name="RL_28">#REF!</definedName>
    <definedName name="RLF" localSheetId="3">#REF!</definedName>
    <definedName name="RLF">#REF!</definedName>
    <definedName name="RLF_20" localSheetId="3">#REF!</definedName>
    <definedName name="RLF_20">#REF!</definedName>
    <definedName name="RLF_28" localSheetId="3">#REF!</definedName>
    <definedName name="RLF_28">#REF!</definedName>
    <definedName name="RLKM" localSheetId="3">#REF!</definedName>
    <definedName name="RLKM">#REF!</definedName>
    <definedName name="RLKM_20" localSheetId="3">#REF!</definedName>
    <definedName name="RLKM_20">#REF!</definedName>
    <definedName name="RLKM_28" localSheetId="3">#REF!</definedName>
    <definedName name="RLKM_28">#REF!</definedName>
    <definedName name="RLL" localSheetId="3">#REF!</definedName>
    <definedName name="RLL">#REF!</definedName>
    <definedName name="RLL_20" localSheetId="3">#REF!</definedName>
    <definedName name="RLL_20">#REF!</definedName>
    <definedName name="RLL_28" localSheetId="3">#REF!</definedName>
    <definedName name="RLL_28">#REF!</definedName>
    <definedName name="RLOM" localSheetId="3">#REF!</definedName>
    <definedName name="RLOM">#REF!</definedName>
    <definedName name="RLOM_20" localSheetId="3">#REF!</definedName>
    <definedName name="RLOM_20">#REF!</definedName>
    <definedName name="RLOM_28" localSheetId="3">#REF!</definedName>
    <definedName name="RLOM_28">#REF!</definedName>
    <definedName name="RM_EXT" localSheetId="3">#REF!</definedName>
    <definedName name="RM_EXT">#REF!</definedName>
    <definedName name="RM_HKS" localSheetId="3">#REF!</definedName>
    <definedName name="RM_HKS">#REF!</definedName>
    <definedName name="RM_INT" localSheetId="3">#REF!</definedName>
    <definedName name="RM_INT">#REF!</definedName>
    <definedName name="RM_LUKS" localSheetId="3">#REF!</definedName>
    <definedName name="RM_LUKS">#REF!</definedName>
    <definedName name="Rn" localSheetId="3">#REF!</definedName>
    <definedName name="Rn">#REF!</definedName>
    <definedName name="rn_20" localSheetId="3">#REF!</definedName>
    <definedName name="rn_20">#REF!</definedName>
    <definedName name="Rncot" localSheetId="3">#REF!</definedName>
    <definedName name="Rncot">#REF!</definedName>
    <definedName name="Rncot_20" localSheetId="3">#REF!</definedName>
    <definedName name="Rncot_20">#REF!</definedName>
    <definedName name="Rncot_28" localSheetId="3">#REF!</definedName>
    <definedName name="Rncot_28">#REF!</definedName>
    <definedName name="Rndam" localSheetId="3">#REF!</definedName>
    <definedName name="Rndam">#REF!</definedName>
    <definedName name="Rndam_20" localSheetId="3">#REF!</definedName>
    <definedName name="Rndam_20">#REF!</definedName>
    <definedName name="Rndam_28" localSheetId="3">#REF!</definedName>
    <definedName name="Rndam_28">#REF!</definedName>
    <definedName name="Rnp" localSheetId="3">#REF!</definedName>
    <definedName name="Rnp">#REF!</definedName>
    <definedName name="Ro" localSheetId="3">#REF!</definedName>
    <definedName name="Ro">#REF!</definedName>
    <definedName name="Rob" localSheetId="3">#REF!</definedName>
    <definedName name="Rob">#REF!</definedName>
    <definedName name="rong1" localSheetId="3">#REF!</definedName>
    <definedName name="rong1">#REF!</definedName>
    <definedName name="rong2" localSheetId="3">#REF!</definedName>
    <definedName name="rong2">#REF!</definedName>
    <definedName name="rong3" localSheetId="3">#REF!</definedName>
    <definedName name="rong3">#REF!</definedName>
    <definedName name="rong4" localSheetId="3">#REF!</definedName>
    <definedName name="rong4">#REF!</definedName>
    <definedName name="rong5" localSheetId="3">#REF!</definedName>
    <definedName name="rong5">#REF!</definedName>
    <definedName name="rong6" localSheetId="3">#REF!</definedName>
    <definedName name="rong6">#REF!</definedName>
    <definedName name="RoofingWork" localSheetId="3">#REF!</definedName>
    <definedName name="RoofingWork">#REF!</definedName>
    <definedName name="RoofingWork_28" localSheetId="3">#REF!</definedName>
    <definedName name="RoofingWork_28">#REF!</definedName>
    <definedName name="Round" localSheetId="3">#REF!</definedName>
    <definedName name="Round">#REF!</definedName>
    <definedName name="Round_28" localSheetId="3">#REF!</definedName>
    <definedName name="Round_28">#REF!</definedName>
    <definedName name="RoundUps" localSheetId="3">#REF!</definedName>
    <definedName name="RoundUps">#REF!</definedName>
    <definedName name="rp95_20" localSheetId="3">#REF!</definedName>
    <definedName name="rp95_20">#REF!</definedName>
    <definedName name="rp95_28" localSheetId="3">#REF!</definedName>
    <definedName name="rp95_28">#REF!</definedName>
    <definedName name="RPHEC" localSheetId="3">#REF!</definedName>
    <definedName name="RPHEC">#REF!</definedName>
    <definedName name="RPHEC_20" localSheetId="3">#REF!</definedName>
    <definedName name="RPHEC_20">#REF!</definedName>
    <definedName name="RPHEC_28" localSheetId="3">#REF!</definedName>
    <definedName name="RPHEC_28">#REF!</definedName>
    <definedName name="RPHLIF" localSheetId="3">#REF!</definedName>
    <definedName name="RPHLIF">#REF!</definedName>
    <definedName name="RPHLIF_20" localSheetId="3">#REF!</definedName>
    <definedName name="RPHLIF_20">#REF!</definedName>
    <definedName name="RPHLIF_28" localSheetId="3">#REF!</definedName>
    <definedName name="RPHLIF_28">#REF!</definedName>
    <definedName name="RPHOM" localSheetId="3">#REF!</definedName>
    <definedName name="RPHOM">#REF!</definedName>
    <definedName name="RPHOM_20" localSheetId="3">#REF!</definedName>
    <definedName name="RPHOM_20">#REF!</definedName>
    <definedName name="RPHOM_28" localSheetId="3">#REF!</definedName>
    <definedName name="RPHOM_28">#REF!</definedName>
    <definedName name="RPHPC" localSheetId="3">#REF!</definedName>
    <definedName name="RPHPC">#REF!</definedName>
    <definedName name="RPHPC_20" localSheetId="3">#REF!</definedName>
    <definedName name="RPHPC_20">#REF!</definedName>
    <definedName name="RPHPC_28" localSheetId="3">#REF!</definedName>
    <definedName name="RPHPC_28">#REF!</definedName>
    <definedName name="rps" localSheetId="3">#REF!</definedName>
    <definedName name="rps">#REF!</definedName>
    <definedName name="rps_28" localSheetId="3">#REF!</definedName>
    <definedName name="rps_28">#REF!</definedName>
    <definedName name="rr" localSheetId="3">#REF!</definedName>
    <definedName name="rr">#REF!</definedName>
    <definedName name="Rrpo" localSheetId="3">#REF!</definedName>
    <definedName name="Rrpo">#REF!</definedName>
    <definedName name="Rrpo_20" localSheetId="3">#REF!</definedName>
    <definedName name="Rrpo_20">#REF!</definedName>
    <definedName name="Rrpo_28" localSheetId="3">#REF!</definedName>
    <definedName name="Rrpo_28">#REF!</definedName>
    <definedName name="rrr" localSheetId="3">#REF!</definedName>
    <definedName name="rrr">#REF!</definedName>
    <definedName name="rrrrrrrrrrrr" localSheetId="3">#REF!</definedName>
    <definedName name="rrrrrrrrrrrr">#REF!</definedName>
    <definedName name="rrrrrrrrrrrrrr" localSheetId="3">#REF!</definedName>
    <definedName name="rrrrrrrrrrrrrr">#REF!</definedName>
    <definedName name="rrtet" hidden="1">{"'Sheet1'!$L$16"}</definedName>
    <definedName name="RSBC" localSheetId="3">#REF!</definedName>
    <definedName name="RSBC">#REF!</definedName>
    <definedName name="RSBC_20" localSheetId="3">#REF!</definedName>
    <definedName name="RSBC_20">#REF!</definedName>
    <definedName name="RSBC_28" localSheetId="3">#REF!</definedName>
    <definedName name="RSBC_28">#REF!</definedName>
    <definedName name="RSBLIF" localSheetId="3">#REF!</definedName>
    <definedName name="RSBLIF">#REF!</definedName>
    <definedName name="RSBLIF_20" localSheetId="3">#REF!</definedName>
    <definedName name="RSBLIF_20">#REF!</definedName>
    <definedName name="RSBLIF_28" localSheetId="3">#REF!</definedName>
    <definedName name="RSBLIF_28">#REF!</definedName>
    <definedName name="RSD" localSheetId="3">#REF!</definedName>
    <definedName name="RSD">#REF!</definedName>
    <definedName name="RSD_20" localSheetId="3">#REF!</definedName>
    <definedName name="RSD_20">#REF!</definedName>
    <definedName name="RSIC" localSheetId="3">#REF!</definedName>
    <definedName name="RSIC">#REF!</definedName>
    <definedName name="RSIC_20" localSheetId="3">#REF!</definedName>
    <definedName name="RSIC_20">#REF!</definedName>
    <definedName name="RSIC_28" localSheetId="3">#REF!</definedName>
    <definedName name="RSIC_28">#REF!</definedName>
    <definedName name="RSIN" localSheetId="3">#REF!</definedName>
    <definedName name="RSIN">#REF!</definedName>
    <definedName name="RSIN_20" localSheetId="3">#REF!</definedName>
    <definedName name="RSIN_20">#REF!</definedName>
    <definedName name="RSIN_28" localSheetId="3">#REF!</definedName>
    <definedName name="RSIN_28">#REF!</definedName>
    <definedName name="RSLIF" localSheetId="3">#REF!</definedName>
    <definedName name="RSLIF">#REF!</definedName>
    <definedName name="RSLIF_20" localSheetId="3">#REF!</definedName>
    <definedName name="RSLIF_20">#REF!</definedName>
    <definedName name="RSLIF_28" localSheetId="3">#REF!</definedName>
    <definedName name="RSLIF_28">#REF!</definedName>
    <definedName name="RSOM" localSheetId="3">#REF!</definedName>
    <definedName name="RSOM">#REF!</definedName>
    <definedName name="RSOM_20" localSheetId="3">#REF!</definedName>
    <definedName name="RSOM_20">#REF!</definedName>
    <definedName name="RSOM_28" localSheetId="3">#REF!</definedName>
    <definedName name="RSOM_28">#REF!</definedName>
    <definedName name="RSPI" localSheetId="3">#REF!</definedName>
    <definedName name="RSPI">#REF!</definedName>
    <definedName name="RSPI_20" localSheetId="3">#REF!</definedName>
    <definedName name="RSPI_20">#REF!</definedName>
    <definedName name="RSPI_28" localSheetId="3">#REF!</definedName>
    <definedName name="RSPI_28">#REF!</definedName>
    <definedName name="RSSC" localSheetId="3">#REF!</definedName>
    <definedName name="RSSC">#REF!</definedName>
    <definedName name="RSSC_20" localSheetId="3">#REF!</definedName>
    <definedName name="RSSC_20">#REF!</definedName>
    <definedName name="RSSC_28" localSheetId="3">#REF!</definedName>
    <definedName name="RSSC_28">#REF!</definedName>
    <definedName name="RT" localSheetId="3">'[1]COAT&amp;WRAP-QIOT-#3'!#REF!</definedName>
    <definedName name="RT">'[1]COAT&amp;WRAP-QIOT-#3'!#REF!</definedName>
    <definedName name="RT_26" localSheetId="3">#REF!</definedName>
    <definedName name="RT_26">#REF!</definedName>
    <definedName name="RT_28" localSheetId="3">#REF!</definedName>
    <definedName name="RT_28">#REF!</definedName>
    <definedName name="RTC" localSheetId="3">#REF!</definedName>
    <definedName name="RTC">#REF!</definedName>
    <definedName name="RTC_20" localSheetId="3">#REF!</definedName>
    <definedName name="RTC_20">#REF!</definedName>
    <definedName name="Rtd" localSheetId="3">#REF!</definedName>
    <definedName name="Rtd">#REF!</definedName>
    <definedName name="Rtd_20" localSheetId="3">#REF!</definedName>
    <definedName name="Rtd_20">#REF!</definedName>
    <definedName name="Rtd_28" localSheetId="3">#REF!</definedName>
    <definedName name="Rtd_28">#REF!</definedName>
    <definedName name="RTT" localSheetId="3">#REF!</definedName>
    <definedName name="RTT">#REF!</definedName>
    <definedName name="RTT_20" localSheetId="3">#REF!</definedName>
    <definedName name="RTT_20">#REF!</definedName>
    <definedName name="Ru" localSheetId="3">#REF!</definedName>
    <definedName name="Ru">#REF!</definedName>
    <definedName name="Ru_20" localSheetId="3">#REF!</definedName>
    <definedName name="Ru_20">#REF!</definedName>
    <definedName name="Rub" localSheetId="3">#REF!</definedName>
    <definedName name="Rub">#REF!</definedName>
    <definedName name="Rucoc" localSheetId="3">#REF!</definedName>
    <definedName name="Rucoc">#REF!</definedName>
    <definedName name="Rucoc_20" localSheetId="3">#REF!</definedName>
    <definedName name="Rucoc_20">#REF!</definedName>
    <definedName name="Rucoc_28" localSheetId="3">#REF!</definedName>
    <definedName name="Rucoc_28">#REF!</definedName>
    <definedName name="RV" hidden="1">{"'Sheet1'!$L$16"}</definedName>
    <definedName name="RWTPhi" localSheetId="3">#REF!</definedName>
    <definedName name="RWTPhi">#REF!</definedName>
    <definedName name="RWTPhi_20" localSheetId="3">#REF!</definedName>
    <definedName name="RWTPhi_20">#REF!</definedName>
    <definedName name="RWTPhi_28" localSheetId="3">#REF!</definedName>
    <definedName name="RWTPhi_28">#REF!</definedName>
    <definedName name="RWTPlo" localSheetId="3">#REF!</definedName>
    <definedName name="RWTPlo">#REF!</definedName>
    <definedName name="RWTPlo_20" localSheetId="3">#REF!</definedName>
    <definedName name="RWTPlo_20">#REF!</definedName>
    <definedName name="RWTPlo_28" localSheetId="3">#REF!</definedName>
    <definedName name="RWTPlo_28">#REF!</definedName>
    <definedName name="s" hidden="1">{#N/A,#N/A,FALSE,"Chi tiÆt"}</definedName>
    <definedName name="s." localSheetId="3">#REF!</definedName>
    <definedName name="s.">#REF!</definedName>
    <definedName name="s._20" localSheetId="3">#REF!</definedName>
    <definedName name="s._20">#REF!</definedName>
    <definedName name="s._28" localSheetId="3">#REF!</definedName>
    <definedName name="s._28">#REF!</definedName>
    <definedName name="S.dinh">640</definedName>
    <definedName name="s_" localSheetId="3">#REF!</definedName>
    <definedName name="s_">#REF!</definedName>
    <definedName name="s__28" localSheetId="3">#REF!</definedName>
    <definedName name="s__28">#REF!</definedName>
    <definedName name="s_0" localSheetId="3">#REF!</definedName>
    <definedName name="s_0">#REF!</definedName>
    <definedName name="s_0_28" localSheetId="3">#REF!</definedName>
    <definedName name="s_0_28">#REF!</definedName>
    <definedName name="s_0cd" localSheetId="3">#REF!</definedName>
    <definedName name="s_0cd">#REF!</definedName>
    <definedName name="s_0cd_20" localSheetId="3">#REF!</definedName>
    <definedName name="s_0cd_20">#REF!</definedName>
    <definedName name="s_0cd_28" localSheetId="3">#REF!</definedName>
    <definedName name="s_0cd_28">#REF!</definedName>
    <definedName name="s_1" localSheetId="3">#REF!</definedName>
    <definedName name="s_1">#REF!</definedName>
    <definedName name="s_1_28" localSheetId="3">#REF!</definedName>
    <definedName name="s_1_28">#REF!</definedName>
    <definedName name="s_2" localSheetId="3">#REF!</definedName>
    <definedName name="s_2">#REF!</definedName>
    <definedName name="s_20" localSheetId="3">#REF!</definedName>
    <definedName name="s_20">#REF!</definedName>
    <definedName name="s_25" localSheetId="3">#REF!</definedName>
    <definedName name="s_25">#REF!</definedName>
    <definedName name="s_26" localSheetId="3">#REF!</definedName>
    <definedName name="s_26">#REF!</definedName>
    <definedName name="s_28" localSheetId="3">#REF!</definedName>
    <definedName name="s_28">#REF!</definedName>
    <definedName name="s_3_1" localSheetId="3">#REF!</definedName>
    <definedName name="s_3_1">#REF!</definedName>
    <definedName name="s_3_2" localSheetId="3">#REF!</definedName>
    <definedName name="s_3_2">#REF!</definedName>
    <definedName name="s_3_20" localSheetId="3">#REF!</definedName>
    <definedName name="s_3_20">#REF!</definedName>
    <definedName name="s_3_25" localSheetId="3">#REF!</definedName>
    <definedName name="s_3_25">#REF!</definedName>
    <definedName name="s_58" localSheetId="3">#REF!</definedName>
    <definedName name="s_58">#REF!</definedName>
    <definedName name="s_58_20" localSheetId="3">#REF!</definedName>
    <definedName name="s_58_20">#REF!</definedName>
    <definedName name="s_58_28" localSheetId="3">#REF!</definedName>
    <definedName name="s_58_28">#REF!</definedName>
    <definedName name="s_58g" localSheetId="3">#REF!</definedName>
    <definedName name="s_58g">#REF!</definedName>
    <definedName name="s_58g_20" localSheetId="3">#REF!</definedName>
    <definedName name="s_58g_20">#REF!</definedName>
    <definedName name="s_58g_28" localSheetId="3">#REF!</definedName>
    <definedName name="s_58g_28">#REF!</definedName>
    <definedName name="s_59" localSheetId="3">#REF!</definedName>
    <definedName name="s_59">#REF!</definedName>
    <definedName name="s_59_20" localSheetId="3">#REF!</definedName>
    <definedName name="s_59_20">#REF!</definedName>
    <definedName name="s_59_28" localSheetId="3">#REF!</definedName>
    <definedName name="s_59_28">#REF!</definedName>
    <definedName name="s_59g" localSheetId="3">#REF!</definedName>
    <definedName name="s_59g">#REF!</definedName>
    <definedName name="s_59g_20" localSheetId="3">#REF!</definedName>
    <definedName name="s_59g_20">#REF!</definedName>
    <definedName name="s_59g_28" localSheetId="3">#REF!</definedName>
    <definedName name="s_59g_28">#REF!</definedName>
    <definedName name="s_Icd" localSheetId="3">#REF!</definedName>
    <definedName name="s_Icd">#REF!</definedName>
    <definedName name="s_Icd_20" localSheetId="3">#REF!</definedName>
    <definedName name="s_Icd_20">#REF!</definedName>
    <definedName name="s_Icd_28" localSheetId="3">#REF!</definedName>
    <definedName name="s_Icd_28">#REF!</definedName>
    <definedName name="s1_" localSheetId="3">#REF!</definedName>
    <definedName name="s1_">#REF!</definedName>
    <definedName name="s1__20" localSheetId="3">#REF!</definedName>
    <definedName name="s1__20">#REF!</definedName>
    <definedName name="s1__28" localSheetId="3">#REF!</definedName>
    <definedName name="s1__28">#REF!</definedName>
    <definedName name="s2_" localSheetId="3">#REF!</definedName>
    <definedName name="s2_">#REF!</definedName>
    <definedName name="s2__20" localSheetId="3">#REF!</definedName>
    <definedName name="s2__20">#REF!</definedName>
    <definedName name="s2__28" localSheetId="3">#REF!</definedName>
    <definedName name="s2__28">#REF!</definedName>
    <definedName name="s3_" localSheetId="3">#REF!</definedName>
    <definedName name="s3_">#REF!</definedName>
    <definedName name="s3__20" localSheetId="3">#REF!</definedName>
    <definedName name="s3__20">#REF!</definedName>
    <definedName name="s3__28" localSheetId="3">#REF!</definedName>
    <definedName name="s3__28">#REF!</definedName>
    <definedName name="s3tb" localSheetId="3">#REF!</definedName>
    <definedName name="s3tb">#REF!</definedName>
    <definedName name="s3tb_20" localSheetId="3">#REF!</definedName>
    <definedName name="s3tb_20">#REF!</definedName>
    <definedName name="s4_" localSheetId="3">#REF!</definedName>
    <definedName name="s4_">#REF!</definedName>
    <definedName name="s4__20" localSheetId="3">#REF!</definedName>
    <definedName name="s4__20">#REF!</definedName>
    <definedName name="s4__28" localSheetId="3">#REF!</definedName>
    <definedName name="s4__28">#REF!</definedName>
    <definedName name="s4tb" localSheetId="3">#REF!</definedName>
    <definedName name="s4tb">#REF!</definedName>
    <definedName name="s4tb_20" localSheetId="3">#REF!</definedName>
    <definedName name="s4tb_20">#REF!</definedName>
    <definedName name="s51.5" localSheetId="3">#REF!</definedName>
    <definedName name="s51.5">#REF!</definedName>
    <definedName name="s51.5_20" localSheetId="3">#REF!</definedName>
    <definedName name="s51.5_20">#REF!</definedName>
    <definedName name="s5tb" localSheetId="3">#REF!</definedName>
    <definedName name="s5tb">#REF!</definedName>
    <definedName name="s5tb_20" localSheetId="3">#REF!</definedName>
    <definedName name="s5tb_20">#REF!</definedName>
    <definedName name="s71.5" localSheetId="3">#REF!</definedName>
    <definedName name="s71.5">#REF!</definedName>
    <definedName name="s71.5_20" localSheetId="3">#REF!</definedName>
    <definedName name="s71.5_20">#REF!</definedName>
    <definedName name="s75F29" localSheetId="3">#REF!</definedName>
    <definedName name="s75F29">#REF!</definedName>
    <definedName name="s7tb" localSheetId="3">#REF!</definedName>
    <definedName name="s7tb">#REF!</definedName>
    <definedName name="s7tb_20" localSheetId="3">#REF!</definedName>
    <definedName name="s7tb_20">#REF!</definedName>
    <definedName name="sa." localSheetId="3">#REF!</definedName>
    <definedName name="sa.">#REF!</definedName>
    <definedName name="sa._28" localSheetId="3">#REF!</definedName>
    <definedName name="sa._28">#REF!</definedName>
    <definedName name="sadec" hidden="1">{"'Sheet1'!$L$16"}</definedName>
    <definedName name="sadsd" hidden="1">{"'Sheet1'!$L$16"}</definedName>
    <definedName name="sai" localSheetId="3">#REF!</definedName>
    <definedName name="sai">#REF!</definedName>
    <definedName name="sai_28" localSheetId="3">#REF!</definedName>
    <definedName name="sai_28">#REF!</definedName>
    <definedName name="salan200" localSheetId="3">#REF!</definedName>
    <definedName name="salan200">#REF!</definedName>
    <definedName name="salan200_20" localSheetId="3">#REF!</definedName>
    <definedName name="salan200_20">#REF!</definedName>
    <definedName name="salan200_28" localSheetId="3">#REF!</definedName>
    <definedName name="salan200_28">#REF!</definedName>
    <definedName name="salan400" localSheetId="3">#REF!</definedName>
    <definedName name="salan400">#REF!</definedName>
    <definedName name="salan400_20" localSheetId="3">#REF!</definedName>
    <definedName name="salan400_20">#REF!</definedName>
    <definedName name="salan400_28" localSheetId="3">#REF!</definedName>
    <definedName name="salan400_28">#REF!</definedName>
    <definedName name="SAM" localSheetId="3">#REF!</definedName>
    <definedName name="SAM">#REF!</definedName>
    <definedName name="san" localSheetId="3">#REF!</definedName>
    <definedName name="san">#REF!</definedName>
    <definedName name="San_truoc" localSheetId="3">#REF!</definedName>
    <definedName name="San_truoc">#REF!</definedName>
    <definedName name="san108_20" localSheetId="3">#REF!</definedName>
    <definedName name="san108_20">#REF!</definedName>
    <definedName name="san108_28" localSheetId="3">#REF!</definedName>
    <definedName name="san108_28">#REF!</definedName>
    <definedName name="san110cv" localSheetId="3">#REF!</definedName>
    <definedName name="san110cv">#REF!</definedName>
    <definedName name="san110cv_20" localSheetId="3">#REF!</definedName>
    <definedName name="san110cv_20">#REF!</definedName>
    <definedName name="sand" localSheetId="3">#REF!</definedName>
    <definedName name="sand">#REF!</definedName>
    <definedName name="sand_20" localSheetId="3">#REF!</definedName>
    <definedName name="sand_20">#REF!</definedName>
    <definedName name="sand_28" localSheetId="3">#REF!</definedName>
    <definedName name="sand_28">#REF!</definedName>
    <definedName name="sangbentonite" localSheetId="3">#REF!</definedName>
    <definedName name="sangbentonite">#REF!</definedName>
    <definedName name="sangbentonite_20" localSheetId="3">#REF!</definedName>
    <definedName name="sangbentonite_20">#REF!</definedName>
    <definedName name="sangbentonite_28" localSheetId="3">#REF!</definedName>
    <definedName name="sangbentonite_28">#REF!</definedName>
    <definedName name="sanluongnhap" localSheetId="3">#REF!</definedName>
    <definedName name="sanluongnhap">#REF!</definedName>
    <definedName name="sas" localSheetId="0" hidden="1">{"'Sheet1'!$L$16"}</definedName>
    <definedName name="sas" hidden="1">{"'Sheet1'!$L$16"}</definedName>
    <definedName name="sat">NA()</definedName>
    <definedName name="sat_26" localSheetId="3">#REF!</definedName>
    <definedName name="sat_26">#REF!</definedName>
    <definedName name="sat_28" localSheetId="3">#REF!</definedName>
    <definedName name="sat_28">#REF!</definedName>
    <definedName name="sat10_26" localSheetId="3">#REF!</definedName>
    <definedName name="sat10_26">#REF!</definedName>
    <definedName name="sat10_28" localSheetId="3">#REF!</definedName>
    <definedName name="sat10_28">#REF!</definedName>
    <definedName name="sat12_28" localSheetId="3">#REF!</definedName>
    <definedName name="sat12_28">#REF!</definedName>
    <definedName name="sat14_26" localSheetId="3">#REF!</definedName>
    <definedName name="sat14_26">#REF!</definedName>
    <definedName name="sat14_28" localSheetId="3">#REF!</definedName>
    <definedName name="sat14_28">#REF!</definedName>
    <definedName name="sat16_28" localSheetId="3">#REF!</definedName>
    <definedName name="sat16_28">#REF!</definedName>
    <definedName name="sat20_28" localSheetId="3">#REF!</definedName>
    <definedName name="sat20_28">#REF!</definedName>
    <definedName name="Sat27_20" localSheetId="3">#REF!</definedName>
    <definedName name="Sat27_20">#REF!</definedName>
    <definedName name="Sat27_28" localSheetId="3">#REF!</definedName>
    <definedName name="Sat27_28">#REF!</definedName>
    <definedName name="sat6_26" localSheetId="3">#REF!</definedName>
    <definedName name="sat6_26">#REF!</definedName>
    <definedName name="Sat6_28" localSheetId="3">#REF!</definedName>
    <definedName name="Sat6_28">#REF!</definedName>
    <definedName name="sat8_26" localSheetId="3">#REF!</definedName>
    <definedName name="sat8_26">#REF!</definedName>
    <definedName name="sat8_28" localSheetId="3">#REF!</definedName>
    <definedName name="sat8_28">#REF!</definedName>
    <definedName name="Satdet" localSheetId="3">#REF!</definedName>
    <definedName name="Satdet">#REF!</definedName>
    <definedName name="Satdet_20" localSheetId="3">#REF!</definedName>
    <definedName name="Satdet_20">#REF!</definedName>
    <definedName name="Satgoc" localSheetId="3">#REF!</definedName>
    <definedName name="Satgoc">#REF!</definedName>
    <definedName name="Satgoc_20" localSheetId="3">#REF!</definedName>
    <definedName name="Satgoc_20">#REF!</definedName>
    <definedName name="satt" localSheetId="3">#REF!</definedName>
    <definedName name="satt">#REF!</definedName>
    <definedName name="satt_28" localSheetId="3">#REF!</definedName>
    <definedName name="satt_28">#REF!</definedName>
    <definedName name="satu">NA()</definedName>
    <definedName name="satu_26" localSheetId="3">#REF!</definedName>
    <definedName name="satu_26">#REF!</definedName>
    <definedName name="satu_28" localSheetId="3">#REF!</definedName>
    <definedName name="satu_28">#REF!</definedName>
    <definedName name="sau">'[16]Chiet tinh dz35'!$H$4</definedName>
    <definedName name="SB">[41]IBASE!$AH$7:$AL$14</definedName>
    <definedName name="sb_8" localSheetId="3">#REF!</definedName>
    <definedName name="sb_8">#REF!</definedName>
    <definedName name="sb_8_20" localSheetId="3">#REF!</definedName>
    <definedName name="sb_8_20">#REF!</definedName>
    <definedName name="sb_8_28" localSheetId="3">#REF!</definedName>
    <definedName name="sb_8_28">#REF!</definedName>
    <definedName name="sb_8g" localSheetId="3">#REF!</definedName>
    <definedName name="sb_8g">#REF!</definedName>
    <definedName name="sb_8g_20" localSheetId="3">#REF!</definedName>
    <definedName name="sb_8g_20">#REF!</definedName>
    <definedName name="sb_8g_28" localSheetId="3">#REF!</definedName>
    <definedName name="sb_8g_28">#REF!</definedName>
    <definedName name="sb_9" localSheetId="3">#REF!</definedName>
    <definedName name="sb_9">#REF!</definedName>
    <definedName name="sb_9_20" localSheetId="3">#REF!</definedName>
    <definedName name="sb_9_20">#REF!</definedName>
    <definedName name="sb_9_28" localSheetId="3">#REF!</definedName>
    <definedName name="sb_9_28">#REF!</definedName>
    <definedName name="sb_9g" localSheetId="3">#REF!</definedName>
    <definedName name="sb_9g">#REF!</definedName>
    <definedName name="sb_9g_20" localSheetId="3">#REF!</definedName>
    <definedName name="sb_9g_20">#REF!</definedName>
    <definedName name="sb_9g_28" localSheetId="3">#REF!</definedName>
    <definedName name="sb_9g_28">#REF!</definedName>
    <definedName name="SBBK" localSheetId="3">#REF!</definedName>
    <definedName name="SBBK">#REF!</definedName>
    <definedName name="SBBK_20" localSheetId="3">#REF!</definedName>
    <definedName name="SBBK_20">#REF!</definedName>
    <definedName name="SBBK_28" localSheetId="3">#REF!</definedName>
    <definedName name="SBBK_28">#REF!</definedName>
    <definedName name="sbc" localSheetId="3">#REF!</definedName>
    <definedName name="sbc">#REF!</definedName>
    <definedName name="sbc_20" localSheetId="3">#REF!</definedName>
    <definedName name="sbc_20">#REF!</definedName>
    <definedName name="sbd" localSheetId="3">#REF!</definedName>
    <definedName name="sbd">#REF!</definedName>
    <definedName name="sbd_28" localSheetId="3">#REF!</definedName>
    <definedName name="sbd_28">#REF!</definedName>
    <definedName name="sbet" localSheetId="3">#REF!</definedName>
    <definedName name="sbet">#REF!</definedName>
    <definedName name="sbet_28" localSheetId="3">#REF!</definedName>
    <definedName name="sbet_28">#REF!</definedName>
    <definedName name="sbg" localSheetId="3">#REF!</definedName>
    <definedName name="sbg">#REF!</definedName>
    <definedName name="sbg_20" localSheetId="3">#REF!</definedName>
    <definedName name="sbg_20">#REF!</definedName>
    <definedName name="SBN" localSheetId="3">#REF!</definedName>
    <definedName name="SBN">#REF!</definedName>
    <definedName name="sbsd" localSheetId="3">#REF!</definedName>
    <definedName name="sbsd">#REF!</definedName>
    <definedName name="sbsd_28" localSheetId="3">#REF!</definedName>
    <definedName name="sbsd_28">#REF!</definedName>
    <definedName name="sc" localSheetId="3">#REF!</definedName>
    <definedName name="sc">#REF!</definedName>
    <definedName name="sc1_26" localSheetId="3">#REF!</definedName>
    <definedName name="sc1_26">#REF!</definedName>
    <definedName name="sc1_28" localSheetId="3">#REF!</definedName>
    <definedName name="sc1_28">#REF!</definedName>
    <definedName name="sc1_3">"$#REF!.$H$6"</definedName>
    <definedName name="SC2_26" localSheetId="3">#REF!</definedName>
    <definedName name="SC2_26">#REF!</definedName>
    <definedName name="SC2_28" localSheetId="3">#REF!</definedName>
    <definedName name="SC2_28">#REF!</definedName>
    <definedName name="SC2_3">"$#REF!.$H$9"</definedName>
    <definedName name="sc3_26" localSheetId="3">#REF!</definedName>
    <definedName name="sc3_26">#REF!</definedName>
    <definedName name="sc3_28" localSheetId="3">#REF!</definedName>
    <definedName name="sc3_28">#REF!</definedName>
    <definedName name="sc3_3">"$#REF!.$H$56"</definedName>
    <definedName name="scan" localSheetId="3">#REF!</definedName>
    <definedName name="scan">#REF!</definedName>
    <definedName name="scan_28" localSheetId="3">#REF!</definedName>
    <definedName name="scan_28">#REF!</definedName>
    <definedName name="scao98" localSheetId="3">#REF!</definedName>
    <definedName name="scao98">#REF!</definedName>
    <definedName name="scao98_20" localSheetId="3">#REF!</definedName>
    <definedName name="scao98_20">#REF!</definedName>
    <definedName name="scao98_28" localSheetId="3">#REF!</definedName>
    <definedName name="scao98_28">#REF!</definedName>
    <definedName name="SCCR" localSheetId="3">#REF!</definedName>
    <definedName name="SCCR">#REF!</definedName>
    <definedName name="SCCR_20" localSheetId="3">#REF!</definedName>
    <definedName name="SCCR_20">#REF!</definedName>
    <definedName name="SCCR_28" localSheetId="3">#REF!</definedName>
    <definedName name="SCCR_28">#REF!</definedName>
    <definedName name="SCDT" localSheetId="3">#REF!</definedName>
    <definedName name="SCDT">#REF!</definedName>
    <definedName name="SCDT_20" localSheetId="3">#REF!</definedName>
    <definedName name="SCDT_20">#REF!</definedName>
    <definedName name="SCDT_28" localSheetId="3">#REF!</definedName>
    <definedName name="SCDT_28">#REF!</definedName>
    <definedName name="SCH" localSheetId="3">#REF!</definedName>
    <definedName name="SCH">#REF!</definedName>
    <definedName name="SCH_26" localSheetId="3">#REF!</definedName>
    <definedName name="SCH_26">#REF!</definedName>
    <definedName name="SCH_28" localSheetId="3">#REF!</definedName>
    <definedName name="SCH_28">#REF!</definedName>
    <definedName name="SCH_3">"$#REF!.$B$3:$D$1010"</definedName>
    <definedName name="scm" localSheetId="3">#REF!</definedName>
    <definedName name="scm">#REF!</definedName>
    <definedName name="scm_28" localSheetId="3">#REF!</definedName>
    <definedName name="scm_28">#REF!</definedName>
    <definedName name="scr" localSheetId="3">#REF!</definedName>
    <definedName name="scr">#REF!</definedName>
    <definedName name="SCT" localSheetId="3">#REF!</definedName>
    <definedName name="SCT">#REF!</definedName>
    <definedName name="SCT_BKTC" localSheetId="3">#REF!</definedName>
    <definedName name="SCT_BKTC">#REF!</definedName>
    <definedName name="SCT_BKTC_20" localSheetId="3">#REF!</definedName>
    <definedName name="SCT_BKTC_20">#REF!</definedName>
    <definedName name="SCT_BKTC_28" localSheetId="3">#REF!</definedName>
    <definedName name="SCT_BKTC_28">#REF!</definedName>
    <definedName name="SD" localSheetId="3">#REF!</definedName>
    <definedName name="SD">#REF!</definedName>
    <definedName name="sd_20" localSheetId="3">#REF!</definedName>
    <definedName name="sd_20">#REF!</definedName>
    <definedName name="sd_28" localSheetId="3">#REF!</definedName>
    <definedName name="sd_28">#REF!</definedName>
    <definedName name="sd1p" localSheetId="3">#REF!</definedName>
    <definedName name="sd1p">#REF!</definedName>
    <definedName name="sd1p_20" localSheetId="3">#REF!</definedName>
    <definedName name="sd1p_20">#REF!</definedName>
    <definedName name="sd1p_28" localSheetId="3">#REF!</definedName>
    <definedName name="sd1p_28">#REF!</definedName>
    <definedName name="sd3p" localSheetId="3">#REF!</definedName>
    <definedName name="sd3p">#REF!</definedName>
    <definedName name="sd3p_26" localSheetId="3">#REF!</definedName>
    <definedName name="sd3p_26">#REF!</definedName>
    <definedName name="sd3p_28" localSheetId="3">#REF!</definedName>
    <definedName name="sd3p_28">#REF!</definedName>
    <definedName name="sd3p_3">NA()</definedName>
    <definedName name="sda" localSheetId="3">#REF!</definedName>
    <definedName name="sda">#REF!</definedName>
    <definedName name="sda_20" localSheetId="3">#REF!</definedName>
    <definedName name="sda_20">#REF!</definedName>
    <definedName name="sda_28" localSheetId="3">#REF!</definedName>
    <definedName name="sda_28">#REF!</definedName>
    <definedName name="sdad" localSheetId="3">#REF!</definedName>
    <definedName name="sdad">#REF!</definedName>
    <definedName name="sdas" localSheetId="3">#REF!</definedName>
    <definedName name="sdas">#REF!</definedName>
    <definedName name="sdbv" localSheetId="0" hidden="1">{"'Sheet1'!$L$16"}</definedName>
    <definedName name="sdbv" hidden="1">{"'Sheet1'!$L$16"}</definedName>
    <definedName name="sdd" localSheetId="3">#REF!</definedName>
    <definedName name="sdd">#REF!</definedName>
    <definedName name="SDDIEUCHINH" localSheetId="3">#REF!</definedName>
    <definedName name="SDDIEUCHINH">#REF!</definedName>
    <definedName name="SDDL" localSheetId="3">[24]QMCT!#REF!</definedName>
    <definedName name="SDDL">[24]QMCT!#REF!</definedName>
    <definedName name="sdf" localSheetId="3">#REF!</definedName>
    <definedName name="sdf">#REF!</definedName>
    <definedName name="sdfs" localSheetId="3">#REF!</definedName>
    <definedName name="sdfs">#REF!</definedName>
    <definedName name="sdfs_28" localSheetId="3">#REF!</definedName>
    <definedName name="sdfs_28">#REF!</definedName>
    <definedName name="sdfsd">#N/A</definedName>
    <definedName name="Sdh" localSheetId="3">#REF!</definedName>
    <definedName name="Sdh">#REF!</definedName>
    <definedName name="SDMONG" localSheetId="3">#REF!</definedName>
    <definedName name="SDMONG">#REF!</definedName>
    <definedName name="SDMONG_26" localSheetId="3">#REF!</definedName>
    <definedName name="SDMONG_26">#REF!</definedName>
    <definedName name="SDMONG_28" localSheetId="3">#REF!</definedName>
    <definedName name="SDMONG_28">#REF!</definedName>
    <definedName name="SDMONG_3">"$#REF!.$AB$8:$AG$28"</definedName>
    <definedName name="sdo" localSheetId="3">#REF!</definedName>
    <definedName name="sdo">#REF!</definedName>
    <definedName name="sdsd" hidden="1">{"'Sheet1'!$L$16"}</definedName>
    <definedName name="sdx" localSheetId="3">#REF!</definedName>
    <definedName name="sdx">#REF!</definedName>
    <definedName name="se" localSheetId="3">#REF!</definedName>
    <definedName name="se">#REF!</definedName>
    <definedName name="Sè" localSheetId="3">#REF!</definedName>
    <definedName name="Sè">#REF!</definedName>
    <definedName name="Sè_CT" localSheetId="3">#REF!</definedName>
    <definedName name="Sè_CT">#REF!</definedName>
    <definedName name="së_giao_th_ng" localSheetId="3">#REF!</definedName>
    <definedName name="së_giao_th_ng">#REF!</definedName>
    <definedName name="së_n_ng_nghiÖp_v__pt_n_ng_th_n" localSheetId="3">#REF!</definedName>
    <definedName name="së_n_ng_nghiÖp_v__pt_n_ng_th_n">#REF!</definedName>
    <definedName name="së_thuû_s_n" localSheetId="3">#REF!</definedName>
    <definedName name="së_thuû_s_n">#REF!</definedName>
    <definedName name="sè_tiÒn" localSheetId="3">#REF!</definedName>
    <definedName name="sè_tiÒn">#REF!</definedName>
    <definedName name="së_x_y_dùng" localSheetId="3">#REF!</definedName>
    <definedName name="së_x_y_dùng">#REF!</definedName>
    <definedName name="Season" localSheetId="3">#REF!</definedName>
    <definedName name="Season">#REF!</definedName>
    <definedName name="Season_20" localSheetId="3">#REF!</definedName>
    <definedName name="Season_20">#REF!</definedName>
    <definedName name="Season_28" localSheetId="3">#REF!</definedName>
    <definedName name="Season_28">#REF!</definedName>
    <definedName name="SEDI" localSheetId="3">#REF!</definedName>
    <definedName name="SEDI">#REF!</definedName>
    <definedName name="SEDI_20" localSheetId="3">#REF!</definedName>
    <definedName name="SEDI_20">#REF!</definedName>
    <definedName name="SEDI_28" localSheetId="3">#REF!</definedName>
    <definedName name="SEDI_28">#REF!</definedName>
    <definedName name="Seg" localSheetId="3">#REF!</definedName>
    <definedName name="Seg">#REF!</definedName>
    <definedName name="Seg_20" localSheetId="3">#REF!</definedName>
    <definedName name="Seg_20">#REF!</definedName>
    <definedName name="Seg_28" localSheetId="3">#REF!</definedName>
    <definedName name="Seg_28">#REF!</definedName>
    <definedName name="sencount" hidden="1">1</definedName>
    <definedName name="SETVAR" localSheetId="3">#REF!</definedName>
    <definedName name="SETVAR">#REF!</definedName>
    <definedName name="sfh" hidden="1">{"'Sheet1'!$L$16"}</definedName>
    <definedName name="sfsd" localSheetId="0" hidden="1">{"'Sheet1'!$L$16"}</definedName>
    <definedName name="sfsd" hidden="1">{"'Sheet1'!$L$16"}</definedName>
    <definedName name="SFX" localSheetId="3">#REF!</definedName>
    <definedName name="SFX">#REF!</definedName>
    <definedName name="SFX_28" localSheetId="3">#REF!</definedName>
    <definedName name="SFX_28">#REF!</definedName>
    <definedName name="SFY" localSheetId="3">#REF!</definedName>
    <definedName name="SFY">#REF!</definedName>
    <definedName name="SFY_20" localSheetId="3">#REF!</definedName>
    <definedName name="SFY_20">#REF!</definedName>
    <definedName name="SFY_28" localSheetId="3">#REF!</definedName>
    <definedName name="SFY_28">#REF!</definedName>
    <definedName name="sg" localSheetId="3">#REF!</definedName>
    <definedName name="sg">#REF!</definedName>
    <definedName name="sg1." localSheetId="3">#REF!</definedName>
    <definedName name="sg1.">#REF!</definedName>
    <definedName name="sg2." localSheetId="3">#REF!</definedName>
    <definedName name="sg2.">#REF!</definedName>
    <definedName name="sgnc">NA()</definedName>
    <definedName name="sgnc_26" localSheetId="3">#REF!</definedName>
    <definedName name="sgnc_26">#REF!</definedName>
    <definedName name="sgnc_28" localSheetId="3">#REF!</definedName>
    <definedName name="sgnc_28">#REF!</definedName>
    <definedName name="sgnc_3">NA()</definedName>
    <definedName name="sgvl">NA()</definedName>
    <definedName name="sgvl_26" localSheetId="3">#REF!</definedName>
    <definedName name="sgvl_26">#REF!</definedName>
    <definedName name="sgvl_28" localSheetId="3">#REF!</definedName>
    <definedName name="sgvl_28">#REF!</definedName>
    <definedName name="sgvl_3">NA()</definedName>
    <definedName name="Sh" localSheetId="3">#REF!</definedName>
    <definedName name="Sh">#REF!</definedName>
    <definedName name="sharp" localSheetId="3">#REF!</definedName>
    <definedName name="sharp">#REF!</definedName>
    <definedName name="sharp_20" localSheetId="3">#REF!</definedName>
    <definedName name="sharp_20">#REF!</definedName>
    <definedName name="sharp_28" localSheetId="3">#REF!</definedName>
    <definedName name="sharp_28">#REF!</definedName>
    <definedName name="shd" localSheetId="3">#REF!</definedName>
    <definedName name="shd">#REF!</definedName>
    <definedName name="Sheet" localSheetId="0" hidden="1">{"'Sheet1'!$L$16"}</definedName>
    <definedName name="Sheet" hidden="1">{"'Sheet1'!$L$16"}</definedName>
    <definedName name="Sheet1" localSheetId="3">#REF!</definedName>
    <definedName name="Sheet1">#REF!</definedName>
    <definedName name="Sheet1_26" localSheetId="3">#REF!</definedName>
    <definedName name="Sheet1_26">#REF!</definedName>
    <definedName name="Sheet1_28" localSheetId="3">#REF!</definedName>
    <definedName name="Sheet1_28">#REF!</definedName>
    <definedName name="Sheet1_3">"$#REF!.$A$3:$I$62"</definedName>
    <definedName name="Sheet2" localSheetId="0" hidden="1">{"'Sheet1'!$L$16"}</definedName>
    <definedName name="Sheet2" hidden="1">{"'Sheet1'!$L$16"}</definedName>
    <definedName name="Sheet3" localSheetId="3">BlankMacro1</definedName>
    <definedName name="Sheet3" localSheetId="1">BlankMacro1</definedName>
    <definedName name="Sheet3">BlankMacro1</definedName>
    <definedName name="sheet5" hidden="1">{#N/A,#N/A,FALSE,"Chi tiÆt"}</definedName>
    <definedName name="sho" localSheetId="3">#REF!</definedName>
    <definedName name="sho">#REF!</definedName>
    <definedName name="sho_28" localSheetId="3">#REF!</definedName>
    <definedName name="sho_28">#REF!</definedName>
    <definedName name="Shoes" localSheetId="3">#REF!</definedName>
    <definedName name="Shoes">#REF!</definedName>
    <definedName name="Shoes_20" localSheetId="3">#REF!</definedName>
    <definedName name="Shoes_20">#REF!</definedName>
    <definedName name="Shoes_28" localSheetId="3">#REF!</definedName>
    <definedName name="Shoes_28">#REF!</definedName>
    <definedName name="sht" localSheetId="3">#REF!</definedName>
    <definedName name="sht">#REF!</definedName>
    <definedName name="sht_26" localSheetId="3">#REF!</definedName>
    <definedName name="sht_26">#REF!</definedName>
    <definedName name="sht_28" localSheetId="3">#REF!</definedName>
    <definedName name="sht_28">#REF!</definedName>
    <definedName name="sht1p" localSheetId="3">#REF!</definedName>
    <definedName name="sht1p">#REF!</definedName>
    <definedName name="sht1p_20" localSheetId="3">#REF!</definedName>
    <definedName name="sht1p_20">#REF!</definedName>
    <definedName name="sht1p_28" localSheetId="3">#REF!</definedName>
    <definedName name="sht1p_28">#REF!</definedName>
    <definedName name="sht3p" localSheetId="3">#REF!</definedName>
    <definedName name="sht3p">#REF!</definedName>
    <definedName name="sht3p_26" localSheetId="3">#REF!</definedName>
    <definedName name="sht3p_26">#REF!</definedName>
    <definedName name="sht3p_28" localSheetId="3">#REF!</definedName>
    <definedName name="sht3p_28">#REF!</definedName>
    <definedName name="sht3p_3">NA()</definedName>
    <definedName name="SIA" localSheetId="3">#REF!</definedName>
    <definedName name="SIA">#REF!</definedName>
    <definedName name="SIB" localSheetId="3">#REF!</definedName>
    <definedName name="SIB">#REF!</definedName>
    <definedName name="SIC" localSheetId="3">#REF!</definedName>
    <definedName name="SIC">#REF!</definedName>
    <definedName name="sieucao" localSheetId="3">#REF!</definedName>
    <definedName name="sieucao">#REF!</definedName>
    <definedName name="sieucao_20" localSheetId="3">#REF!</definedName>
    <definedName name="sieucao_20">#REF!</definedName>
    <definedName name="sieucao_28" localSheetId="3">#REF!</definedName>
    <definedName name="sieucao_28">#REF!</definedName>
    <definedName name="SIGN" localSheetId="3">#REF!</definedName>
    <definedName name="SIGN">#REF!</definedName>
    <definedName name="SIGN_20" localSheetId="3">#REF!</definedName>
    <definedName name="SIGN_20">#REF!</definedName>
    <definedName name="SIGN_28" localSheetId="3">#REF!</definedName>
    <definedName name="SIGN_28">#REF!</definedName>
    <definedName name="SIIA" localSheetId="3">#REF!</definedName>
    <definedName name="SIIA">#REF!</definedName>
    <definedName name="SIIB" localSheetId="3">#REF!</definedName>
    <definedName name="SIIB">#REF!</definedName>
    <definedName name="SIIC" localSheetId="3">#REF!</definedName>
    <definedName name="SIIC">#REF!</definedName>
    <definedName name="sin" localSheetId="3">#REF!</definedName>
    <definedName name="sin">#REF!</definedName>
    <definedName name="singg" localSheetId="3">#REF!</definedName>
    <definedName name="singg">#REF!</definedName>
    <definedName name="SIZE" localSheetId="3">#REF!</definedName>
    <definedName name="SIZE">#REF!</definedName>
    <definedName name="SIZE_26" localSheetId="3">#REF!</definedName>
    <definedName name="SIZE_26">#REF!</definedName>
    <definedName name="SIZE_28" localSheetId="3">#REF!</definedName>
    <definedName name="SIZE_28">#REF!</definedName>
    <definedName name="SIZE_3">"$#REF!.$B$1:$B$65536"</definedName>
    <definedName name="sj" localSheetId="3">#REF!</definedName>
    <definedName name="sj">#REF!</definedName>
    <definedName name="sj_28" localSheetId="3">#REF!</definedName>
    <definedName name="sj_28">#REF!</definedName>
    <definedName name="skd" localSheetId="3">#REF!</definedName>
    <definedName name="skd">#REF!</definedName>
    <definedName name="skd_1" localSheetId="3">#REF!</definedName>
    <definedName name="skd_1">#REF!</definedName>
    <definedName name="skd_2" localSheetId="3">#REF!</definedName>
    <definedName name="skd_2">#REF!</definedName>
    <definedName name="skd_20" localSheetId="3">#REF!</definedName>
    <definedName name="skd_20">#REF!</definedName>
    <definedName name="skd_25" localSheetId="3">#REF!</definedName>
    <definedName name="skd_25">#REF!</definedName>
    <definedName name="skd_28" localSheetId="3">#REF!</definedName>
    <definedName name="skd_28">#REF!</definedName>
    <definedName name="skm" localSheetId="3">#REF!</definedName>
    <definedName name="skm">#REF!</definedName>
    <definedName name="skm_20" localSheetId="3">#REF!</definedName>
    <definedName name="skm_20">#REF!</definedName>
    <definedName name="skt" localSheetId="3">#REF!</definedName>
    <definedName name="skt">#REF!</definedName>
    <definedName name="skt_20" localSheetId="3">#REF!</definedName>
    <definedName name="skt_20">#REF!</definedName>
    <definedName name="SL" localSheetId="3">#REF!</definedName>
    <definedName name="SL">#REF!</definedName>
    <definedName name="SL.5" localSheetId="3">#REF!</definedName>
    <definedName name="SL.5">#REF!</definedName>
    <definedName name="SL_20" localSheetId="3">#REF!</definedName>
    <definedName name="SL_20">#REF!</definedName>
    <definedName name="SL_28" localSheetId="3">#REF!</definedName>
    <definedName name="SL_28">#REF!</definedName>
    <definedName name="SL_CRD" localSheetId="3">#REF!</definedName>
    <definedName name="SL_CRD">#REF!</definedName>
    <definedName name="SL_CRD_26" localSheetId="3">#REF!</definedName>
    <definedName name="SL_CRD_26">#REF!</definedName>
    <definedName name="SL_CRD_28" localSheetId="3">#REF!</definedName>
    <definedName name="SL_CRD_28">#REF!</definedName>
    <definedName name="SL_CRD_3">"$#REF!.$P$5:$P$619"</definedName>
    <definedName name="SL_CRS" localSheetId="3">#REF!</definedName>
    <definedName name="SL_CRS">#REF!</definedName>
    <definedName name="SL_CRS_26" localSheetId="3">#REF!</definedName>
    <definedName name="SL_CRS_26">#REF!</definedName>
    <definedName name="SL_CRS_28" localSheetId="3">#REF!</definedName>
    <definedName name="SL_CRS_28">#REF!</definedName>
    <definedName name="SL_CRS_3">"$#REF!.$R$5:$R$619"</definedName>
    <definedName name="SL_CS" localSheetId="3">#REF!</definedName>
    <definedName name="SL_CS">#REF!</definedName>
    <definedName name="SL_CS_26" localSheetId="3">#REF!</definedName>
    <definedName name="SL_CS_26">#REF!</definedName>
    <definedName name="SL_CS_28" localSheetId="3">#REF!</definedName>
    <definedName name="SL_CS_28">#REF!</definedName>
    <definedName name="SL_CS_3">"$#REF!.$N$5:$N$619"</definedName>
    <definedName name="SL_DD" localSheetId="3">#REF!</definedName>
    <definedName name="SL_DD">#REF!</definedName>
    <definedName name="SL_DD_26" localSheetId="3">#REF!</definedName>
    <definedName name="SL_DD_26">#REF!</definedName>
    <definedName name="SL_DD_28" localSheetId="3">#REF!</definedName>
    <definedName name="SL_DD_28">#REF!</definedName>
    <definedName name="SL_DD_3">"$#REF!.$L$5:$L$619"</definedName>
    <definedName name="sl2_20" localSheetId="3">#REF!</definedName>
    <definedName name="sl2_20">#REF!</definedName>
    <definedName name="sl2_28" localSheetId="3">#REF!</definedName>
    <definedName name="sl2_28">#REF!</definedName>
    <definedName name="slg" localSheetId="3">#REF!</definedName>
    <definedName name="slg">#REF!</definedName>
    <definedName name="slot" localSheetId="3">#REF!</definedName>
    <definedName name="slot">#REF!</definedName>
    <definedName name="SLT" localSheetId="3">#REF!</definedName>
    <definedName name="SLT">#REF!</definedName>
    <definedName name="SLT_20" localSheetId="3">#REF!</definedName>
    <definedName name="SLT_20">#REF!</definedName>
    <definedName name="SLT_28" localSheetId="3">#REF!</definedName>
    <definedName name="SLT_28">#REF!</definedName>
    <definedName name="SM" localSheetId="3">#REF!</definedName>
    <definedName name="SM">#REF!</definedName>
    <definedName name="SM_20" localSheetId="3">#REF!</definedName>
    <definedName name="SM_20">#REF!</definedName>
    <definedName name="SM_28" localSheetId="3">#REF!</definedName>
    <definedName name="SM_28">#REF!</definedName>
    <definedName name="smax" localSheetId="3">#REF!</definedName>
    <definedName name="smax">#REF!</definedName>
    <definedName name="smax_20" localSheetId="3">#REF!</definedName>
    <definedName name="smax_20">#REF!</definedName>
    <definedName name="smax_28" localSheetId="3">#REF!</definedName>
    <definedName name="smax_28">#REF!</definedName>
    <definedName name="smax1" localSheetId="3">#REF!</definedName>
    <definedName name="smax1">#REF!</definedName>
    <definedName name="smax1_20" localSheetId="3">#REF!</definedName>
    <definedName name="smax1_20">#REF!</definedName>
    <definedName name="smax1_28" localSheetId="3">#REF!</definedName>
    <definedName name="smax1_28">#REF!</definedName>
    <definedName name="SMBA" localSheetId="3">#REF!</definedName>
    <definedName name="SMBA">#REF!</definedName>
    <definedName name="smin" localSheetId="3">#REF!</definedName>
    <definedName name="smin">#REF!</definedName>
    <definedName name="smin_28" localSheetId="3">#REF!</definedName>
    <definedName name="smin_28">#REF!</definedName>
    <definedName name="SMK" localSheetId="3">#REF!</definedName>
    <definedName name="SMK">#REF!</definedName>
    <definedName name="SMK_20" localSheetId="3">#REF!</definedName>
    <definedName name="SMK_20">#REF!</definedName>
    <definedName name="SMK_28" localSheetId="3">#REF!</definedName>
    <definedName name="SMK_28">#REF!</definedName>
    <definedName name="sn" localSheetId="3">#REF!</definedName>
    <definedName name="sn">#REF!</definedName>
    <definedName name="sn_20" localSheetId="3">#REF!</definedName>
    <definedName name="sn_20">#REF!</definedName>
    <definedName name="sn_28" localSheetId="3">#REF!</definedName>
    <definedName name="sn_28">#REF!</definedName>
    <definedName name="SN3_26" localSheetId="3">#REF!</definedName>
    <definedName name="SN3_26">#REF!</definedName>
    <definedName name="SN3_28" localSheetId="3">#REF!</definedName>
    <definedName name="SN3_28">#REF!</definedName>
    <definedName name="SN3_3">"$#REF!.$#REF!$#REF!"</definedName>
    <definedName name="sna" hidden="1">{"'TDTGT (theo Dphuong)'!$A$4:$F$75"}</definedName>
    <definedName name="Snc" localSheetId="3">#REF!</definedName>
    <definedName name="Snc">#REF!</definedName>
    <definedName name="Sng" localSheetId="3">#REF!</definedName>
    <definedName name="Sng">#REF!</definedName>
    <definedName name="Sng_20" localSheetId="3">#REF!</definedName>
    <definedName name="Sng_20">#REF!</definedName>
    <definedName name="Sntn" localSheetId="3">#REF!</definedName>
    <definedName name="Sntn">#REF!</definedName>
    <definedName name="so" localSheetId="3">#REF!</definedName>
    <definedName name="so">#REF!</definedName>
    <definedName name="so_28" localSheetId="3">#REF!</definedName>
    <definedName name="so_28">#REF!</definedName>
    <definedName name="So_Chu.Drop1" localSheetId="3">'B II.DT.2-KTinh'!_2DA0802</definedName>
    <definedName name="So_Chu.Drop1">_2DA0802</definedName>
    <definedName name="So_Chu.Drop3" localSheetId="3">'B II.DT.2-KTinh'!_2DA2001</definedName>
    <definedName name="So_Chu.Drop3">_2DA2001</definedName>
    <definedName name="so_chu.So_Xau" localSheetId="3">'B II.DT.2-KTinh'!_2DA2002</definedName>
    <definedName name="so_chu.So_Xau">_2DA2002</definedName>
    <definedName name="So_Xau">#N/A</definedName>
    <definedName name="SOÁ_CTÖØ" localSheetId="3">#REF!</definedName>
    <definedName name="SOÁ_CTÖØ">#REF!</definedName>
    <definedName name="SOÁ_LÖÔÏNG" localSheetId="3">#REF!</definedName>
    <definedName name="SOÁ_LÖÔÏNG">#REF!</definedName>
    <definedName name="soc3p" localSheetId="3">#REF!</definedName>
    <definedName name="soc3p">#REF!</definedName>
    <definedName name="soc3p_26" localSheetId="3">#REF!</definedName>
    <definedName name="soc3p_26">#REF!</definedName>
    <definedName name="soc3p_28" localSheetId="3">#REF!</definedName>
    <definedName name="soc3p_28">#REF!</definedName>
    <definedName name="soc3p_3">"$#REF!.$T$10"</definedName>
    <definedName name="sodo" localSheetId="3">#REF!</definedName>
    <definedName name="sodo">#REF!</definedName>
    <definedName name="sodo_28" localSheetId="3">#REF!</definedName>
    <definedName name="sodo_28">#REF!</definedName>
    <definedName name="sohieuthua" localSheetId="3">#REF!</definedName>
    <definedName name="sohieuthua">#REF!</definedName>
    <definedName name="sohieuthua_20" localSheetId="3">#REF!</definedName>
    <definedName name="sohieuthua_20">#REF!</definedName>
    <definedName name="sohieuthua_28" localSheetId="3">#REF!</definedName>
    <definedName name="sohieuthua_28">#REF!</definedName>
    <definedName name="soho" localSheetId="3">#REF!</definedName>
    <definedName name="soho">#REF!</definedName>
    <definedName name="soho_28" localSheetId="3">#REF!</definedName>
    <definedName name="soho_28">#REF!</definedName>
    <definedName name="Soi" localSheetId="3">#REF!</definedName>
    <definedName name="Soi">#REF!</definedName>
    <definedName name="Soi_26" localSheetId="3">#REF!</definedName>
    <definedName name="Soi_26">#REF!</definedName>
    <definedName name="Soi_28" localSheetId="3">#REF!</definedName>
    <definedName name="Soi_28">#REF!</definedName>
    <definedName name="Soi_3">"$#REF!.$K$7"</definedName>
    <definedName name="Soi_HamYen">NA()</definedName>
    <definedName name="Soi_HamYen_26" localSheetId="3">#REF!</definedName>
    <definedName name="Soi_HamYen_26">#REF!</definedName>
    <definedName name="Soi_HamYen_28" localSheetId="3">#REF!</definedName>
    <definedName name="Soi_HamYen_28">#REF!</definedName>
    <definedName name="Soi_HamYen_3">NA()</definedName>
    <definedName name="Soichon" localSheetId="3">#REF!</definedName>
    <definedName name="Soichon">#REF!</definedName>
    <definedName name="Soichon_20" localSheetId="3">#REF!</definedName>
    <definedName name="Soichon_20">#REF!</definedName>
    <definedName name="Soichon_28" localSheetId="3">#REF!</definedName>
    <definedName name="Soichon_28">#REF!</definedName>
    <definedName name="soichon12" localSheetId="3">#REF!</definedName>
    <definedName name="soichon12">#REF!</definedName>
    <definedName name="soichon12_26" localSheetId="3">#REF!</definedName>
    <definedName name="soichon12_26">#REF!</definedName>
    <definedName name="soichon12_28" localSheetId="3">#REF!</definedName>
    <definedName name="soichon12_28">#REF!</definedName>
    <definedName name="soichon12_3">"$#REF!.$K$7"</definedName>
    <definedName name="soichon1x2" localSheetId="3">#REF!</definedName>
    <definedName name="soichon1x2">#REF!</definedName>
    <definedName name="soichon1x2_20" localSheetId="3">#REF!</definedName>
    <definedName name="soichon1x2_20">#REF!</definedName>
    <definedName name="soichon1x2_28" localSheetId="3">#REF!</definedName>
    <definedName name="soichon1x2_28">#REF!</definedName>
    <definedName name="soichon24" localSheetId="3">#REF!</definedName>
    <definedName name="soichon24">#REF!</definedName>
    <definedName name="soichon24_26" localSheetId="3">#REF!</definedName>
    <definedName name="soichon24_26">#REF!</definedName>
    <definedName name="soichon24_28" localSheetId="3">#REF!</definedName>
    <definedName name="soichon24_28">#REF!</definedName>
    <definedName name="soichon24_3">"$#REF!.$K$8"</definedName>
    <definedName name="Soichon2x4" localSheetId="3">#REF!</definedName>
    <definedName name="Soichon2x4">#REF!</definedName>
    <definedName name="Soichon2x4_20" localSheetId="3">#REF!</definedName>
    <definedName name="Soichon2x4_20">#REF!</definedName>
    <definedName name="Soichon2x4_28" localSheetId="3">#REF!</definedName>
    <definedName name="Soichon2x4_28">#REF!</definedName>
    <definedName name="soichon46" localSheetId="3">#REF!</definedName>
    <definedName name="soichon46">#REF!</definedName>
    <definedName name="soichon46_26" localSheetId="3">#REF!</definedName>
    <definedName name="soichon46_26">#REF!</definedName>
    <definedName name="soichon46_28" localSheetId="3">#REF!</definedName>
    <definedName name="soichon46_28">#REF!</definedName>
    <definedName name="soichon46_3">"$#REF!.$K$9"</definedName>
    <definedName name="soichon4x6" localSheetId="3">#REF!</definedName>
    <definedName name="soichon4x6">#REF!</definedName>
    <definedName name="soichon4x6_28" localSheetId="3">#REF!</definedName>
    <definedName name="soichon4x6_28">#REF!</definedName>
    <definedName name="soigai" localSheetId="3">#REF!</definedName>
    <definedName name="soigai">#REF!</definedName>
    <definedName name="SoilType" localSheetId="3">#REF!</definedName>
    <definedName name="SoilType">#REF!</definedName>
    <definedName name="SoilType_20" localSheetId="3">#REF!</definedName>
    <definedName name="SoilType_20">#REF!</definedName>
    <definedName name="SoilType_28" localSheetId="3">#REF!</definedName>
    <definedName name="SoilType_28">#REF!</definedName>
    <definedName name="Solan" localSheetId="3">#REF!</definedName>
    <definedName name="Solan">#REF!</definedName>
    <definedName name="solieu" localSheetId="3">#REF!</definedName>
    <definedName name="solieu">#REF!</definedName>
    <definedName name="SOLUONG">'[29]PT VATTU'!$I$4:$I$451</definedName>
    <definedName name="soluongnhap" localSheetId="3">#REF!</definedName>
    <definedName name="soluongnhap">#REF!</definedName>
    <definedName name="son" localSheetId="3">#REF!</definedName>
    <definedName name="son">#REF!</definedName>
    <definedName name="son_28" localSheetId="3">#REF!</definedName>
    <definedName name="son_28">#REF!</definedName>
    <definedName name="sonduong">NA()</definedName>
    <definedName name="sonduong_26" localSheetId="3">#REF!</definedName>
    <definedName name="sonduong_26">#REF!</definedName>
    <definedName name="sonduong_28" localSheetId="3">#REF!</definedName>
    <definedName name="sonduong_28">#REF!</definedName>
    <definedName name="sonduong_3">NA()</definedName>
    <definedName name="sonphanquang" localSheetId="3">#REF!</definedName>
    <definedName name="sonphanquang">#REF!</definedName>
    <definedName name="Sort" localSheetId="3">'[42]XDCB tang 7%'!#REF!</definedName>
    <definedName name="Sort">'[42]XDCB tang 7%'!#REF!</definedName>
    <definedName name="SORT_26" localSheetId="3">#REF!</definedName>
    <definedName name="SORT_26">#REF!</definedName>
    <definedName name="SORT_28" localSheetId="3">#REF!</definedName>
    <definedName name="SORT_28">#REF!</definedName>
    <definedName name="SORT_3">"$#REF!.$A$6:$AMJ$44"</definedName>
    <definedName name="SORT_AREA">'[43]DI-ESTI'!$A$8:$R$489</definedName>
    <definedName name="SORT_AREA_1" localSheetId="3">#REF!</definedName>
    <definedName name="SORT_AREA_1">#REF!</definedName>
    <definedName name="SORT_AREA_12" localSheetId="3">#REF!</definedName>
    <definedName name="SORT_AREA_12">#REF!</definedName>
    <definedName name="SORT_AREA_2" localSheetId="3">#REF!</definedName>
    <definedName name="SORT_AREA_2">#REF!</definedName>
    <definedName name="SORT_AREA_20" localSheetId="3">#REF!</definedName>
    <definedName name="SORT_AREA_20">#REF!</definedName>
    <definedName name="SORT_AREA_25" localSheetId="3">#REF!</definedName>
    <definedName name="SORT_AREA_25">#REF!</definedName>
    <definedName name="SORT_AREA_26" localSheetId="3">#REF!</definedName>
    <definedName name="SORT_AREA_26">#REF!</definedName>
    <definedName name="SORT_AREA_28" localSheetId="3">#REF!</definedName>
    <definedName name="SORT_AREA_28">#REF!</definedName>
    <definedName name="Sosanh2" localSheetId="0" hidden="1">{"'Sheet1'!$L$16"}</definedName>
    <definedName name="Sosanh2" hidden="1">{"'Sheet1'!$L$16"}</definedName>
    <definedName name="Sothutu" localSheetId="3">#REF!</definedName>
    <definedName name="Sothutu">#REF!</definedName>
    <definedName name="Sothutu_20" localSheetId="3">#REF!</definedName>
    <definedName name="Sothutu_20">#REF!</definedName>
    <definedName name="Sothutu_28" localSheetId="3">#REF!</definedName>
    <definedName name="Sothutu_28">#REF!</definedName>
    <definedName name="SOTIEN" localSheetId="3">#REF!</definedName>
    <definedName name="SOTIEN">#REF!</definedName>
    <definedName name="SOTIEN_BKTC" localSheetId="3">#REF!</definedName>
    <definedName name="SOTIEN_BKTC">#REF!</definedName>
    <definedName name="SOTIEN_BKTC_20" localSheetId="3">#REF!</definedName>
    <definedName name="SOTIEN_BKTC_20">#REF!</definedName>
    <definedName name="SOTIEN_BKTC_28" localSheetId="3">#REF!</definedName>
    <definedName name="SOTIEN_BKTC_28">#REF!</definedName>
    <definedName name="SOTIEN_NK_TB" localSheetId="3">#REF!</definedName>
    <definedName name="SOTIEN_NK_TB">#REF!</definedName>
    <definedName name="SP" localSheetId="3">'[1]PNT-QUOT-#3'!#REF!</definedName>
    <definedName name="SP">'[1]PNT-QUOT-#3'!#REF!</definedName>
    <definedName name="SP_26" localSheetId="3">#REF!</definedName>
    <definedName name="SP_26">#REF!</definedName>
    <definedName name="SP_28" localSheetId="3">#REF!</definedName>
    <definedName name="SP_28">#REF!</definedName>
    <definedName name="sp_bq" localSheetId="3">#REF!</definedName>
    <definedName name="sp_bq">#REF!</definedName>
    <definedName name="sp_bv" localSheetId="3">#REF!</definedName>
    <definedName name="sp_bv">#REF!</definedName>
    <definedName name="sp_ck" localSheetId="3">#REF!</definedName>
    <definedName name="sp_ck">#REF!</definedName>
    <definedName name="sp_d1" localSheetId="3">#REF!</definedName>
    <definedName name="sp_d1">#REF!</definedName>
    <definedName name="sp_d2" localSheetId="3">#REF!</definedName>
    <definedName name="sp_d2">#REF!</definedName>
    <definedName name="sp_d3" localSheetId="3">#REF!</definedName>
    <definedName name="sp_d3">#REF!</definedName>
    <definedName name="sp_dl" localSheetId="3">#REF!</definedName>
    <definedName name="sp_dl">#REF!</definedName>
    <definedName name="sp_kcs" localSheetId="3">#REF!</definedName>
    <definedName name="sp_kcs">#REF!</definedName>
    <definedName name="sp_nb" localSheetId="3">#REF!</definedName>
    <definedName name="sp_nb">#REF!</definedName>
    <definedName name="sp_ngio" localSheetId="3">#REF!</definedName>
    <definedName name="sp_ngio">#REF!</definedName>
    <definedName name="sp_nv" localSheetId="3">#REF!</definedName>
    <definedName name="sp_nv">#REF!</definedName>
    <definedName name="sp_t3" localSheetId="3">#REF!</definedName>
    <definedName name="sp_t3">#REF!</definedName>
    <definedName name="sp_t4" localSheetId="3">#REF!</definedName>
    <definedName name="sp_t4">#REF!</definedName>
    <definedName name="sp_t5" localSheetId="3">#REF!</definedName>
    <definedName name="sp_t5">#REF!</definedName>
    <definedName name="sp_t6" localSheetId="3">#REF!</definedName>
    <definedName name="sp_t6">#REF!</definedName>
    <definedName name="sp_tc" localSheetId="3">#REF!</definedName>
    <definedName name="sp_tc">#REF!</definedName>
    <definedName name="sp_tm" localSheetId="3">#REF!</definedName>
    <definedName name="sp_tm">#REF!</definedName>
    <definedName name="sp_vs" localSheetId="3">#REF!</definedName>
    <definedName name="sp_vs">#REF!</definedName>
    <definedName name="sp_xh" localSheetId="3">#REF!</definedName>
    <definedName name="sp_xh">#REF!</definedName>
    <definedName name="Spanner_Auto_File">"C:\My Documents\tinh cdo.x2a"</definedName>
    <definedName name="SPEC" localSheetId="3">#REF!</definedName>
    <definedName name="SPEC">#REF!</definedName>
    <definedName name="SPEC_26" localSheetId="3">#REF!</definedName>
    <definedName name="SPEC_26">#REF!</definedName>
    <definedName name="SPEC_28" localSheetId="3">#REF!</definedName>
    <definedName name="SPEC_28">#REF!</definedName>
    <definedName name="SPEC_3">"$#REF!.$E$79"</definedName>
    <definedName name="SpecialPrice" localSheetId="3" hidden="1">#REF!</definedName>
    <definedName name="SpecialPrice" localSheetId="0" hidden="1">#REF!</definedName>
    <definedName name="SpecialPrice" hidden="1">#REF!</definedName>
    <definedName name="SPECSUMMARY" localSheetId="3">#REF!</definedName>
    <definedName name="SPECSUMMARY">#REF!</definedName>
    <definedName name="SPECSUMMARY_26" localSheetId="3">#REF!</definedName>
    <definedName name="SPECSUMMARY_26">#REF!</definedName>
    <definedName name="SPECSUMMARY_28" localSheetId="3">#REF!</definedName>
    <definedName name="SPECSUMMARY_28">#REF!</definedName>
    <definedName name="SPECSUMMARY_3">"$#REF!.$D$18:$O$305"</definedName>
    <definedName name="spk1p">"$#REF!.#REF!$#REF!"</definedName>
    <definedName name="spk1p_26" localSheetId="3">#REF!</definedName>
    <definedName name="spk1p_26">#REF!</definedName>
    <definedName name="spk1p_28" localSheetId="3">#REF!</definedName>
    <definedName name="spk1p_28">#REF!</definedName>
    <definedName name="spk1p_3">"$#REF!.#REF!$#REF!"</definedName>
    <definedName name="spk3p">NA()</definedName>
    <definedName name="spk3p_26" localSheetId="3">#REF!</definedName>
    <definedName name="spk3p_26">#REF!</definedName>
    <definedName name="spk3p_28" localSheetId="3">#REF!</definedName>
    <definedName name="spk3p_28">#REF!</definedName>
    <definedName name="spk3p_3">NA()</definedName>
    <definedName name="SQ" localSheetId="3">#REF!</definedName>
    <definedName name="SQ">#REF!</definedName>
    <definedName name="SQ_28" localSheetId="3">#REF!</definedName>
    <definedName name="SQ_28">#REF!</definedName>
    <definedName name="SRT" localSheetId="3">#REF!</definedName>
    <definedName name="SRT">#REF!</definedName>
    <definedName name="SRT_20" localSheetId="3">#REF!</definedName>
    <definedName name="SRT_20">#REF!</definedName>
    <definedName name="SRT_28" localSheetId="3">#REF!</definedName>
    <definedName name="SRT_28">#REF!</definedName>
    <definedName name="SS" hidden="1">{"'Sheet1'!$L$16"}</definedName>
    <definedName name="ßn2139" localSheetId="3">#REF!</definedName>
    <definedName name="ßn2139">#REF!</definedName>
    <definedName name="ßn2139_28" localSheetId="3">#REF!</definedName>
    <definedName name="ßn2139_28">#REF!</definedName>
    <definedName name="sss" localSheetId="3">#REF!</definedName>
    <definedName name="sss">#REF!</definedName>
    <definedName name="ssssssss" hidden="1">{"'Sheet1'!$L$16"}</definedName>
    <definedName name="ssssssssssssssssssss" localSheetId="3">#REF!</definedName>
    <definedName name="ssssssssssssssssssss">#REF!</definedName>
    <definedName name="ST" localSheetId="3">#REF!</definedName>
    <definedName name="ST">#REF!</definedName>
    <definedName name="ST_20" localSheetId="3">#REF!</definedName>
    <definedName name="ST_20">#REF!</definedName>
    <definedName name="ST_28" localSheetId="3">#REF!</definedName>
    <definedName name="ST_28">#REF!</definedName>
    <definedName name="st1p" localSheetId="3">#REF!</definedName>
    <definedName name="st1p">#REF!</definedName>
    <definedName name="st1p_20" localSheetId="3">#REF!</definedName>
    <definedName name="st1p_20">#REF!</definedName>
    <definedName name="st1p_28" localSheetId="3">#REF!</definedName>
    <definedName name="st1p_28">#REF!</definedName>
    <definedName name="st3p" localSheetId="3">#REF!</definedName>
    <definedName name="st3p">#REF!</definedName>
    <definedName name="st3p_26" localSheetId="3">#REF!</definedName>
    <definedName name="st3p_26">#REF!</definedName>
    <definedName name="st3p_28" localSheetId="3">#REF!</definedName>
    <definedName name="st3p_28">#REF!</definedName>
    <definedName name="st3p_3">NA()</definedName>
    <definedName name="start" localSheetId="3">#REF!</definedName>
    <definedName name="start">#REF!</definedName>
    <definedName name="Start_1" localSheetId="3">#REF!</definedName>
    <definedName name="Start_1">#REF!</definedName>
    <definedName name="Start_1_26" localSheetId="3">#REF!</definedName>
    <definedName name="Start_1_26">#REF!</definedName>
    <definedName name="Start_1_28" localSheetId="3">#REF!</definedName>
    <definedName name="Start_1_28">#REF!</definedName>
    <definedName name="Start_1_3">"$#REF!.$F$9"</definedName>
    <definedName name="Start_10" localSheetId="3">#REF!</definedName>
    <definedName name="Start_10">#REF!</definedName>
    <definedName name="Start_10_26" localSheetId="3">#REF!</definedName>
    <definedName name="Start_10_26">#REF!</definedName>
    <definedName name="Start_10_28" localSheetId="3">#REF!</definedName>
    <definedName name="Start_10_28">#REF!</definedName>
    <definedName name="Start_10_3">"$#REF!.$K$36"</definedName>
    <definedName name="Start_11" localSheetId="3">#REF!</definedName>
    <definedName name="Start_11">#REF!</definedName>
    <definedName name="Start_11_26" localSheetId="3">#REF!</definedName>
    <definedName name="Start_11_26">#REF!</definedName>
    <definedName name="Start_11_28" localSheetId="3">#REF!</definedName>
    <definedName name="Start_11_28">#REF!</definedName>
    <definedName name="Start_11_3">"$#REF!.$G$39"</definedName>
    <definedName name="Start_12" localSheetId="3">#REF!</definedName>
    <definedName name="Start_12">#REF!</definedName>
    <definedName name="Start_12_26" localSheetId="3">#REF!</definedName>
    <definedName name="Start_12_26">#REF!</definedName>
    <definedName name="Start_12_28" localSheetId="3">#REF!</definedName>
    <definedName name="Start_12_28">#REF!</definedName>
    <definedName name="Start_12_3">"$#REF!.$H$42"</definedName>
    <definedName name="Start_13" localSheetId="3">#REF!</definedName>
    <definedName name="Start_13">#REF!</definedName>
    <definedName name="Start_13_26" localSheetId="3">#REF!</definedName>
    <definedName name="Start_13_26">#REF!</definedName>
    <definedName name="Start_13_28" localSheetId="3">#REF!</definedName>
    <definedName name="Start_13_28">#REF!</definedName>
    <definedName name="Start_13_3">"$#REF!.$K$45"</definedName>
    <definedName name="Start_2" localSheetId="3">#REF!</definedName>
    <definedName name="Start_2">#REF!</definedName>
    <definedName name="Start_2_26" localSheetId="3">#REF!</definedName>
    <definedName name="Start_2_26">#REF!</definedName>
    <definedName name="Start_2_28" localSheetId="3">#REF!</definedName>
    <definedName name="Start_2_28">#REF!</definedName>
    <definedName name="Start_2_3">"$#REF!.$K$12"</definedName>
    <definedName name="start_20" localSheetId="3">#REF!</definedName>
    <definedName name="start_20">#REF!</definedName>
    <definedName name="start_28" localSheetId="3">#REF!</definedName>
    <definedName name="start_28">#REF!</definedName>
    <definedName name="Start_3" localSheetId="3">#REF!</definedName>
    <definedName name="Start_3">#REF!</definedName>
    <definedName name="Start_3_26" localSheetId="3">#REF!</definedName>
    <definedName name="Start_3_26">#REF!</definedName>
    <definedName name="Start_3_28" localSheetId="3">#REF!</definedName>
    <definedName name="Start_3_28">#REF!</definedName>
    <definedName name="Start_3_3">"$#REF!.$H$15"</definedName>
    <definedName name="Start_4" localSheetId="3">#REF!</definedName>
    <definedName name="Start_4">#REF!</definedName>
    <definedName name="Start_4_26" localSheetId="3">#REF!</definedName>
    <definedName name="Start_4_26">#REF!</definedName>
    <definedName name="Start_4_28" localSheetId="3">#REF!</definedName>
    <definedName name="Start_4_28">#REF!</definedName>
    <definedName name="Start_4_3">"$#REF!.$G$18"</definedName>
    <definedName name="Start_5" localSheetId="3">#REF!</definedName>
    <definedName name="Start_5">#REF!</definedName>
    <definedName name="Start_5_26" localSheetId="3">#REF!</definedName>
    <definedName name="Start_5_26">#REF!</definedName>
    <definedName name="Start_5_28" localSheetId="3">#REF!</definedName>
    <definedName name="Start_5_28">#REF!</definedName>
    <definedName name="Start_5_3">"$#REF!.$J$21"</definedName>
    <definedName name="Start_6" localSheetId="3">#REF!</definedName>
    <definedName name="Start_6">#REF!</definedName>
    <definedName name="Start_6_26" localSheetId="3">#REF!</definedName>
    <definedName name="Start_6_26">#REF!</definedName>
    <definedName name="Start_6_28" localSheetId="3">#REF!</definedName>
    <definedName name="Start_6_28">#REF!</definedName>
    <definedName name="Start_6_3">"$#REF!.$L$24"</definedName>
    <definedName name="Start_7" localSheetId="3">#REF!</definedName>
    <definedName name="Start_7">#REF!</definedName>
    <definedName name="Start_7_26" localSheetId="3">#REF!</definedName>
    <definedName name="Start_7_26">#REF!</definedName>
    <definedName name="Start_7_28" localSheetId="3">#REF!</definedName>
    <definedName name="Start_7_28">#REF!</definedName>
    <definedName name="Start_7_3">"$#REF!.$L$27"</definedName>
    <definedName name="Start_8" localSheetId="3">#REF!</definedName>
    <definedName name="Start_8">#REF!</definedName>
    <definedName name="Start_8_26" localSheetId="3">#REF!</definedName>
    <definedName name="Start_8_26">#REF!</definedName>
    <definedName name="Start_8_28" localSheetId="3">#REF!</definedName>
    <definedName name="Start_8_28">#REF!</definedName>
    <definedName name="Start_8_3">"$#REF!.$F$30"</definedName>
    <definedName name="Start_9" localSheetId="3">#REF!</definedName>
    <definedName name="Start_9">#REF!</definedName>
    <definedName name="Start_9_26" localSheetId="3">#REF!</definedName>
    <definedName name="Start_9_26">#REF!</definedName>
    <definedName name="Start_9_28" localSheetId="3">#REF!</definedName>
    <definedName name="Start_9_28">#REF!</definedName>
    <definedName name="Start_9_3">"$#REF!.$K$33"</definedName>
    <definedName name="State" localSheetId="3">#REF!</definedName>
    <definedName name="State">#REF!</definedName>
    <definedName name="State_20" localSheetId="3">#REF!</definedName>
    <definedName name="State_20">#REF!</definedName>
    <definedName name="State_28" localSheetId="3">#REF!</definedName>
    <definedName name="State_28">#REF!</definedName>
    <definedName name="StateRegion" localSheetId="3">#REF!</definedName>
    <definedName name="StateRegion">#REF!</definedName>
    <definedName name="StateRegion_20" localSheetId="3">#REF!</definedName>
    <definedName name="StateRegion_20">#REF!</definedName>
    <definedName name="StateRegion_28" localSheetId="3">#REF!</definedName>
    <definedName name="StateRegion_28">#REF!</definedName>
    <definedName name="Stc" localSheetId="3">#REF!</definedName>
    <definedName name="Stc">#REF!</definedName>
    <definedName name="Stc_28" localSheetId="3">#REF!</definedName>
    <definedName name="Stc_28">#REF!</definedName>
    <definedName name="std" localSheetId="3">#REF!</definedName>
    <definedName name="std">#REF!</definedName>
    <definedName name="std_28" localSheetId="3">#REF!</definedName>
    <definedName name="std_28">#REF!</definedName>
    <definedName name="STIEN" localSheetId="3">#REF!</definedName>
    <definedName name="STIEN">#REF!</definedName>
    <definedName name="str" localSheetId="3">#REF!</definedName>
    <definedName name="str">#REF!</definedName>
    <definedName name="STRES_MiD" localSheetId="3">#REF!</definedName>
    <definedName name="STRES_MiD">#REF!</definedName>
    <definedName name="STRES_MiD_28" localSheetId="3">#REF!</definedName>
    <definedName name="STRES_MiD_28">#REF!</definedName>
    <definedName name="struc_analy" localSheetId="3">#REF!</definedName>
    <definedName name="struc_analy">#REF!</definedName>
    <definedName name="struc_analy_20" localSheetId="3">#REF!</definedName>
    <definedName name="struc_analy_20">#REF!</definedName>
    <definedName name="struc_analy_28" localSheetId="3">#REF!</definedName>
    <definedName name="struc_analy_28">#REF!</definedName>
    <definedName name="stsd" localSheetId="3">#REF!</definedName>
    <definedName name="stsd">#REF!</definedName>
    <definedName name="stsd_28" localSheetId="3">#REF!</definedName>
    <definedName name="stsd_28">#REF!</definedName>
    <definedName name="Stt" localSheetId="3">#REF!</definedName>
    <definedName name="Stt">#REF!</definedName>
    <definedName name="Stt_20" localSheetId="3">#REF!</definedName>
    <definedName name="Stt_20">#REF!</definedName>
    <definedName name="Stt_28" localSheetId="3">#REF!</definedName>
    <definedName name="Stt_28">#REF!</definedName>
    <definedName name="SU" localSheetId="3">#REF!</definedName>
    <definedName name="SU">#REF!</definedName>
    <definedName name="SU_26" localSheetId="3">#REF!</definedName>
    <definedName name="SU_26">#REF!</definedName>
    <definedName name="SU_28" localSheetId="3">#REF!</definedName>
    <definedName name="SU_28">#REF!</definedName>
    <definedName name="SU_3">"$#REF!.$E$50:$E$129"</definedName>
    <definedName name="su12_26" localSheetId="3">#REF!</definedName>
    <definedName name="su12_26">#REF!</definedName>
    <definedName name="su12_28" localSheetId="3">#REF!</definedName>
    <definedName name="su12_28">#REF!</definedName>
    <definedName name="Su70_26" localSheetId="3">#REF!</definedName>
    <definedName name="Su70_26">#REF!</definedName>
    <definedName name="Su70_28" localSheetId="3">#REF!</definedName>
    <definedName name="Su70_28">#REF!</definedName>
    <definedName name="Sua" localSheetId="3">BlankMacro1</definedName>
    <definedName name="Sua" localSheetId="1">BlankMacro1</definedName>
    <definedName name="Sua">BlankMacro1</definedName>
    <definedName name="sua20_28" localSheetId="3">#REF!</definedName>
    <definedName name="sua20_28">#REF!</definedName>
    <definedName name="sua30_28" localSheetId="3">#REF!</definedName>
    <definedName name="sua30_28">#REF!</definedName>
    <definedName name="sub" localSheetId="3">#REF!</definedName>
    <definedName name="sub">#REF!</definedName>
    <definedName name="sub_20" localSheetId="3">#REF!</definedName>
    <definedName name="sub_20">#REF!</definedName>
    <definedName name="sub_28" localSheetId="3">#REF!</definedName>
    <definedName name="sub_28">#REF!</definedName>
    <definedName name="subbase" localSheetId="3">#REF!</definedName>
    <definedName name="subbase">#REF!</definedName>
    <definedName name="SUL" localSheetId="3">#REF!</definedName>
    <definedName name="SUL">#REF!</definedName>
    <definedName name="SUL_20" localSheetId="3">#REF!</definedName>
    <definedName name="SUL_20">#REF!</definedName>
    <definedName name="SUL_28" localSheetId="3">#REF!</definedName>
    <definedName name="SUL_28">#REF!</definedName>
    <definedName name="sum" localSheetId="3">#REF!,#REF!</definedName>
    <definedName name="sum">#REF!,#REF!</definedName>
    <definedName name="SUMITOMO" localSheetId="3">#REF!</definedName>
    <definedName name="SUMITOMO">#REF!</definedName>
    <definedName name="SUMITOMO_20" localSheetId="3">#REF!</definedName>
    <definedName name="SUMITOMO_20">#REF!</definedName>
    <definedName name="SUMITOMO_28" localSheetId="3">#REF!</definedName>
    <definedName name="SUMITOMO_28">#REF!</definedName>
    <definedName name="SUMITOMO_GT" localSheetId="3">#REF!</definedName>
    <definedName name="SUMITOMO_GT">#REF!</definedName>
    <definedName name="SUMITOMO_GT_20" localSheetId="3">#REF!</definedName>
    <definedName name="SUMITOMO_GT_20">#REF!</definedName>
    <definedName name="SUMITOMO_GT_28" localSheetId="3">#REF!</definedName>
    <definedName name="SUMITOMO_GT_28">#REF!</definedName>
    <definedName name="SUMMARY" localSheetId="3">#REF!</definedName>
    <definedName name="SUMMARY">#REF!</definedName>
    <definedName name="SUMMARY_26" localSheetId="3">#REF!</definedName>
    <definedName name="SUMMARY_26">#REF!</definedName>
    <definedName name="SUMMARY_28" localSheetId="3">#REF!</definedName>
    <definedName name="SUMMARY_28">#REF!</definedName>
    <definedName name="suoihai" localSheetId="0" hidden="1">{"'Sheet1'!$L$16"}</definedName>
    <definedName name="suoihai" hidden="1">{"'Sheet1'!$L$16"}</definedName>
    <definedName name="sur" localSheetId="3">#REF!</definedName>
    <definedName name="sur">#REF!</definedName>
    <definedName name="sur_20" localSheetId="3">#REF!</definedName>
    <definedName name="sur_20">#REF!</definedName>
    <definedName name="sur_28" localSheetId="3">#REF!</definedName>
    <definedName name="sur_28">#REF!</definedName>
    <definedName name="sv" localSheetId="3">#REF!</definedName>
    <definedName name="sv">#REF!</definedName>
    <definedName name="SVC" localSheetId="3">#REF!</definedName>
    <definedName name="SVC">#REF!</definedName>
    <definedName name="SVC_20" localSheetId="3">#REF!</definedName>
    <definedName name="SVC_20">#REF!</definedName>
    <definedName name="SVC_28" localSheetId="3">#REF!</definedName>
    <definedName name="SVC_28">#REF!</definedName>
    <definedName name="svn" localSheetId="3">#REF!</definedName>
    <definedName name="svn">#REF!</definedName>
    <definedName name="SX_Lapthao_khungV_Sdao" localSheetId="3">#REF!</definedName>
    <definedName name="SX_Lapthao_khungV_Sdao">#REF!</definedName>
    <definedName name="SX_Lapthao_khungV_Sdao_20" localSheetId="3">#REF!</definedName>
    <definedName name="SX_Lapthao_khungV_Sdao_20">#REF!</definedName>
    <definedName name="SX_Lapthao_khungV_Sdao_28" localSheetId="3">#REF!</definedName>
    <definedName name="SX_Lapthao_khungV_Sdao_28">#REF!</definedName>
    <definedName name="SXDam24mA" localSheetId="3">#REF!</definedName>
    <definedName name="SXDam24mA">#REF!</definedName>
    <definedName name="SXdam24mB" localSheetId="3">#REF!</definedName>
    <definedName name="SXdam24mB">#REF!</definedName>
    <definedName name="SXDam33mBien" localSheetId="3">#REF!</definedName>
    <definedName name="SXDam33mBien">#REF!</definedName>
    <definedName name="SXdam33mGiua" localSheetId="3">#REF!</definedName>
    <definedName name="SXdam33mGiua">#REF!</definedName>
    <definedName name="t" localSheetId="0" hidden="1">{"'Sheet1'!$L$16"}</definedName>
    <definedName name="t" hidden="1">{"'Sheet1'!$L$16"}</definedName>
    <definedName name="t." localSheetId="3">#REF!</definedName>
    <definedName name="t.">#REF!</definedName>
    <definedName name="t.." localSheetId="3">#REF!</definedName>
    <definedName name="t..">#REF!</definedName>
    <definedName name="T.3" localSheetId="0" hidden="1">{"'Sheet1'!$L$16"}</definedName>
    <definedName name="T.3" hidden="1">{"'Sheet1'!$L$16"}</definedName>
    <definedName name="T.nhËp" localSheetId="3">#REF!</definedName>
    <definedName name="T.nhËp">#REF!</definedName>
    <definedName name="T.TBA" localSheetId="3">#REF!</definedName>
    <definedName name="T.TBA">#REF!</definedName>
    <definedName name="t_1" localSheetId="3">#REF!</definedName>
    <definedName name="t_1">#REF!</definedName>
    <definedName name="t_20" localSheetId="3">#REF!</definedName>
    <definedName name="t_20">#REF!</definedName>
    <definedName name="T_CT" localSheetId="3">#REF!</definedName>
    <definedName name="T_CT">#REF!</definedName>
    <definedName name="T_dat" localSheetId="3">#REF!</definedName>
    <definedName name="T_dat">#REF!</definedName>
    <definedName name="T_Hoanvon" localSheetId="3">'B II.DT.2-KTinh'!_4064_20</definedName>
    <definedName name="T_Hoanvon">_4064_20</definedName>
    <definedName name="T0.4" localSheetId="3">#REF!</definedName>
    <definedName name="T0.4">#REF!</definedName>
    <definedName name="t101p" localSheetId="3">#REF!</definedName>
    <definedName name="t101p">#REF!</definedName>
    <definedName name="t101p_26" localSheetId="3">#REF!</definedName>
    <definedName name="t101p_26">#REF!</definedName>
    <definedName name="t101p_28" localSheetId="3">#REF!</definedName>
    <definedName name="t101p_28">#REF!</definedName>
    <definedName name="t101p_3">"$#REF!.$#REF!$#REF!"</definedName>
    <definedName name="t103p" localSheetId="3">#REF!</definedName>
    <definedName name="t103p">#REF!</definedName>
    <definedName name="t103p_26" localSheetId="3">#REF!</definedName>
    <definedName name="t103p_26">#REF!</definedName>
    <definedName name="t103p_28" localSheetId="3">#REF!</definedName>
    <definedName name="t103p_28">#REF!</definedName>
    <definedName name="t103p_3">"$#REF!.$#REF!$#REF!"</definedName>
    <definedName name="t105mnc">NA()</definedName>
    <definedName name="t105mnc_26" localSheetId="3">#REF!</definedName>
    <definedName name="t105mnc_26">#REF!</definedName>
    <definedName name="t105mnc_28" localSheetId="3">#REF!</definedName>
    <definedName name="t105mnc_28">#REF!</definedName>
    <definedName name="t105mnc_3">NA()</definedName>
    <definedName name="t10m" localSheetId="3">#REF!</definedName>
    <definedName name="t10m">#REF!</definedName>
    <definedName name="t10m_26" localSheetId="3">#REF!</definedName>
    <definedName name="t10m_26">#REF!</definedName>
    <definedName name="t10m_28" localSheetId="3">#REF!</definedName>
    <definedName name="t10m_28">#REF!</definedName>
    <definedName name="t10m_3">NA()</definedName>
    <definedName name="t10nc">NA()</definedName>
    <definedName name="t10nc_26" localSheetId="3">#REF!</definedName>
    <definedName name="t10nc_26">#REF!</definedName>
    <definedName name="t10nc_28" localSheetId="3">#REF!</definedName>
    <definedName name="t10nc_28">#REF!</definedName>
    <definedName name="t10nc_3">NA()</definedName>
    <definedName name="t10nc1p" localSheetId="3">#REF!</definedName>
    <definedName name="t10nc1p">#REF!</definedName>
    <definedName name="t10nc1p_26" localSheetId="3">#REF!</definedName>
    <definedName name="t10nc1p_26">#REF!</definedName>
    <definedName name="t10nc1p_28" localSheetId="3">#REF!</definedName>
    <definedName name="t10nc1p_28">#REF!</definedName>
    <definedName name="t10nc1p_3">"$#REF!.$G$129"</definedName>
    <definedName name="t10ncm">NA()</definedName>
    <definedName name="t10ncm_26" localSheetId="3">#REF!</definedName>
    <definedName name="t10ncm_26">#REF!</definedName>
    <definedName name="t10ncm_28" localSheetId="3">#REF!</definedName>
    <definedName name="t10ncm_28">#REF!</definedName>
    <definedName name="t10ncm_3">NA()</definedName>
    <definedName name="T10vc" localSheetId="3">#REF!</definedName>
    <definedName name="T10vc">#REF!</definedName>
    <definedName name="t10vl">NA()</definedName>
    <definedName name="t10vl_26" localSheetId="3">#REF!</definedName>
    <definedName name="t10vl_26">#REF!</definedName>
    <definedName name="t10vl_28" localSheetId="3">#REF!</definedName>
    <definedName name="t10vl_28">#REF!</definedName>
    <definedName name="t10vl_3">NA()</definedName>
    <definedName name="t10vl1p" localSheetId="3">#REF!</definedName>
    <definedName name="t10vl1p">#REF!</definedName>
    <definedName name="t10vl1p_26" localSheetId="3">#REF!</definedName>
    <definedName name="t10vl1p_26">#REF!</definedName>
    <definedName name="t10vl1p_28" localSheetId="3">#REF!</definedName>
    <definedName name="t10vl1p_28">#REF!</definedName>
    <definedName name="t10vl1p_3">"$#REF!.$G$125"</definedName>
    <definedName name="t121p" localSheetId="3">#REF!</definedName>
    <definedName name="t121p">#REF!</definedName>
    <definedName name="t121p_26" localSheetId="3">#REF!</definedName>
    <definedName name="t121p_26">#REF!</definedName>
    <definedName name="t121p_28" localSheetId="3">#REF!</definedName>
    <definedName name="t121p_28">#REF!</definedName>
    <definedName name="t121p_3">"$#REF!.$#REF!$#REF!"</definedName>
    <definedName name="t123p" localSheetId="3">#REF!</definedName>
    <definedName name="t123p">#REF!</definedName>
    <definedName name="t123p_26" localSheetId="3">#REF!</definedName>
    <definedName name="t123p_26">#REF!</definedName>
    <definedName name="t123p_28" localSheetId="3">#REF!</definedName>
    <definedName name="t123p_28">#REF!</definedName>
    <definedName name="t123p_3">"$#REF!.$#REF!$#REF!"</definedName>
    <definedName name="t12m">NA()</definedName>
    <definedName name="t12m_26" localSheetId="3">#REF!</definedName>
    <definedName name="t12m_26">#REF!</definedName>
    <definedName name="t12m_28" localSheetId="3">#REF!</definedName>
    <definedName name="t12m_28">#REF!</definedName>
    <definedName name="t12m_3">NA()</definedName>
    <definedName name="t12mnc">NA()</definedName>
    <definedName name="t12mnc_26" localSheetId="3">#REF!</definedName>
    <definedName name="t12mnc_26">#REF!</definedName>
    <definedName name="t12mnc_28" localSheetId="3">#REF!</definedName>
    <definedName name="t12mnc_28">#REF!</definedName>
    <definedName name="t12mnc_3">NA()</definedName>
    <definedName name="T12nc" localSheetId="3">#REF!</definedName>
    <definedName name="T12nc">#REF!</definedName>
    <definedName name="t12nc_26" localSheetId="3">#REF!</definedName>
    <definedName name="t12nc_26">#REF!</definedName>
    <definedName name="t12nc_28" localSheetId="3">#REF!</definedName>
    <definedName name="t12nc_28">#REF!</definedName>
    <definedName name="t12nc_3">NA()</definedName>
    <definedName name="t12nc3p" localSheetId="3">#REF!</definedName>
    <definedName name="t12nc3p">#REF!</definedName>
    <definedName name="t12nc3p_1" localSheetId="3">#REF!</definedName>
    <definedName name="t12nc3p_1">#REF!</definedName>
    <definedName name="t12nc3p_2" localSheetId="3">#REF!</definedName>
    <definedName name="t12nc3p_2">#REF!</definedName>
    <definedName name="t12nc3p_20" localSheetId="3">#REF!</definedName>
    <definedName name="t12nc3p_20">#REF!</definedName>
    <definedName name="t12nc3p_25" localSheetId="3">#REF!</definedName>
    <definedName name="t12nc3p_25">#REF!</definedName>
    <definedName name="t12nc3p_26" localSheetId="3">#REF!</definedName>
    <definedName name="t12nc3p_26">#REF!</definedName>
    <definedName name="t12nc3p_28" localSheetId="3">#REF!</definedName>
    <definedName name="t12nc3p_28">#REF!</definedName>
    <definedName name="t12nc3p_3_1" localSheetId="3">#REF!</definedName>
    <definedName name="t12nc3p_3_1">#REF!</definedName>
    <definedName name="t12nc3p_3_2" localSheetId="3">#REF!</definedName>
    <definedName name="t12nc3p_3_2">#REF!</definedName>
    <definedName name="t12nc3p_3_20" localSheetId="3">#REF!</definedName>
    <definedName name="t12nc3p_3_20">#REF!</definedName>
    <definedName name="t12nc3p_3_25" localSheetId="3">#REF!</definedName>
    <definedName name="t12nc3p_3_25">#REF!</definedName>
    <definedName name="t12ncm">NA()</definedName>
    <definedName name="t12ncm_26" localSheetId="3">#REF!</definedName>
    <definedName name="t12ncm_26">#REF!</definedName>
    <definedName name="t12ncm_28" localSheetId="3">#REF!</definedName>
    <definedName name="t12ncm_28">#REF!</definedName>
    <definedName name="t12ncm_3">NA()</definedName>
    <definedName name="T12vc" localSheetId="3">#REF!</definedName>
    <definedName name="T12vc">#REF!</definedName>
    <definedName name="T12vc_20" localSheetId="3">#REF!</definedName>
    <definedName name="T12vc_20">#REF!</definedName>
    <definedName name="T12vc_28" localSheetId="3">#REF!</definedName>
    <definedName name="T12vc_28">#REF!</definedName>
    <definedName name="T12vl" localSheetId="3">#REF!</definedName>
    <definedName name="T12vl">#REF!</definedName>
    <definedName name="t12vl_26" localSheetId="3">#REF!</definedName>
    <definedName name="t12vl_26">#REF!</definedName>
    <definedName name="t12vl_28" localSheetId="3">#REF!</definedName>
    <definedName name="t12vl_28">#REF!</definedName>
    <definedName name="t12vl_3">NA()</definedName>
    <definedName name="t12vl3p_1" localSheetId="3">#REF!</definedName>
    <definedName name="t12vl3p_1">#REF!</definedName>
    <definedName name="t12vl3p_2" localSheetId="3">#REF!</definedName>
    <definedName name="t12vl3p_2">#REF!</definedName>
    <definedName name="t12vl3p_20" localSheetId="3">#REF!</definedName>
    <definedName name="t12vl3p_20">#REF!</definedName>
    <definedName name="t12vl3p_25" localSheetId="3">#REF!</definedName>
    <definedName name="t12vl3p_25">#REF!</definedName>
    <definedName name="t12vl3p_26" localSheetId="3">#REF!</definedName>
    <definedName name="t12vl3p_26">#REF!</definedName>
    <definedName name="t12vl3p_28" localSheetId="3">#REF!</definedName>
    <definedName name="t12vl3p_28">#REF!</definedName>
    <definedName name="t12vl3p_3_1" localSheetId="3">#REF!</definedName>
    <definedName name="t12vl3p_3_1">#REF!</definedName>
    <definedName name="t12vl3p_3_2" localSheetId="3">#REF!</definedName>
    <definedName name="t12vl3p_3_2">#REF!</definedName>
    <definedName name="t12vl3p_3_20" localSheetId="3">#REF!</definedName>
    <definedName name="t12vl3p_3_20">#REF!</definedName>
    <definedName name="t12vl3p_3_25" localSheetId="3">#REF!</definedName>
    <definedName name="t12vl3p_3_25">#REF!</definedName>
    <definedName name="t141p" localSheetId="3">#REF!</definedName>
    <definedName name="t141p">#REF!</definedName>
    <definedName name="t141p_26" localSheetId="3">#REF!</definedName>
    <definedName name="t141p_26">#REF!</definedName>
    <definedName name="t141p_28" localSheetId="3">#REF!</definedName>
    <definedName name="t141p_28">#REF!</definedName>
    <definedName name="t141p_3">"$#REF!.$#REF!$#REF!"</definedName>
    <definedName name="t143p" localSheetId="3">#REF!</definedName>
    <definedName name="t143p">#REF!</definedName>
    <definedName name="t143p_26" localSheetId="3">#REF!</definedName>
    <definedName name="t143p_26">#REF!</definedName>
    <definedName name="t143p_28" localSheetId="3">#REF!</definedName>
    <definedName name="t143p_28">#REF!</definedName>
    <definedName name="t143p_3">"$#REF!.$#REF!$#REF!"</definedName>
    <definedName name="t14m">NA()</definedName>
    <definedName name="t14m_26" localSheetId="3">#REF!</definedName>
    <definedName name="t14m_26">#REF!</definedName>
    <definedName name="t14m_28" localSheetId="3">#REF!</definedName>
    <definedName name="t14m_28">#REF!</definedName>
    <definedName name="t14m_3">NA()</definedName>
    <definedName name="t14mnc">NA()</definedName>
    <definedName name="t14mnc_26" localSheetId="3">#REF!</definedName>
    <definedName name="t14mnc_26">#REF!</definedName>
    <definedName name="t14mnc_28" localSheetId="3">#REF!</definedName>
    <definedName name="t14mnc_28">#REF!</definedName>
    <definedName name="t14mnc_3">NA()</definedName>
    <definedName name="t14nc">NA()</definedName>
    <definedName name="t14nc_26" localSheetId="3">#REF!</definedName>
    <definedName name="t14nc_26">#REF!</definedName>
    <definedName name="t14nc_28" localSheetId="3">#REF!</definedName>
    <definedName name="t14nc_28">#REF!</definedName>
    <definedName name="t14nc_3">NA()</definedName>
    <definedName name="t14nc3p" localSheetId="3">#REF!</definedName>
    <definedName name="t14nc3p">#REF!</definedName>
    <definedName name="t14nc3p_26" localSheetId="3">#REF!</definedName>
    <definedName name="t14nc3p_26">#REF!</definedName>
    <definedName name="t14nc3p_28" localSheetId="3">#REF!</definedName>
    <definedName name="t14nc3p_28">#REF!</definedName>
    <definedName name="t14nc3p_3">"$#REF!.$G$102"</definedName>
    <definedName name="t14ncm">NA()</definedName>
    <definedName name="t14ncm_26" localSheetId="3">#REF!</definedName>
    <definedName name="t14ncm_26">#REF!</definedName>
    <definedName name="t14ncm_28" localSheetId="3">#REF!</definedName>
    <definedName name="t14ncm_28">#REF!</definedName>
    <definedName name="t14ncm_3">NA()</definedName>
    <definedName name="T14vc">NA()</definedName>
    <definedName name="T14vc_26" localSheetId="3">#REF!</definedName>
    <definedName name="T14vc_26">#REF!</definedName>
    <definedName name="T14vc_28" localSheetId="3">#REF!</definedName>
    <definedName name="T14vc_28">#REF!</definedName>
    <definedName name="t14vl">NA()</definedName>
    <definedName name="t14vl_26" localSheetId="3">#REF!</definedName>
    <definedName name="t14vl_26">#REF!</definedName>
    <definedName name="t14vl_28" localSheetId="3">#REF!</definedName>
    <definedName name="t14vl_28">#REF!</definedName>
    <definedName name="t14vl_3">NA()</definedName>
    <definedName name="t14vl3p" localSheetId="3">#REF!</definedName>
    <definedName name="t14vl3p">#REF!</definedName>
    <definedName name="t14vl3p_26" localSheetId="3">#REF!</definedName>
    <definedName name="t14vl3p_26">#REF!</definedName>
    <definedName name="t14vl3p_28" localSheetId="3">#REF!</definedName>
    <definedName name="t14vl3p_28">#REF!</definedName>
    <definedName name="t14vl3p_3">"$#REF!.$G$99"</definedName>
    <definedName name="T1C.CDFD" localSheetId="3">#REF!</definedName>
    <definedName name="T1C.CDFD">#REF!</definedName>
    <definedName name="T1C.CDFD_28" localSheetId="3">#REF!</definedName>
    <definedName name="T1C.CDFD_28">#REF!</definedName>
    <definedName name="T1C.CDFDa" localSheetId="3">#REF!</definedName>
    <definedName name="T1C.CDFDa">#REF!</definedName>
    <definedName name="T1C.CDFDa_28" localSheetId="3">#REF!</definedName>
    <definedName name="T1C.CDFDa_28">#REF!</definedName>
    <definedName name="T1C.M14" localSheetId="3">#REF!</definedName>
    <definedName name="T1C.M14">#REF!</definedName>
    <definedName name="T1C.M14_28" localSheetId="3">#REF!</definedName>
    <definedName name="T1C.M14_28">#REF!</definedName>
    <definedName name="T1C.M14a" localSheetId="3">#REF!</definedName>
    <definedName name="T1C.M14a">#REF!</definedName>
    <definedName name="T1C.M14a_28" localSheetId="3">#REF!</definedName>
    <definedName name="T1C.M14a_28">#REF!</definedName>
    <definedName name="T203P">NA()</definedName>
    <definedName name="T203P_26" localSheetId="3">#REF!</definedName>
    <definedName name="T203P_26">#REF!</definedName>
    <definedName name="T203P_28" localSheetId="3">#REF!</definedName>
    <definedName name="T203P_28">#REF!</definedName>
    <definedName name="T203P_3">NA()</definedName>
    <definedName name="t20m">NA()</definedName>
    <definedName name="t20m_26" localSheetId="3">#REF!</definedName>
    <definedName name="t20m_26">#REF!</definedName>
    <definedName name="t20m_28" localSheetId="3">#REF!</definedName>
    <definedName name="t20m_28">#REF!</definedName>
    <definedName name="t20m_3">NA()</definedName>
    <definedName name="t20ncm">NA()</definedName>
    <definedName name="t20ncm_26" localSheetId="3">#REF!</definedName>
    <definedName name="t20ncm_26">#REF!</definedName>
    <definedName name="t20ncm_28" localSheetId="3">#REF!</definedName>
    <definedName name="t20ncm_28">#REF!</definedName>
    <definedName name="t20ncm_3">NA()</definedName>
    <definedName name="T4_20" localSheetId="3">#REF!</definedName>
    <definedName name="T4_20">#REF!</definedName>
    <definedName name="t7m" localSheetId="3">#REF!</definedName>
    <definedName name="t7m">#REF!</definedName>
    <definedName name="t7m_26" localSheetId="3">#REF!</definedName>
    <definedName name="t7m_26">#REF!</definedName>
    <definedName name="t7m_28" localSheetId="3">#REF!</definedName>
    <definedName name="t7m_28">#REF!</definedName>
    <definedName name="t7nc">NA()</definedName>
    <definedName name="t7nc_26" localSheetId="3">#REF!</definedName>
    <definedName name="t7nc_26">#REF!</definedName>
    <definedName name="t7nc_28" localSheetId="3">#REF!</definedName>
    <definedName name="t7nc_28">#REF!</definedName>
    <definedName name="t7nc_3">NA()</definedName>
    <definedName name="t7vl">NA()</definedName>
    <definedName name="t7vl_26" localSheetId="3">#REF!</definedName>
    <definedName name="t7vl_26">#REF!</definedName>
    <definedName name="t7vl_28" localSheetId="3">#REF!</definedName>
    <definedName name="t7vl_28">#REF!</definedName>
    <definedName name="t7vl_3">NA()</definedName>
    <definedName name="t84mnc">NA()</definedName>
    <definedName name="t84mnc_26" localSheetId="3">#REF!</definedName>
    <definedName name="t84mnc_26">#REF!</definedName>
    <definedName name="t84mnc_28" localSheetId="3">#REF!</definedName>
    <definedName name="t84mnc_28">#REF!</definedName>
    <definedName name="t84mnc_3">NA()</definedName>
    <definedName name="t8m" localSheetId="3">#REF!</definedName>
    <definedName name="t8m">#REF!</definedName>
    <definedName name="t8m_26" localSheetId="3">#REF!</definedName>
    <definedName name="t8m_26">#REF!</definedName>
    <definedName name="t8m_28" localSheetId="3">#REF!</definedName>
    <definedName name="t8m_28">#REF!</definedName>
    <definedName name="t8nc">NA()</definedName>
    <definedName name="t8nc_26" localSheetId="3">#REF!</definedName>
    <definedName name="t8nc_26">#REF!</definedName>
    <definedName name="t8nc_28" localSheetId="3">#REF!</definedName>
    <definedName name="t8nc_28">#REF!</definedName>
    <definedName name="t8nc_3">NA()</definedName>
    <definedName name="t8vl">NA()</definedName>
    <definedName name="t8vl_26" localSheetId="3">#REF!</definedName>
    <definedName name="t8vl_26">#REF!</definedName>
    <definedName name="t8vl_28" localSheetId="3">#REF!</definedName>
    <definedName name="t8vl_28">#REF!</definedName>
    <definedName name="t8vl_3">NA()</definedName>
    <definedName name="Ta" localSheetId="3">#REF!</definedName>
    <definedName name="Ta">#REF!</definedName>
    <definedName name="ta1_20" localSheetId="3">#REF!</definedName>
    <definedName name="ta1_20">#REF!</definedName>
    <definedName name="ta1_28" localSheetId="3">#REF!</definedName>
    <definedName name="ta1_28">#REF!</definedName>
    <definedName name="ta2_20" localSheetId="3">#REF!</definedName>
    <definedName name="ta2_20">#REF!</definedName>
    <definedName name="ta2_28" localSheetId="3">#REF!</definedName>
    <definedName name="ta2_28">#REF!</definedName>
    <definedName name="ta3_20" localSheetId="3">#REF!</definedName>
    <definedName name="ta3_20">#REF!</definedName>
    <definedName name="ta3_28" localSheetId="3">#REF!</definedName>
    <definedName name="ta3_28">#REF!</definedName>
    <definedName name="ta4_20" localSheetId="3">#REF!</definedName>
    <definedName name="ta4_20">#REF!</definedName>
    <definedName name="ta4_28" localSheetId="3">#REF!</definedName>
    <definedName name="ta4_28">#REF!</definedName>
    <definedName name="ta5_20" localSheetId="3">#REF!</definedName>
    <definedName name="ta5_20">#REF!</definedName>
    <definedName name="ta5_28" localSheetId="3">#REF!</definedName>
    <definedName name="ta5_28">#REF!</definedName>
    <definedName name="ta6_20" localSheetId="3">#REF!</definedName>
    <definedName name="ta6_20">#REF!</definedName>
    <definedName name="ta6_28" localSheetId="3">#REF!</definedName>
    <definedName name="ta6_28">#REF!</definedName>
    <definedName name="Table" localSheetId="3">#REF!</definedName>
    <definedName name="Table">#REF!</definedName>
    <definedName name="Table_20" localSheetId="3">#REF!</definedName>
    <definedName name="Table_20">#REF!</definedName>
    <definedName name="Table_28" localSheetId="3">#REF!</definedName>
    <definedName name="Table_28">#REF!</definedName>
    <definedName name="TABLE1" localSheetId="3">#REF!</definedName>
    <definedName name="TABLE1">#REF!</definedName>
    <definedName name="Table2" localSheetId="3">#REF!</definedName>
    <definedName name="Table2">#REF!</definedName>
    <definedName name="table3" localSheetId="3">#REF!</definedName>
    <definedName name="table3">#REF!</definedName>
    <definedName name="tableyears" localSheetId="3">#REF!</definedName>
    <definedName name="tableyears">#REF!</definedName>
    <definedName name="Tach_NghinTy" localSheetId="3">#REF!</definedName>
    <definedName name="Tach_NghinTy">#REF!</definedName>
    <definedName name="tadao" localSheetId="3">#REF!</definedName>
    <definedName name="tadao">#REF!</definedName>
    <definedName name="tadao_20" localSheetId="3">#REF!</definedName>
    <definedName name="tadao_20">#REF!</definedName>
    <definedName name="tadao_28" localSheetId="3">#REF!</definedName>
    <definedName name="tadao_28">#REF!</definedName>
    <definedName name="Tæng_c_ng_suÊt_hiÖn_t_i">"THOP"</definedName>
    <definedName name="Tæng_Cty_c__khÝ_NL_v__má" localSheetId="3">#REF!</definedName>
    <definedName name="Tæng_Cty_c__khÝ_NL_v__má">#REF!</definedName>
    <definedName name="Tæng_H_P_TBA" localSheetId="3">#REF!</definedName>
    <definedName name="Tæng_H_P_TBA">#REF!</definedName>
    <definedName name="Tæng_H_P_TBA_20" localSheetId="3">#REF!</definedName>
    <definedName name="Tæng_H_P_TBA_20">#REF!</definedName>
    <definedName name="Tæng_H_P_TBA_28" localSheetId="3">#REF!</definedName>
    <definedName name="Tæng_H_P_TBA_28">#REF!</definedName>
    <definedName name="Tæng_Hîp_35" localSheetId="3">#REF!</definedName>
    <definedName name="Tæng_Hîp_35">#REF!</definedName>
    <definedName name="Tæng_Hîp_35_20" localSheetId="3">#REF!</definedName>
    <definedName name="Tæng_Hîp_35_20">#REF!</definedName>
    <definedName name="Tæng_Hîp_35_28" localSheetId="3">#REF!</definedName>
    <definedName name="Tæng_Hîp_35_28">#REF!</definedName>
    <definedName name="Taikhoan" localSheetId="3">#REF!</definedName>
    <definedName name="Taikhoan">#REF!</definedName>
    <definedName name="taluydac2">"$#REF!.$C$6"</definedName>
    <definedName name="taluydac2_26" localSheetId="3">#REF!</definedName>
    <definedName name="taluydac2_26">#REF!</definedName>
    <definedName name="taluydac2_28" localSheetId="3">#REF!</definedName>
    <definedName name="taluydac2_28">#REF!</definedName>
    <definedName name="taluydac2_3">"$#REF!.$C$6"</definedName>
    <definedName name="taluydc1">"$#REF!.$C$2"</definedName>
    <definedName name="taluydc1_26" localSheetId="3">#REF!</definedName>
    <definedName name="taluydc1_26">#REF!</definedName>
    <definedName name="taluydc1_28" localSheetId="3">#REF!</definedName>
    <definedName name="taluydc1_28">#REF!</definedName>
    <definedName name="taluydc1_3">"$#REF!.$C$2"</definedName>
    <definedName name="taluydc2">"$#REF!.$C$3"</definedName>
    <definedName name="taluydc2_26" localSheetId="3">#REF!</definedName>
    <definedName name="taluydc2_26">#REF!</definedName>
    <definedName name="taluydc2_28" localSheetId="3">#REF!</definedName>
    <definedName name="taluydc2_28">#REF!</definedName>
    <definedName name="taluydc2_3">"$#REF!.$C$3"</definedName>
    <definedName name="taluydc3">"$#REF!.$C$4"</definedName>
    <definedName name="taluydc3_26" localSheetId="3">#REF!</definedName>
    <definedName name="taluydc3_26">#REF!</definedName>
    <definedName name="taluydc3_28" localSheetId="3">#REF!</definedName>
    <definedName name="taluydc3_28">#REF!</definedName>
    <definedName name="taluydc3_3">"$#REF!.$C$4"</definedName>
    <definedName name="taluydc4">"$#REF!.$C$5"</definedName>
    <definedName name="taluydc4_26" localSheetId="3">#REF!</definedName>
    <definedName name="taluydc4_26">#REF!</definedName>
    <definedName name="taluydc4_28" localSheetId="3">#REF!</definedName>
    <definedName name="taluydc4_28">#REF!</definedName>
    <definedName name="taluydc4_3">"$#REF!.$C$5"</definedName>
    <definedName name="TAM" localSheetId="3">#REF!</definedName>
    <definedName name="TAM">#REF!</definedName>
    <definedName name="tamdan" localSheetId="3">#REF!</definedName>
    <definedName name="tamdan">#REF!</definedName>
    <definedName name="tamdan_20" localSheetId="3">#REF!</definedName>
    <definedName name="tamdan_20">#REF!</definedName>
    <definedName name="tamdan_28" localSheetId="3">#REF!</definedName>
    <definedName name="tamdan_28">#REF!</definedName>
    <definedName name="tamnong">#N/A</definedName>
    <definedName name="TAMT" localSheetId="3">#REF!</definedName>
    <definedName name="TAMT">#REF!</definedName>
    <definedName name="TAMTINH" localSheetId="3">[44]DG3285!#REF!</definedName>
    <definedName name="TAMTINH">[44]DG3285!#REF!</definedName>
    <definedName name="Tamtreo_16" localSheetId="3">#REF!</definedName>
    <definedName name="Tamtreo_16">#REF!</definedName>
    <definedName name="Tamtreo_16_20" localSheetId="3">#REF!</definedName>
    <definedName name="Tamtreo_16_20">#REF!</definedName>
    <definedName name="Tamtreo_20" localSheetId="3">#REF!</definedName>
    <definedName name="Tamtreo_20">#REF!</definedName>
    <definedName name="Tamtreo_20_20" localSheetId="3">#REF!</definedName>
    <definedName name="Tamtreo_20_20">#REF!</definedName>
    <definedName name="TAN" localSheetId="3">#REF!</definedName>
    <definedName name="TAN">#REF!</definedName>
    <definedName name="Tan_suat" localSheetId="3">#REF!</definedName>
    <definedName name="Tan_suat">#REF!</definedName>
    <definedName name="Tang">100</definedName>
    <definedName name="TangtruongBQ" localSheetId="3">#REF!</definedName>
    <definedName name="TangtruongBQ">#REF!</definedName>
    <definedName name="tanhong" hidden="1">{"'Sheet1'!$L$16"}</definedName>
    <definedName name="TanMy" localSheetId="3">#REF!</definedName>
    <definedName name="TanMy">#REF!</definedName>
    <definedName name="TanMy_20" localSheetId="3">#REF!</definedName>
    <definedName name="TanMy_20">#REF!</definedName>
    <definedName name="tao" localSheetId="3">#REF!</definedName>
    <definedName name="tao">#REF!</definedName>
    <definedName name="TaPLoc">NA()</definedName>
    <definedName name="TaPLoc_26" localSheetId="3">#REF!</definedName>
    <definedName name="TaPLoc_26">#REF!</definedName>
    <definedName name="TaPLoc_28" localSheetId="3">#REF!</definedName>
    <definedName name="TaPLoc_28">#REF!</definedName>
    <definedName name="taukeo150" localSheetId="3">#REF!</definedName>
    <definedName name="taukeo150">#REF!</definedName>
    <definedName name="taukeo150_20" localSheetId="3">#REF!</definedName>
    <definedName name="taukeo150_20">#REF!</definedName>
    <definedName name="taukeo150_28" localSheetId="3">#REF!</definedName>
    <definedName name="taukeo150_28">#REF!</definedName>
    <definedName name="taun" localSheetId="3">#REF!</definedName>
    <definedName name="taun">#REF!</definedName>
    <definedName name="taun_20" localSheetId="3">#REF!</definedName>
    <definedName name="taun_20">#REF!</definedName>
    <definedName name="taun_28" localSheetId="3">#REF!</definedName>
    <definedName name="taun_28">#REF!</definedName>
    <definedName name="TaxTV">10%</definedName>
    <definedName name="TaxXL">5%</definedName>
    <definedName name="tb" localSheetId="3">#REF!</definedName>
    <definedName name="tb">#REF!</definedName>
    <definedName name="tb." hidden="1">{"'Sheet1'!$L$16"}</definedName>
    <definedName name="tb_1" localSheetId="3">#REF!</definedName>
    <definedName name="tb_1">#REF!</definedName>
    <definedName name="tb_2" localSheetId="3">#REF!</definedName>
    <definedName name="tb_2">#REF!</definedName>
    <definedName name="tb_20" localSheetId="3">#REF!</definedName>
    <definedName name="tb_20">#REF!</definedName>
    <definedName name="tb_25" localSheetId="3">#REF!</definedName>
    <definedName name="tb_25">#REF!</definedName>
    <definedName name="tb_28" localSheetId="3">#REF!</definedName>
    <definedName name="tb_28">#REF!</definedName>
    <definedName name="TB_CS" localSheetId="3">#REF!</definedName>
    <definedName name="TB_CS">#REF!</definedName>
    <definedName name="TB_CS_20" localSheetId="3">#REF!</definedName>
    <definedName name="TB_CS_20">#REF!</definedName>
    <definedName name="TB_CS_28" localSheetId="3">#REF!</definedName>
    <definedName name="TB_CS_28">#REF!</definedName>
    <definedName name="TB_CTO" localSheetId="3">#REF!</definedName>
    <definedName name="TB_CTO">#REF!</definedName>
    <definedName name="TB_TBA" localSheetId="3">#REF!</definedName>
    <definedName name="TB_TBA">#REF!</definedName>
    <definedName name="TB_TBA_20" localSheetId="3">#REF!</definedName>
    <definedName name="TB_TBA_20">#REF!</definedName>
    <definedName name="TB_TBA_28" localSheetId="3">#REF!</definedName>
    <definedName name="TB_TBA_28">#REF!</definedName>
    <definedName name="tb00" localSheetId="3">#REF!</definedName>
    <definedName name="tb00">#REF!</definedName>
    <definedName name="tb1_20" localSheetId="3">#REF!</definedName>
    <definedName name="tb1_20">#REF!</definedName>
    <definedName name="tb1_28" localSheetId="3">#REF!</definedName>
    <definedName name="tb1_28">#REF!</definedName>
    <definedName name="tb2_20" localSheetId="3">#REF!</definedName>
    <definedName name="tb2_20">#REF!</definedName>
    <definedName name="tb2_28" localSheetId="3">#REF!</definedName>
    <definedName name="tb2_28">#REF!</definedName>
    <definedName name="tb3_20" localSheetId="3">#REF!</definedName>
    <definedName name="tb3_20">#REF!</definedName>
    <definedName name="tb3_28" localSheetId="3">#REF!</definedName>
    <definedName name="tb3_28">#REF!</definedName>
    <definedName name="tb4_20" localSheetId="3">#REF!</definedName>
    <definedName name="tb4_20">#REF!</definedName>
    <definedName name="tb4_28" localSheetId="3">#REF!</definedName>
    <definedName name="tb4_28">#REF!</definedName>
    <definedName name="TBA" localSheetId="3">#REF!</definedName>
    <definedName name="TBA">#REF!</definedName>
    <definedName name="TBA_26" localSheetId="3">#REF!</definedName>
    <definedName name="TBA_26">#REF!</definedName>
    <definedName name="TBA_28" localSheetId="3">#REF!</definedName>
    <definedName name="TBA_28">#REF!</definedName>
    <definedName name="TBA_3">"$#REF!.$D$1:$M$65536"</definedName>
    <definedName name="tbCY" localSheetId="3">#REF!</definedName>
    <definedName name="tbCY">#REF!</definedName>
    <definedName name="tbdd1p">NA()</definedName>
    <definedName name="tbdd1p_26" localSheetId="3">#REF!</definedName>
    <definedName name="tbdd1p_26">#REF!</definedName>
    <definedName name="tbdd1p_28" localSheetId="3">#REF!</definedName>
    <definedName name="tbdd1p_28">#REF!</definedName>
    <definedName name="tbdd1p_3">NA()</definedName>
    <definedName name="tbdd3p">NA()</definedName>
    <definedName name="tbdd3p_26" localSheetId="3">#REF!</definedName>
    <definedName name="tbdd3p_26">#REF!</definedName>
    <definedName name="tbdd3p_28" localSheetId="3">#REF!</definedName>
    <definedName name="tbdd3p_28">#REF!</definedName>
    <definedName name="tbdd3p_3">NA()</definedName>
    <definedName name="tbddsdl">NA()</definedName>
    <definedName name="tbddsdl_26" localSheetId="3">#REF!</definedName>
    <definedName name="tbddsdl_26">#REF!</definedName>
    <definedName name="tbddsdl_28" localSheetId="3">#REF!</definedName>
    <definedName name="tbddsdl_28">#REF!</definedName>
    <definedName name="tbddsdl_3">NA()</definedName>
    <definedName name="TBI">NA()</definedName>
    <definedName name="TBI_26" localSheetId="3">#REF!</definedName>
    <definedName name="TBI_26">#REF!</definedName>
    <definedName name="TBI_28" localSheetId="3">#REF!</definedName>
    <definedName name="TBI_28">#REF!</definedName>
    <definedName name="TBI_3">NA()</definedName>
    <definedName name="tbl_ProdInfo" localSheetId="3" hidden="1">#REF!</definedName>
    <definedName name="tbl_ProdInfo" localSheetId="0" hidden="1">#REF!</definedName>
    <definedName name="tbl_ProdInfo" hidden="1">#REF!</definedName>
    <definedName name="tbmc" localSheetId="3">#REF!</definedName>
    <definedName name="tbmc">#REF!</definedName>
    <definedName name="tbmc_20" localSheetId="3">#REF!</definedName>
    <definedName name="tbmc_20">#REF!</definedName>
    <definedName name="tbmc_28" localSheetId="3">#REF!</definedName>
    <definedName name="tbmc_28">#REF!</definedName>
    <definedName name="TBSGP" localSheetId="3">#REF!</definedName>
    <definedName name="TBSGP">#REF!</definedName>
    <definedName name="TBSGP_28" localSheetId="3">#REF!</definedName>
    <definedName name="TBSGP_28">#REF!</definedName>
    <definedName name="tbtr">NA()</definedName>
    <definedName name="tbtr_26" localSheetId="3">#REF!</definedName>
    <definedName name="tbtr_26">#REF!</definedName>
    <definedName name="tbtr_28" localSheetId="3">#REF!</definedName>
    <definedName name="tbtr_28">#REF!</definedName>
    <definedName name="tbtr_3">NA()</definedName>
    <definedName name="tbtram" localSheetId="3">#REF!</definedName>
    <definedName name="tbtram">#REF!</definedName>
    <definedName name="tbtram_26" localSheetId="3">#REF!</definedName>
    <definedName name="tbtram_26">#REF!</definedName>
    <definedName name="tbtram_28" localSheetId="3">#REF!</definedName>
    <definedName name="tbtram_28">#REF!</definedName>
    <definedName name="tbtram_3">"$#REF!.$F$12"</definedName>
    <definedName name="TBV" localSheetId="3">#REF!</definedName>
    <definedName name="TBV">#REF!</definedName>
    <definedName name="TBXD" localSheetId="3">#REF!</definedName>
    <definedName name="TBXD">#REF!</definedName>
    <definedName name="TBXD_20" localSheetId="3">#REF!</definedName>
    <definedName name="TBXD_20">#REF!</definedName>
    <definedName name="TBXD_28" localSheetId="3">#REF!</definedName>
    <definedName name="TBXD_28">#REF!</definedName>
    <definedName name="TC" localSheetId="3">#REF!</definedName>
    <definedName name="TC">#REF!</definedName>
    <definedName name="tc_1" localSheetId="3">#REF!</definedName>
    <definedName name="tc_1">#REF!</definedName>
    <definedName name="tc_1_20" localSheetId="3">#REF!</definedName>
    <definedName name="tc_1_20">#REF!</definedName>
    <definedName name="tc_1_28" localSheetId="3">#REF!</definedName>
    <definedName name="tc_1_28">#REF!</definedName>
    <definedName name="tc_2" localSheetId="3">#REF!</definedName>
    <definedName name="tc_2">#REF!</definedName>
    <definedName name="tc_2_20" localSheetId="3">#REF!</definedName>
    <definedName name="tc_2_20">#REF!</definedName>
    <definedName name="tc_2_28" localSheetId="3">#REF!</definedName>
    <definedName name="tc_2_28">#REF!</definedName>
    <definedName name="TC_26" localSheetId="3">#REF!</definedName>
    <definedName name="TC_26">#REF!</definedName>
    <definedName name="TC_28" localSheetId="3">#REF!</definedName>
    <definedName name="TC_28">#REF!</definedName>
    <definedName name="TC_3">"$#REF!.$#REF!$#REF!:$#REF!$#REF!"</definedName>
    <definedName name="TC_NHANH1" localSheetId="3">#REF!</definedName>
    <definedName name="TC_NHANH1">#REF!</definedName>
    <definedName name="TC_NHANH1_26" localSheetId="3">#REF!</definedName>
    <definedName name="TC_NHANH1_26">#REF!</definedName>
    <definedName name="TC_NHANH1_28" localSheetId="3">#REF!</definedName>
    <definedName name="TC_NHANH1_28">#REF!</definedName>
    <definedName name="TC_NHANH1_3">"$#REF!.$A$96:$AH$96"</definedName>
    <definedName name="tc1_20" localSheetId="3">#REF!</definedName>
    <definedName name="tc1_20">#REF!</definedName>
    <definedName name="tc1_28" localSheetId="3">#REF!</definedName>
    <definedName name="tc1_28">#REF!</definedName>
    <definedName name="Tcbm" localSheetId="3">#REF!</definedName>
    <definedName name="Tcbm">#REF!</definedName>
    <definedName name="Tcbm_20" localSheetId="3">#REF!</definedName>
    <definedName name="Tcbm_20">#REF!</definedName>
    <definedName name="Tcbm_28" localSheetId="3">#REF!</definedName>
    <definedName name="Tcbm_28">#REF!</definedName>
    <definedName name="Tchuan" localSheetId="3">#REF!</definedName>
    <definedName name="Tchuan">#REF!</definedName>
    <definedName name="Tchuan_20" localSheetId="3">#REF!</definedName>
    <definedName name="Tchuan_20">#REF!</definedName>
    <definedName name="Tchuan_28" localSheetId="3">#REF!</definedName>
    <definedName name="Tchuan_28">#REF!</definedName>
    <definedName name="Tck" localSheetId="3">#REF!</definedName>
    <definedName name="Tck">#REF!</definedName>
    <definedName name="Tcng" localSheetId="3">#REF!</definedName>
    <definedName name="Tcng">#REF!</definedName>
    <definedName name="TCT" localSheetId="3">#REF!</definedName>
    <definedName name="TCT">#REF!</definedName>
    <definedName name="tct3_1" localSheetId="3">#REF!</definedName>
    <definedName name="tct3_1">#REF!</definedName>
    <definedName name="tct3_2" localSheetId="3">#REF!</definedName>
    <definedName name="tct3_2">#REF!</definedName>
    <definedName name="tct3_20" localSheetId="3">#REF!</definedName>
    <definedName name="tct3_20">#REF!</definedName>
    <definedName name="tct3_25" localSheetId="3">#REF!</definedName>
    <definedName name="tct3_25">#REF!</definedName>
    <definedName name="tct3_28" localSheetId="3">#REF!</definedName>
    <definedName name="tct3_28">#REF!</definedName>
    <definedName name="tcxxnc">NA()</definedName>
    <definedName name="tcxxnc_26" localSheetId="3">#REF!</definedName>
    <definedName name="tcxxnc_26">#REF!</definedName>
    <definedName name="tcxxnc_28" localSheetId="3">#REF!</definedName>
    <definedName name="tcxxnc_28">#REF!</definedName>
    <definedName name="tcxxnc_3">NA()</definedName>
    <definedName name="TD" localSheetId="3">#REF!</definedName>
    <definedName name="TD">#REF!</definedName>
    <definedName name="TD_26" localSheetId="3">#REF!</definedName>
    <definedName name="TD_26">#REF!</definedName>
    <definedName name="td_28" localSheetId="3">#REF!</definedName>
    <definedName name="td_28">#REF!</definedName>
    <definedName name="TD_3">"$#REF!.$I$50:$I$129"</definedName>
    <definedName name="td10vl">"$#REF!.#REF!#REF!"</definedName>
    <definedName name="td10vl_26" localSheetId="3">#REF!</definedName>
    <definedName name="td10vl_26">#REF!</definedName>
    <definedName name="td10vl_28" localSheetId="3">#REF!</definedName>
    <definedName name="td10vl_28">#REF!</definedName>
    <definedName name="td10vl_3">"$#REF!.#REF!#REF!"</definedName>
    <definedName name="td12nc">"$#REF!.$#REF!$#REF!"</definedName>
    <definedName name="td12nc_26" localSheetId="3">#REF!</definedName>
    <definedName name="td12nc_26">#REF!</definedName>
    <definedName name="td12nc_28" localSheetId="3">#REF!</definedName>
    <definedName name="td12nc_28">#REF!</definedName>
    <definedName name="td12nc_3">"$#REF!.$#REF!$#REF!"</definedName>
    <definedName name="TD12vl" localSheetId="3">#REF!</definedName>
    <definedName name="TD12vl">#REF!</definedName>
    <definedName name="TD12vl_20" localSheetId="3">#REF!</definedName>
    <definedName name="TD12vl_20">#REF!</definedName>
    <definedName name="TD12vl_28" localSheetId="3">#REF!</definedName>
    <definedName name="TD12vl_28">#REF!</definedName>
    <definedName name="td1cnc">NA()</definedName>
    <definedName name="td1cnc_26" localSheetId="3">#REF!</definedName>
    <definedName name="td1cnc_26">#REF!</definedName>
    <definedName name="td1cnc_28" localSheetId="3">#REF!</definedName>
    <definedName name="td1cnc_28">#REF!</definedName>
    <definedName name="td1cnc_3">NA()</definedName>
    <definedName name="td1cvl">NA()</definedName>
    <definedName name="td1cvl_26" localSheetId="3">#REF!</definedName>
    <definedName name="td1cvl_26">#REF!</definedName>
    <definedName name="td1cvl_28" localSheetId="3">#REF!</definedName>
    <definedName name="td1cvl_28">#REF!</definedName>
    <definedName name="td1cvl_3">NA()</definedName>
    <definedName name="td1p" localSheetId="3">#REF!</definedName>
    <definedName name="td1p">#REF!</definedName>
    <definedName name="td1p_26" localSheetId="3">#REF!</definedName>
    <definedName name="td1p_26">#REF!</definedName>
    <definedName name="td1p_28" localSheetId="3">#REF!</definedName>
    <definedName name="td1p_28">#REF!</definedName>
    <definedName name="td1p_3">"$#REF!.$#REF!$#REF!"</definedName>
    <definedName name="TD1p1nc" localSheetId="3">#REF!</definedName>
    <definedName name="TD1p1nc">#REF!</definedName>
    <definedName name="TD1p1nc_20" localSheetId="3">#REF!</definedName>
    <definedName name="TD1p1nc_20">#REF!</definedName>
    <definedName name="TD1p1nc_28" localSheetId="3">#REF!</definedName>
    <definedName name="TD1p1nc_28">#REF!</definedName>
    <definedName name="td1p1vc" localSheetId="3">#REF!</definedName>
    <definedName name="td1p1vc">#REF!</definedName>
    <definedName name="td1p1vc_20" localSheetId="3">#REF!</definedName>
    <definedName name="td1p1vc_20">#REF!</definedName>
    <definedName name="td1p1vc_28" localSheetId="3">#REF!</definedName>
    <definedName name="td1p1vc_28">#REF!</definedName>
    <definedName name="TD1p1vl" localSheetId="3">#REF!</definedName>
    <definedName name="TD1p1vl">#REF!</definedName>
    <definedName name="TD1p1vl_20" localSheetId="3">#REF!</definedName>
    <definedName name="TD1p1vl_20">#REF!</definedName>
    <definedName name="TD1p1vl_28" localSheetId="3">#REF!</definedName>
    <definedName name="TD1p1vl_28">#REF!</definedName>
    <definedName name="TD1p2nc" localSheetId="3">#REF!</definedName>
    <definedName name="TD1p2nc">#REF!</definedName>
    <definedName name="TD1p2vc" localSheetId="3">#REF!</definedName>
    <definedName name="TD1p2vc">#REF!</definedName>
    <definedName name="TD1p2vl" localSheetId="3">#REF!</definedName>
    <definedName name="TD1p2vl">#REF!</definedName>
    <definedName name="TD1pnc">NA()</definedName>
    <definedName name="TD1pnc_26" localSheetId="3">#REF!</definedName>
    <definedName name="TD1pnc_26">#REF!</definedName>
    <definedName name="TD1pnc_28" localSheetId="3">#REF!</definedName>
    <definedName name="TD1pnc_28">#REF!</definedName>
    <definedName name="TD1pnc_3">NA()</definedName>
    <definedName name="TD1pvl">NA()</definedName>
    <definedName name="TD1pvl_26" localSheetId="3">#REF!</definedName>
    <definedName name="TD1pvl_26">#REF!</definedName>
    <definedName name="TD1pvl_28" localSheetId="3">#REF!</definedName>
    <definedName name="TD1pvl_28">#REF!</definedName>
    <definedName name="TD1pvl_3">NA()</definedName>
    <definedName name="td3p" localSheetId="3">#REF!</definedName>
    <definedName name="td3p">#REF!</definedName>
    <definedName name="td3p_26" localSheetId="3">#REF!</definedName>
    <definedName name="td3p_26">#REF!</definedName>
    <definedName name="td3p_28" localSheetId="3">#REF!</definedName>
    <definedName name="td3p_28">#REF!</definedName>
    <definedName name="td3p_3">"$#REF!.$#REF!$#REF!"</definedName>
    <definedName name="tdc84nc">NA()</definedName>
    <definedName name="tdc84nc_26" localSheetId="3">#REF!</definedName>
    <definedName name="tdc84nc_26">#REF!</definedName>
    <definedName name="tdc84nc_28" localSheetId="3">#REF!</definedName>
    <definedName name="tdc84nc_28">#REF!</definedName>
    <definedName name="tdc84nc_3">NA()</definedName>
    <definedName name="tdcnc">NA()</definedName>
    <definedName name="tdcnc_26" localSheetId="3">#REF!</definedName>
    <definedName name="tdcnc_26">#REF!</definedName>
    <definedName name="tdcnc_28" localSheetId="3">#REF!</definedName>
    <definedName name="tdcnc_28">#REF!</definedName>
    <definedName name="tdcnc_3">NA()</definedName>
    <definedName name="TDctnc" localSheetId="3">#REF!</definedName>
    <definedName name="TDctnc">#REF!</definedName>
    <definedName name="TDctnc_20" localSheetId="3">#REF!</definedName>
    <definedName name="TDctnc_20">#REF!</definedName>
    <definedName name="TDctnc_28" localSheetId="3">#REF!</definedName>
    <definedName name="TDctnc_28">#REF!</definedName>
    <definedName name="TDctvc" localSheetId="3">#REF!</definedName>
    <definedName name="TDctvc">#REF!</definedName>
    <definedName name="TDctvc_20" localSheetId="3">#REF!</definedName>
    <definedName name="TDctvc_20">#REF!</definedName>
    <definedName name="TDctvc_28" localSheetId="3">#REF!</definedName>
    <definedName name="TDctvc_28">#REF!</definedName>
    <definedName name="TDctvl" localSheetId="3">#REF!</definedName>
    <definedName name="TDctvl">#REF!</definedName>
    <definedName name="TDctvl_20" localSheetId="3">#REF!</definedName>
    <definedName name="TDctvl_20">#REF!</definedName>
    <definedName name="TDctvl_28" localSheetId="3">#REF!</definedName>
    <definedName name="TDctvl_28">#REF!</definedName>
    <definedName name="TDE" localSheetId="3">#REF!</definedName>
    <definedName name="TDE">#REF!</definedName>
    <definedName name="tdgnc">NA()</definedName>
    <definedName name="tdgnc_26" localSheetId="3">#REF!</definedName>
    <definedName name="tdgnc_26">#REF!</definedName>
    <definedName name="tdgnc_28" localSheetId="3">#REF!</definedName>
    <definedName name="tdgnc_28">#REF!</definedName>
    <definedName name="tdgnc_3">NA()</definedName>
    <definedName name="tdgvl">NA()</definedName>
    <definedName name="tdgvl_26" localSheetId="3">#REF!</definedName>
    <definedName name="tdgvl_26">#REF!</definedName>
    <definedName name="tdgvl_28" localSheetId="3">#REF!</definedName>
    <definedName name="tdgvl_28">#REF!</definedName>
    <definedName name="tdgvl_3">NA()</definedName>
    <definedName name="tdhtnc">NA()</definedName>
    <definedName name="tdhtnc_26" localSheetId="3">#REF!</definedName>
    <definedName name="tdhtnc_26">#REF!</definedName>
    <definedName name="tdhtnc_28" localSheetId="3">#REF!</definedName>
    <definedName name="tdhtnc_28">#REF!</definedName>
    <definedName name="tdhtnc_3">NA()</definedName>
    <definedName name="tdhtvl">NA()</definedName>
    <definedName name="tdhtvl_26" localSheetId="3">#REF!</definedName>
    <definedName name="tdhtvl_26">#REF!</definedName>
    <definedName name="tdhtvl_28" localSheetId="3">#REF!</definedName>
    <definedName name="tdhtvl_28">#REF!</definedName>
    <definedName name="tdhtvl_3">NA()</definedName>
    <definedName name="TDI" localSheetId="3">#REF!</definedName>
    <definedName name="TDI">#REF!</definedName>
    <definedName name="TDI_20" localSheetId="3">#REF!</definedName>
    <definedName name="TDI_20">#REF!</definedName>
    <definedName name="TDI_28" localSheetId="3">#REF!</definedName>
    <definedName name="TDI_28">#REF!</definedName>
    <definedName name="tdia" localSheetId="3">#REF!</definedName>
    <definedName name="tdia">#REF!</definedName>
    <definedName name="tdia_28" localSheetId="3">#REF!</definedName>
    <definedName name="tdia_28">#REF!</definedName>
    <definedName name="TDII" localSheetId="3">#REF!</definedName>
    <definedName name="TDII">#REF!</definedName>
    <definedName name="TDII_20" localSheetId="3">#REF!</definedName>
    <definedName name="TDII_20">#REF!</definedName>
    <definedName name="TDII_28" localSheetId="3">#REF!</definedName>
    <definedName name="TDII_28">#REF!</definedName>
    <definedName name="TDIII" localSheetId="3">#REF!</definedName>
    <definedName name="TDIII">#REF!</definedName>
    <definedName name="TDIII_20" localSheetId="3">#REF!</definedName>
    <definedName name="TDIII_20">#REF!</definedName>
    <definedName name="TDIII_28" localSheetId="3">#REF!</definedName>
    <definedName name="TDIII_28">#REF!</definedName>
    <definedName name="TDIV" localSheetId="3">#REF!</definedName>
    <definedName name="TDIV">#REF!</definedName>
    <definedName name="TDIV_20" localSheetId="3">#REF!</definedName>
    <definedName name="TDIV_20">#REF!</definedName>
    <definedName name="TDIV_28" localSheetId="3">#REF!</definedName>
    <definedName name="TDIV_28">#REF!</definedName>
    <definedName name="TDmnc" localSheetId="3">#REF!</definedName>
    <definedName name="TDmnc">#REF!</definedName>
    <definedName name="TDmvc" localSheetId="3">#REF!</definedName>
    <definedName name="TDmvc">#REF!</definedName>
    <definedName name="TDmvl" localSheetId="3">#REF!</definedName>
    <definedName name="TDmvl">#REF!</definedName>
    <definedName name="tdnc">NA()</definedName>
    <definedName name="tdnc_26" localSheetId="3">#REF!</definedName>
    <definedName name="tdnc_26">#REF!</definedName>
    <definedName name="tdnc_28" localSheetId="3">#REF!</definedName>
    <definedName name="tdnc_28">#REF!</definedName>
    <definedName name="tdnc_3">NA()</definedName>
    <definedName name="tdnc1p" localSheetId="3">#REF!</definedName>
    <definedName name="tdnc1p">#REF!</definedName>
    <definedName name="tdnc1p_26" localSheetId="3">#REF!</definedName>
    <definedName name="tdnc1p_26">#REF!</definedName>
    <definedName name="tdnc1p_28" localSheetId="3">#REF!</definedName>
    <definedName name="tdnc1p_28">#REF!</definedName>
    <definedName name="tdnc1p_3">"$#REF!.$G$72"</definedName>
    <definedName name="tdnc3p_1" localSheetId="3">#REF!</definedName>
    <definedName name="tdnc3p_1">#REF!</definedName>
    <definedName name="tdnc3p_2" localSheetId="3">#REF!</definedName>
    <definedName name="tdnc3p_2">#REF!</definedName>
    <definedName name="tdnc3p_20" localSheetId="3">#REF!</definedName>
    <definedName name="tdnc3p_20">#REF!</definedName>
    <definedName name="tdnc3p_25" localSheetId="3">#REF!</definedName>
    <definedName name="tdnc3p_25">#REF!</definedName>
    <definedName name="tdnc3p_26" localSheetId="3">#REF!</definedName>
    <definedName name="tdnc3p_26">#REF!</definedName>
    <definedName name="tdnc3p_28" localSheetId="3">#REF!</definedName>
    <definedName name="tdnc3p_28">#REF!</definedName>
    <definedName name="tdnc3p_3_1" localSheetId="3">#REF!</definedName>
    <definedName name="tdnc3p_3_1">#REF!</definedName>
    <definedName name="tdnc3p_3_2" localSheetId="3">#REF!</definedName>
    <definedName name="tdnc3p_3_2">#REF!</definedName>
    <definedName name="tdnc3p_3_20" localSheetId="3">#REF!</definedName>
    <definedName name="tdnc3p_3_20">#REF!</definedName>
    <definedName name="tdnc3p_3_25" localSheetId="3">#REF!</definedName>
    <definedName name="tdnc3p_3_25">#REF!</definedName>
    <definedName name="TDng" localSheetId="3">#REF!</definedName>
    <definedName name="TDng">#REF!</definedName>
    <definedName name="TDng_20" localSheetId="3">#REF!</definedName>
    <definedName name="TDng_20">#REF!</definedName>
    <definedName name="TDng_28" localSheetId="3">#REF!</definedName>
    <definedName name="TDng_28">#REF!</definedName>
    <definedName name="tdo" localSheetId="3">#REF!</definedName>
    <definedName name="tdo">#REF!</definedName>
    <definedName name="tdo_20" localSheetId="3">#REF!</definedName>
    <definedName name="tdo_20">#REF!</definedName>
    <definedName name="tdo_28" localSheetId="3">#REF!</definedName>
    <definedName name="tdo_28">#REF!</definedName>
    <definedName name="TDoto" localSheetId="3">#REF!</definedName>
    <definedName name="TDoto">#REF!</definedName>
    <definedName name="TDoto_20" localSheetId="3">#REF!</definedName>
    <definedName name="TDoto_20">#REF!</definedName>
    <definedName name="TDoto_28" localSheetId="3">#REF!</definedName>
    <definedName name="TDoto_28">#REF!</definedName>
    <definedName name="tdt" localSheetId="3">#REF!</definedName>
    <definedName name="tdt">#REF!</definedName>
    <definedName name="tdt_26" localSheetId="3">#REF!</definedName>
    <definedName name="tdt_26">#REF!</definedName>
    <definedName name="tdt_28" localSheetId="3">#REF!</definedName>
    <definedName name="tdt_28">#REF!</definedName>
    <definedName name="tdt_3">"$#REF!.$B$1:$F$75"</definedName>
    <definedName name="tdt1pnc">NA()</definedName>
    <definedName name="tdt1pnc_26" localSheetId="3">#REF!</definedName>
    <definedName name="tdt1pnc_26">#REF!</definedName>
    <definedName name="tdt1pnc_28" localSheetId="3">#REF!</definedName>
    <definedName name="tdt1pnc_28">#REF!</definedName>
    <definedName name="tdt1pnc_3">NA()</definedName>
    <definedName name="tdt1pvl">NA()</definedName>
    <definedName name="tdt1pvl_26" localSheetId="3">#REF!</definedName>
    <definedName name="tdt1pvl_26">#REF!</definedName>
    <definedName name="tdt1pvl_28" localSheetId="3">#REF!</definedName>
    <definedName name="tdt1pvl_28">#REF!</definedName>
    <definedName name="tdt1pvl_3">NA()</definedName>
    <definedName name="tdt2cnc">NA()</definedName>
    <definedName name="tdt2cnc_26" localSheetId="3">#REF!</definedName>
    <definedName name="tdt2cnc_26">#REF!</definedName>
    <definedName name="tdt2cnc_28" localSheetId="3">#REF!</definedName>
    <definedName name="tdt2cnc_28">#REF!</definedName>
    <definedName name="tdt2cnc_3">NA()</definedName>
    <definedName name="tdt2cvl">NA()</definedName>
    <definedName name="tdt2cvl_26" localSheetId="3">#REF!</definedName>
    <definedName name="tdt2cvl_26">#REF!</definedName>
    <definedName name="tdt2cvl_28" localSheetId="3">#REF!</definedName>
    <definedName name="tdt2cvl_28">#REF!</definedName>
    <definedName name="tdt2cvl_3">NA()</definedName>
    <definedName name="tdtr2cnc" localSheetId="3">#REF!</definedName>
    <definedName name="tdtr2cnc">#REF!</definedName>
    <definedName name="tdtr2cnc_26" localSheetId="3">#REF!</definedName>
    <definedName name="tdtr2cnc_26">#REF!</definedName>
    <definedName name="tdtr2cnc_28" localSheetId="3">#REF!</definedName>
    <definedName name="tdtr2cnc_28">#REF!</definedName>
    <definedName name="tdtr2cnc_3">"$#REF!.$H$19"</definedName>
    <definedName name="tdtr2cvl" localSheetId="3">#REF!</definedName>
    <definedName name="tdtr2cvl">#REF!</definedName>
    <definedName name="tdtr2cvl_26" localSheetId="3">#REF!</definedName>
    <definedName name="tdtr2cvl_26">#REF!</definedName>
    <definedName name="tdtr2cvl_28" localSheetId="3">#REF!</definedName>
    <definedName name="tdtr2cvl_28">#REF!</definedName>
    <definedName name="tdtr2cvl_3">"$#REF!.$H$12"</definedName>
    <definedName name="tdtrnc">NA()</definedName>
    <definedName name="tdtrnc_26" localSheetId="3">#REF!</definedName>
    <definedName name="tdtrnc_26">#REF!</definedName>
    <definedName name="tdtrnc_28" localSheetId="3">#REF!</definedName>
    <definedName name="tdtrnc_28">#REF!</definedName>
    <definedName name="tdtrnc_3">NA()</definedName>
    <definedName name="tdtrvl">NA()</definedName>
    <definedName name="tdtrvl_26" localSheetId="3">#REF!</definedName>
    <definedName name="tdtrvl_26">#REF!</definedName>
    <definedName name="tdtrvl_28" localSheetId="3">#REF!</definedName>
    <definedName name="tdtrvl_28">#REF!</definedName>
    <definedName name="tdtrvl_3">NA()</definedName>
    <definedName name="TDV" localSheetId="3">#REF!</definedName>
    <definedName name="TDV">#REF!</definedName>
    <definedName name="TDV_20" localSheetId="3">#REF!</definedName>
    <definedName name="TDV_20">#REF!</definedName>
    <definedName name="TDV_28" localSheetId="3">#REF!</definedName>
    <definedName name="TDV_28">#REF!</definedName>
    <definedName name="tdvl">NA()</definedName>
    <definedName name="tdvl_26" localSheetId="3">#REF!</definedName>
    <definedName name="tdvl_26">#REF!</definedName>
    <definedName name="tdvl_28" localSheetId="3">#REF!</definedName>
    <definedName name="tdvl_28">#REF!</definedName>
    <definedName name="tdvl_3">NA()</definedName>
    <definedName name="tdvl1p" localSheetId="3">#REF!</definedName>
    <definedName name="tdvl1p">#REF!</definedName>
    <definedName name="tdvl1p_26" localSheetId="3">#REF!</definedName>
    <definedName name="tdvl1p_26">#REF!</definedName>
    <definedName name="tdvl1p_28" localSheetId="3">#REF!</definedName>
    <definedName name="tdvl1p_28">#REF!</definedName>
    <definedName name="tdvl1p_3">"$#REF!.$G$66"</definedName>
    <definedName name="tdvl3p_1" localSheetId="3">#REF!</definedName>
    <definedName name="tdvl3p_1">#REF!</definedName>
    <definedName name="tdvl3p_2" localSheetId="3">#REF!</definedName>
    <definedName name="tdvl3p_2">#REF!</definedName>
    <definedName name="tdvl3p_20" localSheetId="3">#REF!</definedName>
    <definedName name="tdvl3p_20">#REF!</definedName>
    <definedName name="tdvl3p_25" localSheetId="3">#REF!</definedName>
    <definedName name="tdvl3p_25">#REF!</definedName>
    <definedName name="tdvl3p_26" localSheetId="3">#REF!</definedName>
    <definedName name="tdvl3p_26">#REF!</definedName>
    <definedName name="tdvl3p_28" localSheetId="3">#REF!</definedName>
    <definedName name="tdvl3p_28">#REF!</definedName>
    <definedName name="tdvl3p_3_1" localSheetId="3">#REF!</definedName>
    <definedName name="tdvl3p_3_1">#REF!</definedName>
    <definedName name="tdvl3p_3_2" localSheetId="3">#REF!</definedName>
    <definedName name="tdvl3p_3_2">#REF!</definedName>
    <definedName name="tdvl3p_3_20" localSheetId="3">#REF!</definedName>
    <definedName name="tdvl3p_3_20">#REF!</definedName>
    <definedName name="tdvl3p_3_25" localSheetId="3">#REF!</definedName>
    <definedName name="tdvl3p_3_25">#REF!</definedName>
    <definedName name="TDxn" localSheetId="3">#REF!</definedName>
    <definedName name="TDxn">#REF!</definedName>
    <definedName name="TDxn_20" localSheetId="3">#REF!</definedName>
    <definedName name="TDxn_20">#REF!</definedName>
    <definedName name="TDxn_28" localSheetId="3">#REF!</definedName>
    <definedName name="TDxn_28">#REF!</definedName>
    <definedName name="te" localSheetId="3">#REF!</definedName>
    <definedName name="te">#REF!</definedName>
    <definedName name="te_20" localSheetId="3">#REF!</definedName>
    <definedName name="te_20">#REF!</definedName>
    <definedName name="te_28" localSheetId="3">#REF!</definedName>
    <definedName name="te_28">#REF!</definedName>
    <definedName name="te1_20" localSheetId="3">#REF!</definedName>
    <definedName name="te1_20">#REF!</definedName>
    <definedName name="te1_28" localSheetId="3">#REF!</definedName>
    <definedName name="te1_28">#REF!</definedName>
    <definedName name="te2_20" localSheetId="3">#REF!</definedName>
    <definedName name="te2_20">#REF!</definedName>
    <definedName name="te2_28" localSheetId="3">#REF!</definedName>
    <definedName name="te2_28">#REF!</definedName>
    <definedName name="TEÂN_HAØNG" localSheetId="3">#REF!</definedName>
    <definedName name="TEÂN_HAØNG">#REF!</definedName>
    <definedName name="TEÂN_KHAÙCH_HAØ" localSheetId="3">#REF!</definedName>
    <definedName name="TEÂN_KHAÙCH_HAØ">#REF!</definedName>
    <definedName name="tecco" hidden="1">{"'Sheet1'!$L$16"}</definedName>
    <definedName name="tecnuoc5" localSheetId="3">#REF!</definedName>
    <definedName name="tecnuoc5">#REF!</definedName>
    <definedName name="tecnuoc5_20" localSheetId="3">#REF!</definedName>
    <definedName name="tecnuoc5_20">#REF!</definedName>
    <definedName name="tecnuoc5_28" localSheetId="3">#REF!</definedName>
    <definedName name="tecnuoc5_28">#REF!</definedName>
    <definedName name="Têi_diÖn_5_T" localSheetId="3">#REF!</definedName>
    <definedName name="Têi_diÖn_5_T">#REF!</definedName>
    <definedName name="Têi_diÖn_5_T_20" localSheetId="3">#REF!</definedName>
    <definedName name="Têi_diÖn_5_T_20">#REF!</definedName>
    <definedName name="Têi_diÖn_5_T_28" localSheetId="3">#REF!</definedName>
    <definedName name="Têi_diÖn_5_T_28">#REF!</definedName>
    <definedName name="TemporaryWork" localSheetId="3">#REF!</definedName>
    <definedName name="TemporaryWork">#REF!</definedName>
    <definedName name="TemporaryWork_28" localSheetId="3">#REF!</definedName>
    <definedName name="TemporaryWork_28">#REF!</definedName>
    <definedName name="Ten">{"BIEUBA~1.XLS"}</definedName>
    <definedName name="TEN.5" localSheetId="3">#REF!</definedName>
    <definedName name="TEN.5">#REF!</definedName>
    <definedName name="ten_20" localSheetId="3">#REF!</definedName>
    <definedName name="ten_20">#REF!</definedName>
    <definedName name="TEN_DA" localSheetId="3">#REF!</definedName>
    <definedName name="TEN_DA">#REF!</definedName>
    <definedName name="Ten_du_an" localSheetId="3">#REF!</definedName>
    <definedName name="Ten_du_an">#REF!</definedName>
    <definedName name="ten_tra_1" localSheetId="3">#REF!</definedName>
    <definedName name="ten_tra_1">#REF!</definedName>
    <definedName name="ten_tra_1_20" localSheetId="3">#REF!</definedName>
    <definedName name="ten_tra_1_20">#REF!</definedName>
    <definedName name="ten_tra_1_28" localSheetId="3">#REF!</definedName>
    <definedName name="ten_tra_1_28">#REF!</definedName>
    <definedName name="ten_tra_1_BTN" localSheetId="3">#REF!</definedName>
    <definedName name="ten_tra_1_BTN">#REF!</definedName>
    <definedName name="ten_tra_1_BTN_20" localSheetId="3">#REF!</definedName>
    <definedName name="ten_tra_1_BTN_20">#REF!</definedName>
    <definedName name="ten_tra_1_BTN_28" localSheetId="3">#REF!</definedName>
    <definedName name="ten_tra_1_BTN_28">#REF!</definedName>
    <definedName name="ten_tra_1BTN" localSheetId="3">#REF!</definedName>
    <definedName name="ten_tra_1BTN">#REF!</definedName>
    <definedName name="ten_tra_1BTN_20" localSheetId="3">#REF!</definedName>
    <definedName name="ten_tra_1BTN_20">#REF!</definedName>
    <definedName name="ten_tra_1BTN_28" localSheetId="3">#REF!</definedName>
    <definedName name="ten_tra_1BTN_28">#REF!</definedName>
    <definedName name="ten_tra_2" localSheetId="3">#REF!</definedName>
    <definedName name="ten_tra_2">#REF!</definedName>
    <definedName name="ten_tra_2_20" localSheetId="3">#REF!</definedName>
    <definedName name="ten_tra_2_20">#REF!</definedName>
    <definedName name="ten_tra_2_28" localSheetId="3">#REF!</definedName>
    <definedName name="ten_tra_2_28">#REF!</definedName>
    <definedName name="ten_tra_2_BTN" localSheetId="3">#REF!</definedName>
    <definedName name="ten_tra_2_BTN">#REF!</definedName>
    <definedName name="ten_tra_2_BTN_20" localSheetId="3">#REF!</definedName>
    <definedName name="ten_tra_2_BTN_20">#REF!</definedName>
    <definedName name="ten_tra_2_BTN_28" localSheetId="3">#REF!</definedName>
    <definedName name="ten_tra_2_BTN_28">#REF!</definedName>
    <definedName name="ten_tra_2BTN" localSheetId="3">#REF!</definedName>
    <definedName name="ten_tra_2BTN">#REF!</definedName>
    <definedName name="ten_tra_2BTN_20" localSheetId="3">#REF!</definedName>
    <definedName name="ten_tra_2BTN_20">#REF!</definedName>
    <definedName name="ten_tra_2BTN_28" localSheetId="3">#REF!</definedName>
    <definedName name="ten_tra_2BTN_28">#REF!</definedName>
    <definedName name="ten_tra_3" localSheetId="3">#REF!</definedName>
    <definedName name="ten_tra_3">#REF!</definedName>
    <definedName name="ten_tra_3_20" localSheetId="3">#REF!</definedName>
    <definedName name="ten_tra_3_20">#REF!</definedName>
    <definedName name="ten_tra_3_28" localSheetId="3">#REF!</definedName>
    <definedName name="ten_tra_3_28">#REF!</definedName>
    <definedName name="ten_tra_3_BTN" localSheetId="3">#REF!</definedName>
    <definedName name="ten_tra_3_BTN">#REF!</definedName>
    <definedName name="ten_tra_3_BTN_20" localSheetId="3">#REF!</definedName>
    <definedName name="ten_tra_3_BTN_20">#REF!</definedName>
    <definedName name="ten_tra_3_BTN_28" localSheetId="3">#REF!</definedName>
    <definedName name="ten_tra_3_BTN_28">#REF!</definedName>
    <definedName name="ten_tra_3BTN" localSheetId="3">#REF!</definedName>
    <definedName name="ten_tra_3BTN">#REF!</definedName>
    <definedName name="ten_tra_3BTN_20" localSheetId="3">#REF!</definedName>
    <definedName name="ten_tra_3BTN_20">#REF!</definedName>
    <definedName name="ten_tra_3BTN_28" localSheetId="3">#REF!</definedName>
    <definedName name="ten_tra_3BTN_28">#REF!</definedName>
    <definedName name="TenCap" localSheetId="3">#REF!</definedName>
    <definedName name="TenCap">#REF!</definedName>
    <definedName name="TenCap_20" localSheetId="3">#REF!</definedName>
    <definedName name="TenCap_20">#REF!</definedName>
    <definedName name="tenck" localSheetId="3">#REF!</definedName>
    <definedName name="tenck">#REF!</definedName>
    <definedName name="TendonType" localSheetId="3">#REF!</definedName>
    <definedName name="TendonType">#REF!</definedName>
    <definedName name="tenduong" localSheetId="3">#REF!</definedName>
    <definedName name="tenduong">#REF!</definedName>
    <definedName name="Tengoi" localSheetId="3">#REF!</definedName>
    <definedName name="Tengoi">#REF!</definedName>
    <definedName name="Tengoi_20" localSheetId="3">#REF!</definedName>
    <definedName name="Tengoi_20">#REF!</definedName>
    <definedName name="Tengoi_28" localSheetId="3">#REF!</definedName>
    <definedName name="Tengoi_28">#REF!</definedName>
    <definedName name="tentk" localSheetId="3">#REF!</definedName>
    <definedName name="tentk">#REF!</definedName>
    <definedName name="tenvung" localSheetId="3">#REF!</definedName>
    <definedName name="tenvung">#REF!</definedName>
    <definedName name="tenvung_20" localSheetId="3">#REF!</definedName>
    <definedName name="tenvung_20">#REF!</definedName>
    <definedName name="tenvung_28" localSheetId="3">#REF!</definedName>
    <definedName name="tenvung_28">#REF!</definedName>
    <definedName name="test" localSheetId="3">#REF!</definedName>
    <definedName name="test">#REF!</definedName>
    <definedName name="test_20" localSheetId="3">#REF!</definedName>
    <definedName name="test_20">#REF!</definedName>
    <definedName name="test_28" localSheetId="3">#REF!</definedName>
    <definedName name="test_28">#REF!</definedName>
    <definedName name="TEST1" localSheetId="3">#REF!</definedName>
    <definedName name="TEST1">#REF!</definedName>
    <definedName name="Test5" localSheetId="3">#REF!</definedName>
    <definedName name="Test5">#REF!</definedName>
    <definedName name="Test5_20" localSheetId="3">#REF!</definedName>
    <definedName name="Test5_20">#REF!</definedName>
    <definedName name="Test5_28" localSheetId="3">#REF!</definedName>
    <definedName name="Test5_28">#REF!</definedName>
    <definedName name="TESTHKEY" localSheetId="3">#REF!</definedName>
    <definedName name="TESTHKEY">#REF!</definedName>
    <definedName name="TESTKEYS" localSheetId="3">#REF!</definedName>
    <definedName name="TESTKEYS">#REF!</definedName>
    <definedName name="TESTVKEY" localSheetId="3">#REF!</definedName>
    <definedName name="TESTVKEY">#REF!</definedName>
    <definedName name="TextRefCopyRangeCount" hidden="1">216</definedName>
    <definedName name="tf" localSheetId="3">#REF!</definedName>
    <definedName name="tf">#REF!</definedName>
    <definedName name="tf_28" localSheetId="3">#REF!</definedName>
    <definedName name="tf_28">#REF!</definedName>
    <definedName name="tfdd" localSheetId="3">#REF!</definedName>
    <definedName name="tfdd">#REF!</definedName>
    <definedName name="tfdd_28" localSheetId="3">#REF!</definedName>
    <definedName name="tfdd_28">#REF!</definedName>
    <definedName name="TG">[39]Names!$D$7</definedName>
    <definedName name="TGLS" localSheetId="3">#REF!</definedName>
    <definedName name="TGLS">#REF!</definedName>
    <definedName name="TGLS_28" localSheetId="3">#REF!</definedName>
    <definedName name="TGLS_28">#REF!</definedName>
    <definedName name="th" hidden="1">{#N/A,#N/A,FALSE,"Chung"}</definedName>
    <definedName name="TH.BM" localSheetId="3">#REF!</definedName>
    <definedName name="TH.BM">#REF!</definedName>
    <definedName name="TH.CTrinh" localSheetId="3">#REF!</definedName>
    <definedName name="TH.CTrinh">#REF!</definedName>
    <definedName name="TH.CTrinh_20" localSheetId="3">#REF!</definedName>
    <definedName name="TH.CTrinh_20">#REF!</definedName>
    <definedName name="TH.CTrinh_28" localSheetId="3">#REF!</definedName>
    <definedName name="TH.CTrinh_28">#REF!</definedName>
    <definedName name="TH.DVKD" localSheetId="3">#REF!</definedName>
    <definedName name="TH.DVKD">#REF!</definedName>
    <definedName name="TH.HB" localSheetId="3">#REF!</definedName>
    <definedName name="TH.HB">#REF!</definedName>
    <definedName name="TH.HR" localSheetId="3">#REF!</definedName>
    <definedName name="TH.HR">#REF!</definedName>
    <definedName name="TH.KT" localSheetId="3">#REF!</definedName>
    <definedName name="TH.KT">#REF!</definedName>
    <definedName name="TH.NK" localSheetId="3">#REF!</definedName>
    <definedName name="TH.NK">#REF!</definedName>
    <definedName name="TH.SL" localSheetId="3">#REF!</definedName>
    <definedName name="TH.SL">#REF!</definedName>
    <definedName name="TH.TBDM" localSheetId="3">#REF!</definedName>
    <definedName name="TH.TBDM">#REF!</definedName>
    <definedName name="TH.TC" localSheetId="3">#REF!</definedName>
    <definedName name="TH.TC">#REF!</definedName>
    <definedName name="TH.tinh">"$#REF!.$A$1:$O$22"</definedName>
    <definedName name="TH.tinh_26" localSheetId="3">#REF!</definedName>
    <definedName name="TH.tinh_26">#REF!</definedName>
    <definedName name="TH.tinh_28" localSheetId="3">#REF!</definedName>
    <definedName name="TH.tinh_28">#REF!</definedName>
    <definedName name="TH.tinh_3">"$#REF!.$A$1:$O$22"</definedName>
    <definedName name="th_1" localSheetId="3">#REF!</definedName>
    <definedName name="th_1">#REF!</definedName>
    <definedName name="th_2" localSheetId="3">#REF!</definedName>
    <definedName name="th_2">#REF!</definedName>
    <definedName name="th_20" localSheetId="3">#REF!</definedName>
    <definedName name="th_20">#REF!</definedName>
    <definedName name="th_25" localSheetId="3">#REF!</definedName>
    <definedName name="th_25">#REF!</definedName>
    <definedName name="th_26" localSheetId="3">#REF!</definedName>
    <definedName name="th_26">#REF!</definedName>
    <definedName name="Th_6_th_ng_1" localSheetId="3">#REF!</definedName>
    <definedName name="Th_6_th_ng_1">#REF!</definedName>
    <definedName name="Th_6_th_ng_1_28" localSheetId="3">#REF!</definedName>
    <definedName name="Th_6_th_ng_1_28">#REF!</definedName>
    <definedName name="Th_6_th_ng_2" localSheetId="3">#REF!</definedName>
    <definedName name="Th_6_th_ng_2">#REF!</definedName>
    <definedName name="Th_6_th_ng_2_28" localSheetId="3">#REF!</definedName>
    <definedName name="Th_6_th_ng_2_28">#REF!</definedName>
    <definedName name="Th_6_th_ng_3" localSheetId="3">#REF!</definedName>
    <definedName name="Th_6_th_ng_3">#REF!</definedName>
    <definedName name="Th_6_th_ng_3_28" localSheetId="3">#REF!</definedName>
    <definedName name="Th_6_th_ng_3_28">#REF!</definedName>
    <definedName name="Th_6_th_ng_4" localSheetId="3">#REF!</definedName>
    <definedName name="Th_6_th_ng_4">#REF!</definedName>
    <definedName name="Th_6_th_ng_4_28" localSheetId="3">#REF!</definedName>
    <definedName name="Th_6_th_ng_4_28">#REF!</definedName>
    <definedName name="Th_6_th_ng_5" localSheetId="3">#REF!</definedName>
    <definedName name="Th_6_th_ng_5">#REF!</definedName>
    <definedName name="Th_6_th_ng_5_28" localSheetId="3">#REF!</definedName>
    <definedName name="Th_6_th_ng_5_28">#REF!</definedName>
    <definedName name="Th_6_th_ng_6" localSheetId="3">#REF!</definedName>
    <definedName name="Th_6_th_ng_6">#REF!</definedName>
    <definedName name="Th_6_th_ng_6_28" localSheetId="3">#REF!</definedName>
    <definedName name="Th_6_th_ng_6_28">#REF!</definedName>
    <definedName name="Th_6_th_ng_7" localSheetId="3">#REF!</definedName>
    <definedName name="Th_6_th_ng_7">#REF!</definedName>
    <definedName name="Th_6_th_ng_7_28" localSheetId="3">#REF!</definedName>
    <definedName name="Th_6_th_ng_7_28">#REF!</definedName>
    <definedName name="Th_6th_ng_10" localSheetId="3">#REF!</definedName>
    <definedName name="Th_6th_ng_10">#REF!</definedName>
    <definedName name="Th_6th_ng_10_28" localSheetId="3">#REF!</definedName>
    <definedName name="Th_6th_ng_10_28">#REF!</definedName>
    <definedName name="Th_6th_ng_11" localSheetId="3">#REF!</definedName>
    <definedName name="Th_6th_ng_11">#REF!</definedName>
    <definedName name="Th_6th_ng_11_28" localSheetId="3">#REF!</definedName>
    <definedName name="Th_6th_ng_11_28">#REF!</definedName>
    <definedName name="Th_6th_ng_12" localSheetId="3">#REF!</definedName>
    <definedName name="Th_6th_ng_12">#REF!</definedName>
    <definedName name="Th_6th_ng_12_28" localSheetId="3">#REF!</definedName>
    <definedName name="Th_6th_ng_12_28">#REF!</definedName>
    <definedName name="Th_6th_ng_17" localSheetId="3">#REF!</definedName>
    <definedName name="Th_6th_ng_17">#REF!</definedName>
    <definedName name="Th_6th_ng_17_28" localSheetId="3">#REF!</definedName>
    <definedName name="Th_6th_ng_17_28">#REF!</definedName>
    <definedName name="Th_6th_ng_19" localSheetId="3">#REF!</definedName>
    <definedName name="Th_6th_ng_19">#REF!</definedName>
    <definedName name="Th_6th_ng_19_28" localSheetId="3">#REF!</definedName>
    <definedName name="Th_6th_ng_19_28">#REF!</definedName>
    <definedName name="Th_6th_ng_8" localSheetId="3">#REF!</definedName>
    <definedName name="Th_6th_ng_8">#REF!</definedName>
    <definedName name="Th_6th_ng_8_28" localSheetId="3">#REF!</definedName>
    <definedName name="Th_6th_ng_8_28">#REF!</definedName>
    <definedName name="Th_6th_ng_9" localSheetId="3">#REF!</definedName>
    <definedName name="Th_6th_ng_9">#REF!</definedName>
    <definedName name="Th_6th_ng_9_28" localSheetId="3">#REF!</definedName>
    <definedName name="Th_6th_ng_9_28">#REF!</definedName>
    <definedName name="TH1_20" localSheetId="3">#REF!</definedName>
    <definedName name="TH1_20">#REF!</definedName>
    <definedName name="TH1_28" localSheetId="3">#REF!</definedName>
    <definedName name="TH1_28">#REF!</definedName>
    <definedName name="th100_26" localSheetId="3">#REF!</definedName>
    <definedName name="th100_26">#REF!</definedName>
    <definedName name="th100_28" localSheetId="3">#REF!</definedName>
    <definedName name="th100_28">#REF!</definedName>
    <definedName name="th100_3">NA()</definedName>
    <definedName name="TH160_26" localSheetId="3">#REF!</definedName>
    <definedName name="TH160_26">#REF!</definedName>
    <definedName name="TH160_28" localSheetId="3">#REF!</definedName>
    <definedName name="TH160_28">#REF!</definedName>
    <definedName name="TH160_3">NA()</definedName>
    <definedName name="TH2_20" localSheetId="3">#REF!</definedName>
    <definedName name="TH2_20">#REF!</definedName>
    <definedName name="TH2_28" localSheetId="3">#REF!</definedName>
    <definedName name="TH2_28">#REF!</definedName>
    <definedName name="TH20_20" localSheetId="3">#REF!</definedName>
    <definedName name="TH20_20">#REF!</definedName>
    <definedName name="TH3_20" localSheetId="3">#REF!</definedName>
    <definedName name="TH3_20">#REF!</definedName>
    <definedName name="TH3_28" localSheetId="3">#REF!</definedName>
    <definedName name="TH3_28">#REF!</definedName>
    <definedName name="th3x15">NA()</definedName>
    <definedName name="th3x15_26" localSheetId="3">#REF!</definedName>
    <definedName name="th3x15_26">#REF!</definedName>
    <definedName name="th3x15_28" localSheetId="3">#REF!</definedName>
    <definedName name="th3x15_28">#REF!</definedName>
    <definedName name="th3x15_3">NA()</definedName>
    <definedName name="tha" localSheetId="0" hidden="1">{"'Sheet1'!$L$16"}</definedName>
    <definedName name="tha" hidden="1">{"'Sheet1'!$L$16"}</definedName>
    <definedName name="thai" localSheetId="0" hidden="1">{"'Sheet1'!$L$16"}</definedName>
    <definedName name="thai" hidden="1">{"'Sheet1'!$L$16"}</definedName>
    <definedName name="Thainguyen" localSheetId="3">#REF!</definedName>
    <definedName name="Thainguyen">#REF!</definedName>
    <definedName name="Thainguyen_20" localSheetId="3">#REF!</definedName>
    <definedName name="Thainguyen_20">#REF!</definedName>
    <definedName name="Thainguyen_28" localSheetId="3">#REF!</definedName>
    <definedName name="Thainguyen_28">#REF!</definedName>
    <definedName name="thang" localSheetId="3">#REF!</definedName>
    <definedName name="thang">#REF!</definedName>
    <definedName name="Thang_Long" localSheetId="3">#REF!</definedName>
    <definedName name="Thang_Long">#REF!</definedName>
    <definedName name="Thang_Long_20" localSheetId="3">#REF!</definedName>
    <definedName name="Thang_Long_20">#REF!</definedName>
    <definedName name="Thang_Long_28" localSheetId="3">#REF!</definedName>
    <definedName name="Thang_Long_28">#REF!</definedName>
    <definedName name="Thang_Long_GT" localSheetId="3">#REF!</definedName>
    <definedName name="Thang_Long_GT">#REF!</definedName>
    <definedName name="Thang_Long_GT_20" localSheetId="3">#REF!</definedName>
    <definedName name="Thang_Long_GT_20">#REF!</definedName>
    <definedName name="Thang_Long_GT_28" localSheetId="3">#REF!</definedName>
    <definedName name="Thang_Long_GT_28">#REF!</definedName>
    <definedName name="Thang1" localSheetId="0" hidden="1">{"'Sheet1'!$L$16"}</definedName>
    <definedName name="Thang1" hidden="1">{"'Sheet1'!$L$16"}</definedName>
    <definedName name="thang10" localSheetId="0" hidden="1">{"'Sheet1'!$L$16"}</definedName>
    <definedName name="thang10" hidden="1">{"'Sheet1'!$L$16"}</definedName>
    <definedName name="thanh" localSheetId="3">#REF!</definedName>
    <definedName name="thanh">#REF!</definedName>
    <definedName name="Thanh_CT" localSheetId="3">#REF!</definedName>
    <definedName name="Thanh_CT">#REF!</definedName>
    <definedName name="Thanh_LC_tayvin" localSheetId="3">#REF!</definedName>
    <definedName name="Thanh_LC_tayvin">#REF!</definedName>
    <definedName name="Thanh_LC_tayvin_20" localSheetId="3">#REF!</definedName>
    <definedName name="Thanh_LC_tayvin_20">#REF!</definedName>
    <definedName name="Thanh_LC_tayvin_28" localSheetId="3">#REF!</definedName>
    <definedName name="Thanh_LC_tayvin_28">#REF!</definedName>
    <definedName name="thanhdul" localSheetId="3">#REF!</definedName>
    <definedName name="thanhdul">#REF!</definedName>
    <definedName name="thanhdul_20" localSheetId="3">#REF!</definedName>
    <definedName name="thanhdul_20">#REF!</definedName>
    <definedName name="thanhdul_28" localSheetId="3">#REF!</definedName>
    <definedName name="thanhdul_28">#REF!</definedName>
    <definedName name="thanhhoa" localSheetId="3">'[45]Dt 2001'!#REF!</definedName>
    <definedName name="thanhhoa">'[45]Dt 2001'!#REF!</definedName>
    <definedName name="thanhtien" localSheetId="3">#REF!</definedName>
    <definedName name="thanhtien">#REF!</definedName>
    <definedName name="ThanhXuan110" localSheetId="3">'[46]KH-Q1,Q2,01'!#REF!</definedName>
    <definedName name="ThanhXuan110">'[46]KH-Q1,Q2,01'!#REF!</definedName>
    <definedName name="ThanhXuan110_26" localSheetId="3">#REF!</definedName>
    <definedName name="ThanhXuan110_26">#REF!</definedName>
    <definedName name="ThanhXuan110_28" localSheetId="3">#REF!</definedName>
    <definedName name="ThanhXuan110_28">#REF!</definedName>
    <definedName name="thao" hidden="1">{"'Sheet1'!$L$16"}</definedName>
    <definedName name="THAØNH_TIEÀN" localSheetId="3">#REF!</definedName>
    <definedName name="THAØNH_TIEÀN">#REF!</definedName>
    <definedName name="thau" localSheetId="0" hidden="1">{"'Sheet1'!$L$16"}</definedName>
    <definedName name="thau" hidden="1">{"'Sheet1'!$L$16"}</definedName>
    <definedName name="Thautinh">"$#REF!.$A$1:$T$23"</definedName>
    <definedName name="Thautinh_26" localSheetId="3">#REF!</definedName>
    <definedName name="Thautinh_26">#REF!</definedName>
    <definedName name="Thautinh_28" localSheetId="3">#REF!</definedName>
    <definedName name="Thautinh_28">#REF!</definedName>
    <definedName name="Thautinh_3">"$#REF!.$A$1:$T$23"</definedName>
    <definedName name="THchon" localSheetId="3">#REF!</definedName>
    <definedName name="THchon">#REF!</definedName>
    <definedName name="THchon_20" localSheetId="3">#REF!</definedName>
    <definedName name="THchon_20">#REF!</definedName>
    <definedName name="THchon_28" localSheetId="3">#REF!</definedName>
    <definedName name="THchon_28">#REF!</definedName>
    <definedName name="thdt" localSheetId="3">#REF!</definedName>
    <definedName name="thdt">#REF!</definedName>
    <definedName name="thdt_26" localSheetId="3">#REF!</definedName>
    <definedName name="thdt_26">#REF!</definedName>
    <definedName name="thdt_28" localSheetId="3">#REF!</definedName>
    <definedName name="thdt_28">#REF!</definedName>
    <definedName name="thdt_3">"$#REF!.$A$1:$E$13"</definedName>
    <definedName name="THDT_CT_XOM_NOI" localSheetId="3">#REF!</definedName>
    <definedName name="THDT_CT_XOM_NOI">#REF!</definedName>
    <definedName name="THDT_CT_XOM_NOI_26" localSheetId="3">#REF!</definedName>
    <definedName name="THDT_CT_XOM_NOI_26">#REF!</definedName>
    <definedName name="THDT_CT_XOM_NOI_28" localSheetId="3">#REF!</definedName>
    <definedName name="THDT_CT_XOM_NOI_28">#REF!</definedName>
    <definedName name="THDT_HT_DAO_THUONG" localSheetId="3">#REF!</definedName>
    <definedName name="THDT_HT_DAO_THUONG">#REF!</definedName>
    <definedName name="THDT_HT_DAO_THUONG_26" localSheetId="3">#REF!</definedName>
    <definedName name="THDT_HT_DAO_THUONG_26">#REF!</definedName>
    <definedName name="THDT_HT_DAO_THUONG_28" localSheetId="3">#REF!</definedName>
    <definedName name="THDT_HT_DAO_THUONG_28">#REF!</definedName>
    <definedName name="THDT_HT_DAO_THUONG_3">"$#REF!.$AF$1:$AL$27"</definedName>
    <definedName name="THDT_HT_XOM_NOI" localSheetId="3">#REF!</definedName>
    <definedName name="THDT_HT_XOM_NOI">#REF!</definedName>
    <definedName name="THDT_HT_XOM_NOI_26" localSheetId="3">#REF!</definedName>
    <definedName name="THDT_HT_XOM_NOI_26">#REF!</definedName>
    <definedName name="THDT_HT_XOM_NOI_28" localSheetId="3">#REF!</definedName>
    <definedName name="THDT_HT_XOM_NOI_28">#REF!</definedName>
    <definedName name="THDT_HT_XOM_NOI_3">"$#REF!.$X$1:$AD$27"</definedName>
    <definedName name="THDT_NPP_XOM_NOI" localSheetId="3">#REF!</definedName>
    <definedName name="THDT_NPP_XOM_NOI">#REF!</definedName>
    <definedName name="THDT_NPP_XOM_NOI_26" localSheetId="3">#REF!</definedName>
    <definedName name="THDT_NPP_XOM_NOI_26">#REF!</definedName>
    <definedName name="THDT_NPP_XOM_NOI_28" localSheetId="3">#REF!</definedName>
    <definedName name="THDT_NPP_XOM_NOI_28">#REF!</definedName>
    <definedName name="THDT_NPP_XOM_NOI_3">"$#REF!.$AX$1:$BD$27"</definedName>
    <definedName name="THDT_TBA_XOM_NOI" localSheetId="3">#REF!</definedName>
    <definedName name="THDT_TBA_XOM_NOI">#REF!</definedName>
    <definedName name="THDT_TBA_XOM_NOI_26" localSheetId="3">#REF!</definedName>
    <definedName name="THDT_TBA_XOM_NOI_26">#REF!</definedName>
    <definedName name="THDT_TBA_XOM_NOI_28" localSheetId="3">#REF!</definedName>
    <definedName name="THDT_TBA_XOM_NOI_28">#REF!</definedName>
    <definedName name="THDT_TBA_XOM_NOI_3">"$#REF!.$L$1:$V$27"</definedName>
    <definedName name="thep" localSheetId="3">#REF!</definedName>
    <definedName name="thep">#REF!</definedName>
    <definedName name="Thep_20" localSheetId="3">#REF!</definedName>
    <definedName name="Thep_20">#REF!</definedName>
    <definedName name="THEP_D32" localSheetId="3">#REF!</definedName>
    <definedName name="THEP_D32">#REF!</definedName>
    <definedName name="thep10" localSheetId="3">#REF!</definedName>
    <definedName name="thep10">#REF!</definedName>
    <definedName name="thep10_20" localSheetId="3">#REF!</definedName>
    <definedName name="thep10_20">#REF!</definedName>
    <definedName name="thep10_28" localSheetId="3">#REF!</definedName>
    <definedName name="thep10_28">#REF!</definedName>
    <definedName name="thep18" localSheetId="3">#REF!</definedName>
    <definedName name="thep18">#REF!</definedName>
    <definedName name="thep18_28" localSheetId="3">#REF!</definedName>
    <definedName name="thep18_28">#REF!</definedName>
    <definedName name="thep2025" localSheetId="3">#REF!</definedName>
    <definedName name="thep2025">#REF!</definedName>
    <definedName name="thep8" localSheetId="3">#REF!</definedName>
    <definedName name="thep8">#REF!</definedName>
    <definedName name="thepA2" localSheetId="3">#REF!</definedName>
    <definedName name="thepA2">#REF!</definedName>
    <definedName name="thepA2_20" localSheetId="3">#REF!</definedName>
    <definedName name="thepA2_20">#REF!</definedName>
    <definedName name="thepA2_28" localSheetId="3">#REF!</definedName>
    <definedName name="thepA2_28">#REF!</definedName>
    <definedName name="thepban" localSheetId="3">#REF!</definedName>
    <definedName name="thepban">#REF!</definedName>
    <definedName name="thepbuoc" localSheetId="3">#REF!</definedName>
    <definedName name="thepbuoc">#REF!</definedName>
    <definedName name="thepbuoc_20" localSheetId="3">#REF!</definedName>
    <definedName name="thepbuoc_20">#REF!</definedName>
    <definedName name="thepcong" localSheetId="3">#REF!</definedName>
    <definedName name="thepcong">#REF!</definedName>
    <definedName name="thepcong_28" localSheetId="3">#REF!</definedName>
    <definedName name="thepcong_28">#REF!</definedName>
    <definedName name="ThepCT5" localSheetId="3">#REF!</definedName>
    <definedName name="ThepCT5">#REF!</definedName>
    <definedName name="ThepDet32x3">NA()</definedName>
    <definedName name="ThepDet32x3_26" localSheetId="3">#REF!</definedName>
    <definedName name="ThepDet32x3_26">#REF!</definedName>
    <definedName name="ThepDet32x3_28" localSheetId="3">#REF!</definedName>
    <definedName name="ThepDet32x3_28">#REF!</definedName>
    <definedName name="ThepDet32x3_3">NA()</definedName>
    <definedName name="ThepDet35x3">NA()</definedName>
    <definedName name="ThepDet35x3_26" localSheetId="3">#REF!</definedName>
    <definedName name="ThepDet35x3_26">#REF!</definedName>
    <definedName name="ThepDet35x3_28" localSheetId="3">#REF!</definedName>
    <definedName name="ThepDet35x3_28">#REF!</definedName>
    <definedName name="ThepDet35x3_3">NA()</definedName>
    <definedName name="ThepDet40x4">NA()</definedName>
    <definedName name="ThepDet40x4_26" localSheetId="3">#REF!</definedName>
    <definedName name="ThepDet40x4_26">#REF!</definedName>
    <definedName name="ThepDet40x4_28" localSheetId="3">#REF!</definedName>
    <definedName name="ThepDet40x4_28">#REF!</definedName>
    <definedName name="ThepDet40x4_3">NA()</definedName>
    <definedName name="ThepDet45x4">NA()</definedName>
    <definedName name="ThepDet45x4_26" localSheetId="3">#REF!</definedName>
    <definedName name="ThepDet45x4_26">#REF!</definedName>
    <definedName name="ThepDet45x4_28" localSheetId="3">#REF!</definedName>
    <definedName name="ThepDet45x4_28">#REF!</definedName>
    <definedName name="ThepDet45x4_3">NA()</definedName>
    <definedName name="ThepDet50x5">NA()</definedName>
    <definedName name="ThepDet50x5_26" localSheetId="3">#REF!</definedName>
    <definedName name="ThepDet50x5_26">#REF!</definedName>
    <definedName name="ThepDet50x5_28" localSheetId="3">#REF!</definedName>
    <definedName name="ThepDet50x5_28">#REF!</definedName>
    <definedName name="ThepDet50x5_3">NA()</definedName>
    <definedName name="ThepDet63x6">NA()</definedName>
    <definedName name="ThepDet63x6_26" localSheetId="3">#REF!</definedName>
    <definedName name="ThepDet63x6_26">#REF!</definedName>
    <definedName name="ThepDet63x6_28" localSheetId="3">#REF!</definedName>
    <definedName name="ThepDet63x6_28">#REF!</definedName>
    <definedName name="ThepDet63x6_3">NA()</definedName>
    <definedName name="ThepDet75x6">NA()</definedName>
    <definedName name="ThepDet75x6_26" localSheetId="3">#REF!</definedName>
    <definedName name="ThepDet75x6_26">#REF!</definedName>
    <definedName name="ThepDet75x6_28" localSheetId="3">#REF!</definedName>
    <definedName name="ThepDet75x6_28">#REF!</definedName>
    <definedName name="ThepDet75x6_3">NA()</definedName>
    <definedName name="thepDet75x7_1" localSheetId="3">#REF!</definedName>
    <definedName name="thepDet75x7_1">#REF!</definedName>
    <definedName name="thepDet75x7_2" localSheetId="3">#REF!</definedName>
    <definedName name="thepDet75x7_2">#REF!</definedName>
    <definedName name="thepDet75x7_20" localSheetId="3">#REF!</definedName>
    <definedName name="thepDet75x7_20">#REF!</definedName>
    <definedName name="thepDet75x7_25" localSheetId="3">#REF!</definedName>
    <definedName name="thepDet75x7_25">#REF!</definedName>
    <definedName name="thepDet75x7_26" localSheetId="3">#REF!</definedName>
    <definedName name="thepDet75x7_26">#REF!</definedName>
    <definedName name="thepDet75x7_28" localSheetId="3">#REF!</definedName>
    <definedName name="thepDet75x7_28">#REF!</definedName>
    <definedName name="thepDet75x7_3_1" localSheetId="3">#REF!</definedName>
    <definedName name="thepDet75x7_3_1">#REF!</definedName>
    <definedName name="thepDet75x7_3_2" localSheetId="3">#REF!</definedName>
    <definedName name="thepDet75x7_3_2">#REF!</definedName>
    <definedName name="thepDet75x7_3_20" localSheetId="3">#REF!</definedName>
    <definedName name="thepDet75x7_3_20">#REF!</definedName>
    <definedName name="thepDet75x7_3_25" localSheetId="3">#REF!</definedName>
    <definedName name="thepDet75x7_3_25">#REF!</definedName>
    <definedName name="ThepDinh">"$#REF!.$B$50:$D$68"</definedName>
    <definedName name="ThepDinh_26" localSheetId="3">#REF!</definedName>
    <definedName name="ThepDinh_26">#REF!</definedName>
    <definedName name="ThepDinh_28" localSheetId="3">#REF!</definedName>
    <definedName name="ThepDinh_28">#REF!</definedName>
    <definedName name="ThepDinh_3">"$#REF!.$B$50:$D$68"</definedName>
    <definedName name="thepf6" localSheetId="3">#REF!</definedName>
    <definedName name="thepf6">#REF!</definedName>
    <definedName name="thepgoc" localSheetId="3">#REF!</definedName>
    <definedName name="thepgoc">#REF!</definedName>
    <definedName name="thepgoc25_60" localSheetId="3">#REF!</definedName>
    <definedName name="thepgoc25_60">#REF!</definedName>
    <definedName name="thepgoc25_60_26" localSheetId="3">#REF!</definedName>
    <definedName name="thepgoc25_60_26">#REF!</definedName>
    <definedName name="thepgoc25_60_28" localSheetId="3">#REF!</definedName>
    <definedName name="thepgoc25_60_28">#REF!</definedName>
    <definedName name="thepgoc25_60_3">"$#REF!.$L$14"</definedName>
    <definedName name="ThepGoc32x32x3">NA()</definedName>
    <definedName name="ThepGoc32x32x3_26" localSheetId="3">#REF!</definedName>
    <definedName name="ThepGoc32x32x3_26">#REF!</definedName>
    <definedName name="ThepGoc32x32x3_28" localSheetId="3">#REF!</definedName>
    <definedName name="ThepGoc32x32x3_28">#REF!</definedName>
    <definedName name="ThepGoc32x32x3_3">NA()</definedName>
    <definedName name="ThepGoc35x35x3">NA()</definedName>
    <definedName name="ThepGoc35x35x3_26" localSheetId="3">#REF!</definedName>
    <definedName name="ThepGoc35x35x3_26">#REF!</definedName>
    <definedName name="ThepGoc35x35x3_28" localSheetId="3">#REF!</definedName>
    <definedName name="ThepGoc35x35x3_28">#REF!</definedName>
    <definedName name="ThepGoc35x35x3_3">NA()</definedName>
    <definedName name="ThepGoc40x40x4">NA()</definedName>
    <definedName name="ThepGoc40x40x4_26" localSheetId="3">#REF!</definedName>
    <definedName name="ThepGoc40x40x4_26">#REF!</definedName>
    <definedName name="ThepGoc40x40x4_28" localSheetId="3">#REF!</definedName>
    <definedName name="ThepGoc40x40x4_28">#REF!</definedName>
    <definedName name="ThepGoc40x40x4_3">NA()</definedName>
    <definedName name="ThepGoc45x45x4">NA()</definedName>
    <definedName name="ThepGoc45x45x4_26" localSheetId="3">#REF!</definedName>
    <definedName name="ThepGoc45x45x4_26">#REF!</definedName>
    <definedName name="ThepGoc45x45x4_28" localSheetId="3">#REF!</definedName>
    <definedName name="ThepGoc45x45x4_28">#REF!</definedName>
    <definedName name="ThepGoc45x45x4_3">NA()</definedName>
    <definedName name="ThepGoc50x50x5">NA()</definedName>
    <definedName name="ThepGoc50x50x5_26" localSheetId="3">#REF!</definedName>
    <definedName name="ThepGoc50x50x5_26">#REF!</definedName>
    <definedName name="ThepGoc50x50x5_28" localSheetId="3">#REF!</definedName>
    <definedName name="ThepGoc50x50x5_28">#REF!</definedName>
    <definedName name="ThepGoc50x50x5_3">NA()</definedName>
    <definedName name="thepgoc63_75" localSheetId="3">#REF!</definedName>
    <definedName name="thepgoc63_75">#REF!</definedName>
    <definedName name="thepgoc63_75_26" localSheetId="3">#REF!</definedName>
    <definedName name="thepgoc63_75_26">#REF!</definedName>
    <definedName name="thepgoc63_75_28" localSheetId="3">#REF!</definedName>
    <definedName name="thepgoc63_75_28">#REF!</definedName>
    <definedName name="thepgoc63_75_3">"$#REF!.$L$15"</definedName>
    <definedName name="ThepGoc63x63x6">NA()</definedName>
    <definedName name="ThepGoc63x63x6_26" localSheetId="3">#REF!</definedName>
    <definedName name="ThepGoc63x63x6_26">#REF!</definedName>
    <definedName name="ThepGoc63x63x6_28" localSheetId="3">#REF!</definedName>
    <definedName name="ThepGoc63x63x6_28">#REF!</definedName>
    <definedName name="ThepGoc63x63x6_3">NA()</definedName>
    <definedName name="ThepGoc75x6_1" localSheetId="3">#REF!</definedName>
    <definedName name="ThepGoc75x6_1">#REF!</definedName>
    <definedName name="ThepGoc75x6_2" localSheetId="3">#REF!</definedName>
    <definedName name="ThepGoc75x6_2">#REF!</definedName>
    <definedName name="ThepGoc75x6_20" localSheetId="3">#REF!</definedName>
    <definedName name="ThepGoc75x6_20">#REF!</definedName>
    <definedName name="ThepGoc75x6_25" localSheetId="3">#REF!</definedName>
    <definedName name="ThepGoc75x6_25">#REF!</definedName>
    <definedName name="ThepGoc75x6_26" localSheetId="3">#REF!</definedName>
    <definedName name="ThepGoc75x6_26">#REF!</definedName>
    <definedName name="ThepGoc75x6_28" localSheetId="3">#REF!</definedName>
    <definedName name="ThepGoc75x6_28">#REF!</definedName>
    <definedName name="ThepGoc75x6_3_1" localSheetId="3">#REF!</definedName>
    <definedName name="ThepGoc75x6_3_1">#REF!</definedName>
    <definedName name="ThepGoc75x6_3_2" localSheetId="3">#REF!</definedName>
    <definedName name="ThepGoc75x6_3_2">#REF!</definedName>
    <definedName name="ThepGoc75x6_3_20" localSheetId="3">#REF!</definedName>
    <definedName name="ThepGoc75x6_3_20">#REF!</definedName>
    <definedName name="ThepGoc75x6_3_25" localSheetId="3">#REF!</definedName>
    <definedName name="ThepGoc75x6_3_25">#REF!</definedName>
    <definedName name="ThepGoc75x75x6">NA()</definedName>
    <definedName name="ThepGoc75x75x6_26" localSheetId="3">#REF!</definedName>
    <definedName name="ThepGoc75x75x6_26">#REF!</definedName>
    <definedName name="ThepGoc75x75x6_28" localSheetId="3">#REF!</definedName>
    <definedName name="ThepGoc75x75x6_28">#REF!</definedName>
    <definedName name="ThepGoc75x75x6_3">NA()</definedName>
    <definedName name="thepgoc80_100" localSheetId="3">#REF!</definedName>
    <definedName name="thepgoc80_100">#REF!</definedName>
    <definedName name="thepgoc80_100_26" localSheetId="3">#REF!</definedName>
    <definedName name="thepgoc80_100_26">#REF!</definedName>
    <definedName name="thepgoc80_100_28" localSheetId="3">#REF!</definedName>
    <definedName name="thepgoc80_100_28">#REF!</definedName>
    <definedName name="thepgoc80_100_3">"$#REF!.$L$16"</definedName>
    <definedName name="thephinh" localSheetId="3">#REF!</definedName>
    <definedName name="thephinh">#REF!</definedName>
    <definedName name="thephinh_20" localSheetId="3">#REF!</definedName>
    <definedName name="thephinh_20">#REF!</definedName>
    <definedName name="thephinhmk" localSheetId="3">#REF!</definedName>
    <definedName name="thephinhmk">#REF!</definedName>
    <definedName name="thephinhmk_20" localSheetId="3">#REF!</definedName>
    <definedName name="thephinhmk_20">#REF!</definedName>
    <definedName name="thephinhmk_28" localSheetId="3">#REF!</definedName>
    <definedName name="thephinhmk_28">#REF!</definedName>
    <definedName name="thepma">10500</definedName>
    <definedName name="thepmakem" localSheetId="3">#REF!</definedName>
    <definedName name="thepmakem">#REF!</definedName>
    <definedName name="thepmoi" localSheetId="3">#REF!</definedName>
    <definedName name="thepmoi">#REF!</definedName>
    <definedName name="theptam" localSheetId="3">#REF!</definedName>
    <definedName name="theptam">#REF!</definedName>
    <definedName name="theptam_20" localSheetId="3">#REF!</definedName>
    <definedName name="theptam_20">#REF!</definedName>
    <definedName name="theptb" localSheetId="3">#REF!</definedName>
    <definedName name="theptb">#REF!</definedName>
    <definedName name="theptron" localSheetId="3">#REF!</definedName>
    <definedName name="theptron">#REF!</definedName>
    <definedName name="theptron_20" localSheetId="3">#REF!</definedName>
    <definedName name="theptron_20">#REF!</definedName>
    <definedName name="theptron_28" localSheetId="3">#REF!</definedName>
    <definedName name="theptron_28">#REF!</definedName>
    <definedName name="theptron12" localSheetId="3">#REF!</definedName>
    <definedName name="theptron12">#REF!</definedName>
    <definedName name="theptron12_26" localSheetId="3">#REF!</definedName>
    <definedName name="theptron12_26">#REF!</definedName>
    <definedName name="theptron12_28" localSheetId="3">#REF!</definedName>
    <definedName name="theptron12_28">#REF!</definedName>
    <definedName name="theptron12_3">"$#REF!.$L$11"</definedName>
    <definedName name="theptron14_22" localSheetId="3">#REF!</definedName>
    <definedName name="theptron14_22">#REF!</definedName>
    <definedName name="theptron14_22_26" localSheetId="3">#REF!</definedName>
    <definedName name="theptron14_22_26">#REF!</definedName>
    <definedName name="theptron14_22_28" localSheetId="3">#REF!</definedName>
    <definedName name="theptron14_22_28">#REF!</definedName>
    <definedName name="theptron14_22_3">"$#REF!.$L$12"</definedName>
    <definedName name="theptron6_8" localSheetId="3">#REF!</definedName>
    <definedName name="theptron6_8">#REF!</definedName>
    <definedName name="theptron6_8_26" localSheetId="3">#REF!</definedName>
    <definedName name="theptron6_8_26">#REF!</definedName>
    <definedName name="theptron6_8_28" localSheetId="3">#REF!</definedName>
    <definedName name="theptron6_8_28">#REF!</definedName>
    <definedName name="theptron6_8_3">"$#REF!.$L$10"</definedName>
    <definedName name="ThepTronD10D18">NA()</definedName>
    <definedName name="ThepTronD10D18_26" localSheetId="3">#REF!</definedName>
    <definedName name="ThepTronD10D18_26">#REF!</definedName>
    <definedName name="ThepTronD10D18_28" localSheetId="3">#REF!</definedName>
    <definedName name="ThepTronD10D18_28">#REF!</definedName>
    <definedName name="ThepTronD10D18_3">NA()</definedName>
    <definedName name="ThepTronD6D8">NA()</definedName>
    <definedName name="ThepTronD6D8_26" localSheetId="3">#REF!</definedName>
    <definedName name="ThepTronD6D8_26">#REF!</definedName>
    <definedName name="ThepTronD6D8_28" localSheetId="3">#REF!</definedName>
    <definedName name="ThepTronD6D8_28">#REF!</definedName>
    <definedName name="ThepTronD6D8_3">NA()</definedName>
    <definedName name="thepU" localSheetId="3">#REF!</definedName>
    <definedName name="thepU">#REF!</definedName>
    <definedName name="thepU_28" localSheetId="3">#REF!</definedName>
    <definedName name="thepU_28">#REF!</definedName>
    <definedName name="thepxa" localSheetId="3">#REF!</definedName>
    <definedName name="thepxa">#REF!</definedName>
    <definedName name="thetichck" localSheetId="3">#REF!</definedName>
    <definedName name="thetichck">#REF!</definedName>
    <definedName name="thgian_bq" localSheetId="3">#REF!</definedName>
    <definedName name="thgian_bq">#REF!</definedName>
    <definedName name="thgian_bv" localSheetId="3">#REF!</definedName>
    <definedName name="thgian_bv">#REF!</definedName>
    <definedName name="thgian_ck" localSheetId="3">#REF!</definedName>
    <definedName name="thgian_ck">#REF!</definedName>
    <definedName name="thgian_d1" localSheetId="3">#REF!</definedName>
    <definedName name="thgian_d1">#REF!</definedName>
    <definedName name="thgian_d2" localSheetId="3">#REF!</definedName>
    <definedName name="thgian_d2">#REF!</definedName>
    <definedName name="thgian_d3" localSheetId="3">#REF!</definedName>
    <definedName name="thgian_d3">#REF!</definedName>
    <definedName name="thgian_dl" localSheetId="3">#REF!</definedName>
    <definedName name="thgian_dl">#REF!</definedName>
    <definedName name="thgian_kcs" localSheetId="3">#REF!</definedName>
    <definedName name="thgian_kcs">#REF!</definedName>
    <definedName name="thgian_nb" localSheetId="3">#REF!</definedName>
    <definedName name="thgian_nb">#REF!</definedName>
    <definedName name="thgian_ngio" localSheetId="3">#REF!</definedName>
    <definedName name="thgian_ngio">#REF!</definedName>
    <definedName name="thgian_nv" localSheetId="3">#REF!</definedName>
    <definedName name="thgian_nv">#REF!</definedName>
    <definedName name="thgian_t3" localSheetId="3">#REF!</definedName>
    <definedName name="thgian_t3">#REF!</definedName>
    <definedName name="thgian_t4" localSheetId="3">#REF!</definedName>
    <definedName name="thgian_t4">#REF!</definedName>
    <definedName name="thgian_t5" localSheetId="3">#REF!</definedName>
    <definedName name="thgian_t5">#REF!</definedName>
    <definedName name="thgian_t6" localSheetId="3">#REF!</definedName>
    <definedName name="thgian_t6">#REF!</definedName>
    <definedName name="thgian_tc" localSheetId="3">#REF!</definedName>
    <definedName name="thgian_tc">#REF!</definedName>
    <definedName name="thgian_tm" localSheetId="3">#REF!</definedName>
    <definedName name="thgian_tm">#REF!</definedName>
    <definedName name="thgian_vs" localSheetId="3">#REF!</definedName>
    <definedName name="thgian_vs">#REF!</definedName>
    <definedName name="thgian_xh" localSheetId="3">#REF!</definedName>
    <definedName name="thgian_xh">#REF!</definedName>
    <definedName name="thgio_bq" localSheetId="3">#REF!</definedName>
    <definedName name="thgio_bq">#REF!</definedName>
    <definedName name="thgio_bv" localSheetId="3">#REF!</definedName>
    <definedName name="thgio_bv">#REF!</definedName>
    <definedName name="thgio_ck" localSheetId="3">#REF!</definedName>
    <definedName name="thgio_ck">#REF!</definedName>
    <definedName name="thgio_d1" localSheetId="3">#REF!</definedName>
    <definedName name="thgio_d1">#REF!</definedName>
    <definedName name="thgio_d2" localSheetId="3">#REF!</definedName>
    <definedName name="thgio_d2">#REF!</definedName>
    <definedName name="thgio_d3" localSheetId="3">#REF!</definedName>
    <definedName name="thgio_d3">#REF!</definedName>
    <definedName name="thgio_dl" localSheetId="3">#REF!</definedName>
    <definedName name="thgio_dl">#REF!</definedName>
    <definedName name="thgio_kcs" localSheetId="3">#REF!</definedName>
    <definedName name="thgio_kcs">#REF!</definedName>
    <definedName name="thgio_nb" localSheetId="3">#REF!</definedName>
    <definedName name="thgio_nb">#REF!</definedName>
    <definedName name="thgio_ngio" localSheetId="3">#REF!</definedName>
    <definedName name="thgio_ngio">#REF!</definedName>
    <definedName name="thgio_nv" localSheetId="3">#REF!</definedName>
    <definedName name="thgio_nv">#REF!</definedName>
    <definedName name="thgio_t3" localSheetId="3">#REF!</definedName>
    <definedName name="thgio_t3">#REF!</definedName>
    <definedName name="thgio_t4" localSheetId="3">#REF!</definedName>
    <definedName name="thgio_t4">#REF!</definedName>
    <definedName name="thgio_t5" localSheetId="3">#REF!</definedName>
    <definedName name="thgio_t5">#REF!</definedName>
    <definedName name="thgio_t6" localSheetId="3">#REF!</definedName>
    <definedName name="thgio_t6">#REF!</definedName>
    <definedName name="thgio_tc" localSheetId="3">#REF!</definedName>
    <definedName name="thgio_tc">#REF!</definedName>
    <definedName name="thgio_tm" localSheetId="3">#REF!</definedName>
    <definedName name="thgio_tm">#REF!</definedName>
    <definedName name="thgio_vs" localSheetId="3">#REF!</definedName>
    <definedName name="thgio_vs">#REF!</definedName>
    <definedName name="thgio_xh" localSheetId="3">#REF!</definedName>
    <definedName name="thgio_xh">#REF!</definedName>
    <definedName name="THGO1pnc" localSheetId="3">#REF!</definedName>
    <definedName name="THGO1pnc">#REF!</definedName>
    <definedName name="THGO1pnc_26" localSheetId="3">#REF!</definedName>
    <definedName name="THGO1pnc_26">#REF!</definedName>
    <definedName name="THGO1pnc_28" localSheetId="3">#REF!</definedName>
    <definedName name="THGO1pnc_28">#REF!</definedName>
    <definedName name="THGO1pnc_3">"$#REF!.$F$6"</definedName>
    <definedName name="thht" localSheetId="3">#REF!</definedName>
    <definedName name="thht">#REF!</definedName>
    <definedName name="thht_26" localSheetId="3">#REF!</definedName>
    <definedName name="thht_26">#REF!</definedName>
    <definedName name="thht_28" localSheetId="3">#REF!</definedName>
    <definedName name="thht_28">#REF!</definedName>
    <definedName name="thht_3">"$#REF!.$A$36:$D$61"</definedName>
    <definedName name="THI" localSheetId="3">#REF!</definedName>
    <definedName name="THI">#REF!</definedName>
    <definedName name="THI_26" localSheetId="3">#REF!</definedName>
    <definedName name="THI_26">#REF!</definedName>
    <definedName name="thi_28" localSheetId="3">#REF!</definedName>
    <definedName name="thi_28">#REF!</definedName>
    <definedName name="THI_3">"$#REF!.$B$8:$C$42"</definedName>
    <definedName name="THIETBI" localSheetId="3">#REF!</definedName>
    <definedName name="THIETBI">#REF!</definedName>
    <definedName name="thietbiYHK10A" localSheetId="3">#REF!</definedName>
    <definedName name="thietbiYHK10A">#REF!</definedName>
    <definedName name="thietbiYHK10A_20" localSheetId="3">#REF!</definedName>
    <definedName name="thietbiYHK10A_20">#REF!</definedName>
    <definedName name="thinh" localSheetId="3">#REF!</definedName>
    <definedName name="thinh">#REF!</definedName>
    <definedName name="ThiÕt_bÞ_phun_cat" localSheetId="3">#REF!</definedName>
    <definedName name="ThiÕt_bÞ_phun_cat">#REF!</definedName>
    <definedName name="ThiÕt_bÞ_phun_cat_20" localSheetId="3">#REF!</definedName>
    <definedName name="ThiÕt_bÞ_phun_cat_20">#REF!</definedName>
    <definedName name="ThiÕt_bÞ_phun_cat_28" localSheetId="3">#REF!</definedName>
    <definedName name="ThiÕt_bÞ_phun_cat_28">#REF!</definedName>
    <definedName name="THK" localSheetId="3">'[1]COAT&amp;WRAP-QIOT-#3'!#REF!</definedName>
    <definedName name="THK">'[1]COAT&amp;WRAP-QIOT-#3'!#REF!</definedName>
    <definedName name="THK_26" localSheetId="3">#REF!</definedName>
    <definedName name="THK_26">#REF!</definedName>
    <definedName name="THK_28" localSheetId="3">#REF!</definedName>
    <definedName name="THK_28">#REF!</definedName>
    <definedName name="THKP160">NA()</definedName>
    <definedName name="THKP160_26" localSheetId="3">#REF!</definedName>
    <definedName name="THKP160_26">#REF!</definedName>
    <definedName name="THKP160_28" localSheetId="3">#REF!</definedName>
    <definedName name="THKP160_28">#REF!</definedName>
    <definedName name="THKP160_3">NA()</definedName>
    <definedName name="thkp3" localSheetId="3">#REF!</definedName>
    <definedName name="thkp3">#REF!</definedName>
    <definedName name="thkp3_26" localSheetId="3">#REF!</definedName>
    <definedName name="thkp3_26">#REF!</definedName>
    <definedName name="thkp3_28" localSheetId="3">#REF!</definedName>
    <definedName name="thkp3_28">#REF!</definedName>
    <definedName name="thkp3_3">"$#REF!.$#REF!$#REF!:$#REF!$#REF!"</definedName>
    <definedName name="THKP7YT" hidden="1">{"'Sheet1'!$L$16"}</definedName>
    <definedName name="THKSTK" localSheetId="3">#REF!</definedName>
    <definedName name="THKSTK">#REF!</definedName>
    <definedName name="THKSTK_20" localSheetId="3">#REF!</definedName>
    <definedName name="THKSTK_20">#REF!</definedName>
    <definedName name="THKSTK_28" localSheetId="3">#REF!</definedName>
    <definedName name="THKSTK_28">#REF!</definedName>
    <definedName name="THLCO" localSheetId="3">#REF!</definedName>
    <definedName name="THLCO">#REF!</definedName>
    <definedName name="THLNO" localSheetId="3">#REF!</definedName>
    <definedName name="THLNO">#REF!</definedName>
    <definedName name="THLTK" localSheetId="3">#REF!</definedName>
    <definedName name="THLTK">#REF!</definedName>
    <definedName name="Thnghiem" localSheetId="3">#REF!</definedName>
    <definedName name="Thnghiem">#REF!</definedName>
    <definedName name="Thnghiem_28" localSheetId="3">#REF!</definedName>
    <definedName name="Thnghiem_28">#REF!</definedName>
    <definedName name="ThongKeCau" localSheetId="3">#REF!</definedName>
    <definedName name="ThongKeCau">#REF!</definedName>
    <definedName name="ThongKeCau_20" localSheetId="3">#REF!</definedName>
    <definedName name="ThongKeCau_20">#REF!</definedName>
    <definedName name="thongso" localSheetId="3">#REF!</definedName>
    <definedName name="thongso">#REF!</definedName>
    <definedName name="thongso_20" localSheetId="3">#REF!</definedName>
    <definedName name="thongso_20">#REF!</definedName>
    <definedName name="thongso_28" localSheetId="3">#REF!</definedName>
    <definedName name="thongso_28">#REF!</definedName>
    <definedName name="THOP">"THOP"</definedName>
    <definedName name="thop_20" localSheetId="3">#REF!</definedName>
    <definedName name="thop_20">#REF!</definedName>
    <definedName name="thop_28" localSheetId="3">#REF!</definedName>
    <definedName name="thop_28">#REF!</definedName>
    <definedName name="THop2" localSheetId="3">#REF!</definedName>
    <definedName name="THop2">#REF!</definedName>
    <definedName name="THop2_20" localSheetId="3">#REF!</definedName>
    <definedName name="THop2_20">#REF!</definedName>
    <definedName name="THQT" localSheetId="3">#REF!</definedName>
    <definedName name="THQT">#REF!</definedName>
    <definedName name="THQT_28" localSheetId="3">#REF!</definedName>
    <definedName name="THQT_28">#REF!</definedName>
    <definedName name="THT" localSheetId="3">#REF!</definedName>
    <definedName name="THT">#REF!</definedName>
    <definedName name="THT_20" localSheetId="3">#REF!</definedName>
    <definedName name="THT_20">#REF!</definedName>
    <definedName name="THT_28" localSheetId="3">#REF!</definedName>
    <definedName name="THT_28">#REF!</definedName>
    <definedName name="THt7_20">{"Book1","Bang chia luong.xls"}</definedName>
    <definedName name="THt7_22">{"Book1","Bang chia luong.xls"}</definedName>
    <definedName name="THt7_28">{"Book1","Bang chia luong.xls"}</definedName>
    <definedName name="thtich1" localSheetId="3">#REF!</definedName>
    <definedName name="thtich1">#REF!</definedName>
    <definedName name="thtich2" localSheetId="3">#REF!</definedName>
    <definedName name="thtich2">#REF!</definedName>
    <definedName name="thtich3" localSheetId="3">#REF!</definedName>
    <definedName name="thtich3">#REF!</definedName>
    <definedName name="thtich4" localSheetId="3">#REF!</definedName>
    <definedName name="thtich4">#REF!</definedName>
    <definedName name="thtich5" localSheetId="3">#REF!</definedName>
    <definedName name="thtich5">#REF!</definedName>
    <definedName name="thtich6" localSheetId="3">#REF!</definedName>
    <definedName name="thtich6">#REF!</definedName>
    <definedName name="THTLMcap" localSheetId="3">#REF!</definedName>
    <definedName name="THTLMcap">#REF!</definedName>
    <definedName name="THTLMcap_20" localSheetId="3">#REF!</definedName>
    <definedName name="THTLMcap_20">#REF!</definedName>
    <definedName name="THTLMcap_28" localSheetId="3">#REF!</definedName>
    <definedName name="THTLMcap_28">#REF!</definedName>
    <definedName name="THToanBo" localSheetId="3">#REF!</definedName>
    <definedName name="THToanBo">#REF!</definedName>
    <definedName name="thtr15">NA()</definedName>
    <definedName name="thtr15_26" localSheetId="3">#REF!</definedName>
    <definedName name="thtr15_26">#REF!</definedName>
    <definedName name="thtr15_28" localSheetId="3">#REF!</definedName>
    <definedName name="thtr15_28">#REF!</definedName>
    <definedName name="thtr15_3">NA()</definedName>
    <definedName name="thtt" localSheetId="3">#REF!</definedName>
    <definedName name="thtt">#REF!</definedName>
    <definedName name="thtt_26" localSheetId="3">#REF!</definedName>
    <definedName name="thtt_26">#REF!</definedName>
    <definedName name="thtt_28" localSheetId="3">#REF!</definedName>
    <definedName name="thtt_28">#REF!</definedName>
    <definedName name="thtt_3">"$#REF!.$A$2:$D$20"</definedName>
    <definedName name="thtu" localSheetId="3">#REF!</definedName>
    <definedName name="thtu">#REF!</definedName>
    <definedName name="thtu_28" localSheetId="3">#REF!</definedName>
    <definedName name="thtu_28">#REF!</definedName>
    <definedName name="thu" localSheetId="0" hidden="1">{"'Sheet1'!$L$16"}</definedName>
    <definedName name="thu" hidden="1">{"'Sheet1'!$L$16"}</definedName>
    <definedName name="THU_26" localSheetId="3">#REF!</definedName>
    <definedName name="THU_26">#REF!</definedName>
    <definedName name="THU_3">NA()</definedName>
    <definedName name="thucthanh" localSheetId="3">#REF!</definedName>
    <definedName name="thucthanh">#REF!</definedName>
    <definedName name="thue">6</definedName>
    <definedName name="THUY" hidden="1">{#N/A,#N/A,FALSE,"LEDGERSUMARY"}</definedName>
    <definedName name="THUYETMINH" localSheetId="3">#REF!</definedName>
    <definedName name="THUYETMINH">#REF!</definedName>
    <definedName name="thvl" localSheetId="3">#REF!</definedName>
    <definedName name="thvl">#REF!</definedName>
    <definedName name="thvlmoi" hidden="1">{"'Sheet1'!$L$16"}</definedName>
    <definedName name="thvlmoimoi" hidden="1">{"'Sheet1'!$L$16"}</definedName>
    <definedName name="THvon" localSheetId="3">#REF!</definedName>
    <definedName name="THvon">#REF!</definedName>
    <definedName name="THvon_20" localSheetId="3">#REF!</definedName>
    <definedName name="THvon_20">#REF!</definedName>
    <definedName name="THvon_28" localSheetId="3">#REF!</definedName>
    <definedName name="THvon_28">#REF!</definedName>
    <definedName name="TI" localSheetId="3">#REF!</definedName>
    <definedName name="TI">#REF!</definedName>
    <definedName name="TI_20" localSheetId="3">#REF!</definedName>
    <definedName name="TI_20">#REF!</definedName>
    <definedName name="TI_28" localSheetId="3">#REF!</definedName>
    <definedName name="TI_28">#REF!</definedName>
    <definedName name="Tien" localSheetId="3">#REF!</definedName>
    <definedName name="Tien">#REF!</definedName>
    <definedName name="Tien_20" localSheetId="3">#REF!</definedName>
    <definedName name="Tien_20">#REF!</definedName>
    <definedName name="Tien_do" localSheetId="3">#REF!</definedName>
    <definedName name="Tien_do">#REF!</definedName>
    <definedName name="TIENLUONG" localSheetId="3">#REF!</definedName>
    <definedName name="TIENLUONG">#REF!</definedName>
    <definedName name="TIENLUONG_20" localSheetId="3">#REF!</definedName>
    <definedName name="TIENLUONG_20">#REF!</definedName>
    <definedName name="TIENLUONG_28" localSheetId="3">#REF!</definedName>
    <definedName name="TIENLUONG_28">#REF!</definedName>
    <definedName name="TienThanhToan" localSheetId="3">#REF!</definedName>
    <definedName name="TienThanhToan">#REF!</definedName>
    <definedName name="TienThanhToanNB" localSheetId="3">#REF!</definedName>
    <definedName name="TienThanhToanNB">#REF!</definedName>
    <definedName name="TienUSD" localSheetId="3">#REF!</definedName>
    <definedName name="TienUSD">#REF!</definedName>
    <definedName name="Tiep_dia">NA()</definedName>
    <definedName name="Tiep_dia_26" localSheetId="3">#REF!</definedName>
    <definedName name="Tiep_dia_26">#REF!</definedName>
    <definedName name="Tiep_dia_28" localSheetId="3">#REF!</definedName>
    <definedName name="Tiep_dia_28">#REF!</definedName>
    <definedName name="Tiepdia_26" localSheetId="3">#REF!</definedName>
    <definedName name="Tiepdia_26">#REF!</definedName>
    <definedName name="Tiepdia_28" localSheetId="3">#REF!</definedName>
    <definedName name="Tiepdia_28">#REF!</definedName>
    <definedName name="Tiepdiama">9500</definedName>
    <definedName name="tieu" localSheetId="3">#REF!</definedName>
    <definedName name="tieu">#REF!</definedName>
    <definedName name="tieu_20" localSheetId="3">#REF!</definedName>
    <definedName name="tieu_20">#REF!</definedName>
    <definedName name="TIEU_HAO_VAT_TU_DZ0.4KV" localSheetId="3">#REF!</definedName>
    <definedName name="TIEU_HAO_VAT_TU_DZ0.4KV">#REF!</definedName>
    <definedName name="TIEU_HAO_VAT_TU_DZ22KV" localSheetId="3">#REF!</definedName>
    <definedName name="TIEU_HAO_VAT_TU_DZ22KV">#REF!</definedName>
    <definedName name="TIEU_HAO_VAT_TU_TBA" localSheetId="3">#REF!</definedName>
    <definedName name="TIEU_HAO_VAT_TU_TBA">#REF!</definedName>
    <definedName name="TileStone" localSheetId="3">#REF!</definedName>
    <definedName name="TileStone">#REF!</definedName>
    <definedName name="TileStone_28" localSheetId="3">#REF!</definedName>
    <definedName name="TileStone_28">#REF!</definedName>
    <definedName name="Tim_cong" localSheetId="3">#REF!</definedName>
    <definedName name="Tim_cong">#REF!</definedName>
    <definedName name="Tim_Lan_Xuat_Hien" localSheetId="3">#REF!</definedName>
    <definedName name="Tim_Lan_Xuat_Hien">#REF!</definedName>
    <definedName name="Tim_lan_xuat_hien_cong" localSheetId="3">#REF!</definedName>
    <definedName name="Tim_lan_xuat_hien_cong">#REF!</definedName>
    <definedName name="Tim_lan_xuat_hien_duong" localSheetId="3">#REF!</definedName>
    <definedName name="Tim_lan_xuat_hien_duong">#REF!</definedName>
    <definedName name="Tim_lan_xuat_hien_duong_20" localSheetId="3">#REF!</definedName>
    <definedName name="Tim_lan_xuat_hien_duong_20">#REF!</definedName>
    <definedName name="tim_tam" localSheetId="3">#REF!</definedName>
    <definedName name="tim_tam">#REF!</definedName>
    <definedName name="tim_xuat_hien" localSheetId="3">#REF!</definedName>
    <definedName name="tim_xuat_hien">#REF!</definedName>
    <definedName name="tim_xuat_hien_20" localSheetId="3">#REF!</definedName>
    <definedName name="tim_xuat_hien_20">#REF!</definedName>
    <definedName name="tim_xuat_hien_28" localSheetId="3">#REF!</definedName>
    <definedName name="tim_xuat_hien_28">#REF!</definedName>
    <definedName name="time" localSheetId="3">#REF!</definedName>
    <definedName name="time">#REF!</definedName>
    <definedName name="tinh" localSheetId="3">#REF!</definedName>
    <definedName name="tinh">#REF!</definedName>
    <definedName name="Tinh_hinh_ngan_hang" localSheetId="3">#REF!</definedName>
    <definedName name="Tinh_hinh_ngan_hang">#REF!</definedName>
    <definedName name="TinhHangCr_" localSheetId="3">#REF!</definedName>
    <definedName name="TinhHangCr_">#REF!</definedName>
    <definedName name="TinhHangCr__20" localSheetId="3">#REF!</definedName>
    <definedName name="TinhHangCr__20">#REF!</definedName>
    <definedName name="TinhHangCr__28" localSheetId="3">#REF!</definedName>
    <definedName name="TinhHangCr__28">#REF!</definedName>
    <definedName name="tinhlun" hidden="1">{"'Sheet1'!$L$16"}</definedName>
    <definedName name="tinhqd" localSheetId="3">#REF!</definedName>
    <definedName name="tinhqd">#REF!</definedName>
    <definedName name="tinhqd_20" localSheetId="3">#REF!</definedName>
    <definedName name="tinhqd_20">#REF!</definedName>
    <definedName name="tinhqt" localSheetId="3">[26]!tinhqt</definedName>
    <definedName name="tinhqt">[26]!tinhqt</definedName>
    <definedName name="TINHTP" localSheetId="3">OFFSET(#REF!,COUNTIF(#REF!,"&lt;&gt;0")-1,0,1)</definedName>
    <definedName name="TINHTP">OFFSET(#REF!,COUNTIF(#REF!,"&lt;&gt;0")-1,0,1)</definedName>
    <definedName name="TiÒn" localSheetId="3">#REF!</definedName>
    <definedName name="TiÒn">#REF!</definedName>
    <definedName name="TIT" localSheetId="3">#REF!</definedName>
    <definedName name="TIT">#REF!</definedName>
    <definedName name="TIT_26" localSheetId="3">#REF!</definedName>
    <definedName name="TIT_26">#REF!</definedName>
    <definedName name="TIT_28" localSheetId="3">#REF!</definedName>
    <definedName name="TIT_28">#REF!</definedName>
    <definedName name="TIT_3">"$#REF!.$A$2:$I$4"</definedName>
    <definedName name="TITAN" localSheetId="3">#REF!</definedName>
    <definedName name="TITAN">#REF!</definedName>
    <definedName name="TITAN_26" localSheetId="3">#REF!</definedName>
    <definedName name="TITAN_26">#REF!</definedName>
    <definedName name="TITAN_28" localSheetId="3">#REF!</definedName>
    <definedName name="TITAN_28">#REF!</definedName>
    <definedName name="tk" localSheetId="3">#REF!</definedName>
    <definedName name="tk">#REF!</definedName>
    <definedName name="TK_20" localSheetId="3">#REF!</definedName>
    <definedName name="TK_20">#REF!</definedName>
    <definedName name="TK_28" localSheetId="3">#REF!</definedName>
    <definedName name="TK_28">#REF!</definedName>
    <definedName name="TK_MT4" localSheetId="3">#REF!</definedName>
    <definedName name="TK_MT4">#REF!</definedName>
    <definedName name="TK_MT4_28" localSheetId="3">#REF!</definedName>
    <definedName name="TK_MT4_28">#REF!</definedName>
    <definedName name="TK_X1" localSheetId="3">#REF!</definedName>
    <definedName name="TK_X1">#REF!</definedName>
    <definedName name="TK_X1_20" localSheetId="3">#REF!</definedName>
    <definedName name="TK_X1_20">#REF!</definedName>
    <definedName name="TK_X1_28" localSheetId="3">#REF!</definedName>
    <definedName name="TK_X1_28">#REF!</definedName>
    <definedName name="TK331APC" localSheetId="3">#REF!</definedName>
    <definedName name="TK331APC">#REF!</definedName>
    <definedName name="TK331CB" localSheetId="3">#REF!</definedName>
    <definedName name="TK331CB">#REF!</definedName>
    <definedName name="TK331GT" localSheetId="3">#REF!</definedName>
    <definedName name="TK331GT">#REF!</definedName>
    <definedName name="TK331K" localSheetId="3">#REF!</definedName>
    <definedName name="TK331K">#REF!</definedName>
    <definedName name="TK331KH" localSheetId="3">#REF!</definedName>
    <definedName name="TK331KH">#REF!</definedName>
    <definedName name="TK331MT" localSheetId="3">#REF!</definedName>
    <definedName name="TK331MT">#REF!</definedName>
    <definedName name="TK331NT" localSheetId="3">#REF!</definedName>
    <definedName name="TK331NT">#REF!</definedName>
    <definedName name="TK331PA" localSheetId="3">#REF!</definedName>
    <definedName name="TK331PA">#REF!</definedName>
    <definedName name="TK331PACIFIC" localSheetId="3">#REF!</definedName>
    <definedName name="TK331PACIFIC">#REF!</definedName>
    <definedName name="tk331PD" localSheetId="3">#REF!</definedName>
    <definedName name="tk331PD">#REF!</definedName>
    <definedName name="TK331THN" localSheetId="3">#REF!</definedName>
    <definedName name="TK331THN">#REF!</definedName>
    <definedName name="tk331TKN" localSheetId="3">#REF!</definedName>
    <definedName name="tk331TKN">#REF!</definedName>
    <definedName name="TK331VT" localSheetId="3">#REF!</definedName>
    <definedName name="TK331VT">#REF!</definedName>
    <definedName name="tk3338TTNCN" localSheetId="3">#REF!</definedName>
    <definedName name="tk3338TTNCN">#REF!</definedName>
    <definedName name="tk3388K" localSheetId="3">#REF!</definedName>
    <definedName name="tk3388K">#REF!</definedName>
    <definedName name="TKCO_NK_TB" localSheetId="3">#REF!</definedName>
    <definedName name="TKCO_NK_TB">#REF!</definedName>
    <definedName name="TKCOÙ" localSheetId="3">#REF!</definedName>
    <definedName name="TKCOÙ">#REF!</definedName>
    <definedName name="TKCOÙ_20" localSheetId="3">#REF!</definedName>
    <definedName name="TKCOÙ_20">#REF!</definedName>
    <definedName name="TKCOÙ_28" localSheetId="3">#REF!</definedName>
    <definedName name="TKCOÙ_28">#REF!</definedName>
    <definedName name="tke">#N/A</definedName>
    <definedName name="TKKL" localSheetId="0" hidden="1">{"'Sheet1'!$L$16"}</definedName>
    <definedName name="TKKL" hidden="1">{"'Sheet1'!$L$16"}</definedName>
    <definedName name="TKNO_NK_TB" localSheetId="3">#REF!</definedName>
    <definedName name="TKNO_NK_TB">#REF!</definedName>
    <definedName name="TKNÔÏ" localSheetId="3">#REF!</definedName>
    <definedName name="TKNÔÏ">#REF!</definedName>
    <definedName name="TKNÔÏ_20" localSheetId="3">#REF!</definedName>
    <definedName name="TKNÔÏ_20">#REF!</definedName>
    <definedName name="TKNÔÏ_28" localSheetId="3">#REF!</definedName>
    <definedName name="TKNÔÏ_28">#REF!</definedName>
    <definedName name="tkp" localSheetId="3">[26]!tkp</definedName>
    <definedName name="tkp">[26]!tkp</definedName>
    <definedName name="tkpdt" localSheetId="3">[26]!tkpdt</definedName>
    <definedName name="tkpdt">[26]!tkpdt</definedName>
    <definedName name="tkt" hidden="1">{"'Sheet1'!$L$16"}</definedName>
    <definedName name="TKYB">"TKYB"</definedName>
    <definedName name="TL" localSheetId="3">#REF!</definedName>
    <definedName name="TL">#REF!</definedName>
    <definedName name="TL_28" localSheetId="3">#REF!</definedName>
    <definedName name="TL_28">#REF!</definedName>
    <definedName name="TL1_26" localSheetId="3">#REF!</definedName>
    <definedName name="TL1_26">#REF!</definedName>
    <definedName name="TL1_28" localSheetId="3">#REF!</definedName>
    <definedName name="TL1_28">#REF!</definedName>
    <definedName name="TL1_3">"$#REF!.$C$6"</definedName>
    <definedName name="TL2_26" localSheetId="3">#REF!</definedName>
    <definedName name="TL2_26">#REF!</definedName>
    <definedName name="TL2_28" localSheetId="3">#REF!</definedName>
    <definedName name="TL2_28">#REF!</definedName>
    <definedName name="TL2_3">"$#REF!.$D$6"</definedName>
    <definedName name="TL3_26" localSheetId="3">#REF!</definedName>
    <definedName name="TL3_26">#REF!</definedName>
    <definedName name="TL3_28" localSheetId="3">#REF!</definedName>
    <definedName name="TL3_28">#REF!</definedName>
    <definedName name="TL3_3">"$#REF!.$#REF!$#REF!"</definedName>
    <definedName name="TLA120_26" localSheetId="3">#REF!</definedName>
    <definedName name="TLA120_26">#REF!</definedName>
    <definedName name="TLA120_28" localSheetId="3">#REF!</definedName>
    <definedName name="TLA120_28">#REF!</definedName>
    <definedName name="TLA120_3">"$#REF!.$B$23"</definedName>
    <definedName name="TLA35_26" localSheetId="3">#REF!</definedName>
    <definedName name="TLA35_26">#REF!</definedName>
    <definedName name="TLA35_28" localSheetId="3">#REF!</definedName>
    <definedName name="TLA35_28">#REF!</definedName>
    <definedName name="TLA35_3">"$#REF!.$B$27"</definedName>
    <definedName name="TLA50_26" localSheetId="3">#REF!</definedName>
    <definedName name="TLA50_26">#REF!</definedName>
    <definedName name="TLA50_28" localSheetId="3">#REF!</definedName>
    <definedName name="TLA50_28">#REF!</definedName>
    <definedName name="TLA50_3">"$#REF!.$B$26"</definedName>
    <definedName name="TLA70_26" localSheetId="3">#REF!</definedName>
    <definedName name="TLA70_26">#REF!</definedName>
    <definedName name="TLA70_28" localSheetId="3">#REF!</definedName>
    <definedName name="TLA70_28">#REF!</definedName>
    <definedName name="TLA70_3">"$#REF!.$B$25"</definedName>
    <definedName name="TLA95_26" localSheetId="3">#REF!</definedName>
    <definedName name="TLA95_26">#REF!</definedName>
    <definedName name="TLA95_28" localSheetId="3">#REF!</definedName>
    <definedName name="TLA95_28">#REF!</definedName>
    <definedName name="TLA95_3">"$#REF!.$B$24"</definedName>
    <definedName name="TLAC120" localSheetId="3">#REF!</definedName>
    <definedName name="TLAC120">#REF!</definedName>
    <definedName name="TLAC120_26" localSheetId="3">#REF!</definedName>
    <definedName name="TLAC120_26">#REF!</definedName>
    <definedName name="TLAC120_28" localSheetId="3">#REF!</definedName>
    <definedName name="TLAC120_28">#REF!</definedName>
    <definedName name="TLAC120_3">"$#REF!.$B$32"</definedName>
    <definedName name="TLAC35" localSheetId="3">#REF!</definedName>
    <definedName name="TLAC35">#REF!</definedName>
    <definedName name="TLAC35_26" localSheetId="3">#REF!</definedName>
    <definedName name="TLAC35_26">#REF!</definedName>
    <definedName name="TLAC35_28" localSheetId="3">#REF!</definedName>
    <definedName name="TLAC35_28">#REF!</definedName>
    <definedName name="TLAC35_3">"$#REF!.$B$28"</definedName>
    <definedName name="TLAC50" localSheetId="3">#REF!</definedName>
    <definedName name="TLAC50">#REF!</definedName>
    <definedName name="TLAC50_26" localSheetId="3">#REF!</definedName>
    <definedName name="TLAC50_26">#REF!</definedName>
    <definedName name="TLAC50_28" localSheetId="3">#REF!</definedName>
    <definedName name="TLAC50_28">#REF!</definedName>
    <definedName name="TLAC50_3">"$#REF!.$B$29"</definedName>
    <definedName name="TLAC70" localSheetId="3">#REF!</definedName>
    <definedName name="TLAC70">#REF!</definedName>
    <definedName name="TLAC70_26" localSheetId="3">#REF!</definedName>
    <definedName name="TLAC70_26">#REF!</definedName>
    <definedName name="TLAC70_28" localSheetId="3">#REF!</definedName>
    <definedName name="TLAC70_28">#REF!</definedName>
    <definedName name="TLAC70_3">"$#REF!.$B$30"</definedName>
    <definedName name="TLAC95" localSheetId="3">#REF!</definedName>
    <definedName name="TLAC95">#REF!</definedName>
    <definedName name="TLAC95_26" localSheetId="3">#REF!</definedName>
    <definedName name="TLAC95_26">#REF!</definedName>
    <definedName name="TLAC95_28" localSheetId="3">#REF!</definedName>
    <definedName name="TLAC95_28">#REF!</definedName>
    <definedName name="TLAC95_3">"$#REF!.$B$31"</definedName>
    <definedName name="TLD">[39]Names!$D$9</definedName>
    <definedName name="TLDa">NA()</definedName>
    <definedName name="TLDa_26" localSheetId="3">#REF!</definedName>
    <definedName name="TLDa_26">#REF!</definedName>
    <definedName name="TLDa_28" localSheetId="3">#REF!</definedName>
    <definedName name="TLDa_28">#REF!</definedName>
    <definedName name="TLdat">NA()</definedName>
    <definedName name="TLdat_26" localSheetId="3">#REF!</definedName>
    <definedName name="TLdat_26">#REF!</definedName>
    <definedName name="TLdat_28" localSheetId="3">#REF!</definedName>
    <definedName name="TLdat_28">#REF!</definedName>
    <definedName name="TLDM">NA()</definedName>
    <definedName name="TLDM_26" localSheetId="3">#REF!</definedName>
    <definedName name="TLDM_26">#REF!</definedName>
    <definedName name="TLDM_28" localSheetId="3">#REF!</definedName>
    <definedName name="TLDM_28">#REF!</definedName>
    <definedName name="Tle" localSheetId="3">#REF!</definedName>
    <definedName name="Tle">#REF!</definedName>
    <definedName name="Tle_20" localSheetId="3">#REF!</definedName>
    <definedName name="Tle_20">#REF!</definedName>
    <definedName name="tlon18" localSheetId="3">#REF!</definedName>
    <definedName name="tlon18">#REF!</definedName>
    <definedName name="TLR" localSheetId="3">#REF!</definedName>
    <definedName name="TLR">#REF!</definedName>
    <definedName name="TLR_20" localSheetId="3">#REF!</definedName>
    <definedName name="TLR_20">#REF!</definedName>
    <definedName name="tlrieng" localSheetId="3">#REF!</definedName>
    <definedName name="tlrieng">#REF!</definedName>
    <definedName name="TLTH" localSheetId="3">'B II.DT.2-KTinh'!a2a_20</definedName>
    <definedName name="TLTH">a2a_20</definedName>
    <definedName name="TLTH1" localSheetId="3">'B II.DT.2-KTinh'!a2a_28</definedName>
    <definedName name="TLTH1">a2a_28</definedName>
    <definedName name="tluong" localSheetId="3">#REF!</definedName>
    <definedName name="tluong">#REF!</definedName>
    <definedName name="tluong_20" localSheetId="3">#REF!</definedName>
    <definedName name="tluong_20">#REF!</definedName>
    <definedName name="tluong_28" localSheetId="3">#REF!</definedName>
    <definedName name="tluong_28">#REF!</definedName>
    <definedName name="TLY">[39]Names!$D$8</definedName>
    <definedName name="TM" localSheetId="3">#REF!</definedName>
    <definedName name="TM">#REF!</definedName>
    <definedName name="TM_20" localSheetId="3">#REF!</definedName>
    <definedName name="TM_20">#REF!</definedName>
    <definedName name="TM_28" localSheetId="3">#REF!</definedName>
    <definedName name="TM_28">#REF!</definedName>
    <definedName name="TMDT" hidden="1">{"'Sheet1'!$L$16"}</definedName>
    <definedName name="TMDT1" localSheetId="3">#REF!</definedName>
    <definedName name="TMDT1">#REF!</definedName>
    <definedName name="TMDT1_20" localSheetId="3">#REF!</definedName>
    <definedName name="TMDT1_20">#REF!</definedName>
    <definedName name="TMDT1_28" localSheetId="3">#REF!</definedName>
    <definedName name="TMDT1_28">#REF!</definedName>
    <definedName name="TMDT2" localSheetId="3">#REF!</definedName>
    <definedName name="TMDT2">#REF!</definedName>
    <definedName name="TMDT2_20" localSheetId="3">#REF!</definedName>
    <definedName name="TMDT2_20">#REF!</definedName>
    <definedName name="TMDT2_28" localSheetId="3">#REF!</definedName>
    <definedName name="TMDT2_28">#REF!</definedName>
    <definedName name="TMDTmoi" localSheetId="3">#REF!</definedName>
    <definedName name="TMDTmoi">#REF!</definedName>
    <definedName name="TMDTmoi_20" localSheetId="3">#REF!</definedName>
    <definedName name="TMDTmoi_20">#REF!</definedName>
    <definedName name="TMDTmoi_28" localSheetId="3">#REF!</definedName>
    <definedName name="TMDTmoi_28">#REF!</definedName>
    <definedName name="tmm1.5" localSheetId="3">#REF!</definedName>
    <definedName name="tmm1.5">#REF!</definedName>
    <definedName name="tmm1.5_20" localSheetId="3">#REF!</definedName>
    <definedName name="tmm1.5_20">#REF!</definedName>
    <definedName name="tmmg" localSheetId="3">#REF!</definedName>
    <definedName name="tmmg">#REF!</definedName>
    <definedName name="tmmg_20" localSheetId="3">#REF!</definedName>
    <definedName name="tmmg_20">#REF!</definedName>
    <definedName name="TMProtection" localSheetId="3">#REF!</definedName>
    <definedName name="TMProtection">#REF!</definedName>
    <definedName name="TMProtection_28" localSheetId="3">#REF!</definedName>
    <definedName name="TMProtection_28">#REF!</definedName>
    <definedName name="TN" localSheetId="3">#REF!</definedName>
    <definedName name="TN">#REF!</definedName>
    <definedName name="TN_20" localSheetId="3">#REF!</definedName>
    <definedName name="TN_20">#REF!</definedName>
    <definedName name="TN_28" localSheetId="3">#REF!</definedName>
    <definedName name="TN_28">#REF!</definedName>
    <definedName name="TN_b_qu_n" localSheetId="3">#REF!</definedName>
    <definedName name="TN_b_qu_n">#REF!</definedName>
    <definedName name="TN_CTO" localSheetId="3">#REF!</definedName>
    <definedName name="TN_CTO">#REF!</definedName>
    <definedName name="tn1pinnc">NA()</definedName>
    <definedName name="tn1pinnc_26" localSheetId="3">#REF!</definedName>
    <definedName name="tn1pinnc_26">#REF!</definedName>
    <definedName name="tn1pinnc_28" localSheetId="3">#REF!</definedName>
    <definedName name="tn1pinnc_28">#REF!</definedName>
    <definedName name="tn1pinnc_3">NA()</definedName>
    <definedName name="tn2mhnnc">NA()</definedName>
    <definedName name="tn2mhnnc_26" localSheetId="3">#REF!</definedName>
    <definedName name="tn2mhnnc_26">#REF!</definedName>
    <definedName name="tn2mhnnc_28" localSheetId="3">#REF!</definedName>
    <definedName name="tn2mhnnc_28">#REF!</definedName>
    <definedName name="tn2mhnnc_3">NA()</definedName>
    <definedName name="TNCM">NA()</definedName>
    <definedName name="TNCM_26" localSheetId="3">#REF!</definedName>
    <definedName name="TNCM_26">#REF!</definedName>
    <definedName name="TNCM_28" localSheetId="3">#REF!</definedName>
    <definedName name="TNCM_28">#REF!</definedName>
    <definedName name="TNCM_3">NA()</definedName>
    <definedName name="TNCTtinhtruoc" localSheetId="3">#REF!</definedName>
    <definedName name="TNCTtinhtruoc">#REF!</definedName>
    <definedName name="Tnd" localSheetId="3">#REF!</definedName>
    <definedName name="Tnd">#REF!</definedName>
    <definedName name="tnh_bq" localSheetId="3">#REF!</definedName>
    <definedName name="tnh_bq">#REF!</definedName>
    <definedName name="tnh_bv" localSheetId="3">#REF!</definedName>
    <definedName name="tnh_bv">#REF!</definedName>
    <definedName name="tnh_ck" localSheetId="3">#REF!</definedName>
    <definedName name="tnh_ck">#REF!</definedName>
    <definedName name="tnh_d1" localSheetId="3">#REF!</definedName>
    <definedName name="tnh_d1">#REF!</definedName>
    <definedName name="tnh_d2" localSheetId="3">#REF!</definedName>
    <definedName name="tnh_d2">#REF!</definedName>
    <definedName name="tnh_d3" localSheetId="3">#REF!</definedName>
    <definedName name="tnh_d3">#REF!</definedName>
    <definedName name="tnh_dl" localSheetId="3">#REF!</definedName>
    <definedName name="tnh_dl">#REF!</definedName>
    <definedName name="tnh_kcs" localSheetId="3">#REF!</definedName>
    <definedName name="tnh_kcs">#REF!</definedName>
    <definedName name="tnh_nb" localSheetId="3">#REF!</definedName>
    <definedName name="tnh_nb">#REF!</definedName>
    <definedName name="tnh_ngio" localSheetId="3">#REF!</definedName>
    <definedName name="tnh_ngio">#REF!</definedName>
    <definedName name="tnh_nv" localSheetId="3">#REF!</definedName>
    <definedName name="tnh_nv">#REF!</definedName>
    <definedName name="tnh_t3" localSheetId="3">#REF!</definedName>
    <definedName name="tnh_t3">#REF!</definedName>
    <definedName name="tnh_t4" localSheetId="3">#REF!</definedName>
    <definedName name="tnh_t4">#REF!</definedName>
    <definedName name="tnh_t5" localSheetId="3">#REF!</definedName>
    <definedName name="tnh_t5">#REF!</definedName>
    <definedName name="tnh_t6" localSheetId="3">#REF!</definedName>
    <definedName name="tnh_t6">#REF!</definedName>
    <definedName name="tnh_tc" localSheetId="3">#REF!</definedName>
    <definedName name="tnh_tc">#REF!</definedName>
    <definedName name="tnh_tm" localSheetId="3">#REF!</definedName>
    <definedName name="tnh_tm">#REF!</definedName>
    <definedName name="tnh_vs" localSheetId="3">#REF!</definedName>
    <definedName name="tnh_vs">#REF!</definedName>
    <definedName name="tnh_xh" localSheetId="3">#REF!</definedName>
    <definedName name="tnh_xh">#REF!</definedName>
    <definedName name="tnhnnc">NA()</definedName>
    <definedName name="tnhnnc_26" localSheetId="3">#REF!</definedName>
    <definedName name="tnhnnc_26">#REF!</definedName>
    <definedName name="tnhnnc_28" localSheetId="3">#REF!</definedName>
    <definedName name="tnhnnc_28">#REF!</definedName>
    <definedName name="tnhnnc_3">NA()</definedName>
    <definedName name="tnho10" localSheetId="3">#REF!</definedName>
    <definedName name="tnho10">#REF!</definedName>
    <definedName name="tnho18" localSheetId="3">#REF!</definedName>
    <definedName name="tnho18">#REF!</definedName>
    <definedName name="tnignc">NA()</definedName>
    <definedName name="tnignc_26" localSheetId="3">#REF!</definedName>
    <definedName name="tnignc_26">#REF!</definedName>
    <definedName name="tnignc_28" localSheetId="3">#REF!</definedName>
    <definedName name="tnignc_28">#REF!</definedName>
    <definedName name="tnignc_3">NA()</definedName>
    <definedName name="tnin190nc">NA()</definedName>
    <definedName name="tnin190nc_26" localSheetId="3">#REF!</definedName>
    <definedName name="tnin190nc_26">#REF!</definedName>
    <definedName name="tnin190nc_28" localSheetId="3">#REF!</definedName>
    <definedName name="tnin190nc_28">#REF!</definedName>
    <definedName name="tnin190nc_3">NA()</definedName>
    <definedName name="tnlnc">NA()</definedName>
    <definedName name="tnlnc_26" localSheetId="3">#REF!</definedName>
    <definedName name="tnlnc_26">#REF!</definedName>
    <definedName name="tnlnc_28" localSheetId="3">#REF!</definedName>
    <definedName name="tnlnc_28">#REF!</definedName>
    <definedName name="tnlnc_3">NA()</definedName>
    <definedName name="tnnnc">NA()</definedName>
    <definedName name="tnnnc_26" localSheetId="3">#REF!</definedName>
    <definedName name="tnnnc_26">#REF!</definedName>
    <definedName name="tnnnc_28" localSheetId="3">#REF!</definedName>
    <definedName name="tnnnc_28">#REF!</definedName>
    <definedName name="tnnnc_3">NA()</definedName>
    <definedName name="TNNT" localSheetId="3">#REF!</definedName>
    <definedName name="TNNT">#REF!</definedName>
    <definedName name="tno" localSheetId="3">#REF!</definedName>
    <definedName name="tno">#REF!</definedName>
    <definedName name="tno_1" localSheetId="3">#REF!</definedName>
    <definedName name="tno_1">#REF!</definedName>
    <definedName name="tno_2" localSheetId="3">#REF!</definedName>
    <definedName name="tno_2">#REF!</definedName>
    <definedName name="tno_20" localSheetId="3">#REF!</definedName>
    <definedName name="tno_20">#REF!</definedName>
    <definedName name="tno_25" localSheetId="3">#REF!</definedName>
    <definedName name="tno_25">#REF!</definedName>
    <definedName name="tno_28" localSheetId="3">#REF!</definedName>
    <definedName name="tno_28">#REF!</definedName>
    <definedName name="To" localSheetId="3">#REF!</definedName>
    <definedName name="To">#REF!</definedName>
    <definedName name="to_28" localSheetId="3">#REF!</definedName>
    <definedName name="to_28">#REF!</definedName>
    <definedName name="toadocap" localSheetId="3">#REF!</definedName>
    <definedName name="toadocap">#REF!</definedName>
    <definedName name="toadocap_20" localSheetId="3">#REF!</definedName>
    <definedName name="toadocap_20">#REF!</definedName>
    <definedName name="Toanbo">"$#REF!.$A$3:$AD$388"</definedName>
    <definedName name="Toanbo_26" localSheetId="3">#REF!</definedName>
    <definedName name="Toanbo_26">#REF!</definedName>
    <definedName name="Toanbo_28" localSheetId="3">#REF!</definedName>
    <definedName name="Toanbo_28">#REF!</definedName>
    <definedName name="Toanbo_3">"$#REF!.$A$3:$AD$388"</definedName>
    <definedName name="toi3_20" localSheetId="3">#REF!</definedName>
    <definedName name="toi3_20">#REF!</definedName>
    <definedName name="toi3_28" localSheetId="3">#REF!</definedName>
    <definedName name="toi3_28">#REF!</definedName>
    <definedName name="toi5_20" localSheetId="3">#REF!</definedName>
    <definedName name="toi5_20">#REF!</definedName>
    <definedName name="toi5_28" localSheetId="3">#REF!</definedName>
    <definedName name="toi5_28">#REF!</definedName>
    <definedName name="toi5t" localSheetId="3">#REF!</definedName>
    <definedName name="toi5t">#REF!</definedName>
    <definedName name="toi5t_20" localSheetId="3">#REF!</definedName>
    <definedName name="toi5t_20">#REF!</definedName>
    <definedName name="toi5t_28" localSheetId="3">#REF!</definedName>
    <definedName name="toi5t_28">#REF!</definedName>
    <definedName name="ton" localSheetId="3">#REF!</definedName>
    <definedName name="ton">#REF!</definedName>
    <definedName name="TONDAU" localSheetId="3">#REF!</definedName>
    <definedName name="TONDAU">#REF!</definedName>
    <definedName name="Tong">"$#REF!.$A$2:$F$23"</definedName>
    <definedName name="Tong_26" localSheetId="3">#REF!</definedName>
    <definedName name="Tong_26">#REF!</definedName>
    <definedName name="tong_28" localSheetId="3">#REF!</definedName>
    <definedName name="tong_28">#REF!</definedName>
    <definedName name="Tong_3">"$#REF!.$A$2:$F$23"</definedName>
    <definedName name="Tong_co" localSheetId="3">#REF!</definedName>
    <definedName name="Tong_co">#REF!</definedName>
    <definedName name="TONG_DU_TOAN" localSheetId="3">#REF!</definedName>
    <definedName name="TONG_DU_TOAN">#REF!</definedName>
    <definedName name="TONG_DU_TOAN_20" localSheetId="3">#REF!</definedName>
    <definedName name="TONG_DU_TOAN_20">#REF!</definedName>
    <definedName name="TONG_DU_TOAN_28" localSheetId="3">#REF!</definedName>
    <definedName name="TONG_DU_TOAN_28">#REF!</definedName>
    <definedName name="TONG_GIA_TRI_CONG_TRINH" localSheetId="3">#REF!</definedName>
    <definedName name="TONG_GIA_TRI_CONG_TRINH">#REF!</definedName>
    <definedName name="TONG_HOP_THI_NGHIEM_DZ0.4KV" localSheetId="3">#REF!</definedName>
    <definedName name="TONG_HOP_THI_NGHIEM_DZ0.4KV">#REF!</definedName>
    <definedName name="TONG_HOP_THI_NGHIEM_DZ22KV" localSheetId="3">#REF!</definedName>
    <definedName name="TONG_HOP_THI_NGHIEM_DZ22KV">#REF!</definedName>
    <definedName name="TONG_KE_TBA" localSheetId="3">#REF!</definedName>
    <definedName name="TONG_KE_TBA">#REF!</definedName>
    <definedName name="Tong_no" localSheetId="3">#REF!</definedName>
    <definedName name="Tong_no">#REF!</definedName>
    <definedName name="tongbt" localSheetId="3">#REF!</definedName>
    <definedName name="tongbt">#REF!</definedName>
    <definedName name="tongcong" localSheetId="3">#REF!</definedName>
    <definedName name="tongcong">#REF!</definedName>
    <definedName name="tongdientich" localSheetId="3">#REF!</definedName>
    <definedName name="tongdientich">#REF!</definedName>
    <definedName name="tongdt" localSheetId="3">#REF!</definedName>
    <definedName name="tongdt">#REF!</definedName>
    <definedName name="tongdt_28" localSheetId="3">#REF!</definedName>
    <definedName name="tongdt_28">#REF!</definedName>
    <definedName name="TONGDUTOAN" localSheetId="3">#REF!</definedName>
    <definedName name="TONGDUTOAN">#REF!</definedName>
    <definedName name="TONGDUTOAN_20" localSheetId="3">#REF!</definedName>
    <definedName name="TONGDUTOAN_20">#REF!</definedName>
    <definedName name="TONGDUTOAN_28" localSheetId="3">#REF!</definedName>
    <definedName name="TONGDUTOAN_28">#REF!</definedName>
    <definedName name="tonghop" hidden="1">{"'Sheet1'!$L$16"}</definedName>
    <definedName name="tonghop_t5" localSheetId="3">#REF!</definedName>
    <definedName name="tonghop_t5">#REF!</definedName>
    <definedName name="Tonghopbb" hidden="1">{"'Sheet1'!$L$16"}</definedName>
    <definedName name="tongthep" localSheetId="3">#REF!</definedName>
    <definedName name="tongthep">#REF!</definedName>
    <definedName name="tongthetich" localSheetId="3">#REF!</definedName>
    <definedName name="tongthetich">#REF!</definedName>
    <definedName name="tØnho" localSheetId="3">#REF!</definedName>
    <definedName name="tØnho">#REF!</definedName>
    <definedName name="tØnho_20" localSheetId="3">#REF!</definedName>
    <definedName name="tØnho_20">#REF!</definedName>
    <definedName name="tØnho_28" localSheetId="3">#REF!</definedName>
    <definedName name="tØnho_28">#REF!</definedName>
    <definedName name="TONKHO" localSheetId="3">#REF!</definedName>
    <definedName name="TONKHO">#REF!</definedName>
    <definedName name="Tonmai" localSheetId="3">#REF!</definedName>
    <definedName name="Tonmai">#REF!</definedName>
    <definedName name="Tonmai_20" localSheetId="3">#REF!</definedName>
    <definedName name="Tonmai_20">#REF!</definedName>
    <definedName name="Tonmai_28" localSheetId="3">#REF!</definedName>
    <definedName name="Tonmai_28">#REF!</definedName>
    <definedName name="tonmui" localSheetId="3">#REF!</definedName>
    <definedName name="tonmui">#REF!</definedName>
    <definedName name="tonmui_20" localSheetId="3">#REF!</definedName>
    <definedName name="tonmui_20">#REF!</definedName>
    <definedName name="tonmui_28" localSheetId="3">#REF!</definedName>
    <definedName name="tonmui_28">#REF!</definedName>
    <definedName name="tonnoc" localSheetId="3">#REF!</definedName>
    <definedName name="tonnoc">#REF!</definedName>
    <definedName name="tonnoc_20" localSheetId="3">#REF!</definedName>
    <definedName name="tonnoc_20">#REF!</definedName>
    <definedName name="tonnoc_28" localSheetId="3">#REF!</definedName>
    <definedName name="tonnoc_28">#REF!</definedName>
    <definedName name="Top" localSheetId="3">#REF!</definedName>
    <definedName name="Top">#REF!</definedName>
    <definedName name="TOSHIBA" localSheetId="3">#REF!</definedName>
    <definedName name="TOSHIBA">#REF!</definedName>
    <definedName name="TOSHIBA_20" localSheetId="3">#REF!</definedName>
    <definedName name="TOSHIBA_20">#REF!</definedName>
    <definedName name="TOSHIBA_28" localSheetId="3">#REF!</definedName>
    <definedName name="TOSHIBA_28">#REF!</definedName>
    <definedName name="TOTAL" localSheetId="3">#REF!</definedName>
    <definedName name="TOTAL">#REF!</definedName>
    <definedName name="TOTAL_20" localSheetId="3">#REF!</definedName>
    <definedName name="TOTAL_20">#REF!</definedName>
    <definedName name="TOTAL_28" localSheetId="3">#REF!</definedName>
    <definedName name="TOTAL_28">#REF!</definedName>
    <definedName name="totb" localSheetId="3">#REF!</definedName>
    <definedName name="totb">#REF!</definedName>
    <definedName name="totb1" localSheetId="3">#REF!</definedName>
    <definedName name="totb1">#REF!</definedName>
    <definedName name="totb2" localSheetId="3">#REF!</definedName>
    <definedName name="totb2">#REF!</definedName>
    <definedName name="totb3" localSheetId="3">#REF!</definedName>
    <definedName name="totb3">#REF!</definedName>
    <definedName name="totb4" localSheetId="3">#REF!</definedName>
    <definedName name="totb4">#REF!</definedName>
    <definedName name="totb5" localSheetId="3">#REF!</definedName>
    <definedName name="totb5">#REF!</definedName>
    <definedName name="totb6" localSheetId="3">#REF!</definedName>
    <definedName name="totb6">#REF!</definedName>
    <definedName name="totbtoi" localSheetId="3">#REF!</definedName>
    <definedName name="totbtoi">#REF!</definedName>
    <definedName name="totbtoi_20" localSheetId="3">#REF!</definedName>
    <definedName name="totbtoi_20">#REF!</definedName>
    <definedName name="totbtoi_28" localSheetId="3">#REF!</definedName>
    <definedName name="totbtoi_28">#REF!</definedName>
    <definedName name="totsur" localSheetId="3">#REF!</definedName>
    <definedName name="totsur">#REF!</definedName>
    <definedName name="totsur_20" localSheetId="3">#REF!</definedName>
    <definedName name="totsur_20">#REF!</definedName>
    <definedName name="totsur_28" localSheetId="3">#REF!</definedName>
    <definedName name="totsur_28">#REF!</definedName>
    <definedName name="tp" localSheetId="3">#REF!</definedName>
    <definedName name="tp">#REF!</definedName>
    <definedName name="tp_20" localSheetId="3">#REF!</definedName>
    <definedName name="tp_20">#REF!</definedName>
    <definedName name="tp_28" localSheetId="3">#REF!</definedName>
    <definedName name="tp_28">#REF!</definedName>
    <definedName name="tp2_20" localSheetId="3">#REF!</definedName>
    <definedName name="tp2_20">#REF!</definedName>
    <definedName name="tp2_28" localSheetId="3">#REF!</definedName>
    <definedName name="tp2_28">#REF!</definedName>
    <definedName name="TPcaphe">NA()</definedName>
    <definedName name="TPcaphe_26" localSheetId="3">#REF!</definedName>
    <definedName name="TPcaphe_26">#REF!</definedName>
    <definedName name="TPcaphe_28" localSheetId="3">#REF!</definedName>
    <definedName name="TPcaphe_28">#REF!</definedName>
    <definedName name="TPCP" localSheetId="3">#REF!</definedName>
    <definedName name="TPCP">#REF!</definedName>
    <definedName name="Tph" localSheetId="3">#REF!</definedName>
    <definedName name="Tph">#REF!</definedName>
    <definedName name="Tph_20" localSheetId="3">#REF!</definedName>
    <definedName name="Tph_20">#REF!</definedName>
    <definedName name="Tph_28" localSheetId="3">#REF!</definedName>
    <definedName name="Tph_28">#REF!</definedName>
    <definedName name="TPLRP" localSheetId="3">#REF!</definedName>
    <definedName name="TPLRP">#REF!</definedName>
    <definedName name="TPLRP_26" localSheetId="3">#REF!</definedName>
    <definedName name="TPLRP_26">#REF!</definedName>
    <definedName name="TPLRP_28" localSheetId="3">#REF!</definedName>
    <definedName name="TPLRP_28">#REF!</definedName>
    <definedName name="TPLRP_3">"$#REF!.$C$7:$BM$160"</definedName>
    <definedName name="tr" localSheetId="3">#REF!</definedName>
    <definedName name="tr">#REF!</definedName>
    <definedName name="tr_" localSheetId="3">#REF!</definedName>
    <definedName name="tr_">#REF!</definedName>
    <definedName name="tr__20" localSheetId="3">#REF!</definedName>
    <definedName name="tr__20">#REF!</definedName>
    <definedName name="tr__28" localSheetId="3">#REF!</definedName>
    <definedName name="tr__28">#REF!</definedName>
    <definedName name="TR15HT">NA()</definedName>
    <definedName name="TR15HT_26" localSheetId="3">#REF!</definedName>
    <definedName name="TR15HT_26">#REF!</definedName>
    <definedName name="TR15HT_28" localSheetId="3">#REF!</definedName>
    <definedName name="TR15HT_28">#REF!</definedName>
    <definedName name="TR15HT_3">NA()</definedName>
    <definedName name="TR16HT">NA()</definedName>
    <definedName name="TR16HT_26" localSheetId="3">#REF!</definedName>
    <definedName name="TR16HT_26">#REF!</definedName>
    <definedName name="TR16HT_28" localSheetId="3">#REF!</definedName>
    <definedName name="TR16HT_28">#REF!</definedName>
    <definedName name="TR16HT_3">NA()</definedName>
    <definedName name="TR19HT">NA()</definedName>
    <definedName name="TR19HT_26" localSheetId="3">#REF!</definedName>
    <definedName name="TR19HT_26">#REF!</definedName>
    <definedName name="TR19HT_28" localSheetId="3">#REF!</definedName>
    <definedName name="TR19HT_28">#REF!</definedName>
    <definedName name="TR19HT_3">NA()</definedName>
    <definedName name="tr1x15">NA()</definedName>
    <definedName name="tr1x15_26" localSheetId="3">#REF!</definedName>
    <definedName name="tr1x15_26">#REF!</definedName>
    <definedName name="tr1x15_28" localSheetId="3">#REF!</definedName>
    <definedName name="tr1x15_28">#REF!</definedName>
    <definedName name="tr1x15_3">NA()</definedName>
    <definedName name="TR20HT">NA()</definedName>
    <definedName name="TR20HT_26" localSheetId="3">#REF!</definedName>
    <definedName name="TR20HT_26">#REF!</definedName>
    <definedName name="TR20HT_28" localSheetId="3">#REF!</definedName>
    <definedName name="TR20HT_28">#REF!</definedName>
    <definedName name="TR20HT_3">NA()</definedName>
    <definedName name="TR250_26" localSheetId="3">#REF!</definedName>
    <definedName name="TR250_26">#REF!</definedName>
    <definedName name="TR250_28" localSheetId="3">#REF!</definedName>
    <definedName name="TR250_28">#REF!</definedName>
    <definedName name="TR250_3">NA()</definedName>
    <definedName name="tr375_26" localSheetId="3">#REF!</definedName>
    <definedName name="tr375_26">#REF!</definedName>
    <definedName name="tr375_28" localSheetId="3">#REF!</definedName>
    <definedName name="tr375_28">#REF!</definedName>
    <definedName name="tr375_3">NA()</definedName>
    <definedName name="tr3x100">NA()</definedName>
    <definedName name="tr3x100_26" localSheetId="3">#REF!</definedName>
    <definedName name="tr3x100_26">#REF!</definedName>
    <definedName name="tr3x100_28" localSheetId="3">#REF!</definedName>
    <definedName name="tr3x100_28">#REF!</definedName>
    <definedName name="tr3x100_3">NA()</definedName>
    <definedName name="Tra_BTN" localSheetId="3">#REF!</definedName>
    <definedName name="Tra_BTN">#REF!</definedName>
    <definedName name="Tra_BTN_20" localSheetId="3">#REF!</definedName>
    <definedName name="Tra_BTN_20">#REF!</definedName>
    <definedName name="Tra_BTN_28" localSheetId="3">#REF!</definedName>
    <definedName name="Tra_BTN_28">#REF!</definedName>
    <definedName name="Tra_Cot" localSheetId="3">#REF!</definedName>
    <definedName name="Tra_Cot">#REF!</definedName>
    <definedName name="Tra_Cot_20" localSheetId="3">#REF!</definedName>
    <definedName name="Tra_Cot_20">#REF!</definedName>
    <definedName name="Tra_Cot_28" localSheetId="3">#REF!</definedName>
    <definedName name="Tra_Cot_28">#REF!</definedName>
    <definedName name="Tra_dgia_KS" localSheetId="3">#REF!</definedName>
    <definedName name="Tra_dgia_KS">#REF!</definedName>
    <definedName name="Tra_dgia_KS_20" localSheetId="3">#REF!</definedName>
    <definedName name="Tra_dgia_KS_20">#REF!</definedName>
    <definedName name="Tra_DM_su_dung" localSheetId="3">#REF!</definedName>
    <definedName name="Tra_DM_su_dung">#REF!</definedName>
    <definedName name="Tra_DM_su_dung_20" localSheetId="3">#REF!</definedName>
    <definedName name="Tra_DM_su_dung_20">#REF!</definedName>
    <definedName name="Tra_DM_su_dung_cau" localSheetId="3">#REF!</definedName>
    <definedName name="Tra_DM_su_dung_cau">#REF!</definedName>
    <definedName name="tra_don_gia" localSheetId="3">#REF!</definedName>
    <definedName name="tra_don_gia">#REF!</definedName>
    <definedName name="Tra_don_gia_KS" localSheetId="3">#REF!</definedName>
    <definedName name="Tra_don_gia_KS">#REF!</definedName>
    <definedName name="Tra_don_gia_KS_20" localSheetId="3">#REF!</definedName>
    <definedName name="Tra_don_gia_KS_20">#REF!</definedName>
    <definedName name="Tra_DTCT" localSheetId="3">#REF!</definedName>
    <definedName name="Tra_DTCT">#REF!</definedName>
    <definedName name="Tra_DTCT_20" localSheetId="3">#REF!</definedName>
    <definedName name="Tra_DTCT_20">#REF!</definedName>
    <definedName name="Tra_gia" localSheetId="3">#REF!</definedName>
    <definedName name="Tra_gia">#REF!</definedName>
    <definedName name="Tra_gia_20" localSheetId="3">#REF!</definedName>
    <definedName name="Tra_gia_20">#REF!</definedName>
    <definedName name="Tra_gia_28" localSheetId="3">#REF!</definedName>
    <definedName name="Tra_gia_28">#REF!</definedName>
    <definedName name="Tra_gia_KS" localSheetId="3">#REF!</definedName>
    <definedName name="Tra_gia_KS">#REF!</definedName>
    <definedName name="Tra_gia_VLKS" localSheetId="3">#REF!</definedName>
    <definedName name="Tra_gia_VLKS">#REF!</definedName>
    <definedName name="Tra_gia_VLKS_20" localSheetId="3">#REF!</definedName>
    <definedName name="Tra_gia_VLKS_20">#REF!</definedName>
    <definedName name="Tra_gtxl_cong" localSheetId="3">#REF!</definedName>
    <definedName name="Tra_gtxl_cong">#REF!</definedName>
    <definedName name="Tra_GTXLST" localSheetId="3">#REF!</definedName>
    <definedName name="Tra_GTXLST">#REF!</definedName>
    <definedName name="Tra_lÆn" localSheetId="3">#REF!</definedName>
    <definedName name="Tra_lÆn">#REF!</definedName>
    <definedName name="Tra_lÆn_20" localSheetId="3">#REF!</definedName>
    <definedName name="Tra_lÆn_20">#REF!</definedName>
    <definedName name="Tra_lÆn_28" localSheetId="3">#REF!</definedName>
    <definedName name="Tra_lÆn_28">#REF!</definedName>
    <definedName name="Tra_phan_tram" localSheetId="3">#REF!</definedName>
    <definedName name="Tra_phan_tram">#REF!</definedName>
    <definedName name="Tra_phan_tram_28" localSheetId="3">#REF!</definedName>
    <definedName name="Tra_phan_tram_28">#REF!</definedName>
    <definedName name="Tra_ten_cong" localSheetId="3">#REF!</definedName>
    <definedName name="Tra_ten_cong">#REF!</definedName>
    <definedName name="Tra_ten_cong_20" localSheetId="3">#REF!</definedName>
    <definedName name="Tra_ten_cong_20">#REF!</definedName>
    <definedName name="Tra_ten_cong_28" localSheetId="3">#REF!</definedName>
    <definedName name="Tra_ten_cong_28">#REF!</definedName>
    <definedName name="Tra_tim_hang_mucPT_trung" localSheetId="3">#REF!</definedName>
    <definedName name="Tra_tim_hang_mucPT_trung">#REF!</definedName>
    <definedName name="Tra_tim_hang_mucPT_trung_20" localSheetId="3">#REF!</definedName>
    <definedName name="Tra_tim_hang_mucPT_trung_20">#REF!</definedName>
    <definedName name="Tra_TL" localSheetId="3">#REF!</definedName>
    <definedName name="Tra_TL">#REF!</definedName>
    <definedName name="Tra_TL_20" localSheetId="3">#REF!</definedName>
    <definedName name="Tra_TL_20">#REF!</definedName>
    <definedName name="Tra_TT" localSheetId="3">#REF!</definedName>
    <definedName name="Tra_TT">#REF!</definedName>
    <definedName name="Tra_ty_le" localSheetId="3">#REF!</definedName>
    <definedName name="Tra_ty_le">#REF!</definedName>
    <definedName name="Tra_ty_le_20" localSheetId="3">#REF!</definedName>
    <definedName name="Tra_ty_le_20">#REF!</definedName>
    <definedName name="Tra_ty_le_28" localSheetId="3">#REF!</definedName>
    <definedName name="Tra_ty_le_28">#REF!</definedName>
    <definedName name="Tra_ty_le2" localSheetId="3">#REF!</definedName>
    <definedName name="Tra_ty_le2">#REF!</definedName>
    <definedName name="Tra_ty_le2_20" localSheetId="3">#REF!</definedName>
    <definedName name="Tra_ty_le2_20">#REF!</definedName>
    <definedName name="Tra_ty_le3" localSheetId="3">#REF!</definedName>
    <definedName name="Tra_ty_le3">#REF!</definedName>
    <definedName name="Tra_ty_le3_20" localSheetId="3">#REF!</definedName>
    <definedName name="Tra_ty_le3_20">#REF!</definedName>
    <definedName name="Tra_ty_le4" localSheetId="3">#REF!</definedName>
    <definedName name="Tra_ty_le4">#REF!</definedName>
    <definedName name="Tra_ty_le4_20" localSheetId="3">#REF!</definedName>
    <definedName name="Tra_ty_le4_20">#REF!</definedName>
    <definedName name="Tra_ty_le5" localSheetId="3">#REF!</definedName>
    <definedName name="Tra_ty_le5">#REF!</definedName>
    <definedName name="Tra_ty_le5_20" localSheetId="3">#REF!</definedName>
    <definedName name="Tra_ty_le5_20">#REF!</definedName>
    <definedName name="TRA_VAT_LIEU" localSheetId="3">#REF!</definedName>
    <definedName name="TRA_VAT_LIEU">#REF!</definedName>
    <definedName name="TRA_VAT_LIEU_20" localSheetId="3">#REF!</definedName>
    <definedName name="TRA_VAT_LIEU_20">#REF!</definedName>
    <definedName name="TRA_VAT_LIEU_28" localSheetId="3">#REF!</definedName>
    <definedName name="TRA_VAT_LIEU_28">#REF!</definedName>
    <definedName name="Tra_vat_lieu_duyet" localSheetId="3">#REF!</definedName>
    <definedName name="Tra_vat_lieu_duyet">#REF!</definedName>
    <definedName name="tra_vat_lieu1" localSheetId="3">#REF!</definedName>
    <definedName name="tra_vat_lieu1">#REF!</definedName>
    <definedName name="TRA_VL" localSheetId="3">#REF!</definedName>
    <definedName name="TRA_VL">#REF!</definedName>
    <definedName name="tra_VL_1" localSheetId="3">#REF!</definedName>
    <definedName name="tra_VL_1">#REF!</definedName>
    <definedName name="Tra_xl_BTN" localSheetId="3">#REF!</definedName>
    <definedName name="Tra_xl_BTN">#REF!</definedName>
    <definedName name="Tra_xl_BTN_20" localSheetId="3">#REF!</definedName>
    <definedName name="Tra_xl_BTN_20">#REF!</definedName>
    <definedName name="Tra_xl_BTN_28" localSheetId="3">#REF!</definedName>
    <definedName name="Tra_xl_BTN_28">#REF!</definedName>
    <definedName name="tra_xlbtn" localSheetId="3">#REF!</definedName>
    <definedName name="tra_xlbtn">#REF!</definedName>
    <definedName name="tra_xlbtn_20" localSheetId="3">#REF!</definedName>
    <definedName name="tra_xlbtn_20">#REF!</definedName>
    <definedName name="tra_xlbtn_28" localSheetId="3">#REF!</definedName>
    <definedName name="tra_xlbtn_28">#REF!</definedName>
    <definedName name="traA103" localSheetId="3">#REF!</definedName>
    <definedName name="traA103">#REF!</definedName>
    <definedName name="trab" localSheetId="3">#REF!</definedName>
    <definedName name="trab">#REF!</definedName>
    <definedName name="trabtn" localSheetId="3">#REF!</definedName>
    <definedName name="trabtn">#REF!</definedName>
    <definedName name="trabtn_20" localSheetId="3">#REF!</definedName>
    <definedName name="trabtn_20">#REF!</definedName>
    <definedName name="trabtn_28" localSheetId="3">#REF!</definedName>
    <definedName name="trabtn_28">#REF!</definedName>
    <definedName name="TraDAH_H" localSheetId="3">#REF!</definedName>
    <definedName name="TraDAH_H">#REF!</definedName>
    <definedName name="TraDAH_H_20" localSheetId="3">#REF!</definedName>
    <definedName name="TraDAH_H_20">#REF!</definedName>
    <definedName name="TraDAH_H_28" localSheetId="3">#REF!</definedName>
    <definedName name="TraDAH_H_28">#REF!</definedName>
    <definedName name="TRADE2" localSheetId="3">#REF!</definedName>
    <definedName name="TRADE2">#REF!</definedName>
    <definedName name="TRADE2_26" localSheetId="3">#REF!</definedName>
    <definedName name="TRADE2_26">#REF!</definedName>
    <definedName name="TRADE2_28" localSheetId="3">#REF!</definedName>
    <definedName name="TRADE2_28">#REF!</definedName>
    <definedName name="TRADE2_3">"$#REF!.$F$36:$H$38"</definedName>
    <definedName name="tragiacuoc" localSheetId="3">#REF!</definedName>
    <definedName name="tragiacuoc">#REF!</definedName>
    <definedName name="tragiacuoc_20" localSheetId="3">#REF!</definedName>
    <definedName name="tragiacuoc_20">#REF!</definedName>
    <definedName name="tragiacuoc_28" localSheetId="3">#REF!</definedName>
    <definedName name="tragiacuoc_28">#REF!</definedName>
    <definedName name="TRAM" localSheetId="3">[44]DG3285!#REF!</definedName>
    <definedName name="TRAM">[44]DG3285!#REF!</definedName>
    <definedName name="tram_28" localSheetId="3">#REF!</definedName>
    <definedName name="tram_28">#REF!</definedName>
    <definedName name="tram100">NA()</definedName>
    <definedName name="tram100_26" localSheetId="3">#REF!</definedName>
    <definedName name="tram100_26">#REF!</definedName>
    <definedName name="tram100_28" localSheetId="3">#REF!</definedName>
    <definedName name="tram100_28">#REF!</definedName>
    <definedName name="tram100_3">NA()</definedName>
    <definedName name="tram1x25">NA()</definedName>
    <definedName name="tram1x25_26" localSheetId="3">#REF!</definedName>
    <definedName name="tram1x25_26">#REF!</definedName>
    <definedName name="tram1x25_28" localSheetId="3">#REF!</definedName>
    <definedName name="tram1x25_28">#REF!</definedName>
    <definedName name="tram1x25_3">NA()</definedName>
    <definedName name="tram20" localSheetId="3">#REF!</definedName>
    <definedName name="tram20">#REF!</definedName>
    <definedName name="tram22" localSheetId="3">#REF!</definedName>
    <definedName name="tram22">#REF!</definedName>
    <definedName name="tram30" localSheetId="3">#REF!</definedName>
    <definedName name="tram30">#REF!</definedName>
    <definedName name="tram30_20" localSheetId="3">#REF!</definedName>
    <definedName name="tram30_20">#REF!</definedName>
    <definedName name="tram30_28" localSheetId="3">#REF!</definedName>
    <definedName name="tram30_28">#REF!</definedName>
    <definedName name="tram45" localSheetId="3">#REF!</definedName>
    <definedName name="tram45">#REF!</definedName>
    <definedName name="tram45_20" localSheetId="3">#REF!</definedName>
    <definedName name="tram45_20">#REF!</definedName>
    <definedName name="tram45_28" localSheetId="3">#REF!</definedName>
    <definedName name="tram45_28">#REF!</definedName>
    <definedName name="tram60" localSheetId="3">#REF!</definedName>
    <definedName name="tram60">#REF!</definedName>
    <definedName name="tram60_20" localSheetId="3">#REF!</definedName>
    <definedName name="tram60_20">#REF!</definedName>
    <definedName name="tram60_28" localSheetId="3">#REF!</definedName>
    <definedName name="tram60_28">#REF!</definedName>
    <definedName name="tram80" localSheetId="3">#REF!</definedName>
    <definedName name="tram80">#REF!</definedName>
    <definedName name="tram80_20" localSheetId="3">#REF!</definedName>
    <definedName name="tram80_20">#REF!</definedName>
    <definedName name="tram80_28" localSheetId="3">#REF!</definedName>
    <definedName name="tram80_28">#REF!</definedName>
    <definedName name="tramAC80" localSheetId="3">#REF!</definedName>
    <definedName name="tramAC80">#REF!</definedName>
    <definedName name="tramatcong1" localSheetId="3">#REF!</definedName>
    <definedName name="tramatcong1">#REF!</definedName>
    <definedName name="tramatcong2" localSheetId="3">#REF!</definedName>
    <definedName name="tramatcong2">#REF!</definedName>
    <definedName name="trambitum" localSheetId="3">#REF!</definedName>
    <definedName name="trambitum">#REF!</definedName>
    <definedName name="trambitum_20" localSheetId="3">#REF!</definedName>
    <definedName name="trambitum_20">#REF!</definedName>
    <definedName name="trambitum_28" localSheetId="3">#REF!</definedName>
    <definedName name="trambitum_28">#REF!</definedName>
    <definedName name="trambt60" localSheetId="3">#REF!</definedName>
    <definedName name="trambt60">#REF!</definedName>
    <definedName name="trambt60_20" localSheetId="3">#REF!</definedName>
    <definedName name="trambt60_20">#REF!</definedName>
    <definedName name="trambt60_28" localSheetId="3">#REF!</definedName>
    <definedName name="trambt60_28">#REF!</definedName>
    <definedName name="tranhietdo" localSheetId="3">#REF!</definedName>
    <definedName name="tranhietdo">#REF!</definedName>
    <definedName name="TRANSFORMER" localSheetId="3">'[37]NEW-PANEL'!#REF!</definedName>
    <definedName name="TRANSFORMER">'[37]NEW-PANEL'!#REF!</definedName>
    <definedName name="TRANSFORMER_26" localSheetId="3">#REF!</definedName>
    <definedName name="TRANSFORMER_26">#REF!</definedName>
    <definedName name="TRANSFORMER_28" localSheetId="3">#REF!</definedName>
    <definedName name="TRANSFORMER_28">#REF!</definedName>
    <definedName name="TRANSFORMER_3">NA()</definedName>
    <definedName name="TraQ" localSheetId="3">#REF!</definedName>
    <definedName name="TraQ">#REF!</definedName>
    <definedName name="TRaRu">NA()</definedName>
    <definedName name="TRaRu_26" localSheetId="3">#REF!</definedName>
    <definedName name="TRaRu_26">#REF!</definedName>
    <definedName name="TRaRu_28" localSheetId="3">#REF!</definedName>
    <definedName name="TRaRu_28">#REF!</definedName>
    <definedName name="TraTH" localSheetId="3">#REF!</definedName>
    <definedName name="TraTH">#REF!</definedName>
    <definedName name="Trave" localSheetId="3">#REF!</definedName>
    <definedName name="Trave">#REF!</definedName>
    <definedName name="TRAvH" localSheetId="3">#REF!</definedName>
    <definedName name="TRAvH">#REF!</definedName>
    <definedName name="TRAvH_20" localSheetId="3">#REF!</definedName>
    <definedName name="TRAvH_20">#REF!</definedName>
    <definedName name="TRAvH_28" localSheetId="3">#REF!</definedName>
    <definedName name="TRAvH_28">#REF!</definedName>
    <definedName name="TRAVL" localSheetId="3">#REF!</definedName>
    <definedName name="TRAVL">#REF!</definedName>
    <definedName name="TRAVL_20" localSheetId="3">#REF!</definedName>
    <definedName name="TRAVL_20">#REF!</definedName>
    <definedName name="TRAVL_28" localSheetId="3">#REF!</definedName>
    <definedName name="TRAVL_28">#REF!</definedName>
    <definedName name="trc">NA()</definedName>
    <definedName name="trc_26" localSheetId="3">#REF!</definedName>
    <definedName name="trc_26">#REF!</definedName>
    <definedName name="trc_28" localSheetId="3">#REF!</definedName>
    <definedName name="trc_28">#REF!</definedName>
    <definedName name="trc_3">NA()</definedName>
    <definedName name="TrÇn_V_n_Minh" localSheetId="3">#REF!</definedName>
    <definedName name="TrÇn_V_n_Minh">#REF!</definedName>
    <definedName name="tre" localSheetId="3">#REF!</definedName>
    <definedName name="tre">#REF!</definedName>
    <definedName name="tre_28" localSheetId="3">#REF!</definedName>
    <definedName name="tre_28">#REF!</definedName>
    <definedName name="treoducbt" localSheetId="3">#REF!</definedName>
    <definedName name="treoducbt">#REF!</definedName>
    <definedName name="treoducbt_20" localSheetId="3">#REF!</definedName>
    <definedName name="treoducbt_20">#REF!</definedName>
    <definedName name="treoducbt_28" localSheetId="3">#REF!</definedName>
    <definedName name="treoducbt_28">#REF!</definedName>
    <definedName name="trigianhapthan" localSheetId="3">#REF!</definedName>
    <definedName name="trigianhapthan">#REF!</definedName>
    <definedName name="trigiaxuatthan" localSheetId="3">#REF!</definedName>
    <definedName name="trigiaxuatthan">#REF!</definedName>
    <definedName name="TRÒ_GIAÙ" localSheetId="3">#REF!</definedName>
    <definedName name="TRÒ_GIAÙ">#REF!</definedName>
    <definedName name="TRÒ_GIAÙ__VAT_" localSheetId="3">#REF!</definedName>
    <definedName name="TRÒ_GIAÙ__VAT_">#REF!</definedName>
    <definedName name="Trô_P1" localSheetId="3">#REF!</definedName>
    <definedName name="Trô_P1">#REF!</definedName>
    <definedName name="Trô_P1_20" localSheetId="3">#REF!</definedName>
    <definedName name="Trô_P1_20">#REF!</definedName>
    <definedName name="Trô_P1_28" localSheetId="3">#REF!</definedName>
    <definedName name="Trô_P1_28">#REF!</definedName>
    <definedName name="Trô_P10" localSheetId="3">#REF!</definedName>
    <definedName name="Trô_P10">#REF!</definedName>
    <definedName name="Trô_P10_20" localSheetId="3">#REF!</definedName>
    <definedName name="Trô_P10_20">#REF!</definedName>
    <definedName name="Trô_P10_28" localSheetId="3">#REF!</definedName>
    <definedName name="Trô_P10_28">#REF!</definedName>
    <definedName name="Trô_P11" localSheetId="3">#REF!</definedName>
    <definedName name="Trô_P11">#REF!</definedName>
    <definedName name="Trô_P11_20" localSheetId="3">#REF!</definedName>
    <definedName name="Trô_P11_20">#REF!</definedName>
    <definedName name="Trô_P11_28" localSheetId="3">#REF!</definedName>
    <definedName name="Trô_P11_28">#REF!</definedName>
    <definedName name="Trô_P2" localSheetId="3">#REF!</definedName>
    <definedName name="Trô_P2">#REF!</definedName>
    <definedName name="Trô_P2_20" localSheetId="3">#REF!</definedName>
    <definedName name="Trô_P2_20">#REF!</definedName>
    <definedName name="Trô_P2_28" localSheetId="3">#REF!</definedName>
    <definedName name="Trô_P2_28">#REF!</definedName>
    <definedName name="Trô_P3" localSheetId="3">#REF!</definedName>
    <definedName name="Trô_P3">#REF!</definedName>
    <definedName name="Trô_P3_20" localSheetId="3">#REF!</definedName>
    <definedName name="Trô_P3_20">#REF!</definedName>
    <definedName name="Trô_P3_28" localSheetId="3">#REF!</definedName>
    <definedName name="Trô_P3_28">#REF!</definedName>
    <definedName name="Trô_P4" localSheetId="3">#REF!</definedName>
    <definedName name="Trô_P4">#REF!</definedName>
    <definedName name="Trô_P4_20" localSheetId="3">#REF!</definedName>
    <definedName name="Trô_P4_20">#REF!</definedName>
    <definedName name="Trô_P4_28" localSheetId="3">#REF!</definedName>
    <definedName name="Trô_P4_28">#REF!</definedName>
    <definedName name="Trô_P5" localSheetId="3">#REF!</definedName>
    <definedName name="Trô_P5">#REF!</definedName>
    <definedName name="Trô_P5_20" localSheetId="3">#REF!</definedName>
    <definedName name="Trô_P5_20">#REF!</definedName>
    <definedName name="Trô_P5_28" localSheetId="3">#REF!</definedName>
    <definedName name="Trô_P5_28">#REF!</definedName>
    <definedName name="Trô_P6" localSheetId="3">#REF!</definedName>
    <definedName name="Trô_P6">#REF!</definedName>
    <definedName name="Trô_P6_20" localSheetId="3">#REF!</definedName>
    <definedName name="Trô_P6_20">#REF!</definedName>
    <definedName name="Trô_P6_28" localSheetId="3">#REF!</definedName>
    <definedName name="Trô_P6_28">#REF!</definedName>
    <definedName name="Trô_P7" localSheetId="3">#REF!</definedName>
    <definedName name="Trô_P7">#REF!</definedName>
    <definedName name="Trô_P7_20" localSheetId="3">#REF!</definedName>
    <definedName name="Trô_P7_20">#REF!</definedName>
    <definedName name="Trô_P7_28" localSheetId="3">#REF!</definedName>
    <definedName name="Trô_P7_28">#REF!</definedName>
    <definedName name="Trô_P8" localSheetId="3">#REF!</definedName>
    <definedName name="Trô_P8">#REF!</definedName>
    <definedName name="Trô_P8_20" localSheetId="3">#REF!</definedName>
    <definedName name="Trô_P8_20">#REF!</definedName>
    <definedName name="Trô_P8_28" localSheetId="3">#REF!</definedName>
    <definedName name="Trô_P8_28">#REF!</definedName>
    <definedName name="Trô_P9" localSheetId="3">#REF!</definedName>
    <definedName name="Trô_P9">#REF!</definedName>
    <definedName name="Trô_P9_20" localSheetId="3">#REF!</definedName>
    <definedName name="Trô_P9_20">#REF!</definedName>
    <definedName name="Trô_P9_28" localSheetId="3">#REF!</definedName>
    <definedName name="Trô_P9_28">#REF!</definedName>
    <definedName name="tron" localSheetId="3">#REF!</definedName>
    <definedName name="tron">#REF!</definedName>
    <definedName name="tron_28" localSheetId="3">#REF!</definedName>
    <definedName name="tron_28">#REF!</definedName>
    <definedName name="tron250" localSheetId="3">#REF!</definedName>
    <definedName name="tron250">#REF!</definedName>
    <definedName name="tron80" localSheetId="3">#REF!</definedName>
    <definedName name="tron80">#REF!</definedName>
    <definedName name="tron80_28" localSheetId="3">#REF!</definedName>
    <definedName name="tron80_28">#REF!</definedName>
    <definedName name="tronbentonit" localSheetId="3">#REF!</definedName>
    <definedName name="tronbentonit">#REF!</definedName>
    <definedName name="tronbentonit_20" localSheetId="3">#REF!</definedName>
    <definedName name="tronbentonit_20">#REF!</definedName>
    <definedName name="tronbentonit_28" localSheetId="3">#REF!</definedName>
    <definedName name="tronbentonit_28">#REF!</definedName>
    <definedName name="tronbentonite" localSheetId="3">#REF!</definedName>
    <definedName name="tronbentonite">#REF!</definedName>
    <definedName name="tronbentonite_20" localSheetId="3">#REF!</definedName>
    <definedName name="tronbentonite_20">#REF!</definedName>
    <definedName name="tronbentonite_28" localSheetId="3">#REF!</definedName>
    <definedName name="tronbentonite_28">#REF!</definedName>
    <definedName name="tronbt250" localSheetId="3">#REF!</definedName>
    <definedName name="tronbt250">#REF!</definedName>
    <definedName name="tronbt250_20" localSheetId="3">#REF!</definedName>
    <definedName name="tronbt250_20">#REF!</definedName>
    <definedName name="tronbt250_28" localSheetId="3">#REF!</definedName>
    <definedName name="tronbt250_28">#REF!</definedName>
    <definedName name="TronD10D18_1" localSheetId="3">#REF!</definedName>
    <definedName name="TronD10D18_1">#REF!</definedName>
    <definedName name="TronD10D18_2" localSheetId="3">#REF!</definedName>
    <definedName name="TronD10D18_2">#REF!</definedName>
    <definedName name="TronD10D18_20" localSheetId="3">#REF!</definedName>
    <definedName name="TronD10D18_20">#REF!</definedName>
    <definedName name="TronD10D18_25" localSheetId="3">#REF!</definedName>
    <definedName name="TronD10D18_25">#REF!</definedName>
    <definedName name="TronD10D18_26" localSheetId="3">#REF!</definedName>
    <definedName name="TronD10D18_26">#REF!</definedName>
    <definedName name="TronD10D18_28" localSheetId="3">#REF!</definedName>
    <definedName name="TronD10D18_28">#REF!</definedName>
    <definedName name="TronD10D18_3_1" localSheetId="3">#REF!</definedName>
    <definedName name="TronD10D18_3_1">#REF!</definedName>
    <definedName name="TronD10D18_3_2" localSheetId="3">#REF!</definedName>
    <definedName name="TronD10D18_3_2">#REF!</definedName>
    <definedName name="TronD10D18_3_20" localSheetId="3">#REF!</definedName>
    <definedName name="TronD10D18_3_20">#REF!</definedName>
    <definedName name="TronD10D18_3_25" localSheetId="3">#REF!</definedName>
    <definedName name="TronD10D18_3_25">#REF!</definedName>
    <definedName name="TronD6D8_1" localSheetId="3">#REF!</definedName>
    <definedName name="TronD6D8_1">#REF!</definedName>
    <definedName name="TronD6D8_2" localSheetId="3">#REF!</definedName>
    <definedName name="TronD6D8_2">#REF!</definedName>
    <definedName name="TronD6D8_20" localSheetId="3">#REF!</definedName>
    <definedName name="TronD6D8_20">#REF!</definedName>
    <definedName name="TronD6D8_25" localSheetId="3">#REF!</definedName>
    <definedName name="TronD6D8_25">#REF!</definedName>
    <definedName name="TronD6D8_26" localSheetId="3">#REF!</definedName>
    <definedName name="TronD6D8_26">#REF!</definedName>
    <definedName name="TronD6D8_28" localSheetId="3">#REF!</definedName>
    <definedName name="TronD6D8_28">#REF!</definedName>
    <definedName name="TronD6D8_3_1" localSheetId="3">#REF!</definedName>
    <definedName name="TronD6D8_3_1">#REF!</definedName>
    <definedName name="TronD6D8_3_2" localSheetId="3">#REF!</definedName>
    <definedName name="TronD6D8_3_2">#REF!</definedName>
    <definedName name="TronD6D8_3_20" localSheetId="3">#REF!</definedName>
    <definedName name="TronD6D8_3_20">#REF!</definedName>
    <definedName name="TronD6D8_3_25" localSheetId="3">#REF!</definedName>
    <definedName name="TronD6D8_3_25">#REF!</definedName>
    <definedName name="tronv80" localSheetId="3">#REF!</definedName>
    <definedName name="tronv80">#REF!</definedName>
    <definedName name="tronvua" localSheetId="3">#REF!</definedName>
    <definedName name="tronvua">#REF!</definedName>
    <definedName name="tronvua250" localSheetId="3">#REF!</definedName>
    <definedName name="tronvua250">#REF!</definedName>
    <definedName name="tronvua250_20" localSheetId="3">#REF!</definedName>
    <definedName name="tronvua250_20">#REF!</definedName>
    <definedName name="tronvua250_28" localSheetId="3">#REF!</definedName>
    <definedName name="tronvua250_28">#REF!</definedName>
    <definedName name="tronvua80" localSheetId="3">#REF!</definedName>
    <definedName name="tronvua80">#REF!</definedName>
    <definedName name="tronvua80_20" localSheetId="3">#REF!</definedName>
    <definedName name="tronvua80_20">#REF!</definedName>
    <definedName name="tronvua80_28" localSheetId="3">#REF!</definedName>
    <definedName name="tronvua80_28">#REF!</definedName>
    <definedName name="trt" localSheetId="3">#REF!</definedName>
    <definedName name="trt">#REF!</definedName>
    <definedName name="trt_20" localSheetId="3">#REF!</definedName>
    <definedName name="trt_20">#REF!</definedName>
    <definedName name="trt_28" localSheetId="3">#REF!</definedName>
    <definedName name="trt_28">#REF!</definedName>
    <definedName name="tru" localSheetId="3">#REF!</definedName>
    <definedName name="tru">#REF!</definedName>
    <definedName name="tru_28" localSheetId="3">#REF!</definedName>
    <definedName name="tru_28">#REF!</definedName>
    <definedName name="tru_can" localSheetId="3">#REF!</definedName>
    <definedName name="tru_can">#REF!</definedName>
    <definedName name="tru_can_20" localSheetId="3">#REF!</definedName>
    <definedName name="tru_can_20">#REF!</definedName>
    <definedName name="tru_can_28" localSheetId="3">#REF!</definedName>
    <definedName name="tru_can_28">#REF!</definedName>
    <definedName name="tru10mtc">NA()</definedName>
    <definedName name="tru10mtc_26" localSheetId="3">#REF!</definedName>
    <definedName name="tru10mtc_26">#REF!</definedName>
    <definedName name="tru10mtc_28" localSheetId="3">#REF!</definedName>
    <definedName name="tru10mtc_28">#REF!</definedName>
    <definedName name="Tru4_Bdien" localSheetId="3">#REF!</definedName>
    <definedName name="Tru4_Bdien">#REF!</definedName>
    <definedName name="tru8mtc">NA()</definedName>
    <definedName name="tru8mtc_26" localSheetId="3">#REF!</definedName>
    <definedName name="tru8mtc_26">#REF!</definedName>
    <definedName name="tru8mtc_28" localSheetId="3">#REF!</definedName>
    <definedName name="tru8mtc_28">#REF!</definedName>
    <definedName name="trung" hidden="1">{"'Sheet1'!$L$16"}</definedName>
    <definedName name="trung_20">{"Thuxm2.xls","Sheet1"}</definedName>
    <definedName name="trung_22">{"Thuxm2.xls","Sheet1"}</definedName>
    <definedName name="trung_28">{"Thuxm2.xls","Sheet1"}</definedName>
    <definedName name="TruT10" localSheetId="3">#REF!</definedName>
    <definedName name="TruT10">#REF!</definedName>
    <definedName name="TruT2" localSheetId="3">#REF!</definedName>
    <definedName name="TruT2">#REF!</definedName>
    <definedName name="TruT3" localSheetId="3">#REF!</definedName>
    <definedName name="TruT3">#REF!</definedName>
    <definedName name="TruT5" localSheetId="3">#REF!</definedName>
    <definedName name="TruT5">#REF!</definedName>
    <definedName name="TruT6" localSheetId="3">#REF!</definedName>
    <definedName name="TruT6">#REF!</definedName>
    <definedName name="TruT7" localSheetId="3">#REF!</definedName>
    <definedName name="TruT7">#REF!</definedName>
    <definedName name="TruT8" localSheetId="3">#REF!</definedName>
    <definedName name="TruT8">#REF!</definedName>
    <definedName name="TruT9" localSheetId="3">#REF!</definedName>
    <definedName name="TruT9">#REF!</definedName>
    <definedName name="ts" localSheetId="3">#REF!</definedName>
    <definedName name="ts">#REF!</definedName>
    <definedName name="ts_20" localSheetId="3">#REF!</definedName>
    <definedName name="ts_20">#REF!</definedName>
    <definedName name="tsI" localSheetId="3">#REF!</definedName>
    <definedName name="tsI">#REF!</definedName>
    <definedName name="tsI_20" localSheetId="3">#REF!</definedName>
    <definedName name="tsI_20">#REF!</definedName>
    <definedName name="TT" localSheetId="3">[47]DG3285!#REF!</definedName>
    <definedName name="TT">[47]DG3285!#REF!</definedName>
    <definedName name="TT_1P" localSheetId="3">#REF!</definedName>
    <definedName name="TT_1P">#REF!</definedName>
    <definedName name="TT_1P_26" localSheetId="3">#REF!</definedName>
    <definedName name="TT_1P_26">#REF!</definedName>
    <definedName name="TT_1P_28" localSheetId="3">#REF!</definedName>
    <definedName name="TT_1P_28">#REF!</definedName>
    <definedName name="TT_1P_3">"$#REF!.$E$4:$AH$18"</definedName>
    <definedName name="TT_3p" localSheetId="3">#REF!</definedName>
    <definedName name="TT_3p">#REF!</definedName>
    <definedName name="TT_3p_26" localSheetId="3">#REF!</definedName>
    <definedName name="TT_3p_26">#REF!</definedName>
    <definedName name="TT_3p_28" localSheetId="3">#REF!</definedName>
    <definedName name="TT_3p_28">#REF!</definedName>
    <definedName name="TT_3p_3">"$#REF!.$E$4:$AG$15"</definedName>
    <definedName name="TT_cot" localSheetId="3">#REF!</definedName>
    <definedName name="TT_cot">#REF!</definedName>
    <definedName name="tt10_20" localSheetId="3">#REF!</definedName>
    <definedName name="tt10_20">#REF!</definedName>
    <definedName name="tt1pnc">NA()</definedName>
    <definedName name="tt1pnc_26" localSheetId="3">#REF!</definedName>
    <definedName name="tt1pnc_26">#REF!</definedName>
    <definedName name="tt1pnc_28" localSheetId="3">#REF!</definedName>
    <definedName name="tt1pnc_28">#REF!</definedName>
    <definedName name="tt1pnc_3">NA()</definedName>
    <definedName name="tt1pvl">NA()</definedName>
    <definedName name="tt1pvl_26" localSheetId="3">#REF!</definedName>
    <definedName name="tt1pvl_26">#REF!</definedName>
    <definedName name="tt1pvl_28" localSheetId="3">#REF!</definedName>
    <definedName name="tt1pvl_28">#REF!</definedName>
    <definedName name="tt1pvl_3">NA()</definedName>
    <definedName name="tt22_28" localSheetId="3">#REF!</definedName>
    <definedName name="tt22_28">#REF!</definedName>
    <definedName name="tt3pnc">NA()</definedName>
    <definedName name="tt3pnc_26" localSheetId="3">#REF!</definedName>
    <definedName name="tt3pnc_26">#REF!</definedName>
    <definedName name="tt3pnc_28" localSheetId="3">#REF!</definedName>
    <definedName name="tt3pnc_28">#REF!</definedName>
    <definedName name="tt3pnc_3">NA()</definedName>
    <definedName name="tt3pvl">NA()</definedName>
    <definedName name="tt3pvl_26" localSheetId="3">#REF!</definedName>
    <definedName name="tt3pvl_26">#REF!</definedName>
    <definedName name="tt3pvl_28" localSheetId="3">#REF!</definedName>
    <definedName name="tt3pvl_28">#REF!</definedName>
    <definedName name="tt3pvl_3">NA()</definedName>
    <definedName name="tt6_20" localSheetId="3">#REF!</definedName>
    <definedName name="tt6_20">#REF!</definedName>
    <definedName name="ttam" localSheetId="3">#REF!</definedName>
    <definedName name="ttam">#REF!</definedName>
    <definedName name="ttao" localSheetId="3">#REF!</definedName>
    <definedName name="ttao">#REF!</definedName>
    <definedName name="ttao_20" localSheetId="3">#REF!</definedName>
    <definedName name="ttao_20">#REF!</definedName>
    <definedName name="ttao_28" localSheetId="3">#REF!</definedName>
    <definedName name="ttao_28">#REF!</definedName>
    <definedName name="ttbt" localSheetId="3">#REF!</definedName>
    <definedName name="ttbt">#REF!</definedName>
    <definedName name="ttc">1550</definedName>
    <definedName name="TTC_28" localSheetId="3">#REF!</definedName>
    <definedName name="TTC_28">#REF!</definedName>
    <definedName name="TTCa" localSheetId="3">#REF!</definedName>
    <definedName name="TTCa">#REF!</definedName>
    <definedName name="TTCa_28" localSheetId="3">#REF!</definedName>
    <definedName name="TTCa_28">#REF!</definedName>
    <definedName name="TTCto" localSheetId="3">#REF!</definedName>
    <definedName name="TTCto">#REF!</definedName>
    <definedName name="TTCto_20" localSheetId="3">#REF!</definedName>
    <definedName name="TTCto_20">#REF!</definedName>
    <definedName name="TTCto_28" localSheetId="3">#REF!</definedName>
    <definedName name="TTCto_28">#REF!</definedName>
    <definedName name="ttd">1600</definedName>
    <definedName name="Ttd_20" localSheetId="3">#REF!</definedName>
    <definedName name="Ttd_20">#REF!</definedName>
    <definedName name="Ttd_28" localSheetId="3">#REF!</definedName>
    <definedName name="Ttd_28">#REF!</definedName>
    <definedName name="TTDD_28" localSheetId="3">#REF!+#REF!+#REF!</definedName>
    <definedName name="TTDD_28">#REF!+#REF!+#REF!</definedName>
    <definedName name="TTDD1P" localSheetId="3">#REF!</definedName>
    <definedName name="TTDD1P">#REF!</definedName>
    <definedName name="TTDD3P">NA()</definedName>
    <definedName name="TTDD3P_26" localSheetId="3">#REF!</definedName>
    <definedName name="TTDD3P_26">#REF!</definedName>
    <definedName name="TTDD3P_28" localSheetId="3">#REF!</definedName>
    <definedName name="TTDD3P_28">#REF!</definedName>
    <definedName name="ttdd3pct" localSheetId="3">#REF!</definedName>
    <definedName name="ttdd3pct">#REF!</definedName>
    <definedName name="TTDDCT3p">NA()</definedName>
    <definedName name="TTDDCT3p_26" localSheetId="3">#REF!</definedName>
    <definedName name="TTDDCT3p_26">#REF!</definedName>
    <definedName name="TTDDCT3p_28" localSheetId="3">#REF!</definedName>
    <definedName name="TTDDCT3p_28">#REF!</definedName>
    <definedName name="TTDDCT3p_3">NA()</definedName>
    <definedName name="TTDKKH" localSheetId="3">#REF!</definedName>
    <definedName name="TTDKKH">#REF!</definedName>
    <definedName name="TTDZ" localSheetId="3">#REF!</definedName>
    <definedName name="TTDZ">#REF!</definedName>
    <definedName name="TTDZ_20" localSheetId="3">#REF!</definedName>
    <definedName name="TTDZ_20">#REF!</definedName>
    <definedName name="TTDZ_28" localSheetId="3">#REF!</definedName>
    <definedName name="TTDZ_28">#REF!</definedName>
    <definedName name="TTDZ04" localSheetId="3">#REF!</definedName>
    <definedName name="TTDZ04">#REF!</definedName>
    <definedName name="TTDZ04_20" localSheetId="3">#REF!</definedName>
    <definedName name="TTDZ04_20">#REF!</definedName>
    <definedName name="TTDZ04_28" localSheetId="3">#REF!</definedName>
    <definedName name="TTDZ04_28">#REF!</definedName>
    <definedName name="TTDZ35" localSheetId="3">#REF!</definedName>
    <definedName name="TTDZ35">#REF!</definedName>
    <definedName name="TTDZ35_20" localSheetId="3">#REF!</definedName>
    <definedName name="TTDZ35_20">#REF!</definedName>
    <definedName name="TTDZ35_28" localSheetId="3">#REF!</definedName>
    <definedName name="TTDZ35_28">#REF!</definedName>
    <definedName name="tthi" localSheetId="3">#REF!</definedName>
    <definedName name="tthi">#REF!</definedName>
    <definedName name="tthi_20" localSheetId="3">#REF!</definedName>
    <definedName name="tthi_20">#REF!</definedName>
    <definedName name="ttinh" localSheetId="3">#REF!</definedName>
    <definedName name="ttinh">#REF!</definedName>
    <definedName name="ttinh_20" localSheetId="3">#REF!</definedName>
    <definedName name="ttinh_20">#REF!</definedName>
    <definedName name="TTK3p_28" localSheetId="3">#REF!</definedName>
    <definedName name="TTK3p_28">#REF!</definedName>
    <definedName name="TTLo62_1" localSheetId="3">#REF!</definedName>
    <definedName name="TTLo62_1">#REF!</definedName>
    <definedName name="TTLo62_2" localSheetId="3">#REF!</definedName>
    <definedName name="TTLo62_2">#REF!</definedName>
    <definedName name="TTLo62_20" localSheetId="3">#REF!</definedName>
    <definedName name="TTLo62_20">#REF!</definedName>
    <definedName name="TTLo62_25" localSheetId="3">#REF!</definedName>
    <definedName name="TTLo62_25">#REF!</definedName>
    <definedName name="TTLo62_26" localSheetId="3">#REF!</definedName>
    <definedName name="TTLo62_26">#REF!</definedName>
    <definedName name="TTLo62_28" localSheetId="3">#REF!</definedName>
    <definedName name="TTLo62_28">#REF!</definedName>
    <definedName name="TTLo62_3_1" localSheetId="3">#REF!</definedName>
    <definedName name="TTLo62_3_1">#REF!</definedName>
    <definedName name="TTLo62_3_2" localSheetId="3">#REF!</definedName>
    <definedName name="TTLo62_3_2">#REF!</definedName>
    <definedName name="TTLo62_3_20" localSheetId="3">#REF!</definedName>
    <definedName name="TTLo62_3_20">#REF!</definedName>
    <definedName name="TTLo62_3_25" localSheetId="3">#REF!</definedName>
    <definedName name="TTLo62_3_25">#REF!</definedName>
    <definedName name="tto" localSheetId="3">#REF!</definedName>
    <definedName name="tto">#REF!</definedName>
    <definedName name="tto_20" localSheetId="3">#REF!</definedName>
    <definedName name="tto_20">#REF!</definedName>
    <definedName name="tto_28" localSheetId="3">#REF!</definedName>
    <definedName name="tto_28">#REF!</definedName>
    <definedName name="ttop" localSheetId="3">#REF!</definedName>
    <definedName name="ttop">#REF!</definedName>
    <definedName name="ttop_20" localSheetId="3">#REF!</definedName>
    <definedName name="ttop_20">#REF!</definedName>
    <definedName name="ttop_28" localSheetId="3">#REF!</definedName>
    <definedName name="ttop_28">#REF!</definedName>
    <definedName name="ttoxtp" localSheetId="3">#REF!</definedName>
    <definedName name="ttoxtp">#REF!</definedName>
    <definedName name="ttoxtp_20" localSheetId="3">#REF!</definedName>
    <definedName name="ttoxtp_20">#REF!</definedName>
    <definedName name="ttoxtp_28" localSheetId="3">#REF!</definedName>
    <definedName name="ttoxtp_28">#REF!</definedName>
    <definedName name="TTPD" localSheetId="3">#REF!</definedName>
    <definedName name="TTPD">#REF!</definedName>
    <definedName name="TTPD_20" localSheetId="3">#REF!</definedName>
    <definedName name="TTPD_20">#REF!</definedName>
    <definedName name="TTPD_28" localSheetId="3">#REF!</definedName>
    <definedName name="TTPD_28">#REF!</definedName>
    <definedName name="Ttr" localSheetId="3">#REF!</definedName>
    <definedName name="Ttr">#REF!</definedName>
    <definedName name="Ttr_20" localSheetId="3">#REF!</definedName>
    <definedName name="Ttr_20">#REF!</definedName>
    <definedName name="Ttr_28" localSheetId="3">#REF!</definedName>
    <definedName name="Ttr_28">#REF!</definedName>
    <definedName name="ttronmk" localSheetId="3">#REF!</definedName>
    <definedName name="ttronmk">#REF!</definedName>
    <definedName name="ttronmk_26" localSheetId="3">#REF!</definedName>
    <definedName name="ttronmk_26">#REF!</definedName>
    <definedName name="ttronmk_28" localSheetId="3">#REF!</definedName>
    <definedName name="ttronmk_28">#REF!</definedName>
    <definedName name="ttronmk_3">"$#REF!.$E$211"</definedName>
    <definedName name="ttt">'[7]CT Thang Mo'!$B$309:$M$309</definedName>
    <definedName name="ttt_1" localSheetId="3">#REF!</definedName>
    <definedName name="ttt_1">#REF!</definedName>
    <definedName name="ttt_2" localSheetId="3">#REF!</definedName>
    <definedName name="ttt_2">#REF!</definedName>
    <definedName name="ttt_20" localSheetId="3">#REF!</definedName>
    <definedName name="ttt_20">#REF!</definedName>
    <definedName name="ttt_25" localSheetId="3">#REF!</definedName>
    <definedName name="ttt_25">#REF!</definedName>
    <definedName name="Ttt_28" localSheetId="3">#REF!</definedName>
    <definedName name="Ttt_28">#REF!</definedName>
    <definedName name="tttb">'[7]CT Thang Mo'!$B$431:$I$431</definedName>
    <definedName name="TTTR" localSheetId="3">#REF!</definedName>
    <definedName name="TTTR">#REF!</definedName>
    <definedName name="ttttt">{"'Sheet1'!$L$16"}</definedName>
    <definedName name="TTTTTTTTT">{"'Sheet1'!$L$16"}</definedName>
    <definedName name="ttttttttttt">{"'Sheet1'!$L$16"}</definedName>
    <definedName name="ttttttttttttttttt" localSheetId="3">#REF!</definedName>
    <definedName name="ttttttttttttttttt">#REF!</definedName>
    <definedName name="TTVAn5">"$#REF!.$A$103"</definedName>
    <definedName name="TTVAn5_26" localSheetId="3">#REF!</definedName>
    <definedName name="TTVAn5_26">#REF!</definedName>
    <definedName name="TTVAn5_28" localSheetId="3">#REF!</definedName>
    <definedName name="TTVAn5_28">#REF!</definedName>
    <definedName name="TTVAn5_3">"$#REF!.$A$103"</definedName>
    <definedName name="ttyt" hidden="1">{"'Sheet1'!$L$16"}</definedName>
    <definedName name="TTYT5" hidden="1">{"'Sheet1'!$L$16"}</definedName>
    <definedName name="ttyyt" hidden="1">{"'Sheet1'!$L$16"}</definedName>
    <definedName name="Tu_dung_ton_that" localSheetId="3">#REF!</definedName>
    <definedName name="Tu_dung_ton_that">#REF!</definedName>
    <definedName name="Tuong_chan" localSheetId="3">#REF!</definedName>
    <definedName name="Tuong_chan">#REF!</definedName>
    <definedName name="Tuong_chan_20" localSheetId="3">#REF!</definedName>
    <definedName name="Tuong_chan_20">#REF!</definedName>
    <definedName name="Tuong_chan_28" localSheetId="3">#REF!</definedName>
    <definedName name="Tuong_chan_28">#REF!</definedName>
    <definedName name="Tuong_dau_HD" localSheetId="3">#REF!</definedName>
    <definedName name="Tuong_dau_HD">#REF!</definedName>
    <definedName name="Tuvan" localSheetId="3">#REF!</definedName>
    <definedName name="Tuvan">#REF!</definedName>
    <definedName name="Tuvan_20" localSheetId="3">#REF!</definedName>
    <definedName name="Tuvan_20">#REF!</definedName>
    <definedName name="Tuvan_28" localSheetId="3">#REF!</definedName>
    <definedName name="Tuvan_28">#REF!</definedName>
    <definedName name="tuyen" hidden="1">{"'Sheet1'!$L$16"}</definedName>
    <definedName name="tuyennhanh" localSheetId="0" hidden="1">{"'Sheet1'!$L$16"}</definedName>
    <definedName name="tuyennhanh" hidden="1">{"'Sheet1'!$L$16"}</definedName>
    <definedName name="Tuyenquang" localSheetId="3">#REF!</definedName>
    <definedName name="Tuyenquang">#REF!</definedName>
    <definedName name="Tuyenquang_20" localSheetId="3">#REF!</definedName>
    <definedName name="Tuyenquang_20">#REF!</definedName>
    <definedName name="Tuyenquang_28" localSheetId="3">#REF!</definedName>
    <definedName name="Tuyenquang_28">#REF!</definedName>
    <definedName name="tuyequang" localSheetId="3">#REF!</definedName>
    <definedName name="tuyequang">#REF!</definedName>
    <definedName name="tuyp" localSheetId="3">#REF!</definedName>
    <definedName name="tuyp">#REF!</definedName>
    <definedName name="tuyp_20" localSheetId="3">#REF!</definedName>
    <definedName name="tuyp_20">#REF!</definedName>
    <definedName name="tuyp_28" localSheetId="3">#REF!</definedName>
    <definedName name="tuyp_28">#REF!</definedName>
    <definedName name="tv75nc" localSheetId="3">#REF!</definedName>
    <definedName name="tv75nc">#REF!</definedName>
    <definedName name="tv75nc_26" localSheetId="3">#REF!</definedName>
    <definedName name="tv75nc_26">#REF!</definedName>
    <definedName name="tv75nc_28" localSheetId="3">#REF!</definedName>
    <definedName name="tv75nc_28">#REF!</definedName>
    <definedName name="tv75nc_3">"$#REF!.$H$113"</definedName>
    <definedName name="tv75vl" localSheetId="3">#REF!</definedName>
    <definedName name="tv75vl">#REF!</definedName>
    <definedName name="tv75vl_26" localSheetId="3">#REF!</definedName>
    <definedName name="tv75vl_26">#REF!</definedName>
    <definedName name="tv75vl_28" localSheetId="3">#REF!</definedName>
    <definedName name="tv75vl_28">#REF!</definedName>
    <definedName name="tv75vl_3">"$#REF!.$H$110"</definedName>
    <definedName name="TVGS" localSheetId="3">#REF!</definedName>
    <definedName name="TVGS">#REF!</definedName>
    <definedName name="Tvk" localSheetId="3">#REF!</definedName>
    <definedName name="Tvk">#REF!</definedName>
    <definedName name="Tvk_20" localSheetId="3">#REF!</definedName>
    <definedName name="Tvk_20">#REF!</definedName>
    <definedName name="Tvk_28" localSheetId="3">#REF!</definedName>
    <definedName name="Tvk_28">#REF!</definedName>
    <definedName name="TW" localSheetId="3">#REF!</definedName>
    <definedName name="TW">#REF!</definedName>
    <definedName name="twdd" localSheetId="3">#REF!</definedName>
    <definedName name="twdd">#REF!</definedName>
    <definedName name="twdd_28" localSheetId="3">#REF!</definedName>
    <definedName name="twdd_28">#REF!</definedName>
    <definedName name="TX" localSheetId="3">#REF!</definedName>
    <definedName name="TX">#REF!</definedName>
    <definedName name="TX_28" localSheetId="3">#REF!</definedName>
    <definedName name="TX_28">#REF!</definedName>
    <definedName name="tx1pignc">NA()</definedName>
    <definedName name="tx1pignc_26" localSheetId="3">#REF!</definedName>
    <definedName name="tx1pignc_26">#REF!</definedName>
    <definedName name="tx1pignc_28" localSheetId="3">#REF!</definedName>
    <definedName name="tx1pignc_28">#REF!</definedName>
    <definedName name="tx1pignc_3">NA()</definedName>
    <definedName name="tx1pindnc">NA()</definedName>
    <definedName name="tx1pindnc_26" localSheetId="3">#REF!</definedName>
    <definedName name="tx1pindnc_26">#REF!</definedName>
    <definedName name="tx1pindnc_28" localSheetId="3">#REF!</definedName>
    <definedName name="tx1pindnc_28">#REF!</definedName>
    <definedName name="tx1pindnc_3">NA()</definedName>
    <definedName name="tx1pingnc">NA()</definedName>
    <definedName name="tx1pingnc_26" localSheetId="3">#REF!</definedName>
    <definedName name="tx1pingnc_26">#REF!</definedName>
    <definedName name="tx1pingnc_28" localSheetId="3">#REF!</definedName>
    <definedName name="tx1pingnc_28">#REF!</definedName>
    <definedName name="tx1pingnc_3">NA()</definedName>
    <definedName name="tx1pintnc">NA()</definedName>
    <definedName name="tx1pintnc_26" localSheetId="3">#REF!</definedName>
    <definedName name="tx1pintnc_26">#REF!</definedName>
    <definedName name="tx1pintnc_28" localSheetId="3">#REF!</definedName>
    <definedName name="tx1pintnc_28">#REF!</definedName>
    <definedName name="tx1pintnc_3">NA()</definedName>
    <definedName name="tx1pitnc">NA()</definedName>
    <definedName name="tx1pitnc_26" localSheetId="3">#REF!</definedName>
    <definedName name="tx1pitnc_26">#REF!</definedName>
    <definedName name="tx1pitnc_28" localSheetId="3">#REF!</definedName>
    <definedName name="tx1pitnc_28">#REF!</definedName>
    <definedName name="tx1pitnc_3">NA()</definedName>
    <definedName name="tx2mhnnc">NA()</definedName>
    <definedName name="tx2mhnnc_26" localSheetId="3">#REF!</definedName>
    <definedName name="tx2mhnnc_26">#REF!</definedName>
    <definedName name="tx2mhnnc_28" localSheetId="3">#REF!</definedName>
    <definedName name="tx2mhnnc_28">#REF!</definedName>
    <definedName name="tx2mhnnc_3">NA()</definedName>
    <definedName name="tx2mitnc">NA()</definedName>
    <definedName name="tx2mitnc_26" localSheetId="3">#REF!</definedName>
    <definedName name="tx2mitnc_26">#REF!</definedName>
    <definedName name="tx2mitnc_28" localSheetId="3">#REF!</definedName>
    <definedName name="tx2mitnc_28">#REF!</definedName>
    <definedName name="tx2mitnc_3">NA()</definedName>
    <definedName name="txhnnc">NA()</definedName>
    <definedName name="txhnnc_26" localSheetId="3">#REF!</definedName>
    <definedName name="txhnnc_26">#REF!</definedName>
    <definedName name="txhnnc_28" localSheetId="3">#REF!</definedName>
    <definedName name="txhnnc_28">#REF!</definedName>
    <definedName name="txhnnc_3">NA()</definedName>
    <definedName name="txig1nc">NA()</definedName>
    <definedName name="txig1nc_26" localSheetId="3">#REF!</definedName>
    <definedName name="txig1nc_26">#REF!</definedName>
    <definedName name="txig1nc_28" localSheetId="3">#REF!</definedName>
    <definedName name="txig1nc_28">#REF!</definedName>
    <definedName name="txig1nc_3">NA()</definedName>
    <definedName name="txin190nc">NA()</definedName>
    <definedName name="txin190nc_26" localSheetId="3">#REF!</definedName>
    <definedName name="txin190nc_26">#REF!</definedName>
    <definedName name="txin190nc_28" localSheetId="3">#REF!</definedName>
    <definedName name="txin190nc_28">#REF!</definedName>
    <definedName name="txin190nc_3">NA()</definedName>
    <definedName name="txinnc">NA()</definedName>
    <definedName name="txinnc_26" localSheetId="3">#REF!</definedName>
    <definedName name="txinnc_26">#REF!</definedName>
    <definedName name="txinnc_28" localSheetId="3">#REF!</definedName>
    <definedName name="txinnc_28">#REF!</definedName>
    <definedName name="txinnc_3">NA()</definedName>
    <definedName name="txit1nc">NA()</definedName>
    <definedName name="txit1nc_26" localSheetId="3">#REF!</definedName>
    <definedName name="txit1nc_26">#REF!</definedName>
    <definedName name="txit1nc_28" localSheetId="3">#REF!</definedName>
    <definedName name="txit1nc_28">#REF!</definedName>
    <definedName name="txit1nc_3">NA()</definedName>
    <definedName name="Txk" localSheetId="3">#REF!</definedName>
    <definedName name="Txk">#REF!</definedName>
    <definedName name="Txk_20" localSheetId="3">#REF!</definedName>
    <definedName name="Txk_20">#REF!</definedName>
    <definedName name="Txk_28" localSheetId="3">#REF!</definedName>
    <definedName name="Txk_28">#REF!</definedName>
    <definedName name="TY" localSheetId="3">#REF!</definedName>
    <definedName name="TY">#REF!</definedName>
    <definedName name="TY_28" localSheetId="3">#REF!</definedName>
    <definedName name="TY_28">#REF!</definedName>
    <definedName name="Ty_gia" localSheetId="3">#REF!</definedName>
    <definedName name="Ty_gia">#REF!</definedName>
    <definedName name="ty_le" localSheetId="3">#REF!</definedName>
    <definedName name="ty_le">#REF!</definedName>
    <definedName name="Ty_Le_1" localSheetId="3">#REF!</definedName>
    <definedName name="Ty_Le_1">#REF!</definedName>
    <definedName name="Ty_Le_1_20" localSheetId="3">#REF!</definedName>
    <definedName name="Ty_Le_1_20">#REF!</definedName>
    <definedName name="Ty_Le_1_28" localSheetId="3">#REF!</definedName>
    <definedName name="Ty_Le_1_28">#REF!</definedName>
    <definedName name="ty_le_2" localSheetId="3">#REF!</definedName>
    <definedName name="ty_le_2">#REF!</definedName>
    <definedName name="ty_le_20" localSheetId="3">#REF!</definedName>
    <definedName name="ty_le_20">#REF!</definedName>
    <definedName name="ty_le_3" localSheetId="3">#REF!</definedName>
    <definedName name="ty_le_3">#REF!</definedName>
    <definedName name="ty_le_BTN" localSheetId="3">#REF!</definedName>
    <definedName name="ty_le_BTN">#REF!</definedName>
    <definedName name="ty_le_BTN_20" localSheetId="3">#REF!</definedName>
    <definedName name="ty_le_BTN_20">#REF!</definedName>
    <definedName name="ty_le_BTN_28" localSheetId="3">#REF!</definedName>
    <definedName name="ty_le_BTN_28">#REF!</definedName>
    <definedName name="Ty_le1" localSheetId="3">#REF!</definedName>
    <definedName name="Ty_le1">#REF!</definedName>
    <definedName name="Ty_le1_20" localSheetId="3">#REF!</definedName>
    <definedName name="Ty_le1_20">#REF!</definedName>
    <definedName name="TYT" localSheetId="3">boa</definedName>
    <definedName name="TYT" localSheetId="1">boa</definedName>
    <definedName name="TYT">boa</definedName>
    <definedName name="tytyt" hidden="1">{"'Sheet1'!$L$16"}</definedName>
    <definedName name="tz593_20" localSheetId="3">#REF!</definedName>
    <definedName name="tz593_20">#REF!</definedName>
    <definedName name="tz593_28" localSheetId="3">#REF!</definedName>
    <definedName name="tz593_28">#REF!</definedName>
    <definedName name="u" localSheetId="3">#REF!</definedName>
    <definedName name="u">#REF!</definedName>
    <definedName name="ư">{"'Sheet1'!$L$16"}</definedName>
    <definedName name="u_20" localSheetId="3">#REF!</definedName>
    <definedName name="u_20">#REF!</definedName>
    <definedName name="u_28" localSheetId="3">#REF!</definedName>
    <definedName name="u_28">#REF!</definedName>
    <definedName name="UbdII" localSheetId="3">#REF!</definedName>
    <definedName name="UbdII">#REF!</definedName>
    <definedName name="Ubo" localSheetId="3">#REF!</definedName>
    <definedName name="Ubo">#REF!</definedName>
    <definedName name="UbtII" localSheetId="3">#REF!</definedName>
    <definedName name="UbtII">#REF!</definedName>
    <definedName name="Udm" localSheetId="3">#REF!</definedName>
    <definedName name="Udm">#REF!</definedName>
    <definedName name="Udm_28" localSheetId="3">#REF!</definedName>
    <definedName name="Udm_28">#REF!</definedName>
    <definedName name="ui108_20" localSheetId="3">#REF!</definedName>
    <definedName name="ui108_20">#REF!</definedName>
    <definedName name="ui108_28" localSheetId="3">#REF!</definedName>
    <definedName name="ui108_28">#REF!</definedName>
    <definedName name="ui110cv" localSheetId="3">#REF!</definedName>
    <definedName name="ui110cv">#REF!</definedName>
    <definedName name="ui110cv_20" localSheetId="3">#REF!</definedName>
    <definedName name="ui110cv_20">#REF!</definedName>
    <definedName name="ui180_20" localSheetId="3">#REF!</definedName>
    <definedName name="ui180_20">#REF!</definedName>
    <definedName name="ui180_28" localSheetId="3">#REF!</definedName>
    <definedName name="ui180_28">#REF!</definedName>
    <definedName name="UK_UPcon" localSheetId="3">#REF!</definedName>
    <definedName name="UK_UPcon">#REF!</definedName>
    <definedName name="UK_UPcon_20" localSheetId="3">#REF!</definedName>
    <definedName name="UK_UPcon_20">#REF!</definedName>
    <definedName name="UK_UPcon_28" localSheetId="3">#REF!</definedName>
    <definedName name="UK_UPcon_28">#REF!</definedName>
    <definedName name="UN_UPcon" localSheetId="3">#REF!</definedName>
    <definedName name="UN_UPcon">#REF!</definedName>
    <definedName name="UN_UPcon_20" localSheetId="3">#REF!</definedName>
    <definedName name="UN_UPcon_20">#REF!</definedName>
    <definedName name="UN_UPcon_28" localSheetId="3">#REF!</definedName>
    <definedName name="UN_UPcon_28">#REF!</definedName>
    <definedName name="unitt" localSheetId="3">boa</definedName>
    <definedName name="unitt" localSheetId="1">boa</definedName>
    <definedName name="unitt">boa</definedName>
    <definedName name="UNL" localSheetId="3">#REF!</definedName>
    <definedName name="UNL">#REF!</definedName>
    <definedName name="UNL_20" localSheetId="3">#REF!</definedName>
    <definedName name="UNL_20">#REF!</definedName>
    <definedName name="UNL_28" localSheetId="3">#REF!</definedName>
    <definedName name="UNL_28">#REF!</definedName>
    <definedName name="uonct" localSheetId="3">#REF!</definedName>
    <definedName name="uonct">#REF!</definedName>
    <definedName name="uonct_20" localSheetId="3">#REF!</definedName>
    <definedName name="uonct_20">#REF!</definedName>
    <definedName name="uonong" localSheetId="3">#REF!</definedName>
    <definedName name="uonong">#REF!</definedName>
    <definedName name="uonong_20" localSheetId="3">#REF!</definedName>
    <definedName name="uonong_20">#REF!</definedName>
    <definedName name="uonong_28" localSheetId="3">#REF!</definedName>
    <definedName name="uonong_28">#REF!</definedName>
    <definedName name="UP" localSheetId="3">#REF!,#REF!,#REF!,#REF!,#REF!,#REF!,#REF!,#REF!,#REF!,#REF!,#REF!</definedName>
    <definedName name="UP">#REF!,#REF!,#REF!,#REF!,#REF!,#REF!,#REF!,#REF!,#REF!,#REF!,#REF!</definedName>
    <definedName name="UP_20" localSheetId="3">(#REF!,#REF!,#REF!,#REF!,#REF!,#REF!,#REF!,#REF!,#REF!,#REF!,#REF!)</definedName>
    <definedName name="UP_20">(#REF!,#REF!,#REF!,#REF!,#REF!,#REF!,#REF!,#REF!,#REF!,#REF!,#REF!)</definedName>
    <definedName name="UP_28" localSheetId="3">(#REF!,#REF!,#REF!,#REF!,#REF!,#REF!,#REF!,#REF!,#REF!,#REF!,#REF!)</definedName>
    <definedName name="UP_28">(#REF!,#REF!,#REF!,#REF!,#REF!,#REF!,#REF!,#REF!,#REF!,#REF!,#REF!)</definedName>
    <definedName name="upnoc" localSheetId="3">#REF!</definedName>
    <definedName name="upnoc">#REF!</definedName>
    <definedName name="upnoc_20" localSheetId="3">#REF!</definedName>
    <definedName name="upnoc_20">#REF!</definedName>
    <definedName name="upnoc_28" localSheetId="3">#REF!</definedName>
    <definedName name="upnoc_28">#REF!</definedName>
    <definedName name="upperlowlandlimit" localSheetId="3">#REF!</definedName>
    <definedName name="upperlowlandlimit">#REF!</definedName>
    <definedName name="upperlowlandlimit_20" localSheetId="3">#REF!</definedName>
    <definedName name="upperlowlandlimit_20">#REF!</definedName>
    <definedName name="upperlowlandlimit_28" localSheetId="3">#REF!</definedName>
    <definedName name="upperlowlandlimit_28">#REF!</definedName>
    <definedName name="USCT" localSheetId="3">#REF!</definedName>
    <definedName name="USCT">#REF!</definedName>
    <definedName name="USCT_20" localSheetId="3">#REF!</definedName>
    <definedName name="USCT_20">#REF!</definedName>
    <definedName name="USCT_28" localSheetId="3">#REF!</definedName>
    <definedName name="USCT_28">#REF!</definedName>
    <definedName name="USCTKU" localSheetId="3">#REF!</definedName>
    <definedName name="USCTKU">#REF!</definedName>
    <definedName name="USCTKU_20" localSheetId="3">#REF!</definedName>
    <definedName name="USCTKU_20">#REF!</definedName>
    <definedName name="USD">NA()</definedName>
    <definedName name="USD_26" localSheetId="3">#REF!</definedName>
    <definedName name="USD_26">#REF!</definedName>
    <definedName name="usd_28" localSheetId="3">#REF!</definedName>
    <definedName name="usd_28">#REF!</definedName>
    <definedName name="USdb" localSheetId="3">#REF!</definedName>
    <definedName name="USdb">#REF!</definedName>
    <definedName name="USKC" localSheetId="3">#REF!</definedName>
    <definedName name="USKC">#REF!</definedName>
    <definedName name="USKC_20" localSheetId="3">#REF!</definedName>
    <definedName name="USKC_20">#REF!</definedName>
    <definedName name="USNC" localSheetId="3">#REF!</definedName>
    <definedName name="USNC">#REF!</definedName>
    <definedName name="USNC_20" localSheetId="3">#REF!</definedName>
    <definedName name="USNC_20">#REF!</definedName>
    <definedName name="UStb" localSheetId="3">#REF!</definedName>
    <definedName name="UStb">#REF!</definedName>
    <definedName name="ut" localSheetId="3">boa</definedName>
    <definedName name="ut" localSheetId="1">boa</definedName>
    <definedName name="ut">boa</definedName>
    <definedName name="UtdI" localSheetId="3">#REF!</definedName>
    <definedName name="UtdI">#REF!</definedName>
    <definedName name="UtdII" localSheetId="3">#REF!</definedName>
    <definedName name="UtdII">#REF!</definedName>
    <definedName name="UttI" localSheetId="3">#REF!</definedName>
    <definedName name="UttI">#REF!</definedName>
    <definedName name="UttII" localSheetId="3">#REF!</definedName>
    <definedName name="UttII">#REF!</definedName>
    <definedName name="uu" localSheetId="3">#REF!</definedName>
    <definedName name="uu">#REF!</definedName>
    <definedName name="uu_20" localSheetId="3">#REF!</definedName>
    <definedName name="uu_20">#REF!</definedName>
    <definedName name="uuu" localSheetId="3">#REF!</definedName>
    <definedName name="uuu">#REF!</definedName>
    <definedName name="uuu_1" localSheetId="3">#REF!</definedName>
    <definedName name="uuu_1">#REF!</definedName>
    <definedName name="uuu_2" localSheetId="3">#REF!</definedName>
    <definedName name="uuu_2">#REF!</definedName>
    <definedName name="uuu_20" localSheetId="3">#REF!</definedName>
    <definedName name="uuu_20">#REF!</definedName>
    <definedName name="uuu_25" localSheetId="3">#REF!</definedName>
    <definedName name="uuu_25">#REF!</definedName>
    <definedName name="uw" localSheetId="3">#REF!</definedName>
    <definedName name="uw">#REF!</definedName>
    <definedName name="uy" localSheetId="3">#REF!</definedName>
    <definedName name="uy">#REF!</definedName>
    <definedName name="uy_28" localSheetId="3">#REF!</definedName>
    <definedName name="uy_28">#REF!</definedName>
    <definedName name="V.1" localSheetId="3">#REF!</definedName>
    <definedName name="V.1">#REF!</definedName>
    <definedName name="V.1_20" localSheetId="3">#REF!</definedName>
    <definedName name="V.1_20">#REF!</definedName>
    <definedName name="V.10" localSheetId="3">#REF!</definedName>
    <definedName name="V.10">#REF!</definedName>
    <definedName name="V.10_20" localSheetId="3">#REF!</definedName>
    <definedName name="V.10_20">#REF!</definedName>
    <definedName name="V.11" localSheetId="3">#REF!</definedName>
    <definedName name="V.11">#REF!</definedName>
    <definedName name="V.11_20" localSheetId="3">#REF!</definedName>
    <definedName name="V.11_20">#REF!</definedName>
    <definedName name="V.12" localSheetId="3">#REF!</definedName>
    <definedName name="V.12">#REF!</definedName>
    <definedName name="V.12_20" localSheetId="3">#REF!</definedName>
    <definedName name="V.12_20">#REF!</definedName>
    <definedName name="V.13" localSheetId="3">#REF!</definedName>
    <definedName name="V.13">#REF!</definedName>
    <definedName name="V.13_20" localSheetId="3">#REF!</definedName>
    <definedName name="V.13_20">#REF!</definedName>
    <definedName name="V.14" localSheetId="3">#REF!</definedName>
    <definedName name="V.14">#REF!</definedName>
    <definedName name="V.14_20" localSheetId="3">#REF!</definedName>
    <definedName name="V.14_20">#REF!</definedName>
    <definedName name="V.15" localSheetId="3">#REF!</definedName>
    <definedName name="V.15">#REF!</definedName>
    <definedName name="V.15_20" localSheetId="3">#REF!</definedName>
    <definedName name="V.15_20">#REF!</definedName>
    <definedName name="V.16" localSheetId="3">#REF!</definedName>
    <definedName name="V.16">#REF!</definedName>
    <definedName name="V.16_20" localSheetId="3">#REF!</definedName>
    <definedName name="V.16_20">#REF!</definedName>
    <definedName name="V.17" localSheetId="3">#REF!</definedName>
    <definedName name="V.17">#REF!</definedName>
    <definedName name="V.17_20" localSheetId="3">#REF!</definedName>
    <definedName name="V.17_20">#REF!</definedName>
    <definedName name="V.18" localSheetId="3">#REF!</definedName>
    <definedName name="V.18">#REF!</definedName>
    <definedName name="V.18_20" localSheetId="3">#REF!</definedName>
    <definedName name="V.18_20">#REF!</definedName>
    <definedName name="V.2" localSheetId="3">#REF!</definedName>
    <definedName name="V.2">#REF!</definedName>
    <definedName name="V.2_20" localSheetId="3">#REF!</definedName>
    <definedName name="V.2_20">#REF!</definedName>
    <definedName name="V.3" localSheetId="3">#REF!</definedName>
    <definedName name="V.3">#REF!</definedName>
    <definedName name="V.3_20" localSheetId="3">#REF!</definedName>
    <definedName name="V.3_20">#REF!</definedName>
    <definedName name="V.4" localSheetId="3">#REF!</definedName>
    <definedName name="V.4">#REF!</definedName>
    <definedName name="V.4_20" localSheetId="3">#REF!</definedName>
    <definedName name="V.4_20">#REF!</definedName>
    <definedName name="V.5" localSheetId="3">#REF!</definedName>
    <definedName name="V.5">#REF!</definedName>
    <definedName name="V.5_20" localSheetId="3">#REF!</definedName>
    <definedName name="V.5_20">#REF!</definedName>
    <definedName name="V.6" localSheetId="3">#REF!</definedName>
    <definedName name="V.6">#REF!</definedName>
    <definedName name="V.6_20" localSheetId="3">#REF!</definedName>
    <definedName name="V.6_20">#REF!</definedName>
    <definedName name="V.7" localSheetId="3">#REF!</definedName>
    <definedName name="V.7">#REF!</definedName>
    <definedName name="V.7_20" localSheetId="3">#REF!</definedName>
    <definedName name="V.7_20">#REF!</definedName>
    <definedName name="V.8" localSheetId="3">#REF!</definedName>
    <definedName name="V.8">#REF!</definedName>
    <definedName name="V.8_20" localSheetId="3">#REF!</definedName>
    <definedName name="V.8_20">#REF!</definedName>
    <definedName name="V.9" localSheetId="3">#REF!</definedName>
    <definedName name="V.9">#REF!</definedName>
    <definedName name="V.9_20" localSheetId="3">#REF!</definedName>
    <definedName name="V.9_20">#REF!</definedName>
    <definedName name="v_1" localSheetId="3">#REF!</definedName>
    <definedName name="v_1">#REF!</definedName>
    <definedName name="v_2" localSheetId="3">#REF!</definedName>
    <definedName name="v_2">#REF!</definedName>
    <definedName name="v_20" localSheetId="3">#REF!</definedName>
    <definedName name="v_20">#REF!</definedName>
    <definedName name="v_25" localSheetId="3">#REF!</definedName>
    <definedName name="v_25">#REF!</definedName>
    <definedName name="v_26" localSheetId="3">#REF!</definedName>
    <definedName name="v_26">#REF!</definedName>
    <definedName name="v_28" localSheetId="3">#REF!</definedName>
    <definedName name="v_28">#REF!</definedName>
    <definedName name="v_3_1" localSheetId="3">#REF!</definedName>
    <definedName name="v_3_1">#REF!</definedName>
    <definedName name="v_3_2" localSheetId="3">#REF!</definedName>
    <definedName name="v_3_2">#REF!</definedName>
    <definedName name="v_3_20" localSheetId="3">#REF!</definedName>
    <definedName name="v_3_20">#REF!</definedName>
    <definedName name="v_3_25" localSheetId="3">#REF!</definedName>
    <definedName name="v_3_25">#REF!</definedName>
    <definedName name="V_3_28" localSheetId="3">#REF!</definedName>
    <definedName name="V_3_28">#REF!</definedName>
    <definedName name="V_4" localSheetId="3">#REF!</definedName>
    <definedName name="V_4">#REF!</definedName>
    <definedName name="V_a_b__t_ng_M200____1x2">#N/A</definedName>
    <definedName name="V_i_ni_l_ng" localSheetId="3">#REF!</definedName>
    <definedName name="V_i_ni_l_ng">#REF!</definedName>
    <definedName name="V_t_tõ" localSheetId="3">#REF!</definedName>
    <definedName name="V_t_tõ">#REF!</definedName>
    <definedName name="V_t_tõ_20" localSheetId="3">#REF!</definedName>
    <definedName name="V_t_tõ_20">#REF!</definedName>
    <definedName name="V_t_tõ_28" localSheetId="3">#REF!</definedName>
    <definedName name="V_t_tõ_28">#REF!</definedName>
    <definedName name="V0" localSheetId="3">#REF!</definedName>
    <definedName name="V0">#REF!</definedName>
    <definedName name="V0_28" localSheetId="3">#REF!</definedName>
    <definedName name="V0_28">#REF!</definedName>
    <definedName name="v100v" localSheetId="3">#REF!</definedName>
    <definedName name="v100v">#REF!</definedName>
    <definedName name="v75d" localSheetId="3">#REF!</definedName>
    <definedName name="v75d">#REF!</definedName>
    <definedName name="VA" localSheetId="3">#REF!</definedName>
    <definedName name="VA">#REF!</definedName>
    <definedName name="VA_28" localSheetId="3">#REF!</definedName>
    <definedName name="VA_28">#REF!</definedName>
    <definedName name="VAÄT_LIEÄU">"ATRAM"</definedName>
    <definedName name="VaDate" localSheetId="3" hidden="1">#REF!</definedName>
    <definedName name="VaDate" hidden="1">#REF!</definedName>
    <definedName name="vai" localSheetId="3">#REF!</definedName>
    <definedName name="vai">#REF!</definedName>
    <definedName name="vai_28" localSheetId="3">#REF!</definedName>
    <definedName name="vai_28">#REF!</definedName>
    <definedName name="vaid" localSheetId="3">#REF!</definedName>
    <definedName name="vaid">#REF!</definedName>
    <definedName name="vaid_28" localSheetId="3">#REF!</definedName>
    <definedName name="vaid_28">#REF!</definedName>
    <definedName name="Value0" localSheetId="3">#REF!</definedName>
    <definedName name="Value0">#REF!</definedName>
    <definedName name="Value0_20" localSheetId="3">#REF!</definedName>
    <definedName name="Value0_20">#REF!</definedName>
    <definedName name="Value0_28" localSheetId="3">#REF!</definedName>
    <definedName name="Value0_28">#REF!</definedName>
    <definedName name="Value1" localSheetId="3">#REF!</definedName>
    <definedName name="Value1">#REF!</definedName>
    <definedName name="Value1_20" localSheetId="3">#REF!</definedName>
    <definedName name="Value1_20">#REF!</definedName>
    <definedName name="Value1_28" localSheetId="3">#REF!</definedName>
    <definedName name="Value1_28">#REF!</definedName>
    <definedName name="Value10" localSheetId="3">#REF!</definedName>
    <definedName name="Value10">#REF!</definedName>
    <definedName name="Value10_20" localSheetId="3">#REF!</definedName>
    <definedName name="Value10_20">#REF!</definedName>
    <definedName name="Value10_28" localSheetId="3">#REF!</definedName>
    <definedName name="Value10_28">#REF!</definedName>
    <definedName name="Value11" localSheetId="3">#REF!</definedName>
    <definedName name="Value11">#REF!</definedName>
    <definedName name="Value11_20" localSheetId="3">#REF!</definedName>
    <definedName name="Value11_20">#REF!</definedName>
    <definedName name="Value11_28" localSheetId="3">#REF!</definedName>
    <definedName name="Value11_28">#REF!</definedName>
    <definedName name="Value12" localSheetId="3">#REF!</definedName>
    <definedName name="Value12">#REF!</definedName>
    <definedName name="Value12_20" localSheetId="3">#REF!</definedName>
    <definedName name="Value12_20">#REF!</definedName>
    <definedName name="Value12_28" localSheetId="3">#REF!</definedName>
    <definedName name="Value12_28">#REF!</definedName>
    <definedName name="Value13" localSheetId="3">#REF!</definedName>
    <definedName name="Value13">#REF!</definedName>
    <definedName name="Value13_20" localSheetId="3">#REF!</definedName>
    <definedName name="Value13_20">#REF!</definedName>
    <definedName name="Value13_28" localSheetId="3">#REF!</definedName>
    <definedName name="Value13_28">#REF!</definedName>
    <definedName name="Value14" localSheetId="3">#REF!</definedName>
    <definedName name="Value14">#REF!</definedName>
    <definedName name="Value14_20" localSheetId="3">#REF!</definedName>
    <definedName name="Value14_20">#REF!</definedName>
    <definedName name="Value14_28" localSheetId="3">#REF!</definedName>
    <definedName name="Value14_28">#REF!</definedName>
    <definedName name="Value15" localSheetId="3">#REF!</definedName>
    <definedName name="Value15">#REF!</definedName>
    <definedName name="Value15_20" localSheetId="3">#REF!</definedName>
    <definedName name="Value15_20">#REF!</definedName>
    <definedName name="Value15_28" localSheetId="3">#REF!</definedName>
    <definedName name="Value15_28">#REF!</definedName>
    <definedName name="Value16" localSheetId="3">#REF!</definedName>
    <definedName name="Value16">#REF!</definedName>
    <definedName name="Value16_20" localSheetId="3">#REF!</definedName>
    <definedName name="Value16_20">#REF!</definedName>
    <definedName name="Value16_28" localSheetId="3">#REF!</definedName>
    <definedName name="Value16_28">#REF!</definedName>
    <definedName name="Value17" localSheetId="3">#REF!</definedName>
    <definedName name="Value17">#REF!</definedName>
    <definedName name="Value17_20" localSheetId="3">#REF!</definedName>
    <definedName name="Value17_20">#REF!</definedName>
    <definedName name="Value17_28" localSheetId="3">#REF!</definedName>
    <definedName name="Value17_28">#REF!</definedName>
    <definedName name="Value18" localSheetId="3">#REF!</definedName>
    <definedName name="Value18">#REF!</definedName>
    <definedName name="Value18_20" localSheetId="3">#REF!</definedName>
    <definedName name="Value18_20">#REF!</definedName>
    <definedName name="Value18_28" localSheetId="3">#REF!</definedName>
    <definedName name="Value18_28">#REF!</definedName>
    <definedName name="Value19" localSheetId="3">#REF!</definedName>
    <definedName name="Value19">#REF!</definedName>
    <definedName name="Value19_20" localSheetId="3">#REF!</definedName>
    <definedName name="Value19_20">#REF!</definedName>
    <definedName name="Value19_28" localSheetId="3">#REF!</definedName>
    <definedName name="Value19_28">#REF!</definedName>
    <definedName name="Value2" localSheetId="3">#REF!</definedName>
    <definedName name="Value2">#REF!</definedName>
    <definedName name="Value2_20" localSheetId="3">#REF!</definedName>
    <definedName name="Value2_20">#REF!</definedName>
    <definedName name="Value2_28" localSheetId="3">#REF!</definedName>
    <definedName name="Value2_28">#REF!</definedName>
    <definedName name="Value20" localSheetId="3">#REF!</definedName>
    <definedName name="Value20">#REF!</definedName>
    <definedName name="Value20_20" localSheetId="3">#REF!</definedName>
    <definedName name="Value20_20">#REF!</definedName>
    <definedName name="Value20_28" localSheetId="3">#REF!</definedName>
    <definedName name="Value20_28">#REF!</definedName>
    <definedName name="Value21" localSheetId="3">#REF!</definedName>
    <definedName name="Value21">#REF!</definedName>
    <definedName name="Value21_20" localSheetId="3">#REF!</definedName>
    <definedName name="Value21_20">#REF!</definedName>
    <definedName name="Value21_28" localSheetId="3">#REF!</definedName>
    <definedName name="Value21_28">#REF!</definedName>
    <definedName name="Value22" localSheetId="3">#REF!</definedName>
    <definedName name="Value22">#REF!</definedName>
    <definedName name="Value22_20" localSheetId="3">#REF!</definedName>
    <definedName name="Value22_20">#REF!</definedName>
    <definedName name="Value22_28" localSheetId="3">#REF!</definedName>
    <definedName name="Value22_28">#REF!</definedName>
    <definedName name="Value23" localSheetId="3">#REF!</definedName>
    <definedName name="Value23">#REF!</definedName>
    <definedName name="Value23_20" localSheetId="3">#REF!</definedName>
    <definedName name="Value23_20">#REF!</definedName>
    <definedName name="Value23_28" localSheetId="3">#REF!</definedName>
    <definedName name="Value23_28">#REF!</definedName>
    <definedName name="Value24" localSheetId="3">#REF!</definedName>
    <definedName name="Value24">#REF!</definedName>
    <definedName name="Value24_20" localSheetId="3">#REF!</definedName>
    <definedName name="Value24_20">#REF!</definedName>
    <definedName name="Value24_28" localSheetId="3">#REF!</definedName>
    <definedName name="Value24_28">#REF!</definedName>
    <definedName name="Value25" localSheetId="3">#REF!</definedName>
    <definedName name="Value25">#REF!</definedName>
    <definedName name="Value25_20" localSheetId="3">#REF!</definedName>
    <definedName name="Value25_20">#REF!</definedName>
    <definedName name="Value25_28" localSheetId="3">#REF!</definedName>
    <definedName name="Value25_28">#REF!</definedName>
    <definedName name="Value26" localSheetId="3">#REF!</definedName>
    <definedName name="Value26">#REF!</definedName>
    <definedName name="Value26_20" localSheetId="3">#REF!</definedName>
    <definedName name="Value26_20">#REF!</definedName>
    <definedName name="Value26_28" localSheetId="3">#REF!</definedName>
    <definedName name="Value26_28">#REF!</definedName>
    <definedName name="Value27" localSheetId="3">#REF!</definedName>
    <definedName name="Value27">#REF!</definedName>
    <definedName name="Value27_20" localSheetId="3">#REF!</definedName>
    <definedName name="Value27_20">#REF!</definedName>
    <definedName name="Value27_28" localSheetId="3">#REF!</definedName>
    <definedName name="Value27_28">#REF!</definedName>
    <definedName name="Value28" localSheetId="3">#REF!</definedName>
    <definedName name="Value28">#REF!</definedName>
    <definedName name="Value28_20" localSheetId="3">#REF!</definedName>
    <definedName name="Value28_20">#REF!</definedName>
    <definedName name="Value28_28" localSheetId="3">#REF!</definedName>
    <definedName name="Value28_28">#REF!</definedName>
    <definedName name="Value29" localSheetId="3">#REF!</definedName>
    <definedName name="Value29">#REF!</definedName>
    <definedName name="Value29_20" localSheetId="3">#REF!</definedName>
    <definedName name="Value29_20">#REF!</definedName>
    <definedName name="Value29_28" localSheetId="3">#REF!</definedName>
    <definedName name="Value29_28">#REF!</definedName>
    <definedName name="Value3" localSheetId="3">#REF!</definedName>
    <definedName name="Value3">#REF!</definedName>
    <definedName name="Value3_20" localSheetId="3">#REF!</definedName>
    <definedName name="Value3_20">#REF!</definedName>
    <definedName name="Value3_28" localSheetId="3">#REF!</definedName>
    <definedName name="Value3_28">#REF!</definedName>
    <definedName name="Value30" localSheetId="3">#REF!</definedName>
    <definedName name="Value30">#REF!</definedName>
    <definedName name="Value30_20" localSheetId="3">#REF!</definedName>
    <definedName name="Value30_20">#REF!</definedName>
    <definedName name="Value30_28" localSheetId="3">#REF!</definedName>
    <definedName name="Value30_28">#REF!</definedName>
    <definedName name="Value31" localSheetId="3">#REF!</definedName>
    <definedName name="Value31">#REF!</definedName>
    <definedName name="Value31_20" localSheetId="3">#REF!</definedName>
    <definedName name="Value31_20">#REF!</definedName>
    <definedName name="Value31_28" localSheetId="3">#REF!</definedName>
    <definedName name="Value31_28">#REF!</definedName>
    <definedName name="Value32" localSheetId="3">#REF!</definedName>
    <definedName name="Value32">#REF!</definedName>
    <definedName name="Value32_20" localSheetId="3">#REF!</definedName>
    <definedName name="Value32_20">#REF!</definedName>
    <definedName name="Value32_28" localSheetId="3">#REF!</definedName>
    <definedName name="Value32_28">#REF!</definedName>
    <definedName name="Value33" localSheetId="3">#REF!</definedName>
    <definedName name="Value33">#REF!</definedName>
    <definedName name="Value33_20" localSheetId="3">#REF!</definedName>
    <definedName name="Value33_20">#REF!</definedName>
    <definedName name="Value33_28" localSheetId="3">#REF!</definedName>
    <definedName name="Value33_28">#REF!</definedName>
    <definedName name="Value34" localSheetId="3">#REF!</definedName>
    <definedName name="Value34">#REF!</definedName>
    <definedName name="Value34_20" localSheetId="3">#REF!</definedName>
    <definedName name="Value34_20">#REF!</definedName>
    <definedName name="Value34_28" localSheetId="3">#REF!</definedName>
    <definedName name="Value34_28">#REF!</definedName>
    <definedName name="Value35" localSheetId="3">#REF!</definedName>
    <definedName name="Value35">#REF!</definedName>
    <definedName name="Value35_20" localSheetId="3">#REF!</definedName>
    <definedName name="Value35_20">#REF!</definedName>
    <definedName name="Value35_28" localSheetId="3">#REF!</definedName>
    <definedName name="Value35_28">#REF!</definedName>
    <definedName name="Value36" localSheetId="3">#REF!</definedName>
    <definedName name="Value36">#REF!</definedName>
    <definedName name="Value36_20" localSheetId="3">#REF!</definedName>
    <definedName name="Value36_20">#REF!</definedName>
    <definedName name="Value36_28" localSheetId="3">#REF!</definedName>
    <definedName name="Value36_28">#REF!</definedName>
    <definedName name="Value37" localSheetId="3">#REF!</definedName>
    <definedName name="Value37">#REF!</definedName>
    <definedName name="Value37_20" localSheetId="3">#REF!</definedName>
    <definedName name="Value37_20">#REF!</definedName>
    <definedName name="Value37_28" localSheetId="3">#REF!</definedName>
    <definedName name="Value37_28">#REF!</definedName>
    <definedName name="Value38" localSheetId="3">#REF!</definedName>
    <definedName name="Value38">#REF!</definedName>
    <definedName name="Value38_20" localSheetId="3">#REF!</definedName>
    <definedName name="Value38_20">#REF!</definedName>
    <definedName name="Value38_28" localSheetId="3">#REF!</definedName>
    <definedName name="Value38_28">#REF!</definedName>
    <definedName name="Value39" localSheetId="3">#REF!</definedName>
    <definedName name="Value39">#REF!</definedName>
    <definedName name="Value39_20" localSheetId="3">#REF!</definedName>
    <definedName name="Value39_20">#REF!</definedName>
    <definedName name="Value39_28" localSheetId="3">#REF!</definedName>
    <definedName name="Value39_28">#REF!</definedName>
    <definedName name="Value4" localSheetId="3">#REF!</definedName>
    <definedName name="Value4">#REF!</definedName>
    <definedName name="Value4_20" localSheetId="3">#REF!</definedName>
    <definedName name="Value4_20">#REF!</definedName>
    <definedName name="Value4_28" localSheetId="3">#REF!</definedName>
    <definedName name="Value4_28">#REF!</definedName>
    <definedName name="Value40" localSheetId="3">#REF!</definedName>
    <definedName name="Value40">#REF!</definedName>
    <definedName name="Value40_20" localSheetId="3">#REF!</definedName>
    <definedName name="Value40_20">#REF!</definedName>
    <definedName name="Value40_28" localSheetId="3">#REF!</definedName>
    <definedName name="Value40_28">#REF!</definedName>
    <definedName name="Value41" localSheetId="3">#REF!</definedName>
    <definedName name="Value41">#REF!</definedName>
    <definedName name="Value41_20" localSheetId="3">#REF!</definedName>
    <definedName name="Value41_20">#REF!</definedName>
    <definedName name="Value41_28" localSheetId="3">#REF!</definedName>
    <definedName name="Value41_28">#REF!</definedName>
    <definedName name="Value42" localSheetId="3">#REF!</definedName>
    <definedName name="Value42">#REF!</definedName>
    <definedName name="Value42_20" localSheetId="3">#REF!</definedName>
    <definedName name="Value42_20">#REF!</definedName>
    <definedName name="Value42_28" localSheetId="3">#REF!</definedName>
    <definedName name="Value42_28">#REF!</definedName>
    <definedName name="Value43" localSheetId="3">#REF!</definedName>
    <definedName name="Value43">#REF!</definedName>
    <definedName name="Value43_20" localSheetId="3">#REF!</definedName>
    <definedName name="Value43_20">#REF!</definedName>
    <definedName name="Value43_28" localSheetId="3">#REF!</definedName>
    <definedName name="Value43_28">#REF!</definedName>
    <definedName name="Value44" localSheetId="3">#REF!</definedName>
    <definedName name="Value44">#REF!</definedName>
    <definedName name="Value44_20" localSheetId="3">#REF!</definedName>
    <definedName name="Value44_20">#REF!</definedName>
    <definedName name="Value44_28" localSheetId="3">#REF!</definedName>
    <definedName name="Value44_28">#REF!</definedName>
    <definedName name="Value45" localSheetId="3">#REF!</definedName>
    <definedName name="Value45">#REF!</definedName>
    <definedName name="Value45_20" localSheetId="3">#REF!</definedName>
    <definedName name="Value45_20">#REF!</definedName>
    <definedName name="Value45_28" localSheetId="3">#REF!</definedName>
    <definedName name="Value45_28">#REF!</definedName>
    <definedName name="Value46" localSheetId="3">#REF!</definedName>
    <definedName name="Value46">#REF!</definedName>
    <definedName name="Value46_20" localSheetId="3">#REF!</definedName>
    <definedName name="Value46_20">#REF!</definedName>
    <definedName name="Value46_28" localSheetId="3">#REF!</definedName>
    <definedName name="Value46_28">#REF!</definedName>
    <definedName name="Value47" localSheetId="3">#REF!</definedName>
    <definedName name="Value47">#REF!</definedName>
    <definedName name="Value47_20" localSheetId="3">#REF!</definedName>
    <definedName name="Value47_20">#REF!</definedName>
    <definedName name="Value47_28" localSheetId="3">#REF!</definedName>
    <definedName name="Value47_28">#REF!</definedName>
    <definedName name="Value48" localSheetId="3">#REF!</definedName>
    <definedName name="Value48">#REF!</definedName>
    <definedName name="Value48_20" localSheetId="3">#REF!</definedName>
    <definedName name="Value48_20">#REF!</definedName>
    <definedName name="Value48_28" localSheetId="3">#REF!</definedName>
    <definedName name="Value48_28">#REF!</definedName>
    <definedName name="Value49" localSheetId="3">#REF!</definedName>
    <definedName name="Value49">#REF!</definedName>
    <definedName name="Value49_20" localSheetId="3">#REF!</definedName>
    <definedName name="Value49_20">#REF!</definedName>
    <definedName name="Value49_28" localSheetId="3">#REF!</definedName>
    <definedName name="Value49_28">#REF!</definedName>
    <definedName name="Value5" localSheetId="3">#REF!</definedName>
    <definedName name="Value5">#REF!</definedName>
    <definedName name="Value5_20" localSheetId="3">#REF!</definedName>
    <definedName name="Value5_20">#REF!</definedName>
    <definedName name="Value5_28" localSheetId="3">#REF!</definedName>
    <definedName name="Value5_28">#REF!</definedName>
    <definedName name="Value50" localSheetId="3">#REF!</definedName>
    <definedName name="Value50">#REF!</definedName>
    <definedName name="Value50_20" localSheetId="3">#REF!</definedName>
    <definedName name="Value50_20">#REF!</definedName>
    <definedName name="Value50_28" localSheetId="3">#REF!</definedName>
    <definedName name="Value50_28">#REF!</definedName>
    <definedName name="Value51" localSheetId="3">#REF!</definedName>
    <definedName name="Value51">#REF!</definedName>
    <definedName name="Value51_20" localSheetId="3">#REF!</definedName>
    <definedName name="Value51_20">#REF!</definedName>
    <definedName name="Value51_28" localSheetId="3">#REF!</definedName>
    <definedName name="Value51_28">#REF!</definedName>
    <definedName name="Value52" localSheetId="3">#REF!</definedName>
    <definedName name="Value52">#REF!</definedName>
    <definedName name="Value52_20" localSheetId="3">#REF!</definedName>
    <definedName name="Value52_20">#REF!</definedName>
    <definedName name="Value52_28" localSheetId="3">#REF!</definedName>
    <definedName name="Value52_28">#REF!</definedName>
    <definedName name="Value53" localSheetId="3">#REF!</definedName>
    <definedName name="Value53">#REF!</definedName>
    <definedName name="Value53_20" localSheetId="3">#REF!</definedName>
    <definedName name="Value53_20">#REF!</definedName>
    <definedName name="Value53_28" localSheetId="3">#REF!</definedName>
    <definedName name="Value53_28">#REF!</definedName>
    <definedName name="Value54" localSheetId="3">#REF!</definedName>
    <definedName name="Value54">#REF!</definedName>
    <definedName name="Value54_20" localSheetId="3">#REF!</definedName>
    <definedName name="Value54_20">#REF!</definedName>
    <definedName name="Value54_28" localSheetId="3">#REF!</definedName>
    <definedName name="Value54_28">#REF!</definedName>
    <definedName name="Value55" localSheetId="3">#REF!</definedName>
    <definedName name="Value55">#REF!</definedName>
    <definedName name="Value55_20" localSheetId="3">#REF!</definedName>
    <definedName name="Value55_20">#REF!</definedName>
    <definedName name="Value55_28" localSheetId="3">#REF!</definedName>
    <definedName name="Value55_28">#REF!</definedName>
    <definedName name="Value6" localSheetId="3">#REF!</definedName>
    <definedName name="Value6">#REF!</definedName>
    <definedName name="Value6_20" localSheetId="3">#REF!</definedName>
    <definedName name="Value6_20">#REF!</definedName>
    <definedName name="Value6_28" localSheetId="3">#REF!</definedName>
    <definedName name="Value6_28">#REF!</definedName>
    <definedName name="Value7" localSheetId="3">#REF!</definedName>
    <definedName name="Value7">#REF!</definedName>
    <definedName name="Value7_20" localSheetId="3">#REF!</definedName>
    <definedName name="Value7_20">#REF!</definedName>
    <definedName name="Value7_28" localSheetId="3">#REF!</definedName>
    <definedName name="Value7_28">#REF!</definedName>
    <definedName name="Value8" localSheetId="3">#REF!</definedName>
    <definedName name="Value8">#REF!</definedName>
    <definedName name="Value8_20" localSheetId="3">#REF!</definedName>
    <definedName name="Value8_20">#REF!</definedName>
    <definedName name="Value8_28" localSheetId="3">#REF!</definedName>
    <definedName name="Value8_28">#REF!</definedName>
    <definedName name="Value9" localSheetId="3">#REF!</definedName>
    <definedName name="Value9">#REF!</definedName>
    <definedName name="Value9_20" localSheetId="3">#REF!</definedName>
    <definedName name="Value9_20">#REF!</definedName>
    <definedName name="Value9_28" localSheetId="3">#REF!</definedName>
    <definedName name="Value9_28">#REF!</definedName>
    <definedName name="Values_Entered" localSheetId="3">IF(Loan_Amount*Interest_Rate*Loan_Years*Loan_Start&gt;0,1,0)</definedName>
    <definedName name="Values_Entered" localSheetId="1">IF(Loan_Amount*Interest_Rate*Loan_Years*Loan_Start&gt;0,1,0)</definedName>
    <definedName name="Values_Entered">IF(Loan_Amount*Interest_Rate*Loan_Years*Loan_Start&gt;0,1,0)</definedName>
    <definedName name="VAN">NA()</definedName>
    <definedName name="VAN_26" localSheetId="3">#REF!</definedName>
    <definedName name="VAN_26">#REF!</definedName>
    <definedName name="VAN_28" localSheetId="3">#REF!</definedName>
    <definedName name="VAN_28">#REF!</definedName>
    <definedName name="VAN_3">NA()</definedName>
    <definedName name="VAN_CHUYEN_DUONG_DAI_DZ0.4KV" localSheetId="3">#REF!</definedName>
    <definedName name="VAN_CHUYEN_DUONG_DAI_DZ0.4KV">#REF!</definedName>
    <definedName name="VAN_CHUYEN_DUONG_DAI_DZ22KV" localSheetId="3">#REF!</definedName>
    <definedName name="VAN_CHUYEN_DUONG_DAI_DZ22KV">#REF!</definedName>
    <definedName name="VAN_CHUYEN_VAT_TU_CHUNG" localSheetId="3">#REF!</definedName>
    <definedName name="VAN_CHUYEN_VAT_TU_CHUNG">#REF!</definedName>
    <definedName name="VAN_TRUNG_CHUYEN_VAT_TU_CHUNG" localSheetId="3">#REF!</definedName>
    <definedName name="VAN_TRUNG_CHUYEN_VAT_TU_CHUNG">#REF!</definedName>
    <definedName name="VAN1_26" localSheetId="3">#REF!</definedName>
    <definedName name="VAN1_26">#REF!</definedName>
    <definedName name="VAN1_28" localSheetId="3">#REF!</definedName>
    <definedName name="VAN1_28">#REF!</definedName>
    <definedName name="VAN1_3">NA()</definedName>
    <definedName name="vanchuyen" localSheetId="3">#REF!</definedName>
    <definedName name="vanchuyen">#REF!</definedName>
    <definedName name="vanchuyencoc" localSheetId="3">#REF!</definedName>
    <definedName name="vanchuyencoc">#REF!</definedName>
    <definedName name="VANCHUYENTHUCONG">'[22]vanchuyen TC'!$B$5:$I$30</definedName>
    <definedName name="VANKHUON">[48]VANKHUON!$A$2:$V$38</definedName>
    <definedName name="Var" localSheetId="3">#REF!</definedName>
    <definedName name="Var">#REF!</definedName>
    <definedName name="VarDate" localSheetId="3" hidden="1">#REF!</definedName>
    <definedName name="VarDate" hidden="1">#REF!</definedName>
    <definedName name="VARIINST" localSheetId="3">#REF!</definedName>
    <definedName name="VARIINST">#REF!</definedName>
    <definedName name="VARIINST_26" localSheetId="3">#REF!</definedName>
    <definedName name="VARIINST_26">#REF!</definedName>
    <definedName name="VARIINST_28" localSheetId="3">#REF!</definedName>
    <definedName name="VARIINST_28">#REF!</definedName>
    <definedName name="VARIINST_3">"$#REF!.$B$5"</definedName>
    <definedName name="VARIPURC" localSheetId="3">#REF!</definedName>
    <definedName name="VARIPURC">#REF!</definedName>
    <definedName name="VARIPURC_26" localSheetId="3">#REF!</definedName>
    <definedName name="VARIPURC_26">#REF!</definedName>
    <definedName name="VARIPURC_28" localSheetId="3">#REF!</definedName>
    <definedName name="VARIPURC_28">#REF!</definedName>
    <definedName name="VARIPURC_3">"$#REF!.$B$3"</definedName>
    <definedName name="VAS" localSheetId="3">#REF!</definedName>
    <definedName name="VAS">#REF!</definedName>
    <definedName name="vat" localSheetId="3">#REF!</definedName>
    <definedName name="vat">#REF!</definedName>
    <definedName name="VAT_04" localSheetId="3">#REF!</definedName>
    <definedName name="VAT_04">#REF!</definedName>
    <definedName name="VAT_04_20" localSheetId="3">#REF!</definedName>
    <definedName name="VAT_04_20">#REF!</definedName>
    <definedName name="VAT_04_28" localSheetId="3">#REF!</definedName>
    <definedName name="VAT_04_28">#REF!</definedName>
    <definedName name="VAT_22" localSheetId="3">#REF!</definedName>
    <definedName name="VAT_22">#REF!</definedName>
    <definedName name="VAT_22_28" localSheetId="3">#REF!</definedName>
    <definedName name="VAT_22_28">#REF!</definedName>
    <definedName name="VAT_35" localSheetId="3">#REF!</definedName>
    <definedName name="VAT_35">#REF!</definedName>
    <definedName name="VAT_35_20" localSheetId="3">#REF!</definedName>
    <definedName name="VAT_35_20">#REF!</definedName>
    <definedName name="VAT_35_28" localSheetId="3">#REF!</definedName>
    <definedName name="VAT_35_28">#REF!</definedName>
    <definedName name="VAT_Cto" localSheetId="3">#REF!</definedName>
    <definedName name="VAT_Cto">#REF!</definedName>
    <definedName name="VAT_Cto_20" localSheetId="3">#REF!</definedName>
    <definedName name="VAT_Cto_20">#REF!</definedName>
    <definedName name="VAT_Cto_28" localSheetId="3">#REF!</definedName>
    <definedName name="VAT_Cto_28">#REF!</definedName>
    <definedName name="VAT_LIEU_DEN_CHAN_CONG_TRINH" localSheetId="3">#REF!</definedName>
    <definedName name="VAT_LIEU_DEN_CHAN_CONG_TRINH">#REF!</definedName>
    <definedName name="vat_lieu_KVIII" localSheetId="3">#REF!</definedName>
    <definedName name="vat_lieu_KVIII">#REF!</definedName>
    <definedName name="VAT_TB" localSheetId="3">#REF!</definedName>
    <definedName name="VAT_TB">#REF!</definedName>
    <definedName name="VAT_TB_20" localSheetId="3">#REF!</definedName>
    <definedName name="VAT_TB_20">#REF!</definedName>
    <definedName name="VAT_TB_28" localSheetId="3">#REF!</definedName>
    <definedName name="VAT_TB_28">#REF!</definedName>
    <definedName name="VAT_TBA" localSheetId="3">#REF!</definedName>
    <definedName name="VAT_TBA">#REF!</definedName>
    <definedName name="VAT_TBA_20" localSheetId="3">#REF!</definedName>
    <definedName name="VAT_TBA_20">#REF!</definedName>
    <definedName name="VAT_TBA_28" localSheetId="3">#REF!</definedName>
    <definedName name="VAT_TBA_28">#REF!</definedName>
    <definedName name="VAT_XLTBA" localSheetId="3">#REF!</definedName>
    <definedName name="VAT_XLTBA">#REF!</definedName>
    <definedName name="VAT_XLTBA_20" localSheetId="3">#REF!</definedName>
    <definedName name="VAT_XLTBA_20">#REF!</definedName>
    <definedName name="VAT_XLTBA_28" localSheetId="3">#REF!</definedName>
    <definedName name="VAT_XLTBA_28">#REF!</definedName>
    <definedName name="vatlieu" localSheetId="3">#REF!</definedName>
    <definedName name="vatlieu">#REF!</definedName>
    <definedName name="vatlieu_20" localSheetId="3">#REF!</definedName>
    <definedName name="vatlieu_20">#REF!</definedName>
    <definedName name="vatlieu_28" localSheetId="3">#REF!</definedName>
    <definedName name="vatlieu_28">#REF!</definedName>
    <definedName name="VATM" localSheetId="0" hidden="1">{"'Sheet1'!$L$16"}</definedName>
    <definedName name="VATM" hidden="1">{"'Sheet1'!$L$16"}</definedName>
    <definedName name="Vattu" localSheetId="3">#REF!</definedName>
    <definedName name="Vattu">#REF!</definedName>
    <definedName name="VB" localSheetId="3">#REF!</definedName>
    <definedName name="VB">#REF!</definedName>
    <definedName name="VB_28" localSheetId="3">#REF!</definedName>
    <definedName name="VB_28">#REF!</definedName>
    <definedName name="vb1214_28" localSheetId="3">#REF!</definedName>
    <definedName name="vb1214_28">#REF!</definedName>
    <definedName name="vb1215vd" localSheetId="3">#REF!</definedName>
    <definedName name="vb1215vd">#REF!</definedName>
    <definedName name="vb1234_28" localSheetId="3">#REF!</definedName>
    <definedName name="vb1234_28">#REF!</definedName>
    <definedName name="Vbs" localSheetId="3">#REF!</definedName>
    <definedName name="Vbs">#REF!</definedName>
    <definedName name="Vbs_20" localSheetId="3">#REF!</definedName>
    <definedName name="Vbs_20">#REF!</definedName>
    <definedName name="Vbs_28" localSheetId="3">#REF!</definedName>
    <definedName name="Vbs_28">#REF!</definedName>
    <definedName name="vbtchongnuocm300" localSheetId="3">#REF!</definedName>
    <definedName name="vbtchongnuocm300">#REF!</definedName>
    <definedName name="vbtchongnuocm300_20" localSheetId="3">#REF!</definedName>
    <definedName name="vbtchongnuocm300_20">#REF!</definedName>
    <definedName name="vbtchongnuocm300_28" localSheetId="3">#REF!</definedName>
    <definedName name="vbtchongnuocm300_28">#REF!</definedName>
    <definedName name="vbtm150" localSheetId="3">#REF!</definedName>
    <definedName name="vbtm150">#REF!</definedName>
    <definedName name="vbtm150_20" localSheetId="3">#REF!</definedName>
    <definedName name="vbtm150_20">#REF!</definedName>
    <definedName name="vbtm150_28" localSheetId="3">#REF!</definedName>
    <definedName name="vbtm150_28">#REF!</definedName>
    <definedName name="vbtm300" localSheetId="3">#REF!</definedName>
    <definedName name="vbtm300">#REF!</definedName>
    <definedName name="vbtm300_20" localSheetId="3">#REF!</definedName>
    <definedName name="vbtm300_20">#REF!</definedName>
    <definedName name="vbtm300_28" localSheetId="3">#REF!</definedName>
    <definedName name="vbtm300_28">#REF!</definedName>
    <definedName name="vbtm400" localSheetId="3">#REF!</definedName>
    <definedName name="vbtm400">#REF!</definedName>
    <definedName name="vbtm400_20" localSheetId="3">#REF!</definedName>
    <definedName name="vbtm400_20">#REF!</definedName>
    <definedName name="vbtm400_28" localSheetId="3">#REF!</definedName>
    <definedName name="vbtm400_28">#REF!</definedName>
    <definedName name="Vbtr" localSheetId="3">#REF!</definedName>
    <definedName name="Vbtr">#REF!</definedName>
    <definedName name="Vbtr_20" localSheetId="3">#REF!</definedName>
    <definedName name="Vbtr_20">#REF!</definedName>
    <definedName name="Vbtr_28" localSheetId="3">#REF!</definedName>
    <definedName name="Vbtr_28">#REF!</definedName>
    <definedName name="VC" localSheetId="3">#REF!</definedName>
    <definedName name="VC">#REF!</definedName>
    <definedName name="vc_28" localSheetId="3">#REF!</definedName>
    <definedName name="vc_28">#REF!</definedName>
    <definedName name="vc1_20" localSheetId="3">#REF!</definedName>
    <definedName name="vc1_20">#REF!</definedName>
    <definedName name="vc1_28" localSheetId="3">#REF!</definedName>
    <definedName name="vc1_28">#REF!</definedName>
    <definedName name="vc2_28" localSheetId="3">#REF!</definedName>
    <definedName name="vc2_28">#REF!</definedName>
    <definedName name="vc2131_28" localSheetId="3">#REF!</definedName>
    <definedName name="vc2131_28">#REF!</definedName>
    <definedName name="vc2132_28" localSheetId="3">#REF!</definedName>
    <definedName name="vc2132_28">#REF!</definedName>
    <definedName name="vc2134_28" localSheetId="3">#REF!</definedName>
    <definedName name="vc2134_28">#REF!</definedName>
    <definedName name="vc3.">'[7]CT  PL'!$B$125:$H$125</definedName>
    <definedName name="vc3._28" localSheetId="3">#REF!</definedName>
    <definedName name="vc3._28">#REF!</definedName>
    <definedName name="vc3_20" localSheetId="3">#REF!</definedName>
    <definedName name="vc3_20">#REF!</definedName>
    <definedName name="vc3_28" localSheetId="3">#REF!</definedName>
    <definedName name="vc3_28">#REF!</definedName>
    <definedName name="vc3136_28" localSheetId="3">#REF!</definedName>
    <definedName name="vc3136_28">#REF!</definedName>
    <definedName name="VC400_20" localSheetId="3">#REF!</definedName>
    <definedName name="VC400_20">#REF!</definedName>
    <definedName name="VC400_28" localSheetId="3">#REF!</definedName>
    <definedName name="VC400_28">#REF!</definedName>
    <definedName name="vca">'[7]CT  PL'!$B$25:$H$25</definedName>
    <definedName name="vca_28" localSheetId="3">#REF!</definedName>
    <definedName name="vca_28">#REF!</definedName>
    <definedName name="vcbht" localSheetId="3">#REF!</definedName>
    <definedName name="vcbht">#REF!</definedName>
    <definedName name="vcbht_28" localSheetId="3">#REF!</definedName>
    <definedName name="vcbht_28">#REF!</definedName>
    <definedName name="vcbo1" localSheetId="0" hidden="1">{"'Sheet1'!$L$16"}</definedName>
    <definedName name="vcbo1" hidden="1">{"'Sheet1'!$L$16"}</definedName>
    <definedName name="vcbt35" localSheetId="3">#REF!</definedName>
    <definedName name="vcbt35">#REF!</definedName>
    <definedName name="vcc" localSheetId="3">#REF!</definedName>
    <definedName name="vcc">#REF!</definedName>
    <definedName name="vcc_20" localSheetId="3">#REF!</definedName>
    <definedName name="vcc_20">#REF!</definedName>
    <definedName name="vcc_28" localSheetId="3">#REF!</definedName>
    <definedName name="vcc_28">#REF!</definedName>
    <definedName name="vccat" localSheetId="3">#REF!</definedName>
    <definedName name="vccat">#REF!</definedName>
    <definedName name="vccat0.4" localSheetId="3">#REF!</definedName>
    <definedName name="vccat0.4">#REF!</definedName>
    <definedName name="vccat0.4_20" localSheetId="3">#REF!</definedName>
    <definedName name="vccat0.4_20">#REF!</definedName>
    <definedName name="vccat0.4_28" localSheetId="3">#REF!</definedName>
    <definedName name="vccat0.4_28">#REF!</definedName>
    <definedName name="vccat35" localSheetId="3">#REF!</definedName>
    <definedName name="vccat35">#REF!</definedName>
    <definedName name="vccatv">"$#REF!.$I$6"</definedName>
    <definedName name="vccatv_26" localSheetId="3">#REF!</definedName>
    <definedName name="vccatv_26">#REF!</definedName>
    <definedName name="vccatv_28" localSheetId="3">#REF!</definedName>
    <definedName name="vccatv_28">#REF!</definedName>
    <definedName name="vccatv_3">"$#REF!.$I$6"</definedName>
    <definedName name="vccot" localSheetId="3">#REF!</definedName>
    <definedName name="vccot">#REF!</definedName>
    <definedName name="vccot.">'[7]CT  PL'!$B$8:$H$8</definedName>
    <definedName name="vccot._28" localSheetId="3">#REF!</definedName>
    <definedName name="vccot._28">#REF!</definedName>
    <definedName name="vccot_20" localSheetId="3">#REF!</definedName>
    <definedName name="vccot_20">#REF!</definedName>
    <definedName name="vccot_28" localSheetId="3">#REF!</definedName>
    <definedName name="vccot_28">#REF!</definedName>
    <definedName name="vccot0.4" localSheetId="3">#REF!</definedName>
    <definedName name="vccot0.4">#REF!</definedName>
    <definedName name="vccot0.4_20" localSheetId="3">#REF!</definedName>
    <definedName name="vccot0.4_20">#REF!</definedName>
    <definedName name="vccot0.4_28" localSheetId="3">#REF!</definedName>
    <definedName name="vccot0.4_28">#REF!</definedName>
    <definedName name="vccot35" localSheetId="3">#REF!</definedName>
    <definedName name="vccot35">#REF!</definedName>
    <definedName name="vccot35_28" localSheetId="3">#REF!</definedName>
    <definedName name="vccot35_28">#REF!</definedName>
    <definedName name="vccott">"$#REF!.$I$9"</definedName>
    <definedName name="vccott_26" localSheetId="3">#REF!</definedName>
    <definedName name="vccott_26">#REF!</definedName>
    <definedName name="vccott_28" localSheetId="3">#REF!</definedName>
    <definedName name="vccott_28">#REF!</definedName>
    <definedName name="vccott_3">"$#REF!.$I$9"</definedName>
    <definedName name="vccottt">"$#REF!.$I$9"</definedName>
    <definedName name="vccottt_26" localSheetId="3">#REF!</definedName>
    <definedName name="vccottt_26">#REF!</definedName>
    <definedName name="vccottt_28" localSheetId="3">#REF!</definedName>
    <definedName name="vccottt_28">#REF!</definedName>
    <definedName name="vccottt_3">"$#REF!.$I$9"</definedName>
    <definedName name="vcd" localSheetId="3">#REF!</definedName>
    <definedName name="vcd">#REF!</definedName>
    <definedName name="vcd_20" localSheetId="3">#REF!</definedName>
    <definedName name="vcd_20">#REF!</definedName>
    <definedName name="vcd_28" localSheetId="3">#REF!</definedName>
    <definedName name="vcd_28">#REF!</definedName>
    <definedName name="VCD4_28" localSheetId="3">#REF!</definedName>
    <definedName name="VCD4_28">#REF!</definedName>
    <definedName name="vcda">"$#REF!.$I$7"</definedName>
    <definedName name="vcda_26" localSheetId="3">#REF!</definedName>
    <definedName name="vcda_26">#REF!</definedName>
    <definedName name="vcda_28" localSheetId="3">#REF!</definedName>
    <definedName name="vcda_28">#REF!</definedName>
    <definedName name="vcda_3">"$#REF!.$I$7"</definedName>
    <definedName name="vcda0.4" localSheetId="3">#REF!</definedName>
    <definedName name="vcda0.4">#REF!</definedName>
    <definedName name="vcda0.4_20" localSheetId="3">#REF!</definedName>
    <definedName name="vcda0.4_20">#REF!</definedName>
    <definedName name="vcda0.4_28" localSheetId="3">#REF!</definedName>
    <definedName name="vcda0.4_28">#REF!</definedName>
    <definedName name="vcda35" localSheetId="3">#REF!</definedName>
    <definedName name="vcda35">#REF!</definedName>
    <definedName name="vcdatc2">"$#REF!.$I$17"</definedName>
    <definedName name="vcdatc2_26" localSheetId="3">#REF!</definedName>
    <definedName name="vcdatc2_26">#REF!</definedName>
    <definedName name="vcdatc2_28" localSheetId="3">#REF!</definedName>
    <definedName name="vcdatc2_28">#REF!</definedName>
    <definedName name="vcdatc2_3">"$#REF!.$I$17"</definedName>
    <definedName name="vcdatc3">"$#REF!.$I$18"</definedName>
    <definedName name="vcdatc3_26" localSheetId="3">#REF!</definedName>
    <definedName name="vcdatc3_26">#REF!</definedName>
    <definedName name="vcdatc3_28" localSheetId="3">#REF!</definedName>
    <definedName name="vcdatc3_28">#REF!</definedName>
    <definedName name="vcdatc3_3">"$#REF!.$I$18"</definedName>
    <definedName name="vcday">"$#REF!.$I$13"</definedName>
    <definedName name="vcday_26" localSheetId="3">#REF!</definedName>
    <definedName name="vcday_26">#REF!</definedName>
    <definedName name="vcday_28" localSheetId="3">#REF!</definedName>
    <definedName name="vcday_28">#REF!</definedName>
    <definedName name="vcday_3">"$#REF!.$I$13"</definedName>
    <definedName name="vcdayct" localSheetId="3">#REF!</definedName>
    <definedName name="vcdayct">#REF!</definedName>
    <definedName name="vcdayct_20" localSheetId="3">#REF!</definedName>
    <definedName name="vcdayct_20">#REF!</definedName>
    <definedName name="vcdayct_28" localSheetId="3">#REF!</definedName>
    <definedName name="vcdayct_28">#REF!</definedName>
    <definedName name="vcdbt">'[7]CT Thang Mo'!$B$220:$I$220</definedName>
    <definedName name="vcdc" localSheetId="3">#REF!</definedName>
    <definedName name="vcdc">#REF!</definedName>
    <definedName name="vcdc." localSheetId="3">'[49]Chi tiet'!#REF!</definedName>
    <definedName name="vcdc.">'[49]Chi tiet'!#REF!</definedName>
    <definedName name="vcdc._28" localSheetId="3">#REF!</definedName>
    <definedName name="vcdc._28">#REF!</definedName>
    <definedName name="vcdc_20" localSheetId="3">#REF!</definedName>
    <definedName name="vcdc_20">#REF!</definedName>
    <definedName name="vcdc_28" localSheetId="3">#REF!</definedName>
    <definedName name="vcdc_28">#REF!</definedName>
    <definedName name="VCDC400" localSheetId="3">#REF!</definedName>
    <definedName name="VCDC400">#REF!</definedName>
    <definedName name="VCDC400_20" localSheetId="3">#REF!</definedName>
    <definedName name="VCDC400_20">#REF!</definedName>
    <definedName name="VCDC400_28" localSheetId="3">#REF!</definedName>
    <definedName name="VCDC400_28">#REF!</definedName>
    <definedName name="vcdctc">"$#REF!.$I$10"</definedName>
    <definedName name="vcdctc_26" localSheetId="3">#REF!</definedName>
    <definedName name="vcdctc_26">#REF!</definedName>
    <definedName name="vcdctc_28" localSheetId="3">#REF!</definedName>
    <definedName name="vcdctc_28">#REF!</definedName>
    <definedName name="vcdctc_3">"$#REF!.$I$10"</definedName>
    <definedName name="vcdd">'[7]CT Thang Mo'!$B$182:$H$182</definedName>
    <definedName name="VCDD1P" localSheetId="3">#REF!</definedName>
    <definedName name="VCDD1P">#REF!</definedName>
    <definedName name="VCDD3p">NA()</definedName>
    <definedName name="VCDD3p_26" localSheetId="3">#REF!</definedName>
    <definedName name="VCDD3p_26">#REF!</definedName>
    <definedName name="VCDD3p_28" localSheetId="3">#REF!</definedName>
    <definedName name="VCDD3p_28">#REF!</definedName>
    <definedName name="VCDD3p_3">NA()</definedName>
    <definedName name="VCDDCT3p" localSheetId="3">#REF!</definedName>
    <definedName name="VCDDCT3p">#REF!</definedName>
    <definedName name="VCDDMBA" localSheetId="3">#REF!</definedName>
    <definedName name="VCDDMBA">#REF!</definedName>
    <definedName name="vcdt">'[7]CT Thang Mo'!$B$406:$I$406</definedName>
    <definedName name="vcdtb">'[7]CT Thang Mo'!$B$432:$I$432</definedName>
    <definedName name="vcdungcu" localSheetId="3">#REF!</definedName>
    <definedName name="vcdungcu">#REF!</definedName>
    <definedName name="vcdungcu0.4" localSheetId="3">#REF!</definedName>
    <definedName name="vcdungcu0.4">#REF!</definedName>
    <definedName name="vcdungcu0.4_20" localSheetId="3">#REF!</definedName>
    <definedName name="vcdungcu0.4_20">#REF!</definedName>
    <definedName name="vcdungcu0.4_28" localSheetId="3">#REF!</definedName>
    <definedName name="vcdungcu0.4_28">#REF!</definedName>
    <definedName name="vcdungcu35" localSheetId="3">#REF!</definedName>
    <definedName name="vcdungcu35">#REF!</definedName>
    <definedName name="vcdungcu35_28" localSheetId="3">#REF!</definedName>
    <definedName name="vcdungcu35_28">#REF!</definedName>
    <definedName name="vcg">"$#REF!.$I$12"</definedName>
    <definedName name="vcg_26" localSheetId="3">#REF!</definedName>
    <definedName name="vcg_26">#REF!</definedName>
    <definedName name="vcg_28" localSheetId="3">#REF!</definedName>
    <definedName name="vcg_28">#REF!</definedName>
    <definedName name="vcg_3">"$#REF!.$I$12"</definedName>
    <definedName name="vcgo">"$#REF!.$I$12"</definedName>
    <definedName name="vcgo_26" localSheetId="3">#REF!</definedName>
    <definedName name="vcgo_26">#REF!</definedName>
    <definedName name="vcgo_28" localSheetId="3">#REF!</definedName>
    <definedName name="vcgo_28">#REF!</definedName>
    <definedName name="vcgo_3">"$#REF!.$I$12"</definedName>
    <definedName name="vcgo0.4" localSheetId="3">#REF!</definedName>
    <definedName name="vcgo0.4">#REF!</definedName>
    <definedName name="vcgo0.4_20" localSheetId="3">#REF!</definedName>
    <definedName name="vcgo0.4_20">#REF!</definedName>
    <definedName name="vcgo0.4_28" localSheetId="3">#REF!</definedName>
    <definedName name="vcgo0.4_28">#REF!</definedName>
    <definedName name="VCHT" localSheetId="3">#REF!</definedName>
    <definedName name="VCHT">#REF!</definedName>
    <definedName name="VCHT_26" localSheetId="3">#REF!</definedName>
    <definedName name="VCHT_26">#REF!</definedName>
    <definedName name="VCHT_28" localSheetId="3">#REF!</definedName>
    <definedName name="VCHT_28">#REF!</definedName>
    <definedName name="VCHT_3">"$#REF!.$H$127"</definedName>
    <definedName name="Vci" localSheetId="3">#REF!</definedName>
    <definedName name="Vci">#REF!</definedName>
    <definedName name="Vci_28" localSheetId="3">#REF!</definedName>
    <definedName name="Vci_28">#REF!</definedName>
    <definedName name="vcmn" localSheetId="3">#REF!</definedName>
    <definedName name="vcmn">#REF!</definedName>
    <definedName name="vcmn_28" localSheetId="3">#REF!</definedName>
    <definedName name="vcmn_28">#REF!</definedName>
    <definedName name="vcmt" localSheetId="3">#REF!</definedName>
    <definedName name="vcmt">#REF!</definedName>
    <definedName name="vcmt_28" localSheetId="3">#REF!</definedName>
    <definedName name="vcmt_28">#REF!</definedName>
    <definedName name="vcn">"$#REF!.$I$11"</definedName>
    <definedName name="vcn_26" localSheetId="3">#REF!</definedName>
    <definedName name="vcn_26">#REF!</definedName>
    <definedName name="vcn_28" localSheetId="3">#REF!</definedName>
    <definedName name="vcn_28">#REF!</definedName>
    <definedName name="vcn_3">"$#REF!.$I$11"</definedName>
    <definedName name="Vcng" localSheetId="3">#REF!</definedName>
    <definedName name="Vcng">#REF!</definedName>
    <definedName name="vcnm" localSheetId="3">#REF!</definedName>
    <definedName name="vcnm">#REF!</definedName>
    <definedName name="vcnm_28" localSheetId="3">#REF!</definedName>
    <definedName name="vcnm_28">#REF!</definedName>
    <definedName name="vcnuoc" localSheetId="3">#REF!</definedName>
    <definedName name="vcnuoc">#REF!</definedName>
    <definedName name="vcnuoc0.4" localSheetId="3">#REF!</definedName>
    <definedName name="vcnuoc0.4">#REF!</definedName>
    <definedName name="vcnuoc0.4_20" localSheetId="3">#REF!</definedName>
    <definedName name="vcnuoc0.4_20">#REF!</definedName>
    <definedName name="vcnuoc0.4_28" localSheetId="3">#REF!</definedName>
    <definedName name="vcnuoc0.4_28">#REF!</definedName>
    <definedName name="vcoto" localSheetId="0" hidden="1">{"'Sheet1'!$L$16"}</definedName>
    <definedName name="vcoto" hidden="1">{"'Sheet1'!$L$16"}</definedName>
    <definedName name="VCP" localSheetId="3">#REF!</definedName>
    <definedName name="VCP">#REF!</definedName>
    <definedName name="VCP_20" localSheetId="3">#REF!</definedName>
    <definedName name="VCP_20">#REF!</definedName>
    <definedName name="VCP_28" localSheetId="3">#REF!</definedName>
    <definedName name="VCP_28">#REF!</definedName>
    <definedName name="vcphukien" localSheetId="3">#REF!</definedName>
    <definedName name="vcphukien">#REF!</definedName>
    <definedName name="vcpk">"$#REF!.$I$15"</definedName>
    <definedName name="vcpk_26" localSheetId="3">#REF!</definedName>
    <definedName name="vcpk_26">#REF!</definedName>
    <definedName name="vcpk_28" localSheetId="3">#REF!</definedName>
    <definedName name="vcpk_28">#REF!</definedName>
    <definedName name="vcpk_3">"$#REF!.$I$15"</definedName>
    <definedName name="VCPK4" localSheetId="3">#REF!</definedName>
    <definedName name="VCPK4">#REF!</definedName>
    <definedName name="VCPK4_28" localSheetId="3">#REF!</definedName>
    <definedName name="VCPK4_28">#REF!</definedName>
    <definedName name="VCS" localSheetId="3">#REF!</definedName>
    <definedName name="VCS">#REF!</definedName>
    <definedName name="VCS_20" localSheetId="3">#REF!</definedName>
    <definedName name="VCS_20">#REF!</definedName>
    <definedName name="VCS_28" localSheetId="3">#REF!</definedName>
    <definedName name="VCS_28">#REF!</definedName>
    <definedName name="vcsat" localSheetId="3">#REF!</definedName>
    <definedName name="vcsat">#REF!</definedName>
    <definedName name="vcsat_28" localSheetId="3">#REF!</definedName>
    <definedName name="vcsat_28">#REF!</definedName>
    <definedName name="vcsat0.4" localSheetId="3">#REF!</definedName>
    <definedName name="vcsat0.4">#REF!</definedName>
    <definedName name="vcsat0.4_20" localSheetId="3">#REF!</definedName>
    <definedName name="vcsat0.4_20">#REF!</definedName>
    <definedName name="vcsat0.4_28" localSheetId="3">#REF!</definedName>
    <definedName name="vcsat0.4_28">#REF!</definedName>
    <definedName name="vcsat35" localSheetId="3">#REF!</definedName>
    <definedName name="vcsat35">#REF!</definedName>
    <definedName name="vcsat35_28" localSheetId="3">#REF!</definedName>
    <definedName name="vcsat35_28">#REF!</definedName>
    <definedName name="vcsatct" localSheetId="3">#REF!</definedName>
    <definedName name="vcsatct">#REF!</definedName>
    <definedName name="vcsatct_20" localSheetId="3">#REF!</definedName>
    <definedName name="vcsatct_20">#REF!</definedName>
    <definedName name="vcsatct_28" localSheetId="3">#REF!</definedName>
    <definedName name="vcsatct_28">#REF!</definedName>
    <definedName name="vcsu">"$#REF!.$I$14"</definedName>
    <definedName name="vcsu_26" localSheetId="3">#REF!</definedName>
    <definedName name="vcsu_26">#REF!</definedName>
    <definedName name="vcsu_28" localSheetId="3">#REF!</definedName>
    <definedName name="vcsu_28">#REF!</definedName>
    <definedName name="vcsu_3">"$#REF!.$I$14"</definedName>
    <definedName name="vcsuct" localSheetId="3">#REF!</definedName>
    <definedName name="vcsuct">#REF!</definedName>
    <definedName name="vcsuct_20" localSheetId="3">#REF!</definedName>
    <definedName name="vcsuct_20">#REF!</definedName>
    <definedName name="vcsuct_28" localSheetId="3">#REF!</definedName>
    <definedName name="vcsuct_28">#REF!</definedName>
    <definedName name="vct" localSheetId="3">#REF!</definedName>
    <definedName name="vct">#REF!</definedName>
    <definedName name="vct_20" localSheetId="3">#REF!</definedName>
    <definedName name="vct_20">#REF!</definedName>
    <definedName name="vct_28" localSheetId="3">#REF!</definedName>
    <definedName name="vct_28">#REF!</definedName>
    <definedName name="vctb" localSheetId="3">#REF!</definedName>
    <definedName name="vctb">#REF!</definedName>
    <definedName name="VCTIEP" localSheetId="3">#REF!</definedName>
    <definedName name="VCTIEP">#REF!</definedName>
    <definedName name="VCTIEP_20" localSheetId="3">#REF!</definedName>
    <definedName name="VCTIEP_20">#REF!</definedName>
    <definedName name="VCTIEP_28" localSheetId="3">#REF!</definedName>
    <definedName name="VCTIEP_28">#REF!</definedName>
    <definedName name="vctmong">"$#REF!.$I$8"</definedName>
    <definedName name="vctmong_26" localSheetId="3">#REF!</definedName>
    <definedName name="vctmong_26">#REF!</definedName>
    <definedName name="vctmong_28" localSheetId="3">#REF!</definedName>
    <definedName name="vctmong_28">#REF!</definedName>
    <definedName name="vctmong_3">"$#REF!.$I$8"</definedName>
    <definedName name="vctre">"$#REF!.$I$16"</definedName>
    <definedName name="vctre_26" localSheetId="3">#REF!</definedName>
    <definedName name="vctre_26">#REF!</definedName>
    <definedName name="vctre_28" localSheetId="3">#REF!</definedName>
    <definedName name="vctre_28">#REF!</definedName>
    <definedName name="vctre_3">"$#REF!.$I$16"</definedName>
    <definedName name="vctt">'[7]CT  PL'!$B$288:$H$288</definedName>
    <definedName name="VCTT_26" localSheetId="3">#REF!</definedName>
    <definedName name="VCTT_26">#REF!</definedName>
    <definedName name="VCTT_28" localSheetId="3">#REF!</definedName>
    <definedName name="VCTT_28">#REF!</definedName>
    <definedName name="VCTT_3">"$#REF!.$H$30"</definedName>
    <definedName name="VCVBT1" localSheetId="3">#REF!</definedName>
    <definedName name="VCVBT1">#REF!</definedName>
    <definedName name="VCVBT1_1" localSheetId="3">#REF!</definedName>
    <definedName name="VCVBT1_1">#REF!</definedName>
    <definedName name="VCVBT1_2" localSheetId="3">#REF!</definedName>
    <definedName name="VCVBT1_2">#REF!</definedName>
    <definedName name="VCVBT1_20" localSheetId="3">#REF!</definedName>
    <definedName name="VCVBT1_20">#REF!</definedName>
    <definedName name="VCVBT1_25" localSheetId="3">#REF!</definedName>
    <definedName name="VCVBT1_25">#REF!</definedName>
    <definedName name="VCVBT1_26" localSheetId="3">#REF!</definedName>
    <definedName name="VCVBT1_26">#REF!</definedName>
    <definedName name="VCVBT1_28" localSheetId="3">#REF!</definedName>
    <definedName name="VCVBT1_28">#REF!</definedName>
    <definedName name="VCVBT1_3_1" localSheetId="3">#REF!</definedName>
    <definedName name="VCVBT1_3_1">#REF!</definedName>
    <definedName name="VCVBT1_3_2" localSheetId="3">#REF!</definedName>
    <definedName name="VCVBT1_3_2">#REF!</definedName>
    <definedName name="VCVBT1_3_20" localSheetId="3">#REF!</definedName>
    <definedName name="VCVBT1_3_20">#REF!</definedName>
    <definedName name="VCVBT1_3_25" localSheetId="3">#REF!</definedName>
    <definedName name="VCVBT1_3_25">#REF!</definedName>
    <definedName name="VCVBT2" localSheetId="3">#REF!</definedName>
    <definedName name="VCVBT2">#REF!</definedName>
    <definedName name="VCVBT2_1" localSheetId="3">#REF!</definedName>
    <definedName name="VCVBT2_1">#REF!</definedName>
    <definedName name="VCVBT2_2" localSheetId="3">#REF!</definedName>
    <definedName name="VCVBT2_2">#REF!</definedName>
    <definedName name="VCVBT2_20" localSheetId="3">#REF!</definedName>
    <definedName name="VCVBT2_20">#REF!</definedName>
    <definedName name="VCVBT2_25" localSheetId="3">#REF!</definedName>
    <definedName name="VCVBT2_25">#REF!</definedName>
    <definedName name="VCVBT2_26" localSheetId="3">#REF!</definedName>
    <definedName name="VCVBT2_26">#REF!</definedName>
    <definedName name="VCVBT2_28" localSheetId="3">#REF!</definedName>
    <definedName name="VCVBT2_28">#REF!</definedName>
    <definedName name="VCVBT2_3_1" localSheetId="3">#REF!</definedName>
    <definedName name="VCVBT2_3_1">#REF!</definedName>
    <definedName name="VCVBT2_3_2" localSheetId="3">#REF!</definedName>
    <definedName name="VCVBT2_3_2">#REF!</definedName>
    <definedName name="VCVBT2_3_20" localSheetId="3">#REF!</definedName>
    <definedName name="VCVBT2_3_20">#REF!</definedName>
    <definedName name="VCVBT2_3_25" localSheetId="3">#REF!</definedName>
    <definedName name="VCVBT2_3_25">#REF!</definedName>
    <definedName name="Vcw" localSheetId="3">#REF!</definedName>
    <definedName name="Vcw">#REF!</definedName>
    <definedName name="Vcw_28" localSheetId="3">#REF!</definedName>
    <definedName name="Vcw_28">#REF!</definedName>
    <definedName name="vcxa35" localSheetId="3">#REF!</definedName>
    <definedName name="vcxa35">#REF!</definedName>
    <definedName name="vcxi" localSheetId="3">#REF!</definedName>
    <definedName name="vcxi">#REF!</definedName>
    <definedName name="vcxi_20" localSheetId="3">#REF!</definedName>
    <definedName name="vcxi_20">#REF!</definedName>
    <definedName name="vcxi_28" localSheetId="3">#REF!</definedName>
    <definedName name="vcxi_28">#REF!</definedName>
    <definedName name="vcxm">"$#REF!.$I$5"</definedName>
    <definedName name="vcxm_26" localSheetId="3">#REF!</definedName>
    <definedName name="vcxm_26">#REF!</definedName>
    <definedName name="vcxm_28" localSheetId="3">#REF!</definedName>
    <definedName name="vcxm_28">#REF!</definedName>
    <definedName name="vcxm_3">"$#REF!.$I$5"</definedName>
    <definedName name="vcxm0.4" localSheetId="3">#REF!</definedName>
    <definedName name="vcxm0.4">#REF!</definedName>
    <definedName name="vcxm0.4_20" localSheetId="3">#REF!</definedName>
    <definedName name="vcxm0.4_20">#REF!</definedName>
    <definedName name="vcxm0.4_28" localSheetId="3">#REF!</definedName>
    <definedName name="vcxm0.4_28">#REF!</definedName>
    <definedName name="vcxm35" localSheetId="3">#REF!</definedName>
    <definedName name="vcxm35">#REF!</definedName>
    <definedName name="vd" localSheetId="3">#REF!</definedName>
    <definedName name="vd">#REF!</definedName>
    <definedName name="VD_28" localSheetId="3">#REF!</definedName>
    <definedName name="VD_28">#REF!</definedName>
    <definedName name="vd3p" localSheetId="3">#REF!</definedName>
    <definedName name="vd3p">#REF!</definedName>
    <definedName name="vd3p_26" localSheetId="3">#REF!</definedName>
    <definedName name="vd3p_26">#REF!</definedName>
    <definedName name="vd3p_28" localSheetId="3">#REF!</definedName>
    <definedName name="vd3p_28">#REF!</definedName>
    <definedName name="vd3p_3">"$#REF!.$X$10"</definedName>
    <definedName name="VDCLY" localSheetId="3">[24]QMCT!#REF!</definedName>
    <definedName name="VDCLY">[24]QMCT!#REF!</definedName>
    <definedName name="vdia" localSheetId="3">#REF!</definedName>
    <definedName name="vdia">#REF!</definedName>
    <definedName name="vdia_28" localSheetId="3">#REF!</definedName>
    <definedName name="vdia_28">#REF!</definedName>
    <definedName name="vdkt" localSheetId="3">#REF!</definedName>
    <definedName name="vdkt">#REF!</definedName>
    <definedName name="vdkt_1" localSheetId="3">#REF!</definedName>
    <definedName name="vdkt_1">#REF!</definedName>
    <definedName name="vdkt_2" localSheetId="3">#REF!</definedName>
    <definedName name="vdkt_2">#REF!</definedName>
    <definedName name="vdkt_20" localSheetId="3">#REF!</definedName>
    <definedName name="vdkt_20">#REF!</definedName>
    <definedName name="vdkt_25" localSheetId="3">#REF!</definedName>
    <definedName name="vdkt_25">#REF!</definedName>
    <definedName name="vdkt_28" localSheetId="3">#REF!</definedName>
    <definedName name="vdkt_28">#REF!</definedName>
    <definedName name="VDZ" localSheetId="3">#REF!</definedName>
    <definedName name="VDZ">#REF!</definedName>
    <definedName name="VDZ_28" localSheetId="3">#REF!</definedName>
    <definedName name="VDZ_28">#REF!</definedName>
    <definedName name="Vf" localSheetId="3">#REF!</definedName>
    <definedName name="Vf">#REF!</definedName>
    <definedName name="Vf_20" localSheetId="3">#REF!</definedName>
    <definedName name="Vf_20">#REF!</definedName>
    <definedName name="Vf_28" localSheetId="3">#REF!</definedName>
    <definedName name="Vf_28">#REF!</definedName>
    <definedName name="vgio" localSheetId="3">#REF!</definedName>
    <definedName name="vgio">#REF!</definedName>
    <definedName name="vgk" localSheetId="3">#REF!</definedName>
    <definedName name="vgk">#REF!</definedName>
    <definedName name="vgt" localSheetId="3">#REF!</definedName>
    <definedName name="vgt">#REF!</definedName>
    <definedName name="VH" localSheetId="0" hidden="1">{"'Sheet1'!$L$16"}</definedName>
    <definedName name="VH" hidden="1">{"'Sheet1'!$L$16"}</definedName>
    <definedName name="VHbom" localSheetId="3">#REF!</definedName>
    <definedName name="VHbom">#REF!</definedName>
    <definedName name="VHbom_20" localSheetId="3">#REF!</definedName>
    <definedName name="VHbom_20">#REF!</definedName>
    <definedName name="VHbom_28" localSheetId="3">#REF!</definedName>
    <definedName name="VHbom_28">#REF!</definedName>
    <definedName name="VHH" localSheetId="3">#REF!</definedName>
    <definedName name="VHH">#REF!</definedName>
    <definedName name="Vi" localSheetId="3">#REF!</definedName>
    <definedName name="Vi">#REF!</definedName>
    <definedName name="Vi_28" localSheetId="3">#REF!</definedName>
    <definedName name="Vi_28">#REF!</definedName>
    <definedName name="vidu" localSheetId="3">#REF!</definedName>
    <definedName name="vidu">#REF!</definedName>
    <definedName name="Viet" localSheetId="0" hidden="1">{"'Sheet1'!$L$16"}</definedName>
    <definedName name="Viet" hidden="1">{"'Sheet1'!$L$16"}</definedName>
    <definedName name="Vietri">NA()</definedName>
    <definedName name="Vietri_26" localSheetId="3">#REF!</definedName>
    <definedName name="Vietri_26">#REF!</definedName>
    <definedName name="Vietri_28" localSheetId="3">#REF!</definedName>
    <definedName name="Vietri_28">#REF!</definedName>
    <definedName name="Vietri_3">NA()</definedName>
    <definedName name="VIEW" localSheetId="3">#REF!</definedName>
    <definedName name="VIEW">#REF!</definedName>
    <definedName name="VIEW_20" localSheetId="3">#REF!</definedName>
    <definedName name="VIEW_20">#REF!</definedName>
    <definedName name="VIEW_28" localSheetId="3">#REF!</definedName>
    <definedName name="VIEW_28">#REF!</definedName>
    <definedName name="Village" localSheetId="3">#REF!</definedName>
    <definedName name="Village">#REF!</definedName>
    <definedName name="Village_20" localSheetId="3">#REF!</definedName>
    <definedName name="Village_20">#REF!</definedName>
    <definedName name="Village_28" localSheetId="3">#REF!</definedName>
    <definedName name="Village_28">#REF!</definedName>
    <definedName name="vk" localSheetId="3">#REF!</definedName>
    <definedName name="vk">#REF!</definedName>
    <definedName name="vk_20" localSheetId="3">#REF!</definedName>
    <definedName name="vk_20">#REF!</definedName>
    <definedName name="vk_28" localSheetId="3">#REF!</definedName>
    <definedName name="vk_28">#REF!</definedName>
    <definedName name="vkcauthang" localSheetId="3">#REF!</definedName>
    <definedName name="vkcauthang">#REF!</definedName>
    <definedName name="vkcauthang_20" localSheetId="3">#REF!</definedName>
    <definedName name="vkcauthang_20">#REF!</definedName>
    <definedName name="vkcauthang_28" localSheetId="3">#REF!</definedName>
    <definedName name="vkcauthang_28">#REF!</definedName>
    <definedName name="vkds" localSheetId="3">#REF!</definedName>
    <definedName name="vkds">#REF!</definedName>
    <definedName name="vkds_28" localSheetId="3">#REF!</definedName>
    <definedName name="vkds_28">#REF!</definedName>
    <definedName name="vkgo" localSheetId="3">#REF!</definedName>
    <definedName name="vkgo">#REF!</definedName>
    <definedName name="vkh_1" localSheetId="3">#REF!</definedName>
    <definedName name="vkh_1">#REF!</definedName>
    <definedName name="vkh_2" localSheetId="3">#REF!</definedName>
    <definedName name="vkh_2">#REF!</definedName>
    <definedName name="vkh_20" localSheetId="3">#REF!</definedName>
    <definedName name="vkh_20">#REF!</definedName>
    <definedName name="vkh_25" localSheetId="3">#REF!</definedName>
    <definedName name="vkh_25">#REF!</definedName>
    <definedName name="vkh_26" localSheetId="3">#REF!</definedName>
    <definedName name="vkh_26">#REF!</definedName>
    <definedName name="vkh_28" localSheetId="3">#REF!</definedName>
    <definedName name="vkh_28">#REF!</definedName>
    <definedName name="vkh_3_1" localSheetId="3">#REF!</definedName>
    <definedName name="vkh_3_1">#REF!</definedName>
    <definedName name="vkh_3_2" localSheetId="3">#REF!</definedName>
    <definedName name="vkh_3_2">#REF!</definedName>
    <definedName name="vkh_3_20" localSheetId="3">#REF!</definedName>
    <definedName name="vkh_3_20">#REF!</definedName>
    <definedName name="vkh_3_25" localSheetId="3">#REF!</definedName>
    <definedName name="vkh_3_25">#REF!</definedName>
    <definedName name="vksan" localSheetId="3">#REF!</definedName>
    <definedName name="vksan">#REF!</definedName>
    <definedName name="vksan_20" localSheetId="3">#REF!</definedName>
    <definedName name="vksan_20">#REF!</definedName>
    <definedName name="vksan_28" localSheetId="3">#REF!</definedName>
    <definedName name="vksan_28">#REF!</definedName>
    <definedName name="vktc" localSheetId="3">#REF!</definedName>
    <definedName name="vktc">#REF!</definedName>
    <definedName name="vktc_28" localSheetId="3">#REF!</definedName>
    <definedName name="vktc_28">#REF!</definedName>
    <definedName name="vl" localSheetId="3">#REF!</definedName>
    <definedName name="vl">#REF!</definedName>
    <definedName name="VL.DMC" localSheetId="3">#REF!</definedName>
    <definedName name="VL.DMC">#REF!</definedName>
    <definedName name="VL.DMC_28" localSheetId="3">#REF!</definedName>
    <definedName name="VL.DMC_28">#REF!</definedName>
    <definedName name="VL.GTTMC" localSheetId="3">#REF!</definedName>
    <definedName name="VL.GTTMC">#REF!</definedName>
    <definedName name="VL.GTTMC_28" localSheetId="3">#REF!</definedName>
    <definedName name="VL.GTTMC_28">#REF!</definedName>
    <definedName name="VL.M10.1" localSheetId="3">#REF!</definedName>
    <definedName name="VL.M10.1">#REF!</definedName>
    <definedName name="VL.M10.1_28" localSheetId="3">#REF!</definedName>
    <definedName name="VL.M10.1_28">#REF!</definedName>
    <definedName name="VL.M10.2" localSheetId="3">#REF!</definedName>
    <definedName name="VL.M10.2">#REF!</definedName>
    <definedName name="VL.M10.2_28" localSheetId="3">#REF!</definedName>
    <definedName name="VL.M10.2_28">#REF!</definedName>
    <definedName name="VL.M14.1" localSheetId="3">#REF!</definedName>
    <definedName name="VL.M14.1">#REF!</definedName>
    <definedName name="VL.M14.1_28" localSheetId="3">#REF!</definedName>
    <definedName name="VL.M14.1_28">#REF!</definedName>
    <definedName name="VL.M14.2" localSheetId="3">#REF!</definedName>
    <definedName name="VL.M14.2">#REF!</definedName>
    <definedName name="VL.M14.2_28" localSheetId="3">#REF!</definedName>
    <definedName name="VL.M14.2_28">#REF!</definedName>
    <definedName name="VL.MDT" localSheetId="3">#REF!</definedName>
    <definedName name="VL.MDT">#REF!</definedName>
    <definedName name="VL.MDT_28" localSheetId="3">#REF!</definedName>
    <definedName name="VL.MDT_28">#REF!</definedName>
    <definedName name="VL.MTCat" localSheetId="3">#REF!</definedName>
    <definedName name="VL.MTCat">#REF!</definedName>
    <definedName name="VL.MTCat_28" localSheetId="3">#REF!</definedName>
    <definedName name="VL.MTCat_28">#REF!</definedName>
    <definedName name="VL.T1C.CDFD" localSheetId="3">#REF!</definedName>
    <definedName name="VL.T1C.CDFD">#REF!</definedName>
    <definedName name="VL.T1C.CDFD_28" localSheetId="3">#REF!</definedName>
    <definedName name="VL.T1C.CDFD_28">#REF!</definedName>
    <definedName name="VL.T1C.M14" localSheetId="3">#REF!</definedName>
    <definedName name="VL.T1C.M14">#REF!</definedName>
    <definedName name="VL.T1C.M14_28" localSheetId="3">#REF!</definedName>
    <definedName name="VL.T1C.M14_28">#REF!</definedName>
    <definedName name="VL.TTC" localSheetId="3">#REF!</definedName>
    <definedName name="VL.TTC">#REF!</definedName>
    <definedName name="VL.TTC_28" localSheetId="3">#REF!</definedName>
    <definedName name="VL.TTC_28">#REF!</definedName>
    <definedName name="VL.X.CSV" localSheetId="3">#REF!</definedName>
    <definedName name="VL.X.CSV">#REF!</definedName>
    <definedName name="VL.X.CSV_28" localSheetId="3">#REF!</definedName>
    <definedName name="VL.X.CSV_28">#REF!</definedName>
    <definedName name="VL.XL" localSheetId="3">#REF!</definedName>
    <definedName name="VL.XL">#REF!</definedName>
    <definedName name="VL.XL_28" localSheetId="3">#REF!</definedName>
    <definedName name="VL.XL_28">#REF!</definedName>
    <definedName name="vl_20" localSheetId="3">#REF!</definedName>
    <definedName name="vl_20">#REF!</definedName>
    <definedName name="VL_cau" localSheetId="3">#REF!</definedName>
    <definedName name="VL_cau">#REF!</definedName>
    <definedName name="VL_CSC" localSheetId="3">#REF!</definedName>
    <definedName name="VL_CSC">#REF!</definedName>
    <definedName name="VL_CSC_20" localSheetId="3">#REF!</definedName>
    <definedName name="VL_CSC_20">#REF!</definedName>
    <definedName name="VL_CSC_28" localSheetId="3">#REF!</definedName>
    <definedName name="VL_CSC_28">#REF!</definedName>
    <definedName name="VL_CSCT" localSheetId="3">#REF!</definedName>
    <definedName name="VL_CSCT">#REF!</definedName>
    <definedName name="VL_CSCT_20" localSheetId="3">#REF!</definedName>
    <definedName name="VL_CSCT_20">#REF!</definedName>
    <definedName name="VL_CSCT_28" localSheetId="3">#REF!</definedName>
    <definedName name="VL_CSCT_28">#REF!</definedName>
    <definedName name="VL_CTXD" localSheetId="3">#REF!</definedName>
    <definedName name="VL_CTXD">#REF!</definedName>
    <definedName name="VL_CTXD_20" localSheetId="3">#REF!</definedName>
    <definedName name="VL_CTXD_20">#REF!</definedName>
    <definedName name="VL_CTXD_28" localSheetId="3">#REF!</definedName>
    <definedName name="VL_CTXD_28">#REF!</definedName>
    <definedName name="VL_RD" localSheetId="3">#REF!</definedName>
    <definedName name="VL_RD">#REF!</definedName>
    <definedName name="VL_RD_20" localSheetId="3">#REF!</definedName>
    <definedName name="VL_RD_20">#REF!</definedName>
    <definedName name="VL_RD_28" localSheetId="3">#REF!</definedName>
    <definedName name="VL_RD_28">#REF!</definedName>
    <definedName name="VL_TD" localSheetId="3">#REF!</definedName>
    <definedName name="VL_TD">#REF!</definedName>
    <definedName name="VL_TD_20" localSheetId="3">#REF!</definedName>
    <definedName name="VL_TD_20">#REF!</definedName>
    <definedName name="VL_TD_28" localSheetId="3">#REF!</definedName>
    <definedName name="VL_TD_28">#REF!</definedName>
    <definedName name="VL100_26" localSheetId="3">#REF!</definedName>
    <definedName name="VL100_26">#REF!</definedName>
    <definedName name="VL100_28" localSheetId="3">#REF!</definedName>
    <definedName name="VL100_28">#REF!</definedName>
    <definedName name="VL100_3">"$#REF!.$#REF!$#REF!"</definedName>
    <definedName name="vl150_28" localSheetId="3">#REF!</definedName>
    <definedName name="vl150_28">#REF!</definedName>
    <definedName name="vl1p" localSheetId="3">#REF!</definedName>
    <definedName name="vl1p">#REF!</definedName>
    <definedName name="vl1p_26" localSheetId="3">#REF!</definedName>
    <definedName name="vl1p_26">#REF!</definedName>
    <definedName name="vl1p_28" localSheetId="3">#REF!</definedName>
    <definedName name="vl1p_28">#REF!</definedName>
    <definedName name="vl1p_3">"$#REF!.$H$25"</definedName>
    <definedName name="VL200_26" localSheetId="3">#REF!</definedName>
    <definedName name="VL200_26">#REF!</definedName>
    <definedName name="VL200_28" localSheetId="3">#REF!</definedName>
    <definedName name="VL200_28">#REF!</definedName>
    <definedName name="VL200_3">"$#REF!.$#REF!$#REF!"</definedName>
    <definedName name="VL250_26" localSheetId="3">#REF!</definedName>
    <definedName name="VL250_26">#REF!</definedName>
    <definedName name="VL250_28" localSheetId="3">#REF!</definedName>
    <definedName name="VL250_28">#REF!</definedName>
    <definedName name="VL250_3">"$#REF!.$#REF!$#REF!"</definedName>
    <definedName name="vl3p" localSheetId="3">#REF!</definedName>
    <definedName name="vl3p">#REF!</definedName>
    <definedName name="vl3p_26" localSheetId="3">#REF!</definedName>
    <definedName name="vl3p_26">#REF!</definedName>
    <definedName name="vl3p_28" localSheetId="3">#REF!</definedName>
    <definedName name="vl3p_28">#REF!</definedName>
    <definedName name="vl3p_3">"$#REF!.$#REF!$#REF!"</definedName>
    <definedName name="vl50_28" localSheetId="3">#REF!</definedName>
    <definedName name="vl50_28">#REF!</definedName>
    <definedName name="VLBETONG" localSheetId="3">'[50]Gia thanh'!#REF!</definedName>
    <definedName name="VLBETONG">'[50]Gia thanh'!#REF!</definedName>
    <definedName name="VLBS">#N/A</definedName>
    <definedName name="vlc" localSheetId="3">#REF!</definedName>
    <definedName name="vlc">#REF!</definedName>
    <definedName name="Vlcap0.7" localSheetId="3">#REF!</definedName>
    <definedName name="Vlcap0.7">#REF!</definedName>
    <definedName name="VLcap1" localSheetId="3">#REF!</definedName>
    <definedName name="VLcap1">#REF!</definedName>
    <definedName name="vlcau" localSheetId="3">#REF!</definedName>
    <definedName name="vlcau">#REF!</definedName>
    <definedName name="vlct" localSheetId="0" hidden="1">{"'Sheet1'!$L$16"}</definedName>
    <definedName name="vlct" hidden="1">{"'Sheet1'!$L$16"}</definedName>
    <definedName name="VLCT3p" localSheetId="3">#REF!</definedName>
    <definedName name="VLCT3p">#REF!</definedName>
    <definedName name="VLCT3p_20" localSheetId="3">#REF!</definedName>
    <definedName name="VLCT3p_20">#REF!</definedName>
    <definedName name="VLCT3p_28" localSheetId="3">#REF!</definedName>
    <definedName name="VLCT3p_28">#REF!</definedName>
    <definedName name="vlctbb" localSheetId="3">#REF!</definedName>
    <definedName name="vlctbb">#REF!</definedName>
    <definedName name="vld" localSheetId="3">#REF!</definedName>
    <definedName name="vld">#REF!</definedName>
    <definedName name="vldd">NA()</definedName>
    <definedName name="vldd_26" localSheetId="3">#REF!</definedName>
    <definedName name="vldd_26">#REF!</definedName>
    <definedName name="vldd_28" localSheetId="3">#REF!</definedName>
    <definedName name="vldd_28">#REF!</definedName>
    <definedName name="vldd_3">NA()</definedName>
    <definedName name="vldg" localSheetId="3">#REF!</definedName>
    <definedName name="vldg">#REF!</definedName>
    <definedName name="vldn400" localSheetId="3">#REF!</definedName>
    <definedName name="vldn400">#REF!</definedName>
    <definedName name="vldn400_26" localSheetId="3">#REF!</definedName>
    <definedName name="vldn400_26">#REF!</definedName>
    <definedName name="vldn400_28" localSheetId="3">#REF!</definedName>
    <definedName name="vldn400_28">#REF!</definedName>
    <definedName name="vldn400_3">"$#REF!.$F$41"</definedName>
    <definedName name="vldn600" localSheetId="3">#REF!</definedName>
    <definedName name="vldn600">#REF!</definedName>
    <definedName name="vldn600_26" localSheetId="3">#REF!</definedName>
    <definedName name="vldn600_26">#REF!</definedName>
    <definedName name="vldn600_28" localSheetId="3">#REF!</definedName>
    <definedName name="vldn600_28">#REF!</definedName>
    <definedName name="vldn600_3">"$#REF!.$F$27"</definedName>
    <definedName name="VLHC_28" localSheetId="3">#REF!</definedName>
    <definedName name="VLHC_28">#REF!</definedName>
    <definedName name="VLI150_28" localSheetId="3">#REF!</definedName>
    <definedName name="VLI150_28">#REF!</definedName>
    <definedName name="VLI200_28" localSheetId="3">#REF!</definedName>
    <definedName name="VLI200_28">#REF!</definedName>
    <definedName name="VLI50_28" localSheetId="3">#REF!</definedName>
    <definedName name="VLI50_28">#REF!</definedName>
    <definedName name="VLIEU" localSheetId="3">#REF!</definedName>
    <definedName name="VLIEU">#REF!</definedName>
    <definedName name="VLKday" localSheetId="3">#REF!</definedName>
    <definedName name="VLKday">#REF!</definedName>
    <definedName name="VLKday_20" localSheetId="3">#REF!</definedName>
    <definedName name="VLKday_20">#REF!</definedName>
    <definedName name="VLKday_28" localSheetId="3">#REF!</definedName>
    <definedName name="VLKday_28">#REF!</definedName>
    <definedName name="VLM" localSheetId="3">#REF!</definedName>
    <definedName name="VLM">#REF!</definedName>
    <definedName name="vlp" localSheetId="3">#REF!</definedName>
    <definedName name="vlp">#REF!</definedName>
    <definedName name="VLT" localSheetId="3">#REF!</definedName>
    <definedName name="VLT">#REF!</definedName>
    <definedName name="VLT_20" localSheetId="3">#REF!</definedName>
    <definedName name="VLT_20">#REF!</definedName>
    <definedName name="VLT_28" localSheetId="3">#REF!</definedName>
    <definedName name="VLT_28">#REF!</definedName>
    <definedName name="vltco" localSheetId="3">#REF!</definedName>
    <definedName name="vltco">#REF!</definedName>
    <definedName name="vltco_28" localSheetId="3">#REF!</definedName>
    <definedName name="vltco_28">#REF!</definedName>
    <definedName name="vltr">NA()</definedName>
    <definedName name="vltr_26" localSheetId="3">#REF!</definedName>
    <definedName name="vltr_26">#REF!</definedName>
    <definedName name="vltr_28" localSheetId="3">#REF!</definedName>
    <definedName name="vltr_28">#REF!</definedName>
    <definedName name="vltr_3">NA()</definedName>
    <definedName name="vltram" localSheetId="3">#REF!</definedName>
    <definedName name="vltram">#REF!</definedName>
    <definedName name="vltram_26" localSheetId="3">#REF!</definedName>
    <definedName name="vltram_26">#REF!</definedName>
    <definedName name="vltram_28" localSheetId="3">#REF!</definedName>
    <definedName name="vltram_28">#REF!</definedName>
    <definedName name="vltram_3">"$#REF!.$F$11"</definedName>
    <definedName name="VLxaydung">"$#REF!.$B$4:$D$43"</definedName>
    <definedName name="VLxaydung_26" localSheetId="3">#REF!</definedName>
    <definedName name="VLxaydung_26">#REF!</definedName>
    <definedName name="VLxaydung_28" localSheetId="3">#REF!</definedName>
    <definedName name="VLxaydung_28">#REF!</definedName>
    <definedName name="VLxaydung_3">"$#REF!.$B$4:$D$43"</definedName>
    <definedName name="vlxuathien" localSheetId="3">#REF!</definedName>
    <definedName name="vlxuathien">#REF!</definedName>
    <definedName name="vlxuathien_20" localSheetId="3">#REF!</definedName>
    <definedName name="vlxuathien_20">#REF!</definedName>
    <definedName name="vlxuathien_28" localSheetId="3">#REF!</definedName>
    <definedName name="vlxuathien_28">#REF!</definedName>
    <definedName name="vm" localSheetId="3">#REF!</definedName>
    <definedName name="vm">#REF!</definedName>
    <definedName name="vm1." localSheetId="3">#REF!</definedName>
    <definedName name="vm1.">#REF!</definedName>
    <definedName name="vm2." localSheetId="3">#REF!</definedName>
    <definedName name="vm2.">#REF!</definedName>
    <definedName name="vn1." localSheetId="3">#REF!</definedName>
    <definedName name="vn1.">#REF!</definedName>
    <definedName name="vn2." localSheetId="3">#REF!</definedName>
    <definedName name="vn2.">#REF!</definedName>
    <definedName name="Vnd" localSheetId="3">#REF!</definedName>
    <definedName name="Vnd">#REF!</definedName>
    <definedName name="VND_20" localSheetId="3">#REF!</definedName>
    <definedName name="VND_20">#REF!</definedName>
    <definedName name="VND_28" localSheetId="3">#REF!</definedName>
    <definedName name="VND_28">#REF!</definedName>
    <definedName name="Vo" localSheetId="3">#REF!</definedName>
    <definedName name="Vo">#REF!</definedName>
    <definedName name="voi" localSheetId="3">#REF!</definedName>
    <definedName name="voi">#REF!</definedName>
    <definedName name="voi_28" localSheetId="3">#REF!</definedName>
    <definedName name="voi_28">#REF!</definedName>
    <definedName name="Von.KL">"$#REF!.$A$1:$O$398"</definedName>
    <definedName name="Von.KL_26" localSheetId="3">#REF!</definedName>
    <definedName name="Von.KL_26">#REF!</definedName>
    <definedName name="Von.KL_28" localSheetId="3">#REF!</definedName>
    <definedName name="Von.KL_28">#REF!</definedName>
    <definedName name="Von.KL_3">"$#REF!.$A$1:$O$398"</definedName>
    <definedName name="VOn_1" localSheetId="3">IF(LEFT(#REF!,2)="NG",#REF!&amp;[0]!_MongCotNeo&amp;IF(#REF!&gt;12,"a",""),IF(LEFT(#REF!,3)="NCD","2MT-4",VLOOKUP(#REF!,[0]!_Mong,MATCH(#REF!,[0]!KcTieuChuan,0)+1,0)))</definedName>
    <definedName name="VOn_1">IF(LEFT(#REF!,2)="NG",#REF!&amp;[0]!_MongCotNeo&amp;IF(#REF!&gt;12,"a",""),IF(LEFT(#REF!,3)="NCD","2MT-4",VLOOKUP(#REF!,[0]!_Mong,MATCH(#REF!,[0]!KcTieuChuan,0)+1,0)))</definedName>
    <definedName name="VOn_2" localSheetId="3">IF(LEFT(#REF!,2)="NG",#REF!&amp;[0]!_MongCotNeo&amp;IF(#REF!&gt;12,"a",""),IF(LEFT(#REF!,3)="NCD","2MT-4",VLOOKUP(#REF!,[0]!_Mong,MATCH(#REF!,[0]!KcTieuChuan,0)+1,0)))</definedName>
    <definedName name="VOn_2">IF(LEFT(#REF!,2)="NG",#REF!&amp;[0]!_MongCotNeo&amp;IF(#REF!&gt;12,"a",""),IF(LEFT(#REF!,3)="NCD","2MT-4",VLOOKUP(#REF!,[0]!_Mong,MATCH(#REF!,[0]!KcTieuChuan,0)+1,0)))</definedName>
    <definedName name="VOn_20" localSheetId="3">IF(LEFT(#REF!,2)="NG",#REF!&amp;[0]!_MongCotNeo&amp;IF(#REF!&gt;12,"a",""),IF(LEFT(#REF!,3)="NCD","2MT-4",VLOOKUP(#REF!,[0]!_Mong,MATCH(#REF!,[0]!KcTieuChuan,0)+1,0)))</definedName>
    <definedName name="VOn_20">IF(LEFT(#REF!,2)="NG",#REF!&amp;[0]!_MongCotNeo&amp;IF(#REF!&gt;12,"a",""),IF(LEFT(#REF!,3)="NCD","2MT-4",VLOOKUP(#REF!,[0]!_Mong,MATCH(#REF!,[0]!KcTieuChuan,0)+1,0)))</definedName>
    <definedName name="VOn_22" localSheetId="3">IF(LEFT(#REF!,2)="NG",#REF!&amp;[0]!_MongCotNeo&amp;IF(#REF!&gt;12,"a",""),IF(LEFT(#REF!,3)="NCD","2MT-4",VLOOKUP(#REF!,[0]!_Mong,MATCH(#REF!,[0]!KcTieuChuan,0)+1,0)))</definedName>
    <definedName name="VOn_22">IF(LEFT(#REF!,2)="NG",#REF!&amp;[0]!_MongCotNeo&amp;IF(#REF!&gt;12,"a",""),IF(LEFT(#REF!,3)="NCD","2MT-4",VLOOKUP(#REF!,[0]!_Mong,MATCH(#REF!,[0]!KcTieuChuan,0)+1,0)))</definedName>
    <definedName name="VOn_25" localSheetId="3">IF(LEFT(#REF!,2)="NG",#REF!&amp;[0]!_MongCotNeo&amp;IF(#REF!&gt;12,"a",""),IF(LEFT(#REF!,3)="NCD","2MT-4",VLOOKUP(#REF!,[0]!_Mong,MATCH(#REF!,[0]!KcTieuChuan,0)+1,0)))</definedName>
    <definedName name="VOn_25">IF(LEFT(#REF!,2)="NG",#REF!&amp;[0]!_MongCotNeo&amp;IF(#REF!&gt;12,"a",""),IF(LEFT(#REF!,3)="NCD","2MT-4",VLOOKUP(#REF!,[0]!_Mong,MATCH(#REF!,[0]!KcTieuChuan,0)+1,0)))</definedName>
    <definedName name="Von_dau_tu_thuan" localSheetId="3">#REF!</definedName>
    <definedName name="Von_dau_tu_thuan">#REF!</definedName>
    <definedName name="vonvay" localSheetId="3">#REF!</definedName>
    <definedName name="vonvay">#REF!</definedName>
    <definedName name="Vp" localSheetId="3">#REF!</definedName>
    <definedName name="Vp">#REF!</definedName>
    <definedName name="Vp_28" localSheetId="3">#REF!</definedName>
    <definedName name="Vp_28">#REF!</definedName>
    <definedName name="Vr" localSheetId="3">#REF!</definedName>
    <definedName name="Vr">#REF!</definedName>
    <definedName name="Vr_20" localSheetId="3">#REF!</definedName>
    <definedName name="Vr_20">#REF!</definedName>
    <definedName name="Vr_28" localSheetId="3">#REF!</definedName>
    <definedName name="Vr_28">#REF!</definedName>
    <definedName name="vr3p" localSheetId="3">#REF!</definedName>
    <definedName name="vr3p">#REF!</definedName>
    <definedName name="vr3p_26" localSheetId="3">#REF!</definedName>
    <definedName name="vr3p_26">#REF!</definedName>
    <definedName name="vr3p_28" localSheetId="3">#REF!</definedName>
    <definedName name="vr3p_28">#REF!</definedName>
    <definedName name="vr3p_3">"$#REF!.$Y$10"</definedName>
    <definedName name="VS" hidden="1">{"'Sheet1'!$L$16"}</definedName>
    <definedName name="Vs_28" localSheetId="3">#REF!</definedName>
    <definedName name="Vs_28">#REF!</definedName>
    <definedName name="VT" localSheetId="3">#REF!</definedName>
    <definedName name="VT">#REF!</definedName>
    <definedName name="VT_20" localSheetId="3">#REF!</definedName>
    <definedName name="VT_20">#REF!</definedName>
    <definedName name="VT_28" localSheetId="3">#REF!</definedName>
    <definedName name="VT_28">#REF!</definedName>
    <definedName name="vt0.8" localSheetId="3">#REF!</definedName>
    <definedName name="vt0.8">#REF!</definedName>
    <definedName name="vt1pbs">NA()</definedName>
    <definedName name="vt1pbs_26" localSheetId="3">#REF!</definedName>
    <definedName name="vt1pbs_26">#REF!</definedName>
    <definedName name="vt1pbs_28" localSheetId="3">#REF!</definedName>
    <definedName name="vt1pbs_28">#REF!</definedName>
    <definedName name="vt1pbs_3">NA()</definedName>
    <definedName name="vtbs">NA()</definedName>
    <definedName name="vtbs_26" localSheetId="3">#REF!</definedName>
    <definedName name="vtbs_26">#REF!</definedName>
    <definedName name="vtbs_28" localSheetId="3">#REF!</definedName>
    <definedName name="vtbs_28">#REF!</definedName>
    <definedName name="vtbs_3">NA()</definedName>
    <definedName name="vtu" localSheetId="3">#REF!</definedName>
    <definedName name="vtu">#REF!</definedName>
    <definedName name="vtu_20" localSheetId="3">#REF!</definedName>
    <definedName name="vtu_20">#REF!</definedName>
    <definedName name="vtu_28" localSheetId="3">#REF!</definedName>
    <definedName name="vtu_28">#REF!</definedName>
    <definedName name="Vu" localSheetId="3">#REF!</definedName>
    <definedName name="Vu">#REF!</definedName>
    <definedName name="VÙ" localSheetId="3">#REF!</definedName>
    <definedName name="VÙ">#REF!</definedName>
    <definedName name="Vu_" localSheetId="3">#REF!</definedName>
    <definedName name="Vu_">#REF!</definedName>
    <definedName name="Vu__20" localSheetId="3">#REF!</definedName>
    <definedName name="Vu__20">#REF!</definedName>
    <definedName name="Vu__28" localSheetId="3">#REF!</definedName>
    <definedName name="Vu__28">#REF!</definedName>
    <definedName name="Vu_20" localSheetId="3">#REF!</definedName>
    <definedName name="Vu_20">#REF!</definedName>
    <definedName name="VÙ_20" localSheetId="3">#REF!</definedName>
    <definedName name="VÙ_20">#REF!</definedName>
    <definedName name="VÙ_28" localSheetId="3">#REF!</definedName>
    <definedName name="VÙ_28">#REF!</definedName>
    <definedName name="vu1_28" localSheetId="3">#REF!</definedName>
    <definedName name="vu1_28">#REF!</definedName>
    <definedName name="vu12124_28" localSheetId="3">#REF!</definedName>
    <definedName name="vu12124_28">#REF!</definedName>
    <definedName name="vu2_28" localSheetId="3">#REF!</definedName>
    <definedName name="vu2_28">#REF!</definedName>
    <definedName name="vu3_28" localSheetId="3">#REF!</definedName>
    <definedName name="vu3_28">#REF!</definedName>
    <definedName name="Vua" localSheetId="3">#REF!</definedName>
    <definedName name="Vua">#REF!</definedName>
    <definedName name="vua_75" localSheetId="3">#REF!</definedName>
    <definedName name="vua_75">#REF!</definedName>
    <definedName name="vua_75_28" localSheetId="3">#REF!</definedName>
    <definedName name="vua_75_28">#REF!</definedName>
    <definedName name="VuaBT">"$#REF!.$B$95:$D$113"</definedName>
    <definedName name="VuaBT_26" localSheetId="3">#REF!</definedName>
    <definedName name="VuaBT_26">#REF!</definedName>
    <definedName name="VuaBT_28" localSheetId="3">#REF!</definedName>
    <definedName name="VuaBT_28">#REF!</definedName>
    <definedName name="VuaBT_3">"$#REF!.$B$95:$D$113"</definedName>
    <definedName name="vuabtD" localSheetId="3">#REF!</definedName>
    <definedName name="vuabtD">#REF!</definedName>
    <definedName name="vuabtD_20" localSheetId="3">#REF!</definedName>
    <definedName name="vuabtD_20">#REF!</definedName>
    <definedName name="vuabtD_28" localSheetId="3">#REF!</definedName>
    <definedName name="vuabtD_28">#REF!</definedName>
    <definedName name="vuabtG" localSheetId="3">#REF!</definedName>
    <definedName name="vuabtG">#REF!</definedName>
    <definedName name="vuabtG_20" localSheetId="3">#REF!</definedName>
    <definedName name="vuabtG_20">#REF!</definedName>
    <definedName name="vuabtG_28" localSheetId="3">#REF!</definedName>
    <definedName name="vuabtG_28">#REF!</definedName>
    <definedName name="vub1215_28" localSheetId="3">#REF!</definedName>
    <definedName name="vub1215_28">#REF!</definedName>
    <definedName name="vub1234_28" localSheetId="3">#REF!</definedName>
    <definedName name="vub1234_28">#REF!</definedName>
    <definedName name="vuc2124_28" localSheetId="3">#REF!</definedName>
    <definedName name="vuc2124_28">#REF!</definedName>
    <definedName name="vuc2134_28" localSheetId="3">#REF!</definedName>
    <definedName name="vuc2134_28">#REF!</definedName>
    <definedName name="vung" localSheetId="3">#REF!</definedName>
    <definedName name="vung">#REF!</definedName>
    <definedName name="vung_20" localSheetId="3">#REF!</definedName>
    <definedName name="vung_20">#REF!</definedName>
    <definedName name="vung_28" localSheetId="3">#REF!</definedName>
    <definedName name="vung_28">#REF!</definedName>
    <definedName name="vv" localSheetId="3">#REF!</definedName>
    <definedName name="vv">#REF!</definedName>
    <definedName name="vvvvvv" localSheetId="3">#REF!</definedName>
    <definedName name="vvvvvv">#REF!</definedName>
    <definedName name="VX" localSheetId="3">#REF!</definedName>
    <definedName name="VX">#REF!</definedName>
    <definedName name="VX_28" localSheetId="3">#REF!</definedName>
    <definedName name="VX_28">#REF!</definedName>
    <definedName name="Vxk" localSheetId="3">#REF!</definedName>
    <definedName name="Vxk">#REF!</definedName>
    <definedName name="Vxk_20" localSheetId="3">#REF!</definedName>
    <definedName name="Vxk_20">#REF!</definedName>
    <definedName name="Vxk_28" localSheetId="3">#REF!</definedName>
    <definedName name="Vxk_28">#REF!</definedName>
    <definedName name="vxuan" localSheetId="3">#REF!</definedName>
    <definedName name="vxuan">#REF!</definedName>
    <definedName name="vxuan_20" localSheetId="3">#REF!</definedName>
    <definedName name="vxuan_20">#REF!</definedName>
    <definedName name="vxuan_28" localSheetId="3">#REF!</definedName>
    <definedName name="vxuan_28">#REF!</definedName>
    <definedName name="W" localSheetId="3">#REF!</definedName>
    <definedName name="W">#REF!</definedName>
    <definedName name="W_26" localSheetId="3">#REF!</definedName>
    <definedName name="W_26">#REF!</definedName>
    <definedName name="W_28" localSheetId="3">#REF!</definedName>
    <definedName name="W_28">#REF!</definedName>
    <definedName name="W_3">"$#REF!.$J$8"</definedName>
    <definedName name="W_Class1" localSheetId="3">#REF!</definedName>
    <definedName name="W_Class1">#REF!</definedName>
    <definedName name="W_Class1_20" localSheetId="3">#REF!</definedName>
    <definedName name="W_Class1_20">#REF!</definedName>
    <definedName name="W_Class1_28" localSheetId="3">#REF!</definedName>
    <definedName name="W_Class1_28">#REF!</definedName>
    <definedName name="W_Class2" localSheetId="3">#REF!</definedName>
    <definedName name="W_Class2">#REF!</definedName>
    <definedName name="W_Class2_20" localSheetId="3">#REF!</definedName>
    <definedName name="W_Class2_20">#REF!</definedName>
    <definedName name="W_Class2_28" localSheetId="3">#REF!</definedName>
    <definedName name="W_Class2_28">#REF!</definedName>
    <definedName name="W_Class3" localSheetId="3">#REF!</definedName>
    <definedName name="W_Class3">#REF!</definedName>
    <definedName name="W_Class3_20" localSheetId="3">#REF!</definedName>
    <definedName name="W_Class3_20">#REF!</definedName>
    <definedName name="W_Class3_28" localSheetId="3">#REF!</definedName>
    <definedName name="W_Class3_28">#REF!</definedName>
    <definedName name="W_Class4" localSheetId="3">#REF!</definedName>
    <definedName name="W_Class4">#REF!</definedName>
    <definedName name="W_Class4_20" localSheetId="3">#REF!</definedName>
    <definedName name="W_Class4_20">#REF!</definedName>
    <definedName name="W_Class4_28" localSheetId="3">#REF!</definedName>
    <definedName name="W_Class4_28">#REF!</definedName>
    <definedName name="W_Class5" localSheetId="3">#REF!</definedName>
    <definedName name="W_Class5">#REF!</definedName>
    <definedName name="W_Class5_20" localSheetId="3">#REF!</definedName>
    <definedName name="W_Class5_20">#REF!</definedName>
    <definedName name="W_Class5_28" localSheetId="3">#REF!</definedName>
    <definedName name="W_Class5_28">#REF!</definedName>
    <definedName name="wat" localSheetId="3">#REF!</definedName>
    <definedName name="wat">#REF!</definedName>
    <definedName name="wat_20" localSheetId="3">#REF!</definedName>
    <definedName name="wat_20">#REF!</definedName>
    <definedName name="wat_28" localSheetId="3">#REF!</definedName>
    <definedName name="wat_28">#REF!</definedName>
    <definedName name="Wat_tec" localSheetId="3">#REF!</definedName>
    <definedName name="Wat_tec">#REF!</definedName>
    <definedName name="Wat_tec_20" localSheetId="3">#REF!</definedName>
    <definedName name="Wat_tec_20">#REF!</definedName>
    <definedName name="Wat_tec_28" localSheetId="3">#REF!</definedName>
    <definedName name="Wat_tec_28">#REF!</definedName>
    <definedName name="waterproofing" localSheetId="3">#REF!</definedName>
    <definedName name="waterproofing">#REF!</definedName>
    <definedName name="waterproofing_28" localSheetId="3">#REF!</definedName>
    <definedName name="waterproofing_28">#REF!</definedName>
    <definedName name="watertruck" localSheetId="3">#REF!</definedName>
    <definedName name="watertruck">#REF!</definedName>
    <definedName name="watertruck_20" localSheetId="3">#REF!</definedName>
    <definedName name="watertruck_20">#REF!</definedName>
    <definedName name="watertruck_28" localSheetId="3">#REF!</definedName>
    <definedName name="watertruck_28">#REF!</definedName>
    <definedName name="watin" localSheetId="3">#REF!</definedName>
    <definedName name="watin">#REF!</definedName>
    <definedName name="watin_28" localSheetId="3">#REF!</definedName>
    <definedName name="watin_28">#REF!</definedName>
    <definedName name="wb" localSheetId="3">#REF!</definedName>
    <definedName name="wb">#REF!</definedName>
    <definedName name="wb_20" localSheetId="3">#REF!</definedName>
    <definedName name="wb_20">#REF!</definedName>
    <definedName name="wb_28" localSheetId="3">#REF!</definedName>
    <definedName name="wb_28">#REF!</definedName>
    <definedName name="wbe" localSheetId="3">#REF!</definedName>
    <definedName name="wbe">#REF!</definedName>
    <definedName name="wbe_20" localSheetId="3">#REF!</definedName>
    <definedName name="wbe_20">#REF!</definedName>
    <definedName name="wbe_28" localSheetId="3">#REF!</definedName>
    <definedName name="wbe_28">#REF!</definedName>
    <definedName name="Wc" localSheetId="3">#REF!</definedName>
    <definedName name="Wc">#REF!</definedName>
    <definedName name="Wc_28" localSheetId="3">#REF!</definedName>
    <definedName name="Wc_28">#REF!</definedName>
    <definedName name="wcip" localSheetId="3">#REF!</definedName>
    <definedName name="wcip">#REF!</definedName>
    <definedName name="wcip_20" localSheetId="3">#REF!</definedName>
    <definedName name="wcip_20">#REF!</definedName>
    <definedName name="wcip_28" localSheetId="3">#REF!</definedName>
    <definedName name="wcip_28">#REF!</definedName>
    <definedName name="wcipin" localSheetId="3">#REF!</definedName>
    <definedName name="wcipin">#REF!</definedName>
    <definedName name="wcipin_28" localSheetId="3">#REF!</definedName>
    <definedName name="wcipin_28">#REF!</definedName>
    <definedName name="wcurb" localSheetId="3">#REF!</definedName>
    <definedName name="wcurb">#REF!</definedName>
    <definedName name="wcurb_20" localSheetId="3">#REF!</definedName>
    <definedName name="wcurb_20">#REF!</definedName>
    <definedName name="wcurb_28" localSheetId="3">#REF!</definedName>
    <definedName name="wcurb_28">#REF!</definedName>
    <definedName name="Wdaymong" localSheetId="3">#REF!</definedName>
    <definedName name="Wdaymong">#REF!</definedName>
    <definedName name="Wdaymong_20" localSheetId="3">#REF!</definedName>
    <definedName name="Wdaymong_20">#REF!</definedName>
    <definedName name="Wdaymong_28" localSheetId="3">#REF!</definedName>
    <definedName name="Wdaymong_28">#REF!</definedName>
    <definedName name="Wg" localSheetId="3">#REF!</definedName>
    <definedName name="Wg">#REF!</definedName>
    <definedName name="Wgct" localSheetId="3">#REF!</definedName>
    <definedName name="Wgct">#REF!</definedName>
    <definedName name="Wgkt" localSheetId="3">#REF!</definedName>
    <definedName name="Wgkt">#REF!</definedName>
    <definedName name="WI" localSheetId="3">#REF!</definedName>
    <definedName name="WI">#REF!</definedName>
    <definedName name="WII" localSheetId="3">#REF!</definedName>
    <definedName name="WII">#REF!</definedName>
    <definedName name="WIII" localSheetId="3">#REF!</definedName>
    <definedName name="WIII">#REF!</definedName>
    <definedName name="WIIII" localSheetId="3">#REF!</definedName>
    <definedName name="WIIII">#REF!</definedName>
    <definedName name="WIRE1">5</definedName>
    <definedName name="wl" localSheetId="3">#REF!</definedName>
    <definedName name="wl">#REF!</definedName>
    <definedName name="wl_20" localSheetId="3">#REF!</definedName>
    <definedName name="wl_20">#REF!</definedName>
    <definedName name="wl_28" localSheetId="3">#REF!</definedName>
    <definedName name="wl_28">#REF!</definedName>
    <definedName name="WLd" localSheetId="3">#REF!</definedName>
    <definedName name="WLd">#REF!</definedName>
    <definedName name="WLL" localSheetId="3">#REF!</definedName>
    <definedName name="WLL">#REF!</definedName>
    <definedName name="WLL_28" localSheetId="3">#REF!</definedName>
    <definedName name="WLL_28">#REF!</definedName>
    <definedName name="WLX" localSheetId="3">#REF!</definedName>
    <definedName name="WLX">#REF!</definedName>
    <definedName name="WLX_20" localSheetId="3">#REF!</definedName>
    <definedName name="WLX_20">#REF!</definedName>
    <definedName name="WLX_28" localSheetId="3">#REF!</definedName>
    <definedName name="WLX_28">#REF!</definedName>
    <definedName name="WLY" localSheetId="3">#REF!</definedName>
    <definedName name="WLY">#REF!</definedName>
    <definedName name="WLY_28" localSheetId="3">#REF!</definedName>
    <definedName name="WLY_28">#REF!</definedName>
    <definedName name="WOT" localSheetId="3">#REF!</definedName>
    <definedName name="WOT">#REF!</definedName>
    <definedName name="WOT_20" localSheetId="3">#REF!</definedName>
    <definedName name="WOT_20">#REF!</definedName>
    <definedName name="WOT_28" localSheetId="3">#REF!</definedName>
    <definedName name="WOT_28">#REF!</definedName>
    <definedName name="Wp" localSheetId="3">#REF!</definedName>
    <definedName name="Wp">#REF!</definedName>
    <definedName name="Wp_20" localSheetId="3">#REF!</definedName>
    <definedName name="Wp_20">#REF!</definedName>
    <definedName name="Wp_28" localSheetId="3">#REF!</definedName>
    <definedName name="Wp_28">#REF!</definedName>
    <definedName name="wpav" localSheetId="3">#REF!</definedName>
    <definedName name="wpav">#REF!</definedName>
    <definedName name="wpav_20" localSheetId="3">#REF!</definedName>
    <definedName name="wpav_20">#REF!</definedName>
    <definedName name="wpav_28" localSheetId="3">#REF!</definedName>
    <definedName name="wpav_28">#REF!</definedName>
    <definedName name="Wpavin" localSheetId="3">#REF!</definedName>
    <definedName name="Wpavin">#REF!</definedName>
    <definedName name="Wpavin_28" localSheetId="3">#REF!</definedName>
    <definedName name="Wpavin_28">#REF!</definedName>
    <definedName name="WPX" localSheetId="3">#REF!</definedName>
    <definedName name="WPX">#REF!</definedName>
    <definedName name="WPX_28" localSheetId="3">#REF!</definedName>
    <definedName name="WPX_28">#REF!</definedName>
    <definedName name="WPY" localSheetId="3">#REF!</definedName>
    <definedName name="WPY">#REF!</definedName>
    <definedName name="WPY_28" localSheetId="3">#REF!</definedName>
    <definedName name="WPY_28">#REF!</definedName>
    <definedName name="wqe\" hidden="1">{#N/A,#N/A,FALSE,"Sheet1"}</definedName>
    <definedName name="Wqg" localSheetId="3">#REF!</definedName>
    <definedName name="Wqg">#REF!</definedName>
    <definedName name="WqI" localSheetId="3">#REF!</definedName>
    <definedName name="WqI">#REF!</definedName>
    <definedName name="WqII" localSheetId="3">#REF!</definedName>
    <definedName name="WqII">#REF!</definedName>
    <definedName name="WqIII" localSheetId="3">#REF!</definedName>
    <definedName name="WqIII">#REF!</definedName>
    <definedName name="WqIIII" localSheetId="3">#REF!</definedName>
    <definedName name="WqIIII">#REF!</definedName>
    <definedName name="Wqtg" localSheetId="3">#REF!</definedName>
    <definedName name="Wqtg">#REF!</definedName>
    <definedName name="WqtI" localSheetId="3">#REF!</definedName>
    <definedName name="WqtI">#REF!</definedName>
    <definedName name="WqtII" localSheetId="3">#REF!</definedName>
    <definedName name="WqtII">#REF!</definedName>
    <definedName name="WqtIII" localSheetId="3">#REF!</definedName>
    <definedName name="WqtIII">#REF!</definedName>
    <definedName name="WqtIIII" localSheetId="3">#REF!</definedName>
    <definedName name="WqtIIII">#REF!</definedName>
    <definedName name="wrail" localSheetId="3">#REF!</definedName>
    <definedName name="wrail">#REF!</definedName>
    <definedName name="wrail_20" localSheetId="3">#REF!</definedName>
    <definedName name="wrail_20">#REF!</definedName>
    <definedName name="wrail_28" localSheetId="3">#REF!</definedName>
    <definedName name="wrail_28">#REF!</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#N/A</definedName>
    <definedName name="wrn.Bao._.Cao." hidden="1">{#N/A,#N/A,FALSE,"Sheet1"}</definedName>
    <definedName name="wrn.Che._.do._.duoc._.huong.">#N/A</definedName>
    <definedName name="wrn.chi._.tiÆt." hidden="1">{#N/A,#N/A,FALSE,"Chi tiÆt"}</definedName>
    <definedName name="wrn.cong." hidden="1">{#N/A,#N/A,FALSE,"Sheet1"}</definedName>
    <definedName name="wrn.Giáy._.bao._.no.">#N/A</definedName>
    <definedName name="wrn.Report." hidden="1">{"Offgrid",#N/A,FALSE,"OFFGRID";"Region",#N/A,FALSE,"REGION";"Offgrid -2",#N/A,FALSE,"OFFGRID";"WTP",#N/A,FALSE,"WTP";"WTP -2",#N/A,FALSE,"WTP";"Project",#N/A,FALSE,"PROJECT";"Summary -2",#N/A,FALSE,"SUMMARY"}</definedName>
    <definedName name="wrn.thu." hidden="1">{#N/A,#N/A,FALSE,"Chung"}</definedName>
    <definedName name="wrn.tuan." hidden="1">{#N/A,#N/A,FALSE,"LEDGERSUMARY"}</definedName>
    <definedName name="wrn.vd." hidden="1">{#N/A,#N/A,TRUE,"BT M200 da 10x20"}</definedName>
    <definedName name="wrnf.report" hidden="1">{"Offgrid",#N/A,FALSE,"OFFGRID";"Region",#N/A,FALSE,"REGION";"Offgrid -2",#N/A,FALSE,"OFFGRID";"WTP",#N/A,FALSE,"WTP";"WTP -2",#N/A,FALSE,"WTP";"Project",#N/A,FALSE,"PROJECT";"Summary -2",#N/A,FALSE,"SUMMARY"}</definedName>
    <definedName name="Ws" localSheetId="3">#REF!</definedName>
    <definedName name="Ws">#REF!</definedName>
    <definedName name="Ws_20" localSheetId="3">#REF!</definedName>
    <definedName name="Ws_20">#REF!</definedName>
    <definedName name="Ws_28" localSheetId="3">#REF!</definedName>
    <definedName name="Ws_28">#REF!</definedName>
    <definedName name="WSD" localSheetId="3">#REF!</definedName>
    <definedName name="WSD">#REF!</definedName>
    <definedName name="WSDS" localSheetId="3">#REF!</definedName>
    <definedName name="WSDS">#REF!</definedName>
    <definedName name="wsel" localSheetId="3">#REF!</definedName>
    <definedName name="wsel">#REF!</definedName>
    <definedName name="wsel_20" localSheetId="3">#REF!</definedName>
    <definedName name="wsel_20">#REF!</definedName>
    <definedName name="wsel_28" localSheetId="3">#REF!</definedName>
    <definedName name="wsel_28">#REF!</definedName>
    <definedName name="Wss" localSheetId="3">#REF!</definedName>
    <definedName name="Wss">#REF!</definedName>
    <definedName name="Wss_20" localSheetId="3">#REF!</definedName>
    <definedName name="Wss_20">#REF!</definedName>
    <definedName name="Wss_28" localSheetId="3">#REF!</definedName>
    <definedName name="Wss_28">#REF!</definedName>
    <definedName name="Wst" localSheetId="3">#REF!</definedName>
    <definedName name="Wst">#REF!</definedName>
    <definedName name="Wst_20" localSheetId="3">#REF!</definedName>
    <definedName name="Wst_20">#REF!</definedName>
    <definedName name="Wst_28" localSheetId="3">#REF!</definedName>
    <definedName name="Wst_28">#REF!</definedName>
    <definedName name="wt" localSheetId="3">#REF!</definedName>
    <definedName name="wt">#REF!</definedName>
    <definedName name="wt_20" localSheetId="3">#REF!</definedName>
    <definedName name="wt_20">#REF!</definedName>
    <definedName name="wt_28" localSheetId="3">#REF!</definedName>
    <definedName name="wt_28">#REF!</definedName>
    <definedName name="wtbcy" localSheetId="3">#REF!</definedName>
    <definedName name="wtbcy">#REF!</definedName>
    <definedName name="wtbly" localSheetId="3">#REF!</definedName>
    <definedName name="wtbly">#REF!</definedName>
    <definedName name="wup" localSheetId="3">#REF!</definedName>
    <definedName name="wup">#REF!</definedName>
    <definedName name="wup_20" localSheetId="3">#REF!</definedName>
    <definedName name="wup_20">#REF!</definedName>
    <definedName name="wup_28" localSheetId="3">#REF!</definedName>
    <definedName name="wup_28">#REF!</definedName>
    <definedName name="wwwwwwwwwwwwwwwwwwwwư" localSheetId="3">#REF!</definedName>
    <definedName name="wwwwwwwwwwwwwwwwwwwwư">#REF!</definedName>
    <definedName name="WX" localSheetId="3">#REF!</definedName>
    <definedName name="WX">#REF!</definedName>
    <definedName name="WX_20" localSheetId="3">#REF!</definedName>
    <definedName name="WX_20">#REF!</definedName>
    <definedName name="WX_28" localSheetId="3">#REF!</definedName>
    <definedName name="WX_28">#REF!</definedName>
    <definedName name="WY" localSheetId="3">#REF!</definedName>
    <definedName name="WY">#REF!</definedName>
    <definedName name="WY_28" localSheetId="3">#REF!</definedName>
    <definedName name="WY_28">#REF!</definedName>
    <definedName name="X" localSheetId="3">#REF!</definedName>
    <definedName name="X">#REF!</definedName>
    <definedName name="X.CSV" localSheetId="3">#REF!</definedName>
    <definedName name="X.CSV">#REF!</definedName>
    <definedName name="X.CSV_28" localSheetId="3">#REF!</definedName>
    <definedName name="X.CSV_28">#REF!</definedName>
    <definedName name="X.CSVa" localSheetId="3">#REF!</definedName>
    <definedName name="X.CSVa">#REF!</definedName>
    <definedName name="X.CSVa_28" localSheetId="3">#REF!</definedName>
    <definedName name="X.CSVa_28">#REF!</definedName>
    <definedName name="x_1" localSheetId="3">#REF!</definedName>
    <definedName name="x_1">#REF!</definedName>
    <definedName name="x_1_20" localSheetId="3">#REF!</definedName>
    <definedName name="x_1_20">#REF!</definedName>
    <definedName name="x_1_28" localSheetId="3">#REF!</definedName>
    <definedName name="x_1_28">#REF!</definedName>
    <definedName name="x_2" localSheetId="3">#REF!</definedName>
    <definedName name="x_2">#REF!</definedName>
    <definedName name="x_2_20" localSheetId="3">#REF!</definedName>
    <definedName name="x_2_20">#REF!</definedName>
    <definedName name="x_2_28" localSheetId="3">#REF!</definedName>
    <definedName name="x_2_28">#REF!</definedName>
    <definedName name="x_26" localSheetId="3">#REF!</definedName>
    <definedName name="x_26">#REF!</definedName>
    <definedName name="X_28" localSheetId="3">#REF!</definedName>
    <definedName name="X_28">#REF!</definedName>
    <definedName name="X_3">"$#REF!.$J$7"</definedName>
    <definedName name="x_3_28" localSheetId="3">#REF!</definedName>
    <definedName name="x_3_28">#REF!</definedName>
    <definedName name="x_4" localSheetId="3">#REF!</definedName>
    <definedName name="x_4">#REF!</definedName>
    <definedName name="x_4_20" localSheetId="3">#REF!</definedName>
    <definedName name="x_4_20">#REF!</definedName>
    <definedName name="x_4_28" localSheetId="3">#REF!</definedName>
    <definedName name="x_4_28">#REF!</definedName>
    <definedName name="x_8I" localSheetId="3">#REF!</definedName>
    <definedName name="x_8I">#REF!</definedName>
    <definedName name="x_8I_20" localSheetId="3">#REF!</definedName>
    <definedName name="x_8I_20">#REF!</definedName>
    <definedName name="x_8I_28" localSheetId="3">#REF!</definedName>
    <definedName name="x_8I_28">#REF!</definedName>
    <definedName name="x_8IV" localSheetId="3">#REF!</definedName>
    <definedName name="x_8IV">#REF!</definedName>
    <definedName name="x_8IV_20" localSheetId="3">#REF!</definedName>
    <definedName name="x_8IV_20">#REF!</definedName>
    <definedName name="x_8IV_28" localSheetId="3">#REF!</definedName>
    <definedName name="x_8IV_28">#REF!</definedName>
    <definedName name="x_9I" localSheetId="3">#REF!</definedName>
    <definedName name="x_9I">#REF!</definedName>
    <definedName name="x_9I_20" localSheetId="3">#REF!</definedName>
    <definedName name="x_9I_20">#REF!</definedName>
    <definedName name="x_9I_28" localSheetId="3">#REF!</definedName>
    <definedName name="x_9I_28">#REF!</definedName>
    <definedName name="x_9IV" localSheetId="3">#REF!</definedName>
    <definedName name="x_9IV">#REF!</definedName>
    <definedName name="x_9IV_20" localSheetId="3">#REF!</definedName>
    <definedName name="x_9IV_20">#REF!</definedName>
    <definedName name="x_9IV_28" localSheetId="3">#REF!</definedName>
    <definedName name="x_9IV_28">#REF!</definedName>
    <definedName name="x_list" localSheetId="3">#REF!</definedName>
    <definedName name="x_list">#REF!</definedName>
    <definedName name="x_list2" localSheetId="3">#REF!</definedName>
    <definedName name="x_list2">#REF!</definedName>
    <definedName name="x_list2_20" localSheetId="3">#REF!</definedName>
    <definedName name="x_list2_20">#REF!</definedName>
    <definedName name="x_list2_28" localSheetId="3">#REF!</definedName>
    <definedName name="x_list2_28">#REF!</definedName>
    <definedName name="X_ng" localSheetId="3">#REF!</definedName>
    <definedName name="X_ng">#REF!</definedName>
    <definedName name="X0.4" localSheetId="3">#REF!</definedName>
    <definedName name="X0.4">#REF!</definedName>
    <definedName name="X0.4_20" localSheetId="3">#REF!</definedName>
    <definedName name="X0.4_20">#REF!</definedName>
    <definedName name="X0.4_28" localSheetId="3">#REF!</definedName>
    <definedName name="X0.4_28">#REF!</definedName>
    <definedName name="x1_" localSheetId="3">#REF!</definedName>
    <definedName name="x1_">#REF!</definedName>
    <definedName name="x1__20" localSheetId="3">#REF!</definedName>
    <definedName name="x1__20">#REF!</definedName>
    <definedName name="x1__28" localSheetId="3">#REF!</definedName>
    <definedName name="x1__28">#REF!</definedName>
    <definedName name="x17dnc">NA()</definedName>
    <definedName name="x17dnc_26" localSheetId="3">#REF!</definedName>
    <definedName name="x17dnc_26">#REF!</definedName>
    <definedName name="x17dnc_28" localSheetId="3">#REF!</definedName>
    <definedName name="x17dnc_28">#REF!</definedName>
    <definedName name="x17dnc_3">NA()</definedName>
    <definedName name="x17dvl">NA()</definedName>
    <definedName name="x17dvl_26" localSheetId="3">#REF!</definedName>
    <definedName name="x17dvl_26">#REF!</definedName>
    <definedName name="x17dvl_28" localSheetId="3">#REF!</definedName>
    <definedName name="x17dvl_28">#REF!</definedName>
    <definedName name="x17dvl_3">NA()</definedName>
    <definedName name="x17knc">NA()</definedName>
    <definedName name="x17knc_26" localSheetId="3">#REF!</definedName>
    <definedName name="x17knc_26">#REF!</definedName>
    <definedName name="x17knc_28" localSheetId="3">#REF!</definedName>
    <definedName name="x17knc_28">#REF!</definedName>
    <definedName name="x17knc_3">NA()</definedName>
    <definedName name="x17kvl">NA()</definedName>
    <definedName name="x17kvl_26" localSheetId="3">#REF!</definedName>
    <definedName name="x17kvl_26">#REF!</definedName>
    <definedName name="x17kvl_28" localSheetId="3">#REF!</definedName>
    <definedName name="x17kvl_28">#REF!</definedName>
    <definedName name="x17kvl_3">NA()</definedName>
    <definedName name="X1pFCOnc">NA()</definedName>
    <definedName name="X1pFCOnc_26" localSheetId="3">#REF!</definedName>
    <definedName name="X1pFCOnc_26">#REF!</definedName>
    <definedName name="X1pFCOnc_28" localSheetId="3">#REF!</definedName>
    <definedName name="X1pFCOnc_28">#REF!</definedName>
    <definedName name="X1pFCOvc">NA()</definedName>
    <definedName name="X1pFCOvc_26" localSheetId="3">#REF!</definedName>
    <definedName name="X1pFCOvc_26">#REF!</definedName>
    <definedName name="X1pFCOvc_28" localSheetId="3">#REF!</definedName>
    <definedName name="X1pFCOvc_28">#REF!</definedName>
    <definedName name="X1pFCOvl">NA()</definedName>
    <definedName name="X1pFCOvl_26" localSheetId="3">#REF!</definedName>
    <definedName name="X1pFCOvl_26">#REF!</definedName>
    <definedName name="X1pFCOvl_28" localSheetId="3">#REF!</definedName>
    <definedName name="X1pFCOvl_28">#REF!</definedName>
    <definedName name="x1pignc">NA()</definedName>
    <definedName name="x1pignc_26" localSheetId="3">#REF!</definedName>
    <definedName name="x1pignc_26">#REF!</definedName>
    <definedName name="x1pignc_28" localSheetId="3">#REF!</definedName>
    <definedName name="x1pignc_28">#REF!</definedName>
    <definedName name="x1pignc_3">NA()</definedName>
    <definedName name="X1pIGvc">NA()</definedName>
    <definedName name="X1pIGvc_26" localSheetId="3">#REF!</definedName>
    <definedName name="X1pIGvc_26">#REF!</definedName>
    <definedName name="X1pIGvc_28" localSheetId="3">#REF!</definedName>
    <definedName name="X1pIGvc_28">#REF!</definedName>
    <definedName name="x1pigvl">NA()</definedName>
    <definedName name="x1pigvl_26" localSheetId="3">#REF!</definedName>
    <definedName name="x1pigvl_26">#REF!</definedName>
    <definedName name="x1pigvl_28" localSheetId="3">#REF!</definedName>
    <definedName name="x1pigvl_28">#REF!</definedName>
    <definedName name="x1pigvl_3">NA()</definedName>
    <definedName name="x1pind" localSheetId="3">#REF!</definedName>
    <definedName name="x1pind">#REF!</definedName>
    <definedName name="x1pind_26" localSheetId="3">#REF!</definedName>
    <definedName name="x1pind_26">#REF!</definedName>
    <definedName name="x1pind_28" localSheetId="3">#REF!</definedName>
    <definedName name="x1pind_28">#REF!</definedName>
    <definedName name="x1pind_3">"$#REF!.$#REF!$#REF!"</definedName>
    <definedName name="X1pINDnc" localSheetId="3">#REF!</definedName>
    <definedName name="X1pINDnc">#REF!</definedName>
    <definedName name="x1pindnc_26" localSheetId="3">#REF!</definedName>
    <definedName name="x1pindnc_26">#REF!</definedName>
    <definedName name="x1pindnc_28" localSheetId="3">#REF!</definedName>
    <definedName name="x1pindnc_28">#REF!</definedName>
    <definedName name="x1pindnc_3">NA()</definedName>
    <definedName name="X1pINDvc" localSheetId="3">#REF!</definedName>
    <definedName name="X1pINDvc">#REF!</definedName>
    <definedName name="X1pINDvc_20" localSheetId="3">#REF!</definedName>
    <definedName name="X1pINDvc_20">#REF!</definedName>
    <definedName name="X1pINDvc_28" localSheetId="3">#REF!</definedName>
    <definedName name="X1pINDvc_28">#REF!</definedName>
    <definedName name="X1pINDvl" localSheetId="3">#REF!</definedName>
    <definedName name="X1pINDvl">#REF!</definedName>
    <definedName name="x1pindvl_26" localSheetId="3">#REF!</definedName>
    <definedName name="x1pindvl_26">#REF!</definedName>
    <definedName name="x1pindvl_28" localSheetId="3">#REF!</definedName>
    <definedName name="x1pindvl_28">#REF!</definedName>
    <definedName name="x1pindvl_3">NA()</definedName>
    <definedName name="x1ping" localSheetId="3">#REF!</definedName>
    <definedName name="x1ping">#REF!</definedName>
    <definedName name="x1ping_26" localSheetId="3">#REF!</definedName>
    <definedName name="x1ping_26">#REF!</definedName>
    <definedName name="x1ping_28" localSheetId="3">#REF!</definedName>
    <definedName name="x1ping_28">#REF!</definedName>
    <definedName name="x1ping_3">"$#REF!.$#REF!$#REF!"</definedName>
    <definedName name="X1pINGnc" localSheetId="3">#REF!</definedName>
    <definedName name="X1pINGnc">#REF!</definedName>
    <definedName name="x1pingnc_26" localSheetId="3">#REF!</definedName>
    <definedName name="x1pingnc_26">#REF!</definedName>
    <definedName name="x1pingnc_28" localSheetId="3">#REF!</definedName>
    <definedName name="x1pingnc_28">#REF!</definedName>
    <definedName name="x1pingnc_3">NA()</definedName>
    <definedName name="X1pINGvc" localSheetId="3">#REF!</definedName>
    <definedName name="X1pINGvc">#REF!</definedName>
    <definedName name="X1pINGvc_20" localSheetId="3">#REF!</definedName>
    <definedName name="X1pINGvc_20">#REF!</definedName>
    <definedName name="X1pINGvc_28" localSheetId="3">#REF!</definedName>
    <definedName name="X1pINGvc_28">#REF!</definedName>
    <definedName name="X1pINGvl" localSheetId="3">#REF!</definedName>
    <definedName name="X1pINGvl">#REF!</definedName>
    <definedName name="x1pingvl_26" localSheetId="3">#REF!</definedName>
    <definedName name="x1pingvl_26">#REF!</definedName>
    <definedName name="x1pingvl_28" localSheetId="3">#REF!</definedName>
    <definedName name="x1pingvl_28">#REF!</definedName>
    <definedName name="x1pingvl_3">NA()</definedName>
    <definedName name="x1pint" localSheetId="3">#REF!</definedName>
    <definedName name="x1pint">#REF!</definedName>
    <definedName name="x1pint_26" localSheetId="3">#REF!</definedName>
    <definedName name="x1pint_26">#REF!</definedName>
    <definedName name="x1pint_28" localSheetId="3">#REF!</definedName>
    <definedName name="x1pint_28">#REF!</definedName>
    <definedName name="x1pint_3">"$#REF!.$#REF!$#REF!"</definedName>
    <definedName name="x1pintnc">NA()</definedName>
    <definedName name="x1pintnc_26" localSheetId="3">#REF!</definedName>
    <definedName name="x1pintnc_26">#REF!</definedName>
    <definedName name="x1pintnc_28" localSheetId="3">#REF!</definedName>
    <definedName name="x1pintnc_28">#REF!</definedName>
    <definedName name="x1pintnc_3">NA()</definedName>
    <definedName name="X1pINTvc">NA()</definedName>
    <definedName name="X1pINTvc_26" localSheetId="3">#REF!</definedName>
    <definedName name="X1pINTvc_26">#REF!</definedName>
    <definedName name="X1pINTvc_28" localSheetId="3">#REF!</definedName>
    <definedName name="X1pINTvc_28">#REF!</definedName>
    <definedName name="x1pintvl">NA()</definedName>
    <definedName name="x1pintvl_26" localSheetId="3">#REF!</definedName>
    <definedName name="x1pintvl_26">#REF!</definedName>
    <definedName name="x1pintvl_28" localSheetId="3">#REF!</definedName>
    <definedName name="x1pintvl_28">#REF!</definedName>
    <definedName name="x1pintvl_3">NA()</definedName>
    <definedName name="x1pitnc">NA()</definedName>
    <definedName name="x1pitnc_26" localSheetId="3">#REF!</definedName>
    <definedName name="x1pitnc_26">#REF!</definedName>
    <definedName name="x1pitnc_28" localSheetId="3">#REF!</definedName>
    <definedName name="x1pitnc_28">#REF!</definedName>
    <definedName name="x1pitnc_3">NA()</definedName>
    <definedName name="X1pITvc">NA()</definedName>
    <definedName name="X1pITvc_26" localSheetId="3">#REF!</definedName>
    <definedName name="X1pITvc_26">#REF!</definedName>
    <definedName name="X1pITvc_28" localSheetId="3">#REF!</definedName>
    <definedName name="X1pITvc_28">#REF!</definedName>
    <definedName name="x1pitvl">NA()</definedName>
    <definedName name="x1pitvl_26" localSheetId="3">#REF!</definedName>
    <definedName name="x1pitvl_26">#REF!</definedName>
    <definedName name="x1pitvl_28" localSheetId="3">#REF!</definedName>
    <definedName name="x1pitvl_28">#REF!</definedName>
    <definedName name="x1pitvl_3">NA()</definedName>
    <definedName name="x2_" localSheetId="3">#REF!</definedName>
    <definedName name="x2_">#REF!</definedName>
    <definedName name="x2__20" localSheetId="3">#REF!</definedName>
    <definedName name="x2__20">#REF!</definedName>
    <definedName name="x2__28" localSheetId="3">#REF!</definedName>
    <definedName name="x2__28">#REF!</definedName>
    <definedName name="x20knc">NA()</definedName>
    <definedName name="x20knc_26" localSheetId="3">#REF!</definedName>
    <definedName name="x20knc_26">#REF!</definedName>
    <definedName name="x20knc_28" localSheetId="3">#REF!</definedName>
    <definedName name="x20knc_28">#REF!</definedName>
    <definedName name="x20knc_3">NA()</definedName>
    <definedName name="x20kvl">NA()</definedName>
    <definedName name="x20kvl_26" localSheetId="3">#REF!</definedName>
    <definedName name="x20kvl_26">#REF!</definedName>
    <definedName name="x20kvl_28" localSheetId="3">#REF!</definedName>
    <definedName name="x20kvl_28">#REF!</definedName>
    <definedName name="x20kvl_3">NA()</definedName>
    <definedName name="x22knc">NA()</definedName>
    <definedName name="x22knc_26" localSheetId="3">#REF!</definedName>
    <definedName name="x22knc_26">#REF!</definedName>
    <definedName name="x22knc_28" localSheetId="3">#REF!</definedName>
    <definedName name="x22knc_28">#REF!</definedName>
    <definedName name="x22knc_3">NA()</definedName>
    <definedName name="x22kvl">NA()</definedName>
    <definedName name="x22kvl_26" localSheetId="3">#REF!</definedName>
    <definedName name="x22kvl_26">#REF!</definedName>
    <definedName name="x22kvl_28" localSheetId="3">#REF!</definedName>
    <definedName name="x22kvl_28">#REF!</definedName>
    <definedName name="x22kvl_3">NA()</definedName>
    <definedName name="x2mig1nc">NA()</definedName>
    <definedName name="x2mig1nc_26" localSheetId="3">#REF!</definedName>
    <definedName name="x2mig1nc_26">#REF!</definedName>
    <definedName name="x2mig1nc_28" localSheetId="3">#REF!</definedName>
    <definedName name="x2mig1nc_28">#REF!</definedName>
    <definedName name="x2mig1nc_3">NA()</definedName>
    <definedName name="x2mig1vl">NA()</definedName>
    <definedName name="x2mig1vl_26" localSheetId="3">#REF!</definedName>
    <definedName name="x2mig1vl_26">#REF!</definedName>
    <definedName name="x2mig1vl_28" localSheetId="3">#REF!</definedName>
    <definedName name="x2mig1vl_28">#REF!</definedName>
    <definedName name="x2mig1vl_3">NA()</definedName>
    <definedName name="x2min1nc">NA()</definedName>
    <definedName name="x2min1nc_26" localSheetId="3">#REF!</definedName>
    <definedName name="x2min1nc_26">#REF!</definedName>
    <definedName name="x2min1nc_28" localSheetId="3">#REF!</definedName>
    <definedName name="x2min1nc_28">#REF!</definedName>
    <definedName name="x2min1nc_3">NA()</definedName>
    <definedName name="x2min1vl">NA()</definedName>
    <definedName name="x2min1vl_26" localSheetId="3">#REF!</definedName>
    <definedName name="x2min1vl_26">#REF!</definedName>
    <definedName name="x2min1vl_28" localSheetId="3">#REF!</definedName>
    <definedName name="x2min1vl_28">#REF!</definedName>
    <definedName name="x2min1vl_3">NA()</definedName>
    <definedName name="x2mit1vl">NA()</definedName>
    <definedName name="x2mit1vl_26" localSheetId="3">#REF!</definedName>
    <definedName name="x2mit1vl_26">#REF!</definedName>
    <definedName name="x2mit1vl_28" localSheetId="3">#REF!</definedName>
    <definedName name="x2mit1vl_28">#REF!</definedName>
    <definedName name="x2mit1vl_3">NA()</definedName>
    <definedName name="x2mitnc">NA()</definedName>
    <definedName name="x2mitnc_26" localSheetId="3">#REF!</definedName>
    <definedName name="x2mitnc_26">#REF!</definedName>
    <definedName name="x2mitnc_28" localSheetId="3">#REF!</definedName>
    <definedName name="x2mitnc_28">#REF!</definedName>
    <definedName name="x2mitnc_3">NA()</definedName>
    <definedName name="x4.1.1" localSheetId="3">#REF!</definedName>
    <definedName name="x4.1.1">#REF!</definedName>
    <definedName name="x4.3.21" localSheetId="3">#REF!</definedName>
    <definedName name="x4.3.21">#REF!</definedName>
    <definedName name="x4.3.22" localSheetId="3">#REF!</definedName>
    <definedName name="x4.3.22">#REF!</definedName>
    <definedName name="Xa">NA()</definedName>
    <definedName name="Xa_26" localSheetId="3">#REF!</definedName>
    <definedName name="Xa_26">#REF!</definedName>
    <definedName name="xa_28" localSheetId="3">#REF!</definedName>
    <definedName name="xa_28">#REF!</definedName>
    <definedName name="xa_son" localSheetId="3">#REF!</definedName>
    <definedName name="xa_son">#REF!</definedName>
    <definedName name="xa_son_20" localSheetId="3">#REF!</definedName>
    <definedName name="xa_son_20">#REF!</definedName>
    <definedName name="xa_son_28" localSheetId="3">#REF!</definedName>
    <definedName name="xa_son_28">#REF!</definedName>
    <definedName name="Xa04_28" localSheetId="3">#REF!</definedName>
    <definedName name="Xa04_28">#REF!</definedName>
    <definedName name="xama" localSheetId="3">#REF!</definedName>
    <definedName name="xama">#REF!</definedName>
    <definedName name="xama_20" localSheetId="3">#REF!</definedName>
    <definedName name="xama_20">#REF!</definedName>
    <definedName name="xama_28" localSheetId="3">#REF!</definedName>
    <definedName name="xama_28">#REF!</definedName>
    <definedName name="Xang" localSheetId="3">#REF!</definedName>
    <definedName name="Xang">#REF!</definedName>
    <definedName name="Xang_20" localSheetId="3">#REF!</definedName>
    <definedName name="Xang_20">#REF!</definedName>
    <definedName name="Xang_28" localSheetId="3">#REF!</definedName>
    <definedName name="Xang_28">#REF!</definedName>
    <definedName name="xason" localSheetId="3">#REF!</definedName>
    <definedName name="xason">#REF!</definedName>
    <definedName name="xason_20" localSheetId="3">#REF!</definedName>
    <definedName name="xason_20">#REF!</definedName>
    <definedName name="xason_28" localSheetId="3">#REF!</definedName>
    <definedName name="xason_28">#REF!</definedName>
    <definedName name="xat" localSheetId="3">#REF!</definedName>
    <definedName name="xat">#REF!</definedName>
    <definedName name="xat_28" localSheetId="3">#REF!</definedName>
    <definedName name="xat_28">#REF!</definedName>
    <definedName name="Xay" localSheetId="3">#REF!</definedName>
    <definedName name="Xay">#REF!</definedName>
    <definedName name="Xay_28" localSheetId="3">#REF!</definedName>
    <definedName name="Xay_28">#REF!</definedName>
    <definedName name="xaydung_1" localSheetId="3">#REF!</definedName>
    <definedName name="xaydung_1">#REF!</definedName>
    <definedName name="xaydung_2" localSheetId="3">#REF!</definedName>
    <definedName name="xaydung_2">#REF!</definedName>
    <definedName name="xaydung_20" localSheetId="3">#REF!</definedName>
    <definedName name="xaydung_20">#REF!</definedName>
    <definedName name="xaydung_25" localSheetId="3">#REF!</definedName>
    <definedName name="xaydung_25">#REF!</definedName>
    <definedName name="xaydung_26" localSheetId="3">#REF!</definedName>
    <definedName name="xaydung_26">#REF!</definedName>
    <definedName name="xaydung_28" localSheetId="3">#REF!</definedName>
    <definedName name="xaydung_28">#REF!</definedName>
    <definedName name="XAYGACH" localSheetId="3">#REF!</definedName>
    <definedName name="XAYGACH">#REF!</definedName>
    <definedName name="XAYGACH_20" localSheetId="3">#REF!</definedName>
    <definedName name="XAYGACH_20">#REF!</definedName>
    <definedName name="XAYGACH_28" localSheetId="3">#REF!</definedName>
    <definedName name="XAYGACH_28">#REF!</definedName>
    <definedName name="XB_80" localSheetId="3">#REF!</definedName>
    <definedName name="XB_80">#REF!</definedName>
    <definedName name="XB_80_20" localSheetId="3">#REF!</definedName>
    <definedName name="XB_80_20">#REF!</definedName>
    <definedName name="XB_80_28" localSheetId="3">#REF!</definedName>
    <definedName name="XB_80_28">#REF!</definedName>
    <definedName name="xb80_28" localSheetId="3">#REF!</definedName>
    <definedName name="xb80_28">#REF!</definedName>
    <definedName name="XBCNCKT">5600</definedName>
    <definedName name="xbt" localSheetId="3">#REF!</definedName>
    <definedName name="xbt">#REF!</definedName>
    <definedName name="xbt_28" localSheetId="3">#REF!</definedName>
    <definedName name="xbt_28">#REF!</definedName>
    <definedName name="xc" localSheetId="3">#REF!</definedName>
    <definedName name="xc">#REF!</definedName>
    <definedName name="xc_20" localSheetId="3">#REF!</definedName>
    <definedName name="xc_20">#REF!</definedName>
    <definedName name="XCCT">0.5</definedName>
    <definedName name="xcp" localSheetId="3">#REF!</definedName>
    <definedName name="xcp">#REF!</definedName>
    <definedName name="xct" localSheetId="3">#REF!</definedName>
    <definedName name="xct">#REF!</definedName>
    <definedName name="xct_28" localSheetId="3">#REF!</definedName>
    <definedName name="xct_28">#REF!</definedName>
    <definedName name="xd0.6" localSheetId="3">#REF!</definedName>
    <definedName name="xd0.6">#REF!</definedName>
    <definedName name="xd0.6_28" localSheetId="3">#REF!</definedName>
    <definedName name="xd0.6_28">#REF!</definedName>
    <definedName name="xd1.3" localSheetId="3">#REF!</definedName>
    <definedName name="xd1.3">#REF!</definedName>
    <definedName name="xd1.3_28" localSheetId="3">#REF!</definedName>
    <definedName name="xd1.3_28">#REF!</definedName>
    <definedName name="xd1.5" localSheetId="3">#REF!</definedName>
    <definedName name="xd1.5">#REF!</definedName>
    <definedName name="xd1.5_28" localSheetId="3">#REF!</definedName>
    <definedName name="xd1.5_28">#REF!</definedName>
    <definedName name="XDCBT10">{"Book1","Bang chia luong.xls"}</definedName>
    <definedName name="XDCBT10_20">{"Book1","Bang chia luong.xls"}</definedName>
    <definedName name="XDCBT10_22">{"Book1","Bang chia luong.xls"}</definedName>
    <definedName name="XDCBT10_28">{"Book1","Bang chia luong.xls"}</definedName>
    <definedName name="xdd" localSheetId="3">#REF!</definedName>
    <definedName name="xdd">#REF!</definedName>
    <definedName name="xdd_20" localSheetId="3">#REF!</definedName>
    <definedName name="xdd_20">#REF!</definedName>
    <definedName name="XDDHT" localSheetId="3">#REF!</definedName>
    <definedName name="XDDHT">#REF!</definedName>
    <definedName name="XDDHT_20" localSheetId="3">#REF!</definedName>
    <definedName name="XDDHT_20">#REF!</definedName>
    <definedName name="xdra" localSheetId="3">#REF!</definedName>
    <definedName name="xdra">#REF!</definedName>
    <definedName name="xdra_28" localSheetId="3">#REF!</definedName>
    <definedName name="xdra_28">#REF!</definedName>
    <definedName name="xdsnc">NA()</definedName>
    <definedName name="xdsnc_26" localSheetId="3">#REF!</definedName>
    <definedName name="xdsnc_26">#REF!</definedName>
    <definedName name="xdsnc_28" localSheetId="3">#REF!</definedName>
    <definedName name="xdsnc_28">#REF!</definedName>
    <definedName name="xdsnc_3">NA()</definedName>
    <definedName name="xdsvl">NA()</definedName>
    <definedName name="xdsvl_26" localSheetId="3">#REF!</definedName>
    <definedName name="xdsvl_26">#REF!</definedName>
    <definedName name="xdsvl_28" localSheetId="3">#REF!</definedName>
    <definedName name="xdsvl_28">#REF!</definedName>
    <definedName name="xdsvl_3">NA()</definedName>
    <definedName name="xe" localSheetId="3">#REF!</definedName>
    <definedName name="xe">#REF!</definedName>
    <definedName name="xe_28" localSheetId="3">#REF!</definedName>
    <definedName name="xe_28">#REF!</definedName>
    <definedName name="Xe_lao_dÇm" localSheetId="3">#REF!</definedName>
    <definedName name="Xe_lao_dÇm">#REF!</definedName>
    <definedName name="Xe_lao_dÇm_20" localSheetId="3">#REF!</definedName>
    <definedName name="Xe_lao_dÇm_20">#REF!</definedName>
    <definedName name="Xe_lao_dÇm_28" localSheetId="3">#REF!</definedName>
    <definedName name="Xe_lao_dÇm_28">#REF!</definedName>
    <definedName name="xebt6" localSheetId="3">#REF!</definedName>
    <definedName name="xebt6">#REF!</definedName>
    <definedName name="xebt6_20" localSheetId="3">#REF!</definedName>
    <definedName name="xebt6_20">#REF!</definedName>
    <definedName name="xebt6_28" localSheetId="3">#REF!</definedName>
    <definedName name="xebt6_28">#REF!</definedName>
    <definedName name="xelaodam" localSheetId="3">#REF!</definedName>
    <definedName name="xelaodam">#REF!</definedName>
    <definedName name="xelaodam_20" localSheetId="3">#REF!</definedName>
    <definedName name="xelaodam_20">#REF!</definedName>
    <definedName name="xelaodam_28" localSheetId="3">#REF!</definedName>
    <definedName name="xelaodam_28">#REF!</definedName>
    <definedName name="xenhua" localSheetId="3">#REF!</definedName>
    <definedName name="xenhua">#REF!</definedName>
    <definedName name="xenhua_20" localSheetId="3">#REF!</definedName>
    <definedName name="xenhua_20">#REF!</definedName>
    <definedName name="xenhua_28" localSheetId="3">#REF!</definedName>
    <definedName name="xenhua_28">#REF!</definedName>
    <definedName name="xerox" localSheetId="3">#REF!</definedName>
    <definedName name="xerox">#REF!</definedName>
    <definedName name="xerox_20" localSheetId="3">#REF!</definedName>
    <definedName name="xerox_20">#REF!</definedName>
    <definedName name="xerox_28" localSheetId="3">#REF!</definedName>
    <definedName name="xerox_28">#REF!</definedName>
    <definedName name="xethung10t" localSheetId="3">#REF!</definedName>
    <definedName name="xethung10t">#REF!</definedName>
    <definedName name="xethung10t_20" localSheetId="3">#REF!</definedName>
    <definedName name="xethung10t_20">#REF!</definedName>
    <definedName name="xethung10t_28" localSheetId="3">#REF!</definedName>
    <definedName name="xethung10t_28">#REF!</definedName>
    <definedName name="xethung12" localSheetId="3">#REF!</definedName>
    <definedName name="xethung12">#REF!</definedName>
    <definedName name="xethung5" localSheetId="3">#REF!</definedName>
    <definedName name="xethung5">#REF!</definedName>
    <definedName name="xetreo" localSheetId="3">#REF!</definedName>
    <definedName name="xetreo">#REF!</definedName>
    <definedName name="xetreo_20" localSheetId="3">#REF!</definedName>
    <definedName name="xetreo_20">#REF!</definedName>
    <definedName name="xetreo_28" localSheetId="3">#REF!</definedName>
    <definedName name="xetreo_28">#REF!</definedName>
    <definedName name="xetuoinhua" localSheetId="3">#REF!</definedName>
    <definedName name="xetuoinhua">#REF!</definedName>
    <definedName name="xetuoinhua_20" localSheetId="3">#REF!</definedName>
    <definedName name="xetuoinhua_20">#REF!</definedName>
    <definedName name="xetuoinhua_28" localSheetId="3">#REF!</definedName>
    <definedName name="xetuoinhua_28">#REF!</definedName>
    <definedName name="xfco" localSheetId="3">#REF!</definedName>
    <definedName name="xfco">#REF!</definedName>
    <definedName name="xfco_26" localSheetId="3">#REF!</definedName>
    <definedName name="xfco_26">#REF!</definedName>
    <definedName name="xfco_28" localSheetId="3">#REF!</definedName>
    <definedName name="xfco_28">#REF!</definedName>
    <definedName name="xfco_3">"$#REF!.$#REF!$#REF!"</definedName>
    <definedName name="xfco3p" localSheetId="3">#REF!</definedName>
    <definedName name="xfco3p">#REF!</definedName>
    <definedName name="xfco3p_26" localSheetId="3">#REF!</definedName>
    <definedName name="xfco3p_26">#REF!</definedName>
    <definedName name="xfco3p_28" localSheetId="3">#REF!</definedName>
    <definedName name="xfco3p_28">#REF!</definedName>
    <definedName name="xfco3p_3">"$#REF!.$W$10"</definedName>
    <definedName name="XFCOnc" localSheetId="3">#REF!</definedName>
    <definedName name="XFCOnc">#REF!</definedName>
    <definedName name="xfconc_26" localSheetId="3">#REF!</definedName>
    <definedName name="xfconc_26">#REF!</definedName>
    <definedName name="xfconc_28" localSheetId="3">#REF!</definedName>
    <definedName name="xfconc_28">#REF!</definedName>
    <definedName name="xfconc_3">NA()</definedName>
    <definedName name="xfconc3p_1" localSheetId="3">#REF!</definedName>
    <definedName name="xfconc3p_1">#REF!</definedName>
    <definedName name="xfconc3p_2" localSheetId="3">#REF!</definedName>
    <definedName name="xfconc3p_2">#REF!</definedName>
    <definedName name="xfconc3p_20" localSheetId="3">#REF!</definedName>
    <definedName name="xfconc3p_20">#REF!</definedName>
    <definedName name="xfconc3p_25" localSheetId="3">#REF!</definedName>
    <definedName name="xfconc3p_25">#REF!</definedName>
    <definedName name="xfconc3p_26" localSheetId="3">#REF!</definedName>
    <definedName name="xfconc3p_26">#REF!</definedName>
    <definedName name="xfconc3p_28" localSheetId="3">#REF!</definedName>
    <definedName name="xfconc3p_28">#REF!</definedName>
    <definedName name="xfconc3p_3_1" localSheetId="3">#REF!</definedName>
    <definedName name="xfconc3p_3_1">#REF!</definedName>
    <definedName name="xfconc3p_3_2" localSheetId="3">#REF!</definedName>
    <definedName name="xfconc3p_3_2">#REF!</definedName>
    <definedName name="xfconc3p_3_20" localSheetId="3">#REF!</definedName>
    <definedName name="xfconc3p_3_20">#REF!</definedName>
    <definedName name="xfconc3p_3_25" localSheetId="3">#REF!</definedName>
    <definedName name="xfconc3p_3_25">#REF!</definedName>
    <definedName name="xfcotnc" localSheetId="3">#REF!</definedName>
    <definedName name="xfcotnc">#REF!</definedName>
    <definedName name="xfcotnc_26" localSheetId="3">#REF!</definedName>
    <definedName name="xfcotnc_26">#REF!</definedName>
    <definedName name="xfcotnc_28" localSheetId="3">#REF!</definedName>
    <definedName name="xfcotnc_28">#REF!</definedName>
    <definedName name="xfcotnc_3">"$#REF!.$H$31"</definedName>
    <definedName name="xfcotvl" localSheetId="3">#REF!</definedName>
    <definedName name="xfcotvl">#REF!</definedName>
    <definedName name="xfcotvl_26" localSheetId="3">#REF!</definedName>
    <definedName name="xfcotvl_26">#REF!</definedName>
    <definedName name="xfcotvl_28" localSheetId="3">#REF!</definedName>
    <definedName name="xfcotvl_28">#REF!</definedName>
    <definedName name="xfcotvl_3">"$#REF!.$H$26"</definedName>
    <definedName name="XFCOvc" localSheetId="3">#REF!</definedName>
    <definedName name="XFCOvc">#REF!</definedName>
    <definedName name="XFCOvl" localSheetId="3">#REF!</definedName>
    <definedName name="XFCOvl">#REF!</definedName>
    <definedName name="xfcovl_26" localSheetId="3">#REF!</definedName>
    <definedName name="xfcovl_26">#REF!</definedName>
    <definedName name="xfcovl_28" localSheetId="3">#REF!</definedName>
    <definedName name="xfcovl_28">#REF!</definedName>
    <definedName name="xfcovl_3">NA()</definedName>
    <definedName name="xfcovl3p_1" localSheetId="3">#REF!</definedName>
    <definedName name="xfcovl3p_1">#REF!</definedName>
    <definedName name="xfcovl3p_2" localSheetId="3">#REF!</definedName>
    <definedName name="xfcovl3p_2">#REF!</definedName>
    <definedName name="xfcovl3p_20" localSheetId="3">#REF!</definedName>
    <definedName name="xfcovl3p_20">#REF!</definedName>
    <definedName name="xfcovl3p_25" localSheetId="3">#REF!</definedName>
    <definedName name="xfcovl3p_25">#REF!</definedName>
    <definedName name="xfcovl3p_26" localSheetId="3">#REF!</definedName>
    <definedName name="xfcovl3p_26">#REF!</definedName>
    <definedName name="xfcovl3p_28" localSheetId="3">#REF!</definedName>
    <definedName name="xfcovl3p_28">#REF!</definedName>
    <definedName name="xfcovl3p_3_1" localSheetId="3">#REF!</definedName>
    <definedName name="xfcovl3p_3_1">#REF!</definedName>
    <definedName name="xfcovl3p_3_2" localSheetId="3">#REF!</definedName>
    <definedName name="xfcovl3p_3_2">#REF!</definedName>
    <definedName name="xfcovl3p_3_20" localSheetId="3">#REF!</definedName>
    <definedName name="xfcovl3p_3_20">#REF!</definedName>
    <definedName name="xfcovl3p_3_25" localSheetId="3">#REF!</definedName>
    <definedName name="xfcovl3p_3_25">#REF!</definedName>
    <definedName name="xfnc">NA()</definedName>
    <definedName name="xfnc_26" localSheetId="3">#REF!</definedName>
    <definedName name="xfnc_26">#REF!</definedName>
    <definedName name="xfnc_28" localSheetId="3">#REF!</definedName>
    <definedName name="xfnc_28">#REF!</definedName>
    <definedName name="xfnc_3">NA()</definedName>
    <definedName name="xfvl">NA()</definedName>
    <definedName name="xfvl_26" localSheetId="3">#REF!</definedName>
    <definedName name="xfvl_26">#REF!</definedName>
    <definedName name="xfvl_28" localSheetId="3">#REF!</definedName>
    <definedName name="xfvl_28">#REF!</definedName>
    <definedName name="xfvl_3">NA()</definedName>
    <definedName name="xgc100" localSheetId="3">#REF!</definedName>
    <definedName name="xgc100">#REF!</definedName>
    <definedName name="xgc100_20" localSheetId="3">#REF!</definedName>
    <definedName name="xgc100_20">#REF!</definedName>
    <definedName name="xgc100_28" localSheetId="3">#REF!</definedName>
    <definedName name="xgc100_28">#REF!</definedName>
    <definedName name="xgc150" localSheetId="3">#REF!</definedName>
    <definedName name="xgc150">#REF!</definedName>
    <definedName name="xgc150_20" localSheetId="3">#REF!</definedName>
    <definedName name="xgc150_20">#REF!</definedName>
    <definedName name="xgc150_28" localSheetId="3">#REF!</definedName>
    <definedName name="xgc150_28">#REF!</definedName>
    <definedName name="xgc200" localSheetId="3">#REF!</definedName>
    <definedName name="xgc200">#REF!</definedName>
    <definedName name="xgc200_20" localSheetId="3">#REF!</definedName>
    <definedName name="xgc200_20">#REF!</definedName>
    <definedName name="xgc200_28" localSheetId="3">#REF!</definedName>
    <definedName name="xgc200_28">#REF!</definedName>
    <definedName name="xh" localSheetId="3">#REF!</definedName>
    <definedName name="xh">#REF!</definedName>
    <definedName name="xh_20" localSheetId="3">#REF!</definedName>
    <definedName name="xh_20">#REF!</definedName>
    <definedName name="xh_bq" localSheetId="3">#REF!</definedName>
    <definedName name="xh_bq">#REF!</definedName>
    <definedName name="xh_bv" localSheetId="3">#REF!</definedName>
    <definedName name="xh_bv">#REF!</definedName>
    <definedName name="xh_ck" localSheetId="3">#REF!</definedName>
    <definedName name="xh_ck">#REF!</definedName>
    <definedName name="xh_d1" localSheetId="3">#REF!</definedName>
    <definedName name="xh_d1">#REF!</definedName>
    <definedName name="xh_d2" localSheetId="3">#REF!</definedName>
    <definedName name="xh_d2">#REF!</definedName>
    <definedName name="xh_d3" localSheetId="3">#REF!</definedName>
    <definedName name="xh_d3">#REF!</definedName>
    <definedName name="xh_dl" localSheetId="3">#REF!</definedName>
    <definedName name="xh_dl">#REF!</definedName>
    <definedName name="xh_kcs" localSheetId="3">#REF!</definedName>
    <definedName name="xh_kcs">#REF!</definedName>
    <definedName name="xh_nb" localSheetId="3">#REF!</definedName>
    <definedName name="xh_nb">#REF!</definedName>
    <definedName name="xh_ngio" localSheetId="3">#REF!</definedName>
    <definedName name="xh_ngio">#REF!</definedName>
    <definedName name="xh_nv" localSheetId="3">#REF!</definedName>
    <definedName name="xh_nv">#REF!</definedName>
    <definedName name="xh_t3" localSheetId="3">#REF!</definedName>
    <definedName name="xh_t3">#REF!</definedName>
    <definedName name="xh_t4" localSheetId="3">#REF!</definedName>
    <definedName name="xh_t4">#REF!</definedName>
    <definedName name="xh_t5" localSheetId="3">#REF!</definedName>
    <definedName name="xh_t5">#REF!</definedName>
    <definedName name="xh_t6" localSheetId="3">#REF!</definedName>
    <definedName name="xh_t6">#REF!</definedName>
    <definedName name="xh_tc" localSheetId="3">#REF!</definedName>
    <definedName name="xh_tc">#REF!</definedName>
    <definedName name="xh_tm" localSheetId="3">#REF!</definedName>
    <definedName name="xh_tm">#REF!</definedName>
    <definedName name="xh_vs" localSheetId="3">#REF!</definedName>
    <definedName name="xh_vs">#REF!</definedName>
    <definedName name="xh_xh" localSheetId="3">#REF!</definedName>
    <definedName name="xh_xh">#REF!</definedName>
    <definedName name="xhn" localSheetId="3">#REF!</definedName>
    <definedName name="xhn">#REF!</definedName>
    <definedName name="xhn_26" localSheetId="3">#REF!</definedName>
    <definedName name="xhn_26">#REF!</definedName>
    <definedName name="xhn_28" localSheetId="3">#REF!</definedName>
    <definedName name="xhn_28">#REF!</definedName>
    <definedName name="xhn_3">"$#REF!.$#REF!$#REF!"</definedName>
    <definedName name="xhnnc">NA()</definedName>
    <definedName name="xhnnc_26" localSheetId="3">#REF!</definedName>
    <definedName name="xhnnc_26">#REF!</definedName>
    <definedName name="xhnnc_28" localSheetId="3">#REF!</definedName>
    <definedName name="xhnnc_28">#REF!</definedName>
    <definedName name="xhnnc_3">NA()</definedName>
    <definedName name="xhnvl">NA()</definedName>
    <definedName name="xhnvl_26" localSheetId="3">#REF!</definedName>
    <definedName name="xhnvl_26">#REF!</definedName>
    <definedName name="xhnvl_28" localSheetId="3">#REF!</definedName>
    <definedName name="xhnvl_28">#REF!</definedName>
    <definedName name="xhnvl_3">NA()</definedName>
    <definedName name="xi" localSheetId="3">#REF!</definedName>
    <definedName name="xi">#REF!</definedName>
    <definedName name="xi_20" localSheetId="3">#REF!</definedName>
    <definedName name="xi_20">#REF!</definedName>
    <definedName name="xi_28" localSheetId="3">#REF!</definedName>
    <definedName name="xi_28">#REF!</definedName>
    <definedName name="xig" localSheetId="3">#REF!</definedName>
    <definedName name="xig">#REF!</definedName>
    <definedName name="xig_26" localSheetId="3">#REF!</definedName>
    <definedName name="xig_26">#REF!</definedName>
    <definedName name="xig_28" localSheetId="3">#REF!</definedName>
    <definedName name="xig_28">#REF!</definedName>
    <definedName name="xig_3">"$#REF!.$#REF!$#REF!"</definedName>
    <definedName name="xig1" localSheetId="3">#REF!</definedName>
    <definedName name="xig1">#REF!</definedName>
    <definedName name="xig1_26" localSheetId="3">#REF!</definedName>
    <definedName name="xig1_26">#REF!</definedName>
    <definedName name="xig1_28" localSheetId="3">#REF!</definedName>
    <definedName name="xig1_28">#REF!</definedName>
    <definedName name="xig1_3">"$#REF!.$#REF!$#REF!"</definedName>
    <definedName name="xig1nc">NA()</definedName>
    <definedName name="xig1nc_26" localSheetId="3">#REF!</definedName>
    <definedName name="xig1nc_26">#REF!</definedName>
    <definedName name="xig1nc_28" localSheetId="3">#REF!</definedName>
    <definedName name="xig1nc_28">#REF!</definedName>
    <definedName name="xig1nc_3">NA()</definedName>
    <definedName name="xig1p" localSheetId="3">#REF!</definedName>
    <definedName name="xig1p">#REF!</definedName>
    <definedName name="xig1p_26" localSheetId="3">#REF!</definedName>
    <definedName name="xig1p_26">#REF!</definedName>
    <definedName name="xig1p_28" localSheetId="3">#REF!</definedName>
    <definedName name="xig1p_28">#REF!</definedName>
    <definedName name="xig1p_3">"$#REF!.$N$290"</definedName>
    <definedName name="xig1pnc">NA()</definedName>
    <definedName name="xig1pnc_26" localSheetId="3">#REF!</definedName>
    <definedName name="xig1pnc_26">#REF!</definedName>
    <definedName name="xig1pnc_28" localSheetId="3">#REF!</definedName>
    <definedName name="xig1pnc_28">#REF!</definedName>
    <definedName name="xig1pnc_3">NA()</definedName>
    <definedName name="xig1pvl">NA()</definedName>
    <definedName name="xig1pvl_26" localSheetId="3">#REF!</definedName>
    <definedName name="xig1pvl_26">#REF!</definedName>
    <definedName name="xig1pvl_28" localSheetId="3">#REF!</definedName>
    <definedName name="xig1pvl_28">#REF!</definedName>
    <definedName name="xig1pvl_3">NA()</definedName>
    <definedName name="xig1vl">NA()</definedName>
    <definedName name="xig1vl_26" localSheetId="3">#REF!</definedName>
    <definedName name="xig1vl_26">#REF!</definedName>
    <definedName name="xig1vl_28" localSheetId="3">#REF!</definedName>
    <definedName name="xig1vl_28">#REF!</definedName>
    <definedName name="xig1vl_3">NA()</definedName>
    <definedName name="xig2nc">NA()</definedName>
    <definedName name="xig2nc_26" localSheetId="3">#REF!</definedName>
    <definedName name="xig2nc_26">#REF!</definedName>
    <definedName name="xig2nc_28" localSheetId="3">#REF!</definedName>
    <definedName name="xig2nc_28">#REF!</definedName>
    <definedName name="xig2nc_3">NA()</definedName>
    <definedName name="xig2vl">NA()</definedName>
    <definedName name="xig2vl_26" localSheetId="3">#REF!</definedName>
    <definedName name="xig2vl_26">#REF!</definedName>
    <definedName name="xig2vl_28" localSheetId="3">#REF!</definedName>
    <definedName name="xig2vl_28">#REF!</definedName>
    <definedName name="xig2vl_3">NA()</definedName>
    <definedName name="xig3p" localSheetId="3">#REF!</definedName>
    <definedName name="xig3p">#REF!</definedName>
    <definedName name="xig3p_26" localSheetId="3">#REF!</definedName>
    <definedName name="xig3p_26">#REF!</definedName>
    <definedName name="xig3p_28" localSheetId="3">#REF!</definedName>
    <definedName name="xig3p_28">#REF!</definedName>
    <definedName name="xig3p_3">"$#REF!.$O$110"</definedName>
    <definedName name="xiggnc_1" localSheetId="3">#REF!</definedName>
    <definedName name="xiggnc_1">#REF!</definedName>
    <definedName name="xiggnc_2" localSheetId="3">#REF!</definedName>
    <definedName name="xiggnc_2">#REF!</definedName>
    <definedName name="xiggnc_20" localSheetId="3">#REF!</definedName>
    <definedName name="xiggnc_20">#REF!</definedName>
    <definedName name="xiggnc_25" localSheetId="3">#REF!</definedName>
    <definedName name="xiggnc_25">#REF!</definedName>
    <definedName name="xiggnc_26" localSheetId="3">#REF!</definedName>
    <definedName name="xiggnc_26">#REF!</definedName>
    <definedName name="xiggnc_28" localSheetId="3">#REF!</definedName>
    <definedName name="xiggnc_28">#REF!</definedName>
    <definedName name="xiggnc_3_1" localSheetId="3">#REF!</definedName>
    <definedName name="xiggnc_3_1">#REF!</definedName>
    <definedName name="xiggnc_3_2" localSheetId="3">#REF!</definedName>
    <definedName name="xiggnc_3_2">#REF!</definedName>
    <definedName name="xiggnc_3_20" localSheetId="3">#REF!</definedName>
    <definedName name="xiggnc_3_20">#REF!</definedName>
    <definedName name="xiggnc_3_25" localSheetId="3">#REF!</definedName>
    <definedName name="xiggnc_3_25">#REF!</definedName>
    <definedName name="xiggvl_1" localSheetId="3">#REF!</definedName>
    <definedName name="xiggvl_1">#REF!</definedName>
    <definedName name="xiggvl_2" localSheetId="3">#REF!</definedName>
    <definedName name="xiggvl_2">#REF!</definedName>
    <definedName name="xiggvl_20" localSheetId="3">#REF!</definedName>
    <definedName name="xiggvl_20">#REF!</definedName>
    <definedName name="xiggvl_25" localSheetId="3">#REF!</definedName>
    <definedName name="xiggvl_25">#REF!</definedName>
    <definedName name="xiggvl_26" localSheetId="3">#REF!</definedName>
    <definedName name="xiggvl_26">#REF!</definedName>
    <definedName name="xiggvl_28" localSheetId="3">#REF!</definedName>
    <definedName name="xiggvl_28">#REF!</definedName>
    <definedName name="xiggvl_3_1" localSheetId="3">#REF!</definedName>
    <definedName name="xiggvl_3_1">#REF!</definedName>
    <definedName name="xiggvl_3_2" localSheetId="3">#REF!</definedName>
    <definedName name="xiggvl_3_2">#REF!</definedName>
    <definedName name="xiggvl_3_20" localSheetId="3">#REF!</definedName>
    <definedName name="xiggvl_3_20">#REF!</definedName>
    <definedName name="xiggvl_3_25" localSheetId="3">#REF!</definedName>
    <definedName name="xiggvl_3_25">#REF!</definedName>
    <definedName name="XIGnc" localSheetId="3">#REF!</definedName>
    <definedName name="XIGnc">#REF!</definedName>
    <definedName name="xignc_26" localSheetId="3">#REF!</definedName>
    <definedName name="xignc_26">#REF!</definedName>
    <definedName name="xignc_28" localSheetId="3">#REF!</definedName>
    <definedName name="xignc_28">#REF!</definedName>
    <definedName name="xignc_3">NA()</definedName>
    <definedName name="xignc3p" localSheetId="3">#REF!</definedName>
    <definedName name="xignc3p">#REF!</definedName>
    <definedName name="xignc3p_26" localSheetId="3">#REF!</definedName>
    <definedName name="xignc3p_26">#REF!</definedName>
    <definedName name="xignc3p_28" localSheetId="3">#REF!</definedName>
    <definedName name="xignc3p_28">#REF!</definedName>
    <definedName name="xignc3p_3">"$#REF!.$#REF!#REF!"</definedName>
    <definedName name="XIGvc" localSheetId="3">#REF!</definedName>
    <definedName name="XIGvc">#REF!</definedName>
    <definedName name="XIGvc_20" localSheetId="3">#REF!</definedName>
    <definedName name="XIGvc_20">#REF!</definedName>
    <definedName name="XIGvc_28" localSheetId="3">#REF!</definedName>
    <definedName name="XIGvc_28">#REF!</definedName>
    <definedName name="XIGvl" localSheetId="3">#REF!</definedName>
    <definedName name="XIGvl">#REF!</definedName>
    <definedName name="xigvl_26" localSheetId="3">#REF!</definedName>
    <definedName name="xigvl_26">#REF!</definedName>
    <definedName name="xigvl_28" localSheetId="3">#REF!</definedName>
    <definedName name="xigvl_28">#REF!</definedName>
    <definedName name="xigvl_3">NA()</definedName>
    <definedName name="xigvl3p" localSheetId="3">#REF!</definedName>
    <definedName name="xigvl3p">#REF!</definedName>
    <definedName name="xigvl3p_26" localSheetId="3">#REF!</definedName>
    <definedName name="xigvl3p_26">#REF!</definedName>
    <definedName name="xigvl3p_28" localSheetId="3">#REF!</definedName>
    <definedName name="xigvl3p_28">#REF!</definedName>
    <definedName name="xigvl3p_3">"$#REF!.$#REF!#REF!"</definedName>
    <definedName name="XII200" localSheetId="3">#REF!</definedName>
    <definedName name="XII200">#REF!</definedName>
    <definedName name="XII200_20" localSheetId="3">#REF!</definedName>
    <definedName name="XII200_20">#REF!</definedName>
    <definedName name="XII200_28" localSheetId="3">#REF!</definedName>
    <definedName name="XII200_28">#REF!</definedName>
    <definedName name="Xim_ng_PC40" localSheetId="3">#REF!</definedName>
    <definedName name="Xim_ng_PC40">#REF!</definedName>
    <definedName name="ximang" localSheetId="3">#REF!</definedName>
    <definedName name="ximang">#REF!</definedName>
    <definedName name="ximang_26" localSheetId="3">#REF!</definedName>
    <definedName name="ximang_26">#REF!</definedName>
    <definedName name="ximang_28" localSheetId="3">#REF!</definedName>
    <definedName name="ximang_28">#REF!</definedName>
    <definedName name="ximang_3">"$#REF!.$K$5"</definedName>
    <definedName name="XiMangPCB30">NA()</definedName>
    <definedName name="XiMangPCB30_26" localSheetId="3">#REF!</definedName>
    <definedName name="XiMangPCB30_26">#REF!</definedName>
    <definedName name="XiMangPCB30_28" localSheetId="3">#REF!</definedName>
    <definedName name="XiMangPCB30_28">#REF!</definedName>
    <definedName name="XiMangPCB30_3">NA()</definedName>
    <definedName name="xin" localSheetId="3">#REF!</definedName>
    <definedName name="xin">#REF!</definedName>
    <definedName name="xin_26" localSheetId="3">#REF!</definedName>
    <definedName name="xin_26">#REF!</definedName>
    <definedName name="xin_28" localSheetId="3">#REF!</definedName>
    <definedName name="xin_28">#REF!</definedName>
    <definedName name="xin_3">"$#REF!.$#REF!$#REF!"</definedName>
    <definedName name="xin190" localSheetId="3">#REF!</definedName>
    <definedName name="xin190">#REF!</definedName>
    <definedName name="xin190_26" localSheetId="3">#REF!</definedName>
    <definedName name="xin190_26">#REF!</definedName>
    <definedName name="xin190_28" localSheetId="3">#REF!</definedName>
    <definedName name="xin190_28">#REF!</definedName>
    <definedName name="xin190_3">"$#REF!.$#REF!$#REF!"</definedName>
    <definedName name="xin1903p" localSheetId="3">#REF!</definedName>
    <definedName name="xin1903p">#REF!</definedName>
    <definedName name="xin1903p_26" localSheetId="3">#REF!</definedName>
    <definedName name="xin1903p_26">#REF!</definedName>
    <definedName name="xin1903p_28" localSheetId="3">#REF!</definedName>
    <definedName name="xin1903p_28">#REF!</definedName>
    <definedName name="xin1903p_3">"$#REF!.$Q$110"</definedName>
    <definedName name="xin190nc">NA()</definedName>
    <definedName name="xin190nc_26" localSheetId="3">#REF!</definedName>
    <definedName name="xin190nc_26">#REF!</definedName>
    <definedName name="xin190nc_28" localSheetId="3">#REF!</definedName>
    <definedName name="xin190nc_28">#REF!</definedName>
    <definedName name="xin190nc_3">NA()</definedName>
    <definedName name="xin190nc3p_1" localSheetId="3">#REF!</definedName>
    <definedName name="xin190nc3p_1">#REF!</definedName>
    <definedName name="xin190nc3p_2" localSheetId="3">#REF!</definedName>
    <definedName name="xin190nc3p_2">#REF!</definedName>
    <definedName name="xin190nc3p_20" localSheetId="3">#REF!</definedName>
    <definedName name="xin190nc3p_20">#REF!</definedName>
    <definedName name="xin190nc3p_25" localSheetId="3">#REF!</definedName>
    <definedName name="xin190nc3p_25">#REF!</definedName>
    <definedName name="xin190nc3p_26" localSheetId="3">#REF!</definedName>
    <definedName name="xin190nc3p_26">#REF!</definedName>
    <definedName name="xin190nc3p_28" localSheetId="3">#REF!</definedName>
    <definedName name="xin190nc3p_28">#REF!</definedName>
    <definedName name="xin190nc3p_3_1" localSheetId="3">#REF!</definedName>
    <definedName name="xin190nc3p_3_1">#REF!</definedName>
    <definedName name="xin190nc3p_3_2" localSheetId="3">#REF!</definedName>
    <definedName name="xin190nc3p_3_2">#REF!</definedName>
    <definedName name="xin190nc3p_3_20" localSheetId="3">#REF!</definedName>
    <definedName name="xin190nc3p_3_20">#REF!</definedName>
    <definedName name="xin190nc3p_3_25" localSheetId="3">#REF!</definedName>
    <definedName name="xin190nc3p_3_25">#REF!</definedName>
    <definedName name="XIN190vc" localSheetId="3">#REF!</definedName>
    <definedName name="XIN190vc">#REF!</definedName>
    <definedName name="xin190vl">NA()</definedName>
    <definedName name="xin190vl_26" localSheetId="3">#REF!</definedName>
    <definedName name="xin190vl_26">#REF!</definedName>
    <definedName name="xin190vl_28" localSheetId="3">#REF!</definedName>
    <definedName name="xin190vl_28">#REF!</definedName>
    <definedName name="xin190vl_3">NA()</definedName>
    <definedName name="xin190vl3p_1" localSheetId="3">#REF!</definedName>
    <definedName name="xin190vl3p_1">#REF!</definedName>
    <definedName name="xin190vl3p_2" localSheetId="3">#REF!</definedName>
    <definedName name="xin190vl3p_2">#REF!</definedName>
    <definedName name="xin190vl3p_20" localSheetId="3">#REF!</definedName>
    <definedName name="xin190vl3p_20">#REF!</definedName>
    <definedName name="xin190vl3p_25" localSheetId="3">#REF!</definedName>
    <definedName name="xin190vl3p_25">#REF!</definedName>
    <definedName name="xin190vl3p_26" localSheetId="3">#REF!</definedName>
    <definedName name="xin190vl3p_26">#REF!</definedName>
    <definedName name="xin190vl3p_28" localSheetId="3">#REF!</definedName>
    <definedName name="xin190vl3p_28">#REF!</definedName>
    <definedName name="xin190vl3p_3_1" localSheetId="3">#REF!</definedName>
    <definedName name="xin190vl3p_3_1">#REF!</definedName>
    <definedName name="xin190vl3p_3_2" localSheetId="3">#REF!</definedName>
    <definedName name="xin190vl3p_3_2">#REF!</definedName>
    <definedName name="xin190vl3p_3_20" localSheetId="3">#REF!</definedName>
    <definedName name="xin190vl3p_3_20">#REF!</definedName>
    <definedName name="xin190vl3p_3_25" localSheetId="3">#REF!</definedName>
    <definedName name="xin190vl3p_3_25">#REF!</definedName>
    <definedName name="xin2903p" localSheetId="3">#REF!</definedName>
    <definedName name="xin2903p">#REF!</definedName>
    <definedName name="xin2903p_26" localSheetId="3">#REF!</definedName>
    <definedName name="xin2903p_26">#REF!</definedName>
    <definedName name="xin2903p_28" localSheetId="3">#REF!</definedName>
    <definedName name="xin2903p_28">#REF!</definedName>
    <definedName name="xin2903p_3">"$#REF!.$R$110"</definedName>
    <definedName name="xin290nc3p" localSheetId="3">#REF!</definedName>
    <definedName name="xin290nc3p">#REF!</definedName>
    <definedName name="xin290nc3p_26" localSheetId="3">#REF!</definedName>
    <definedName name="xin290nc3p_26">#REF!</definedName>
    <definedName name="xin290nc3p_28" localSheetId="3">#REF!</definedName>
    <definedName name="xin290nc3p_28">#REF!</definedName>
    <definedName name="xin290nc3p_3">"$#REF!.#REF!#REF!"</definedName>
    <definedName name="xin290vl3p" localSheetId="3">#REF!</definedName>
    <definedName name="xin290vl3p">#REF!</definedName>
    <definedName name="xin290vl3p_26" localSheetId="3">#REF!</definedName>
    <definedName name="xin290vl3p_26">#REF!</definedName>
    <definedName name="xin290vl3p_28" localSheetId="3">#REF!</definedName>
    <definedName name="xin290vl3p_28">#REF!</definedName>
    <definedName name="xin290vl3p_3">"$#REF!.#REF!#REF!"</definedName>
    <definedName name="xin3p" localSheetId="3">#REF!</definedName>
    <definedName name="xin3p">#REF!</definedName>
    <definedName name="xin3p_26" localSheetId="3">#REF!</definedName>
    <definedName name="xin3p_26">#REF!</definedName>
    <definedName name="xin3p_28" localSheetId="3">#REF!</definedName>
    <definedName name="xin3p_28">#REF!</definedName>
    <definedName name="xin3p_3">"$#REF!.$P$110"</definedName>
    <definedName name="xin901nc">NA()</definedName>
    <definedName name="xin901nc_26" localSheetId="3">#REF!</definedName>
    <definedName name="xin901nc_26">#REF!</definedName>
    <definedName name="xin901nc_28" localSheetId="3">#REF!</definedName>
    <definedName name="xin901nc_28">#REF!</definedName>
    <definedName name="xin901nc_3">NA()</definedName>
    <definedName name="xin901vl">NA()</definedName>
    <definedName name="xin901vl_26" localSheetId="3">#REF!</definedName>
    <definedName name="xin901vl_26">#REF!</definedName>
    <definedName name="xin901vl_28" localSheetId="3">#REF!</definedName>
    <definedName name="xin901vl_28">#REF!</definedName>
    <definedName name="xin901vl_3">NA()</definedName>
    <definedName name="xind" localSheetId="3">#REF!</definedName>
    <definedName name="xind">#REF!</definedName>
    <definedName name="xind_26" localSheetId="3">#REF!</definedName>
    <definedName name="xind_26">#REF!</definedName>
    <definedName name="xind_28" localSheetId="3">#REF!</definedName>
    <definedName name="xind_28">#REF!</definedName>
    <definedName name="xind_3">"$#REF!.$#REF!$#REF!"</definedName>
    <definedName name="xind1p" localSheetId="3">#REF!</definedName>
    <definedName name="xind1p">#REF!</definedName>
    <definedName name="xind1p_26" localSheetId="3">#REF!</definedName>
    <definedName name="xind1p_26">#REF!</definedName>
    <definedName name="xind1p_28" localSheetId="3">#REF!</definedName>
    <definedName name="xind1p_28">#REF!</definedName>
    <definedName name="xind1p_3">"$#REF!.$R$290"</definedName>
    <definedName name="xind1pnc">NA()</definedName>
    <definedName name="xind1pnc_26" localSheetId="3">#REF!</definedName>
    <definedName name="xind1pnc_26">#REF!</definedName>
    <definedName name="xind1pnc_28" localSheetId="3">#REF!</definedName>
    <definedName name="xind1pnc_28">#REF!</definedName>
    <definedName name="xind1pnc_3">NA()</definedName>
    <definedName name="xind1pvl">NA()</definedName>
    <definedName name="xind1pvl_26" localSheetId="3">#REF!</definedName>
    <definedName name="xind1pvl_26">#REF!</definedName>
    <definedName name="xind1pvl_28" localSheetId="3">#REF!</definedName>
    <definedName name="xind1pvl_28">#REF!</definedName>
    <definedName name="xind1pvl_3">NA()</definedName>
    <definedName name="xind3p" localSheetId="3">#REF!</definedName>
    <definedName name="xind3p">#REF!</definedName>
    <definedName name="xind3p_26" localSheetId="3">#REF!</definedName>
    <definedName name="xind3p_26">#REF!</definedName>
    <definedName name="xind3p_28" localSheetId="3">#REF!</definedName>
    <definedName name="xind3p_28">#REF!</definedName>
    <definedName name="xind3p_3">"$#REF!.$S$110"</definedName>
    <definedName name="xindnc">NA()</definedName>
    <definedName name="xindnc_26" localSheetId="3">#REF!</definedName>
    <definedName name="xindnc_26">#REF!</definedName>
    <definedName name="xindnc_28" localSheetId="3">#REF!</definedName>
    <definedName name="xindnc_28">#REF!</definedName>
    <definedName name="xindnc_3">NA()</definedName>
    <definedName name="xindnc1p" localSheetId="3">#REF!</definedName>
    <definedName name="xindnc1p">#REF!</definedName>
    <definedName name="xindnc1p_26" localSheetId="3">#REF!</definedName>
    <definedName name="xindnc1p_26">#REF!</definedName>
    <definedName name="xindnc1p_28" localSheetId="3">#REF!</definedName>
    <definedName name="xindnc1p_28">#REF!</definedName>
    <definedName name="xindnc1p_3">"$#REF!.$G$153"</definedName>
    <definedName name="xindnc3p_1" localSheetId="3">#REF!</definedName>
    <definedName name="xindnc3p_1">#REF!</definedName>
    <definedName name="xindnc3p_2" localSheetId="3">#REF!</definedName>
    <definedName name="xindnc3p_2">#REF!</definedName>
    <definedName name="xindnc3p_20" localSheetId="3">#REF!</definedName>
    <definedName name="xindnc3p_20">#REF!</definedName>
    <definedName name="xindnc3p_25" localSheetId="3">#REF!</definedName>
    <definedName name="xindnc3p_25">#REF!</definedName>
    <definedName name="xindnc3p_26" localSheetId="3">#REF!</definedName>
    <definedName name="xindnc3p_26">#REF!</definedName>
    <definedName name="xindnc3p_28" localSheetId="3">#REF!</definedName>
    <definedName name="xindnc3p_28">#REF!</definedName>
    <definedName name="xindnc3p_3_1" localSheetId="3">#REF!</definedName>
    <definedName name="xindnc3p_3_1">#REF!</definedName>
    <definedName name="xindnc3p_3_2" localSheetId="3">#REF!</definedName>
    <definedName name="xindnc3p_3_2">#REF!</definedName>
    <definedName name="xindnc3p_3_20" localSheetId="3">#REF!</definedName>
    <definedName name="xindnc3p_3_20">#REF!</definedName>
    <definedName name="xindnc3p_3_25" localSheetId="3">#REF!</definedName>
    <definedName name="xindnc3p_3_25">#REF!</definedName>
    <definedName name="XINDvc" localSheetId="3">#REF!</definedName>
    <definedName name="XINDvc">#REF!</definedName>
    <definedName name="xindvl">NA()</definedName>
    <definedName name="xindvl_26" localSheetId="3">#REF!</definedName>
    <definedName name="xindvl_26">#REF!</definedName>
    <definedName name="xindvl_28" localSheetId="3">#REF!</definedName>
    <definedName name="xindvl_28">#REF!</definedName>
    <definedName name="xindvl_3">NA()</definedName>
    <definedName name="xindvl1p" localSheetId="3">#REF!</definedName>
    <definedName name="xindvl1p">#REF!</definedName>
    <definedName name="xindvl1p_26" localSheetId="3">#REF!</definedName>
    <definedName name="xindvl1p_26">#REF!</definedName>
    <definedName name="xindvl1p_28" localSheetId="3">#REF!</definedName>
    <definedName name="xindvl1p_28">#REF!</definedName>
    <definedName name="xindvl1p_3">"$#REF!.$G$147"</definedName>
    <definedName name="xindvl3p_1" localSheetId="3">#REF!</definedName>
    <definedName name="xindvl3p_1">#REF!</definedName>
    <definedName name="xindvl3p_2" localSheetId="3">#REF!</definedName>
    <definedName name="xindvl3p_2">#REF!</definedName>
    <definedName name="xindvl3p_20" localSheetId="3">#REF!</definedName>
    <definedName name="xindvl3p_20">#REF!</definedName>
    <definedName name="xindvl3p_25" localSheetId="3">#REF!</definedName>
    <definedName name="xindvl3p_25">#REF!</definedName>
    <definedName name="xindvl3p_26" localSheetId="3">#REF!</definedName>
    <definedName name="xindvl3p_26">#REF!</definedName>
    <definedName name="xindvl3p_28" localSheetId="3">#REF!</definedName>
    <definedName name="xindvl3p_28">#REF!</definedName>
    <definedName name="xindvl3p_3_1" localSheetId="3">#REF!</definedName>
    <definedName name="xindvl3p_3_1">#REF!</definedName>
    <definedName name="xindvl3p_3_2" localSheetId="3">#REF!</definedName>
    <definedName name="xindvl3p_3_2">#REF!</definedName>
    <definedName name="xindvl3p_3_20" localSheetId="3">#REF!</definedName>
    <definedName name="xindvl3p_3_20">#REF!</definedName>
    <definedName name="xindvl3p_3_25" localSheetId="3">#REF!</definedName>
    <definedName name="xindvl3p_3_25">#REF!</definedName>
    <definedName name="xing1p" localSheetId="3">#REF!</definedName>
    <definedName name="xing1p">#REF!</definedName>
    <definedName name="xing1p_26" localSheetId="3">#REF!</definedName>
    <definedName name="xing1p_26">#REF!</definedName>
    <definedName name="xing1p_28" localSheetId="3">#REF!</definedName>
    <definedName name="xing1p_28">#REF!</definedName>
    <definedName name="xing1p_3">"$#REF!.$P$290"</definedName>
    <definedName name="xing1pnc">NA()</definedName>
    <definedName name="xing1pnc_26" localSheetId="3">#REF!</definedName>
    <definedName name="xing1pnc_26">#REF!</definedName>
    <definedName name="xing1pnc_28" localSheetId="3">#REF!</definedName>
    <definedName name="xing1pnc_28">#REF!</definedName>
    <definedName name="xing1pnc_3">NA()</definedName>
    <definedName name="xing1pvl">NA()</definedName>
    <definedName name="xing1pvl_26" localSheetId="3">#REF!</definedName>
    <definedName name="xing1pvl_26">#REF!</definedName>
    <definedName name="xing1pvl_28" localSheetId="3">#REF!</definedName>
    <definedName name="xing1pvl_28">#REF!</definedName>
    <definedName name="xing1pvl_3">NA()</definedName>
    <definedName name="xingnc1p" localSheetId="3">#REF!</definedName>
    <definedName name="xingnc1p">#REF!</definedName>
    <definedName name="xingnc1p_26" localSheetId="3">#REF!</definedName>
    <definedName name="xingnc1p_26">#REF!</definedName>
    <definedName name="xingnc1p_28" localSheetId="3">#REF!</definedName>
    <definedName name="xingnc1p_28">#REF!</definedName>
    <definedName name="xingnc1p_3">"$#REF!.$G$141"</definedName>
    <definedName name="xingvl1p" localSheetId="3">#REF!</definedName>
    <definedName name="xingvl1p">#REF!</definedName>
    <definedName name="xingvl1p_26" localSheetId="3">#REF!</definedName>
    <definedName name="xingvl1p_26">#REF!</definedName>
    <definedName name="xingvl1p_28" localSheetId="3">#REF!</definedName>
    <definedName name="xingvl1p_28">#REF!</definedName>
    <definedName name="xingvl1p_3">"$#REF!.$G$135"</definedName>
    <definedName name="XINnc" localSheetId="3">#REF!</definedName>
    <definedName name="XINnc">#REF!</definedName>
    <definedName name="xinnc_26" localSheetId="3">#REF!</definedName>
    <definedName name="xinnc_26">#REF!</definedName>
    <definedName name="xinnc_28" localSheetId="3">#REF!</definedName>
    <definedName name="xinnc_28">#REF!</definedName>
    <definedName name="xinnc_3">NA()</definedName>
    <definedName name="xinnc3p" localSheetId="3">#REF!</definedName>
    <definedName name="xinnc3p">#REF!</definedName>
    <definedName name="xinnc3p_26" localSheetId="3">#REF!</definedName>
    <definedName name="xinnc3p_26">#REF!</definedName>
    <definedName name="xinnc3p_28" localSheetId="3">#REF!</definedName>
    <definedName name="xinnc3p_28">#REF!</definedName>
    <definedName name="xinnc3p_3">"$#REF!.#REF!#REF!"</definedName>
    <definedName name="xint1p" localSheetId="3">#REF!</definedName>
    <definedName name="xint1p">#REF!</definedName>
    <definedName name="xint1p_26" localSheetId="3">#REF!</definedName>
    <definedName name="xint1p_26">#REF!</definedName>
    <definedName name="xint1p_28" localSheetId="3">#REF!</definedName>
    <definedName name="xint1p_28">#REF!</definedName>
    <definedName name="xint1p_3">"$#REF!.$Q$290"</definedName>
    <definedName name="XINvc" localSheetId="3">#REF!</definedName>
    <definedName name="XINvc">#REF!</definedName>
    <definedName name="XINvc_20" localSheetId="3">#REF!</definedName>
    <definedName name="XINvc_20">#REF!</definedName>
    <definedName name="XINvc_28" localSheetId="3">#REF!</definedName>
    <definedName name="XINvc_28">#REF!</definedName>
    <definedName name="XINvl" localSheetId="3">#REF!</definedName>
    <definedName name="XINvl">#REF!</definedName>
    <definedName name="xinvl_26" localSheetId="3">#REF!</definedName>
    <definedName name="xinvl_26">#REF!</definedName>
    <definedName name="xinvl_28" localSheetId="3">#REF!</definedName>
    <definedName name="xinvl_28">#REF!</definedName>
    <definedName name="xinvl_3">NA()</definedName>
    <definedName name="xinvl3p" localSheetId="3">#REF!</definedName>
    <definedName name="xinvl3p">#REF!</definedName>
    <definedName name="xinvl3p_26" localSheetId="3">#REF!</definedName>
    <definedName name="xinvl3p_26">#REF!</definedName>
    <definedName name="xinvl3p_28" localSheetId="3">#REF!</definedName>
    <definedName name="xinvl3p_28">#REF!</definedName>
    <definedName name="xinvl3p_3">"$#REF!.#REF!#REF!"</definedName>
    <definedName name="xit" localSheetId="3">#REF!</definedName>
    <definedName name="xit">#REF!</definedName>
    <definedName name="xit_26" localSheetId="3">#REF!</definedName>
    <definedName name="xit_26">#REF!</definedName>
    <definedName name="xit_28" localSheetId="3">#REF!</definedName>
    <definedName name="xit_28">#REF!</definedName>
    <definedName name="xit_3">"$#REF!.$#REF!$#REF!"</definedName>
    <definedName name="xit1" localSheetId="3">#REF!</definedName>
    <definedName name="xit1">#REF!</definedName>
    <definedName name="xit1_26" localSheetId="3">#REF!</definedName>
    <definedName name="xit1_26">#REF!</definedName>
    <definedName name="xit1_28" localSheetId="3">#REF!</definedName>
    <definedName name="xit1_28">#REF!</definedName>
    <definedName name="xit1_3">"$#REF!.$#REF!$#REF!"</definedName>
    <definedName name="xit1nc">NA()</definedName>
    <definedName name="xit1nc_26" localSheetId="3">#REF!</definedName>
    <definedName name="xit1nc_26">#REF!</definedName>
    <definedName name="xit1nc_28" localSheetId="3">#REF!</definedName>
    <definedName name="xit1nc_28">#REF!</definedName>
    <definedName name="xit1nc_3">NA()</definedName>
    <definedName name="xit1p" localSheetId="3">#REF!</definedName>
    <definedName name="xit1p">#REF!</definedName>
    <definedName name="xit1p_26" localSheetId="3">#REF!</definedName>
    <definedName name="xit1p_26">#REF!</definedName>
    <definedName name="xit1p_28" localSheetId="3">#REF!</definedName>
    <definedName name="xit1p_28">#REF!</definedName>
    <definedName name="xit1p_3">"$#REF!.$M$290"</definedName>
    <definedName name="xit1pnc">NA()</definedName>
    <definedName name="xit1pnc_26" localSheetId="3">#REF!</definedName>
    <definedName name="xit1pnc_26">#REF!</definedName>
    <definedName name="xit1pnc_28" localSheetId="3">#REF!</definedName>
    <definedName name="xit1pnc_28">#REF!</definedName>
    <definedName name="xit1pnc_3">NA()</definedName>
    <definedName name="xit1pvl">NA()</definedName>
    <definedName name="xit1pvl_26" localSheetId="3">#REF!</definedName>
    <definedName name="xit1pvl_26">#REF!</definedName>
    <definedName name="xit1pvl_28" localSheetId="3">#REF!</definedName>
    <definedName name="xit1pvl_28">#REF!</definedName>
    <definedName name="xit1pvl_3">NA()</definedName>
    <definedName name="xit1vl">NA()</definedName>
    <definedName name="xit1vl_26" localSheetId="3">#REF!</definedName>
    <definedName name="xit1vl_26">#REF!</definedName>
    <definedName name="xit1vl_28" localSheetId="3">#REF!</definedName>
    <definedName name="xit1vl_28">#REF!</definedName>
    <definedName name="xit1vl_3">NA()</definedName>
    <definedName name="xit23p" localSheetId="3">#REF!</definedName>
    <definedName name="xit23p">#REF!</definedName>
    <definedName name="xit23p_26" localSheetId="3">#REF!</definedName>
    <definedName name="xit23p_26">#REF!</definedName>
    <definedName name="xit23p_28" localSheetId="3">#REF!</definedName>
    <definedName name="xit23p_28">#REF!</definedName>
    <definedName name="xit23p_3">"$#REF!.$N$110"</definedName>
    <definedName name="xit2nc">NA()</definedName>
    <definedName name="xit2nc_26" localSheetId="3">#REF!</definedName>
    <definedName name="xit2nc_26">#REF!</definedName>
    <definedName name="xit2nc_28" localSheetId="3">#REF!</definedName>
    <definedName name="xit2nc_28">#REF!</definedName>
    <definedName name="xit2nc_3">NA()</definedName>
    <definedName name="xit2nc3p" localSheetId="3">#REF!</definedName>
    <definedName name="xit2nc3p">#REF!</definedName>
    <definedName name="xit2nc3p_26" localSheetId="3">#REF!</definedName>
    <definedName name="xit2nc3p_26">#REF!</definedName>
    <definedName name="xit2nc3p_28" localSheetId="3">#REF!</definedName>
    <definedName name="xit2nc3p_28">#REF!</definedName>
    <definedName name="xit2nc3p_3">"$#REF!.$#REF!#REF!"</definedName>
    <definedName name="xit2vl">NA()</definedName>
    <definedName name="xit2vl_26" localSheetId="3">#REF!</definedName>
    <definedName name="xit2vl_26">#REF!</definedName>
    <definedName name="xit2vl_28" localSheetId="3">#REF!</definedName>
    <definedName name="xit2vl_28">#REF!</definedName>
    <definedName name="xit2vl_3">NA()</definedName>
    <definedName name="xit2vl3p" localSheetId="3">#REF!</definedName>
    <definedName name="xit2vl3p">#REF!</definedName>
    <definedName name="xit2vl3p_26" localSheetId="3">#REF!</definedName>
    <definedName name="xit2vl3p_26">#REF!</definedName>
    <definedName name="xit2vl3p_28" localSheetId="3">#REF!</definedName>
    <definedName name="xit2vl3p_28">#REF!</definedName>
    <definedName name="xit2vl3p_3">"$#REF!.$#REF!#REF!"</definedName>
    <definedName name="xit3p" localSheetId="3">#REF!</definedName>
    <definedName name="xit3p">#REF!</definedName>
    <definedName name="xit3p_26" localSheetId="3">#REF!</definedName>
    <definedName name="xit3p_26">#REF!</definedName>
    <definedName name="xit3p_28" localSheetId="3">#REF!</definedName>
    <definedName name="xit3p_28">#REF!</definedName>
    <definedName name="xit3p_3">"$#REF!.$M$110"</definedName>
    <definedName name="XITnc" localSheetId="3">#REF!</definedName>
    <definedName name="XITnc">#REF!</definedName>
    <definedName name="xitnc_26" localSheetId="3">#REF!</definedName>
    <definedName name="xitnc_26">#REF!</definedName>
    <definedName name="xitnc_28" localSheetId="3">#REF!</definedName>
    <definedName name="xitnc_28">#REF!</definedName>
    <definedName name="xitnc_3">NA()</definedName>
    <definedName name="xitnc3p" localSheetId="3">#REF!</definedName>
    <definedName name="xitnc3p">#REF!</definedName>
    <definedName name="xitnc3p_26" localSheetId="3">#REF!</definedName>
    <definedName name="xitnc3p_26">#REF!</definedName>
    <definedName name="xitnc3p_28" localSheetId="3">#REF!</definedName>
    <definedName name="xitnc3p_28">#REF!</definedName>
    <definedName name="xitnc3p_3">"$#REF!.$#REF!#REF!"</definedName>
    <definedName name="xittnc_1" localSheetId="3">#REF!</definedName>
    <definedName name="xittnc_1">#REF!</definedName>
    <definedName name="xittnc_2" localSheetId="3">#REF!</definedName>
    <definedName name="xittnc_2">#REF!</definedName>
    <definedName name="xittnc_20" localSheetId="3">#REF!</definedName>
    <definedName name="xittnc_20">#REF!</definedName>
    <definedName name="xittnc_25" localSheetId="3">#REF!</definedName>
    <definedName name="xittnc_25">#REF!</definedName>
    <definedName name="xittnc_26" localSheetId="3">#REF!</definedName>
    <definedName name="xittnc_26">#REF!</definedName>
    <definedName name="xittnc_28" localSheetId="3">#REF!</definedName>
    <definedName name="xittnc_28">#REF!</definedName>
    <definedName name="xittnc_3_1" localSheetId="3">#REF!</definedName>
    <definedName name="xittnc_3_1">#REF!</definedName>
    <definedName name="xittnc_3_2" localSheetId="3">#REF!</definedName>
    <definedName name="xittnc_3_2">#REF!</definedName>
    <definedName name="xittnc_3_20" localSheetId="3">#REF!</definedName>
    <definedName name="xittnc_3_20">#REF!</definedName>
    <definedName name="xittnc_3_25" localSheetId="3">#REF!</definedName>
    <definedName name="xittnc_3_25">#REF!</definedName>
    <definedName name="xittvl_1" localSheetId="3">#REF!</definedName>
    <definedName name="xittvl_1">#REF!</definedName>
    <definedName name="xittvl_2" localSheetId="3">#REF!</definedName>
    <definedName name="xittvl_2">#REF!</definedName>
    <definedName name="xittvl_20" localSheetId="3">#REF!</definedName>
    <definedName name="xittvl_20">#REF!</definedName>
    <definedName name="xittvl_25" localSheetId="3">#REF!</definedName>
    <definedName name="xittvl_25">#REF!</definedName>
    <definedName name="xittvl_26" localSheetId="3">#REF!</definedName>
    <definedName name="xittvl_26">#REF!</definedName>
    <definedName name="xittvl_28" localSheetId="3">#REF!</definedName>
    <definedName name="xittvl_28">#REF!</definedName>
    <definedName name="xittvl_3_1" localSheetId="3">#REF!</definedName>
    <definedName name="xittvl_3_1">#REF!</definedName>
    <definedName name="xittvl_3_2" localSheetId="3">#REF!</definedName>
    <definedName name="xittvl_3_2">#REF!</definedName>
    <definedName name="xittvl_3_20" localSheetId="3">#REF!</definedName>
    <definedName name="xittvl_3_20">#REF!</definedName>
    <definedName name="xittvl_3_25" localSheetId="3">#REF!</definedName>
    <definedName name="xittvl_3_25">#REF!</definedName>
    <definedName name="XITvc" localSheetId="3">#REF!</definedName>
    <definedName name="XITvc">#REF!</definedName>
    <definedName name="XITvc_20" localSheetId="3">#REF!</definedName>
    <definedName name="XITvc_20">#REF!</definedName>
    <definedName name="XITvc_28" localSheetId="3">#REF!</definedName>
    <definedName name="XITvc_28">#REF!</definedName>
    <definedName name="XITvl" localSheetId="3">#REF!</definedName>
    <definedName name="XITvl">#REF!</definedName>
    <definedName name="xitvl_26" localSheetId="3">#REF!</definedName>
    <definedName name="xitvl_26">#REF!</definedName>
    <definedName name="xitvl_28" localSheetId="3">#REF!</definedName>
    <definedName name="xitvl_28">#REF!</definedName>
    <definedName name="xitvl_3">NA()</definedName>
    <definedName name="xitvl3p" localSheetId="3">#REF!</definedName>
    <definedName name="xitvl3p">#REF!</definedName>
    <definedName name="xitvl3p_26" localSheetId="3">#REF!</definedName>
    <definedName name="xitvl3p_26">#REF!</definedName>
    <definedName name="xitvl3p_28" localSheetId="3">#REF!</definedName>
    <definedName name="xitvl3p_28">#REF!</definedName>
    <definedName name="xitvl3p_3">"$#REF!.$#REF!#REF!"</definedName>
    <definedName name="xk" localSheetId="3">#REF!</definedName>
    <definedName name="xk">#REF!</definedName>
    <definedName name="xk0.6" localSheetId="3">#REF!</definedName>
    <definedName name="xk0.6">#REF!</definedName>
    <definedName name="xk0.6_28" localSheetId="3">#REF!</definedName>
    <definedName name="xk0.6_28">#REF!</definedName>
    <definedName name="xk1.3" localSheetId="3">#REF!</definedName>
    <definedName name="xk1.3">#REF!</definedName>
    <definedName name="xk1.3_28" localSheetId="3">#REF!</definedName>
    <definedName name="xk1.3_28">#REF!</definedName>
    <definedName name="xk1.5" localSheetId="3">#REF!</definedName>
    <definedName name="xk1.5">#REF!</definedName>
    <definedName name="xk1.5_28" localSheetId="3">#REF!</definedName>
    <definedName name="xk1.5_28">#REF!</definedName>
    <definedName name="xkich" localSheetId="3">#REF!</definedName>
    <definedName name="xkich">#REF!</definedName>
    <definedName name="xkich_28" localSheetId="3">#REF!</definedName>
    <definedName name="xkich_28">#REF!</definedName>
    <definedName name="Xkoto" localSheetId="3">#REF!</definedName>
    <definedName name="Xkoto">#REF!</definedName>
    <definedName name="Xkoto_20" localSheetId="3">#REF!</definedName>
    <definedName name="Xkoto_20">#REF!</definedName>
    <definedName name="Xkoto_28" localSheetId="3">#REF!</definedName>
    <definedName name="Xkoto_28">#REF!</definedName>
    <definedName name="Xkxn" localSheetId="3">#REF!</definedName>
    <definedName name="Xkxn">#REF!</definedName>
    <definedName name="Xkxn_20" localSheetId="3">#REF!</definedName>
    <definedName name="Xkxn_20">#REF!</definedName>
    <definedName name="Xkxn_28" localSheetId="3">#REF!</definedName>
    <definedName name="Xkxn_28">#REF!</definedName>
    <definedName name="xl" localSheetId="3">#REF!</definedName>
    <definedName name="xl">#REF!</definedName>
    <definedName name="XL_26" localSheetId="3">#REF!</definedName>
    <definedName name="XL_26">#REF!</definedName>
    <definedName name="xl_28" localSheetId="3">#REF!</definedName>
    <definedName name="xl_28">#REF!</definedName>
    <definedName name="XL_3">"$#REF!.$G$1"</definedName>
    <definedName name="Xl_CTO" localSheetId="3">#REF!</definedName>
    <definedName name="Xl_CTO">#REF!</definedName>
    <definedName name="XL_TBA" localSheetId="3">#REF!</definedName>
    <definedName name="XL_TBA">#REF!</definedName>
    <definedName name="XL_TBA_20" localSheetId="3">#REF!</definedName>
    <definedName name="XL_TBA_20">#REF!</definedName>
    <definedName name="XL_TBA_28" localSheetId="3">#REF!</definedName>
    <definedName name="XL_TBA_28">#REF!</definedName>
    <definedName name="XLa" localSheetId="3">#REF!</definedName>
    <definedName name="XLa">#REF!</definedName>
    <definedName name="XLa_28" localSheetId="3">#REF!</definedName>
    <definedName name="XLa_28">#REF!</definedName>
    <definedName name="xlc" localSheetId="3">#REF!</definedName>
    <definedName name="xlc">#REF!</definedName>
    <definedName name="xlc_20" localSheetId="3">#REF!</definedName>
    <definedName name="xlc_20">#REF!</definedName>
    <definedName name="xlc_28" localSheetId="3">#REF!</definedName>
    <definedName name="xlc_28">#REF!</definedName>
    <definedName name="xld" localSheetId="3">#REF!</definedName>
    <definedName name="xld">#REF!</definedName>
    <definedName name="xld1.4" localSheetId="3">#REF!</definedName>
    <definedName name="xld1.4">#REF!</definedName>
    <definedName name="xld1.4_28" localSheetId="3">#REF!</definedName>
    <definedName name="xld1.4_28">#REF!</definedName>
    <definedName name="xlk" localSheetId="3">#REF!</definedName>
    <definedName name="xlk">#REF!</definedName>
    <definedName name="xlk_20" localSheetId="3">#REF!</definedName>
    <definedName name="xlk_20">#REF!</definedName>
    <definedName name="xlk_28" localSheetId="3">#REF!</definedName>
    <definedName name="xlk_28">#REF!</definedName>
    <definedName name="xlk1.4" localSheetId="3">#REF!</definedName>
    <definedName name="xlk1.4">#REF!</definedName>
    <definedName name="xlk1.4_28" localSheetId="3">#REF!</definedName>
    <definedName name="xlk1.4_28">#REF!</definedName>
    <definedName name="XLP" localSheetId="3">#REF!</definedName>
    <definedName name="XLP">#REF!</definedName>
    <definedName name="XLP_20" localSheetId="3">#REF!</definedName>
    <definedName name="XLP_20">#REF!</definedName>
    <definedName name="XLP_28" localSheetId="3">#REF!</definedName>
    <definedName name="XLP_28">#REF!</definedName>
    <definedName name="xls" localSheetId="0" hidden="1">{"'Sheet1'!$L$16"}</definedName>
    <definedName name="xls" hidden="1">{"'Sheet1'!$L$16"}</definedName>
    <definedName name="xlt" localSheetId="3">#REF!</definedName>
    <definedName name="xlt">#REF!</definedName>
    <definedName name="xlttbninh" localSheetId="0" hidden="1">{"'Sheet1'!$L$16"}</definedName>
    <definedName name="xlttbninh" hidden="1">{"'Sheet1'!$L$16"}</definedName>
    <definedName name="XLxa">"$#REF!.$A$3:$AD$386"</definedName>
    <definedName name="XLxa_26" localSheetId="3">#REF!</definedName>
    <definedName name="XLxa_26">#REF!</definedName>
    <definedName name="XLxa_28" localSheetId="3">#REF!</definedName>
    <definedName name="XLxa_28">#REF!</definedName>
    <definedName name="XLxa_3">"$#REF!.$A$3:$AD$386"</definedName>
    <definedName name="xm">[27]gvl!$N$16</definedName>
    <definedName name="XM.M10.1" localSheetId="3">#REF!</definedName>
    <definedName name="XM.M10.1">#REF!</definedName>
    <definedName name="XM.M10.1_28" localSheetId="3">#REF!</definedName>
    <definedName name="XM.M10.1_28">#REF!</definedName>
    <definedName name="XM.M10.2" localSheetId="3">#REF!</definedName>
    <definedName name="XM.M10.2">#REF!</definedName>
    <definedName name="XM.M10.2_28" localSheetId="3">#REF!</definedName>
    <definedName name="XM.M10.2_28">#REF!</definedName>
    <definedName name="XM.M14.1" localSheetId="3">#REF!</definedName>
    <definedName name="XM.M14.1">#REF!</definedName>
    <definedName name="XM.M14.1_28" localSheetId="3">#REF!</definedName>
    <definedName name="XM.M14.1_28">#REF!</definedName>
    <definedName name="XM.M14.2" localSheetId="3">#REF!</definedName>
    <definedName name="XM.M14.2">#REF!</definedName>
    <definedName name="XM.M14.2_28" localSheetId="3">#REF!</definedName>
    <definedName name="XM.M14.2_28">#REF!</definedName>
    <definedName name="XM.MDT" localSheetId="3">#REF!</definedName>
    <definedName name="XM.MDT">#REF!</definedName>
    <definedName name="XM.MDT_28" localSheetId="3">#REF!</definedName>
    <definedName name="XM.MDT_28">#REF!</definedName>
    <definedName name="XM.MTCat" localSheetId="3">#REF!</definedName>
    <definedName name="XM.MTCat">#REF!</definedName>
    <definedName name="XM.MTCat_28" localSheetId="3">#REF!</definedName>
    <definedName name="XM.MTCat_28">#REF!</definedName>
    <definedName name="xm_1" localSheetId="3">#REF!</definedName>
    <definedName name="xm_1">#REF!</definedName>
    <definedName name="xm_2" localSheetId="3">#REF!</definedName>
    <definedName name="xm_2">#REF!</definedName>
    <definedName name="xm_20" localSheetId="3">#REF!</definedName>
    <definedName name="xm_20">#REF!</definedName>
    <definedName name="xm_25" localSheetId="3">#REF!</definedName>
    <definedName name="xm_25">#REF!</definedName>
    <definedName name="xm_26" localSheetId="3">#REF!</definedName>
    <definedName name="xm_26">#REF!</definedName>
    <definedName name="xm_28" localSheetId="3">#REF!</definedName>
    <definedName name="xm_28">#REF!</definedName>
    <definedName name="XMAX" localSheetId="3">#REF!</definedName>
    <definedName name="XMAX">#REF!</definedName>
    <definedName name="XMAX_20" localSheetId="3">#REF!</definedName>
    <definedName name="XMAX_20">#REF!</definedName>
    <definedName name="XMAX_28" localSheetId="3">#REF!</definedName>
    <definedName name="XMAX_28">#REF!</definedName>
    <definedName name="xmbimson" localSheetId="3">#REF!</definedName>
    <definedName name="xmbimson">#REF!</definedName>
    <definedName name="XMBT" localSheetId="3">#REF!</definedName>
    <definedName name="XMBT">#REF!</definedName>
    <definedName name="XMBT_20" localSheetId="3">#REF!</definedName>
    <definedName name="XMBT_20">#REF!</definedName>
    <definedName name="xmcax" localSheetId="3">#REF!</definedName>
    <definedName name="xmcax">#REF!</definedName>
    <definedName name="xmcax_20" localSheetId="3">#REF!</definedName>
    <definedName name="xmcax_20">#REF!</definedName>
    <definedName name="xmcax_28" localSheetId="3">#REF!</definedName>
    <definedName name="xmcax_28">#REF!</definedName>
    <definedName name="XMIN" localSheetId="3">#REF!</definedName>
    <definedName name="XMIN">#REF!</definedName>
    <definedName name="XMIN_20" localSheetId="3">#REF!</definedName>
    <definedName name="XMIN_20">#REF!</definedName>
    <definedName name="XMIN_28" localSheetId="3">#REF!</definedName>
    <definedName name="XMIN_28">#REF!</definedName>
    <definedName name="xmp40" localSheetId="3">#REF!</definedName>
    <definedName name="xmp40">#REF!</definedName>
    <definedName name="xmpc30" localSheetId="3">#REF!</definedName>
    <definedName name="xmpc30">#REF!</definedName>
    <definedName name="xmpc30_20" localSheetId="3">#REF!</definedName>
    <definedName name="xmpc30_20">#REF!</definedName>
    <definedName name="xmsonla" localSheetId="3">#REF!</definedName>
    <definedName name="xmsonla">#REF!</definedName>
    <definedName name="xn" localSheetId="3">#REF!</definedName>
    <definedName name="xn">#REF!</definedName>
    <definedName name="xn_20" localSheetId="3">#REF!</definedName>
    <definedName name="xn_20">#REF!</definedName>
    <definedName name="xo" localSheetId="3">#REF!</definedName>
    <definedName name="xo">#REF!</definedName>
    <definedName name="xo_20" localSheetId="3">#REF!</definedName>
    <definedName name="xo_20">#REF!</definedName>
    <definedName name="xo_28" localSheetId="3">#REF!</definedName>
    <definedName name="xo_28">#REF!</definedName>
    <definedName name="xoaydap" localSheetId="3">#REF!</definedName>
    <definedName name="xoaydap">#REF!</definedName>
    <definedName name="xoaydap_20" localSheetId="3">#REF!</definedName>
    <definedName name="xoaydap_20">#REF!</definedName>
    <definedName name="xoaydap_28" localSheetId="3">#REF!</definedName>
    <definedName name="xoaydap_28">#REF!</definedName>
    <definedName name="xp" localSheetId="3">#REF!</definedName>
    <definedName name="xp">#REF!</definedName>
    <definedName name="xp_20" localSheetId="3">#REF!</definedName>
    <definedName name="xp_20">#REF!</definedName>
    <definedName name="xr1nc">NA()</definedName>
    <definedName name="xr1nc_26" localSheetId="3">#REF!</definedName>
    <definedName name="xr1nc_26">#REF!</definedName>
    <definedName name="xr1nc_28" localSheetId="3">#REF!</definedName>
    <definedName name="xr1nc_28">#REF!</definedName>
    <definedName name="xr1nc_3">NA()</definedName>
    <definedName name="xr1vl">NA()</definedName>
    <definedName name="xr1vl_26" localSheetId="3">#REF!</definedName>
    <definedName name="xr1vl_26">#REF!</definedName>
    <definedName name="xr1vl_28" localSheetId="3">#REF!</definedName>
    <definedName name="xr1vl_28">#REF!</definedName>
    <definedName name="xr1vl_3">NA()</definedName>
    <definedName name="Xsi" localSheetId="3">#REF!</definedName>
    <definedName name="Xsi">#REF!</definedName>
    <definedName name="Xsi_20" localSheetId="3">#REF!</definedName>
    <definedName name="Xsi_20">#REF!</definedName>
    <definedName name="XTKKTTC">7500</definedName>
    <definedName name="xtr3pnc">NA()</definedName>
    <definedName name="xtr3pnc_26" localSheetId="3">#REF!</definedName>
    <definedName name="xtr3pnc_26">#REF!</definedName>
    <definedName name="xtr3pnc_28" localSheetId="3">#REF!</definedName>
    <definedName name="xtr3pnc_28">#REF!</definedName>
    <definedName name="xtr3pnc_3">NA()</definedName>
    <definedName name="xtr3pvl">NA()</definedName>
    <definedName name="xtr3pvl_26" localSheetId="3">#REF!</definedName>
    <definedName name="xtr3pvl_26">#REF!</definedName>
    <definedName name="xtr3pvl_28" localSheetId="3">#REF!</definedName>
    <definedName name="xtr3pvl_28">#REF!</definedName>
    <definedName name="xtr3pvl_3">NA()</definedName>
    <definedName name="XUAÁT" localSheetId="3">#REF!</definedName>
    <definedName name="XUAÁT">#REF!</definedName>
    <definedName name="XUAÁT_20" localSheetId="3">#REF!</definedName>
    <definedName name="XUAÁT_20">#REF!</definedName>
    <definedName name="XUAÁT_28" localSheetId="3">#REF!</definedName>
    <definedName name="XUAÁT_28">#REF!</definedName>
    <definedName name="xuat_hien" localSheetId="3">#REF!</definedName>
    <definedName name="xuat_hien">#REF!</definedName>
    <definedName name="Xuat_hien1" localSheetId="3">#REF!</definedName>
    <definedName name="Xuat_hien1">#REF!</definedName>
    <definedName name="XUATHANGKMAI" localSheetId="3">#REF!</definedName>
    <definedName name="XUATHANGKMAI">#REF!</definedName>
    <definedName name="xuatthan" localSheetId="3">#REF!</definedName>
    <definedName name="xuatthan">#REF!</definedName>
    <definedName name="xuc" localSheetId="3">#REF!</definedName>
    <definedName name="xuc">#REF!</definedName>
    <definedName name="xuc0.6" localSheetId="3">#REF!</definedName>
    <definedName name="xuc0.6">#REF!</definedName>
    <definedName name="xuclat" localSheetId="3">#REF!</definedName>
    <definedName name="xuclat">#REF!</definedName>
    <definedName name="xuclat1" localSheetId="3">#REF!</definedName>
    <definedName name="xuclat1">#REF!</definedName>
    <definedName name="xuclat1.65" localSheetId="3">#REF!</definedName>
    <definedName name="xuclat1.65">#REF!</definedName>
    <definedName name="xuclat1_20" localSheetId="3">#REF!</definedName>
    <definedName name="xuclat1_20">#REF!</definedName>
    <definedName name="xuclat1_28" localSheetId="3">#REF!</definedName>
    <definedName name="xuclat1_28">#REF!</definedName>
    <definedName name="xuclat2" localSheetId="3">#REF!</definedName>
    <definedName name="xuclat2">#REF!</definedName>
    <definedName name="xuclat2_20" localSheetId="3">#REF!</definedName>
    <definedName name="xuclat2_20">#REF!</definedName>
    <definedName name="xuclat2_28" localSheetId="3">#REF!</definedName>
    <definedName name="xuclat2_28">#REF!</definedName>
    <definedName name="xvxcvxc" localSheetId="0" hidden="1">{"'Sheet1'!$L$16"}</definedName>
    <definedName name="xvxcvxc" hidden="1">{"'Sheet1'!$L$16"}</definedName>
    <definedName name="xx" localSheetId="3">#REF!</definedName>
    <definedName name="xx">#REF!</definedName>
    <definedName name="XXT" localSheetId="3">#REF!</definedName>
    <definedName name="XXT">#REF!</definedName>
    <definedName name="XXT_20" localSheetId="3">#REF!</definedName>
    <definedName name="XXT_20">#REF!</definedName>
    <definedName name="xxx" localSheetId="3">#REF!</definedName>
    <definedName name="xxx">#REF!</definedName>
    <definedName name="XXX1" localSheetId="3">#REF!</definedName>
    <definedName name="XXX1">#REF!</definedName>
    <definedName name="xy2.5.1" localSheetId="3">#REF!</definedName>
    <definedName name="xy2.5.1">#REF!</definedName>
    <definedName name="xy5.3.1" localSheetId="3">#REF!</definedName>
    <definedName name="xy5.3.1">#REF!</definedName>
    <definedName name="XÝnghiÖp25_3" localSheetId="3">#REF!</definedName>
    <definedName name="XÝnghiÖp25_3">#REF!</definedName>
    <definedName name="XÝnghiÖp25_3_20" localSheetId="3">#REF!</definedName>
    <definedName name="XÝnghiÖp25_3_20">#REF!</definedName>
    <definedName name="XÝnghiÖp25_3_28" localSheetId="3">#REF!</definedName>
    <definedName name="XÝnghiÖp25_3_28">#REF!</definedName>
    <definedName name="xz2.5.1" localSheetId="3">#REF!</definedName>
    <definedName name="xz2.5.1">#REF!</definedName>
    <definedName name="xz5.3.1" localSheetId="3">#REF!</definedName>
    <definedName name="xz5.3.1">#REF!</definedName>
    <definedName name="y" localSheetId="3">#REF!</definedName>
    <definedName name="y">#REF!</definedName>
    <definedName name="y_1I" localSheetId="3">#REF!</definedName>
    <definedName name="y_1I">#REF!</definedName>
    <definedName name="y_1I_20" localSheetId="3">#REF!</definedName>
    <definedName name="y_1I_20">#REF!</definedName>
    <definedName name="y_1I_28" localSheetId="3">#REF!</definedName>
    <definedName name="y_1I_28">#REF!</definedName>
    <definedName name="y_1II" localSheetId="3">#REF!</definedName>
    <definedName name="y_1II">#REF!</definedName>
    <definedName name="y_1II_20" localSheetId="3">#REF!</definedName>
    <definedName name="y_1II_20">#REF!</definedName>
    <definedName name="y_1II_28" localSheetId="3">#REF!</definedName>
    <definedName name="y_1II_28">#REF!</definedName>
    <definedName name="y_1III" localSheetId="3">#REF!</definedName>
    <definedName name="y_1III">#REF!</definedName>
    <definedName name="y_1III_20" localSheetId="3">#REF!</definedName>
    <definedName name="y_1III_20">#REF!</definedName>
    <definedName name="y_1III_28" localSheetId="3">#REF!</definedName>
    <definedName name="y_1III_28">#REF!</definedName>
    <definedName name="y_1IV" localSheetId="3">#REF!</definedName>
    <definedName name="y_1IV">#REF!</definedName>
    <definedName name="y_1IV_20" localSheetId="3">#REF!</definedName>
    <definedName name="y_1IV_20">#REF!</definedName>
    <definedName name="y_1IV_28" localSheetId="3">#REF!</definedName>
    <definedName name="y_1IV_28">#REF!</definedName>
    <definedName name="Y_28" localSheetId="3">#REF!</definedName>
    <definedName name="Y_28">#REF!</definedName>
    <definedName name="y_2I" localSheetId="3">#REF!</definedName>
    <definedName name="y_2I">#REF!</definedName>
    <definedName name="y_2I_20" localSheetId="3">#REF!</definedName>
    <definedName name="y_2I_20">#REF!</definedName>
    <definedName name="y_2I_28" localSheetId="3">#REF!</definedName>
    <definedName name="y_2I_28">#REF!</definedName>
    <definedName name="y_2II" localSheetId="3">#REF!</definedName>
    <definedName name="y_2II">#REF!</definedName>
    <definedName name="y_2II_20" localSheetId="3">#REF!</definedName>
    <definedName name="y_2II_20">#REF!</definedName>
    <definedName name="y_2II_28" localSheetId="3">#REF!</definedName>
    <definedName name="y_2II_28">#REF!</definedName>
    <definedName name="y_2III" localSheetId="3">#REF!</definedName>
    <definedName name="y_2III">#REF!</definedName>
    <definedName name="y_2III_20" localSheetId="3">#REF!</definedName>
    <definedName name="y_2III_20">#REF!</definedName>
    <definedName name="y_2III_28" localSheetId="3">#REF!</definedName>
    <definedName name="y_2III_28">#REF!</definedName>
    <definedName name="y_2IV" localSheetId="3">#REF!</definedName>
    <definedName name="y_2IV">#REF!</definedName>
    <definedName name="y_2IV_20" localSheetId="3">#REF!</definedName>
    <definedName name="y_2IV_20">#REF!</definedName>
    <definedName name="y_2IV_28" localSheetId="3">#REF!</definedName>
    <definedName name="y_2IV_28">#REF!</definedName>
    <definedName name="y_3I" localSheetId="3">#REF!</definedName>
    <definedName name="y_3I">#REF!</definedName>
    <definedName name="y_3I_20" localSheetId="3">#REF!</definedName>
    <definedName name="y_3I_20">#REF!</definedName>
    <definedName name="y_3I_28" localSheetId="3">#REF!</definedName>
    <definedName name="y_3I_28">#REF!</definedName>
    <definedName name="y_3II" localSheetId="3">#REF!</definedName>
    <definedName name="y_3II">#REF!</definedName>
    <definedName name="y_3II_20" localSheetId="3">#REF!</definedName>
    <definedName name="y_3II_20">#REF!</definedName>
    <definedName name="y_3II_28" localSheetId="3">#REF!</definedName>
    <definedName name="y_3II_28">#REF!</definedName>
    <definedName name="y_3III" localSheetId="3">#REF!</definedName>
    <definedName name="y_3III">#REF!</definedName>
    <definedName name="y_3III_20" localSheetId="3">#REF!</definedName>
    <definedName name="y_3III_20">#REF!</definedName>
    <definedName name="y_3III_28" localSheetId="3">#REF!</definedName>
    <definedName name="y_3III_28">#REF!</definedName>
    <definedName name="y_3IV" localSheetId="3">#REF!</definedName>
    <definedName name="y_3IV">#REF!</definedName>
    <definedName name="y_3IV_20" localSheetId="3">#REF!</definedName>
    <definedName name="y_3IV_20">#REF!</definedName>
    <definedName name="y_3IV_28" localSheetId="3">#REF!</definedName>
    <definedName name="y_3IV_28">#REF!</definedName>
    <definedName name="y_4I" localSheetId="3">#REF!</definedName>
    <definedName name="y_4I">#REF!</definedName>
    <definedName name="y_4I_20" localSheetId="3">#REF!</definedName>
    <definedName name="y_4I_20">#REF!</definedName>
    <definedName name="y_4I_28" localSheetId="3">#REF!</definedName>
    <definedName name="y_4I_28">#REF!</definedName>
    <definedName name="y_4II" localSheetId="3">#REF!</definedName>
    <definedName name="y_4II">#REF!</definedName>
    <definedName name="y_4II_20" localSheetId="3">#REF!</definedName>
    <definedName name="y_4II_20">#REF!</definedName>
    <definedName name="y_4II_28" localSheetId="3">#REF!</definedName>
    <definedName name="y_4II_28">#REF!</definedName>
    <definedName name="y_4III" localSheetId="3">#REF!</definedName>
    <definedName name="y_4III">#REF!</definedName>
    <definedName name="y_4III_20" localSheetId="3">#REF!</definedName>
    <definedName name="y_4III_20">#REF!</definedName>
    <definedName name="y_4III_28" localSheetId="3">#REF!</definedName>
    <definedName name="y_4III_28">#REF!</definedName>
    <definedName name="y_4IV" localSheetId="3">#REF!</definedName>
    <definedName name="y_4IV">#REF!</definedName>
    <definedName name="y_4IV_20" localSheetId="3">#REF!</definedName>
    <definedName name="y_4IV_20">#REF!</definedName>
    <definedName name="y_4IV_28" localSheetId="3">#REF!</definedName>
    <definedName name="y_4IV_28">#REF!</definedName>
    <definedName name="y_9bI" localSheetId="3">#REF!</definedName>
    <definedName name="y_9bI">#REF!</definedName>
    <definedName name="y_9bI_20" localSheetId="3">#REF!</definedName>
    <definedName name="y_9bI_20">#REF!</definedName>
    <definedName name="y_9bI_28" localSheetId="3">#REF!</definedName>
    <definedName name="y_9bI_28">#REF!</definedName>
    <definedName name="y_9bII" localSheetId="3">#REF!</definedName>
    <definedName name="y_9bII">#REF!</definedName>
    <definedName name="y_9bII_20" localSheetId="3">#REF!</definedName>
    <definedName name="y_9bII_20">#REF!</definedName>
    <definedName name="y_9bII_28" localSheetId="3">#REF!</definedName>
    <definedName name="y_9bII_28">#REF!</definedName>
    <definedName name="y_9bIII" localSheetId="3">#REF!</definedName>
    <definedName name="y_9bIII">#REF!</definedName>
    <definedName name="y_9bIII_20" localSheetId="3">#REF!</definedName>
    <definedName name="y_9bIII_20">#REF!</definedName>
    <definedName name="y_9bIII_28" localSheetId="3">#REF!</definedName>
    <definedName name="y_9bIII_28">#REF!</definedName>
    <definedName name="y_9bIV" localSheetId="3">#REF!</definedName>
    <definedName name="y_9bIV">#REF!</definedName>
    <definedName name="y_9bIV_20" localSheetId="3">#REF!</definedName>
    <definedName name="y_9bIV_20">#REF!</definedName>
    <definedName name="y_9bIV_28" localSheetId="3">#REF!</definedName>
    <definedName name="y_9bIV_28">#REF!</definedName>
    <definedName name="y_9I" localSheetId="3">#REF!</definedName>
    <definedName name="y_9I">#REF!</definedName>
    <definedName name="y_9I_20" localSheetId="3">#REF!</definedName>
    <definedName name="y_9I_20">#REF!</definedName>
    <definedName name="y_9I_28" localSheetId="3">#REF!</definedName>
    <definedName name="y_9I_28">#REF!</definedName>
    <definedName name="y_9II" localSheetId="3">#REF!</definedName>
    <definedName name="y_9II">#REF!</definedName>
    <definedName name="y_9II_20" localSheetId="3">#REF!</definedName>
    <definedName name="y_9II_20">#REF!</definedName>
    <definedName name="y_9II_28" localSheetId="3">#REF!</definedName>
    <definedName name="y_9II_28">#REF!</definedName>
    <definedName name="y_9III" localSheetId="3">#REF!</definedName>
    <definedName name="y_9III">#REF!</definedName>
    <definedName name="y_9III_20" localSheetId="3">#REF!</definedName>
    <definedName name="y_9III_20">#REF!</definedName>
    <definedName name="y_9III_28" localSheetId="3">#REF!</definedName>
    <definedName name="y_9III_28">#REF!</definedName>
    <definedName name="y_9IV" localSheetId="3">#REF!</definedName>
    <definedName name="y_9IV">#REF!</definedName>
    <definedName name="y_9IV_20" localSheetId="3">#REF!</definedName>
    <definedName name="y_9IV_20">#REF!</definedName>
    <definedName name="y_9IV_28" localSheetId="3">#REF!</definedName>
    <definedName name="y_9IV_28">#REF!</definedName>
    <definedName name="y_list" localSheetId="3">#REF!</definedName>
    <definedName name="y_list">#REF!</definedName>
    <definedName name="y_list2" localSheetId="3">#REF!</definedName>
    <definedName name="y_list2">#REF!</definedName>
    <definedName name="y_list2_20" localSheetId="3">#REF!</definedName>
    <definedName name="y_list2_20">#REF!</definedName>
    <definedName name="y_list2_28" localSheetId="3">#REF!</definedName>
    <definedName name="y_list2_28">#REF!</definedName>
    <definedName name="yb" localSheetId="3">#REF!</definedName>
    <definedName name="yb">#REF!</definedName>
    <definedName name="yb_20" localSheetId="3">#REF!</definedName>
    <definedName name="yb_20">#REF!</definedName>
    <definedName name="yb_28" localSheetId="3">#REF!</definedName>
    <definedName name="yb_28">#REF!</definedName>
    <definedName name="ybc" localSheetId="3">#REF!</definedName>
    <definedName name="ybc">#REF!</definedName>
    <definedName name="ybc_28" localSheetId="3">#REF!</definedName>
    <definedName name="ybc_28">#REF!</definedName>
    <definedName name="ycp" localSheetId="3">#REF!</definedName>
    <definedName name="ycp">#REF!</definedName>
    <definedName name="ỳđsgfhgfgfhghggh" hidden="1">{"'Sheet1'!$L$16"}</definedName>
    <definedName name="Year" localSheetId="3">#REF!</definedName>
    <definedName name="Year">#REF!</definedName>
    <definedName name="Year_20" localSheetId="3">#REF!</definedName>
    <definedName name="Year_20">#REF!</definedName>
    <definedName name="Year_28" localSheetId="3">#REF!</definedName>
    <definedName name="Year_28">#REF!</definedName>
    <definedName name="Yen_A" localSheetId="3">#REF!</definedName>
    <definedName name="Yen_A">#REF!</definedName>
    <definedName name="Yen_A_20" localSheetId="3">#REF!</definedName>
    <definedName name="Yen_A_20">#REF!</definedName>
    <definedName name="Yen_A_28" localSheetId="3">#REF!</definedName>
    <definedName name="Yen_A_28">#REF!</definedName>
    <definedName name="Yen_B" localSheetId="3">#REF!</definedName>
    <definedName name="Yen_B">#REF!</definedName>
    <definedName name="Yen_B_20" localSheetId="3">#REF!</definedName>
    <definedName name="Yen_B_20">#REF!</definedName>
    <definedName name="Yen_B_28" localSheetId="3">#REF!</definedName>
    <definedName name="Yen_B_28">#REF!</definedName>
    <definedName name="YENLACKK" localSheetId="3">#REF!</definedName>
    <definedName name="YENLACKK">#REF!</definedName>
    <definedName name="YENLACKK_28" localSheetId="3">#REF!</definedName>
    <definedName name="YENLACKK_28">#REF!</definedName>
    <definedName name="YeNuong">NA()</definedName>
    <definedName name="YeNuong_26" localSheetId="3">#REF!</definedName>
    <definedName name="YeNuong_26">#REF!</definedName>
    <definedName name="YeNuong_28" localSheetId="3">#REF!</definedName>
    <definedName name="YeNuong_28">#REF!</definedName>
    <definedName name="yhk10a" localSheetId="3">#REF!</definedName>
    <definedName name="yhk10a">#REF!</definedName>
    <definedName name="yhk3a" localSheetId="3">#REF!</definedName>
    <definedName name="yhk3a">#REF!</definedName>
    <definedName name="yi" localSheetId="3">#REF!</definedName>
    <definedName name="yi">#REF!</definedName>
    <definedName name="yi_28" localSheetId="3">#REF!</definedName>
    <definedName name="yi_28">#REF!</definedName>
    <definedName name="yieldsfield" localSheetId="3">#REF!</definedName>
    <definedName name="yieldsfield">#REF!</definedName>
    <definedName name="yieldsfield_20" localSheetId="3">#REF!</definedName>
    <definedName name="yieldsfield_20">#REF!</definedName>
    <definedName name="yieldsfield_28" localSheetId="3">#REF!</definedName>
    <definedName name="yieldsfield_28">#REF!</definedName>
    <definedName name="yieldstoevaluate" localSheetId="3">#REF!</definedName>
    <definedName name="yieldstoevaluate">#REF!</definedName>
    <definedName name="yieldstoevaluate_20" localSheetId="3">#REF!</definedName>
    <definedName name="yieldstoevaluate_20">#REF!</definedName>
    <definedName name="yieldstoevaluate_28" localSheetId="3">#REF!</definedName>
    <definedName name="yieldstoevaluate_28">#REF!</definedName>
    <definedName name="ym" localSheetId="3">#REF!</definedName>
    <definedName name="ym">#REF!</definedName>
    <definedName name="YMAX" localSheetId="3">#REF!</definedName>
    <definedName name="YMAX">#REF!</definedName>
    <definedName name="YMAX_20" localSheetId="3">#REF!</definedName>
    <definedName name="YMAX_20">#REF!</definedName>
    <definedName name="YMAX_28" localSheetId="3">#REF!</definedName>
    <definedName name="YMAX_28">#REF!</definedName>
    <definedName name="YMIN" localSheetId="3">#REF!</definedName>
    <definedName name="YMIN">#REF!</definedName>
    <definedName name="YMIN_20" localSheetId="3">#REF!</definedName>
    <definedName name="YMIN_20">#REF!</definedName>
    <definedName name="YMIN_28" localSheetId="3">#REF!</definedName>
    <definedName name="YMIN_28">#REF!</definedName>
    <definedName name="YR0" localSheetId="3">#REF!</definedName>
    <definedName name="YR0">#REF!</definedName>
    <definedName name="YR0_20" localSheetId="3">#REF!</definedName>
    <definedName name="YR0_20">#REF!</definedName>
    <definedName name="YR0_28" localSheetId="3">#REF!</definedName>
    <definedName name="YR0_28">#REF!</definedName>
    <definedName name="YRP" localSheetId="3">#REF!</definedName>
    <definedName name="YRP">#REF!</definedName>
    <definedName name="YRP_20" localSheetId="3">#REF!</definedName>
    <definedName name="YRP_20">#REF!</definedName>
    <definedName name="YRP_28" localSheetId="3">#REF!</definedName>
    <definedName name="YRP_28">#REF!</definedName>
    <definedName name="yt" localSheetId="3">#REF!</definedName>
    <definedName name="yt">#REF!</definedName>
    <definedName name="yt_28" localSheetId="3">#REF!</definedName>
    <definedName name="yt_28">#REF!</definedName>
    <definedName name="yt_bq" localSheetId="3">#REF!</definedName>
    <definedName name="yt_bq">#REF!</definedName>
    <definedName name="yt_bv" localSheetId="3">#REF!</definedName>
    <definedName name="yt_bv">#REF!</definedName>
    <definedName name="yt_ck" localSheetId="3">#REF!</definedName>
    <definedName name="yt_ck">#REF!</definedName>
    <definedName name="yt_d1" localSheetId="3">#REF!</definedName>
    <definedName name="yt_d1">#REF!</definedName>
    <definedName name="yt_d2" localSheetId="3">#REF!</definedName>
    <definedName name="yt_d2">#REF!</definedName>
    <definedName name="yt_d3" localSheetId="3">#REF!</definedName>
    <definedName name="yt_d3">#REF!</definedName>
    <definedName name="yt_dl" localSheetId="3">#REF!</definedName>
    <definedName name="yt_dl">#REF!</definedName>
    <definedName name="yt_kcs" localSheetId="3">#REF!</definedName>
    <definedName name="yt_kcs">#REF!</definedName>
    <definedName name="yt_nb" localSheetId="3">#REF!</definedName>
    <definedName name="yt_nb">#REF!</definedName>
    <definedName name="yt_ngio" localSheetId="3">#REF!</definedName>
    <definedName name="yt_ngio">#REF!</definedName>
    <definedName name="yt_nv" localSheetId="3">#REF!</definedName>
    <definedName name="yt_nv">#REF!</definedName>
    <definedName name="yt_t3" localSheetId="3">#REF!</definedName>
    <definedName name="yt_t3">#REF!</definedName>
    <definedName name="yt_t4" localSheetId="3">#REF!</definedName>
    <definedName name="yt_t4">#REF!</definedName>
    <definedName name="yt_t5" localSheetId="3">#REF!</definedName>
    <definedName name="yt_t5">#REF!</definedName>
    <definedName name="yt_t6" localSheetId="3">#REF!</definedName>
    <definedName name="yt_t6">#REF!</definedName>
    <definedName name="yt_tc" localSheetId="3">#REF!</definedName>
    <definedName name="yt_tc">#REF!</definedName>
    <definedName name="yt_tm" localSheetId="3">#REF!</definedName>
    <definedName name="yt_tm">#REF!</definedName>
    <definedName name="yt_vs" localSheetId="3">#REF!</definedName>
    <definedName name="yt_vs">#REF!</definedName>
    <definedName name="yt_xh" localSheetId="3">#REF!</definedName>
    <definedName name="yt_xh">#REF!</definedName>
    <definedName name="ytc" localSheetId="3">#REF!</definedName>
    <definedName name="ytc">#REF!</definedName>
    <definedName name="ytc_28" localSheetId="3">#REF!</definedName>
    <definedName name="ytc_28">#REF!</definedName>
    <definedName name="ytd" localSheetId="3">#REF!</definedName>
    <definedName name="ytd">#REF!</definedName>
    <definedName name="ytd_28" localSheetId="3">#REF!</definedName>
    <definedName name="ytd_28">#REF!</definedName>
    <definedName name="ytddg" localSheetId="3">#REF!</definedName>
    <definedName name="ytddg">#REF!</definedName>
    <definedName name="ytddg_20" localSheetId="3">#REF!</definedName>
    <definedName name="ytddg_20">#REF!</definedName>
    <definedName name="Ythd1.5" localSheetId="3">#REF!</definedName>
    <definedName name="Ythd1.5">#REF!</definedName>
    <definedName name="Ythd1.5_20" localSheetId="3">#REF!</definedName>
    <definedName name="Ythd1.5_20">#REF!</definedName>
    <definedName name="ythdg" localSheetId="3">#REF!</definedName>
    <definedName name="ythdg">#REF!</definedName>
    <definedName name="ythdg_20" localSheetId="3">#REF!</definedName>
    <definedName name="ythdg_20">#REF!</definedName>
    <definedName name="Ythdgoi" localSheetId="3">#REF!</definedName>
    <definedName name="Ythdgoi">#REF!</definedName>
    <definedName name="Ythdgoi_20" localSheetId="3">#REF!</definedName>
    <definedName name="Ythdgoi_20">#REF!</definedName>
    <definedName name="yy" localSheetId="3">#REF!</definedName>
    <definedName name="yy">#REF!</definedName>
    <definedName name="yyyyyyyyyyyyyyyy" localSheetId="3">#REF!</definedName>
    <definedName name="yyyyyyyyyyyyyyyy">#REF!</definedName>
    <definedName name="z" localSheetId="3">#REF!</definedName>
    <definedName name="z">#REF!</definedName>
    <definedName name="Z_" localSheetId="3">#REF!</definedName>
    <definedName name="Z_">#REF!</definedName>
    <definedName name="Z__28" localSheetId="3">#REF!</definedName>
    <definedName name="Z__28">#REF!</definedName>
    <definedName name="Z_20" localSheetId="3">#REF!</definedName>
    <definedName name="Z_20">#REF!</definedName>
    <definedName name="Z_28" localSheetId="3">#REF!</definedName>
    <definedName name="Z_28">#REF!</definedName>
    <definedName name="Z_B6D82DE0_6701_11DA_9820_00304F1E4471_.wvu.Cols" localSheetId="3" hidden="1">#REF!</definedName>
    <definedName name="Z_B6D82DE0_6701_11DA_9820_00304F1E4471_.wvu.Cols" hidden="1">#REF!</definedName>
    <definedName name="Z_dh" localSheetId="3">#REF!</definedName>
    <definedName name="Z_dh">#REF!</definedName>
    <definedName name="Z_dh_20" localSheetId="3">#REF!</definedName>
    <definedName name="Z_dh_20">#REF!</definedName>
    <definedName name="Z_dh_28" localSheetId="3">#REF!</definedName>
    <definedName name="Z_dh_28">#REF!</definedName>
    <definedName name="Z0" localSheetId="3">#REF!</definedName>
    <definedName name="Z0">#REF!</definedName>
    <definedName name="Z0_28" localSheetId="3">#REF!</definedName>
    <definedName name="Z0_28">#REF!</definedName>
    <definedName name="z112.4.3" localSheetId="3">#REF!</definedName>
    <definedName name="z112.4.3">#REF!</definedName>
    <definedName name="ZD" localSheetId="3">#REF!</definedName>
    <definedName name="ZD">#REF!</definedName>
    <definedName name="Zip" localSheetId="3">#REF!</definedName>
    <definedName name="Zip">#REF!</definedName>
    <definedName name="Zip_20" localSheetId="3">#REF!</definedName>
    <definedName name="Zip_20">#REF!</definedName>
    <definedName name="Zip_28" localSheetId="3">#REF!</definedName>
    <definedName name="Zip_28">#REF!</definedName>
    <definedName name="zl" localSheetId="3">#REF!</definedName>
    <definedName name="zl">#REF!</definedName>
    <definedName name="zl_20" localSheetId="3">#REF!</definedName>
    <definedName name="zl_20">#REF!</definedName>
    <definedName name="zl_28" localSheetId="3">#REF!</definedName>
    <definedName name="zl_28">#REF!</definedName>
    <definedName name="ZP" localSheetId="3">#REF!</definedName>
    <definedName name="ZP">#REF!</definedName>
    <definedName name="ZP_20" localSheetId="3">#REF!</definedName>
    <definedName name="ZP_20">#REF!</definedName>
    <definedName name="Ztl" localSheetId="3">#REF!</definedName>
    <definedName name="Ztl">#REF!</definedName>
    <definedName name="Zw" localSheetId="3">#REF!</definedName>
    <definedName name="Zw">#REF!</definedName>
    <definedName name="Zw_20" localSheetId="3">#REF!</definedName>
    <definedName name="Zw_20">#REF!</definedName>
    <definedName name="Zw_28" localSheetId="3">#REF!</definedName>
    <definedName name="Zw_28">#REF!</definedName>
    <definedName name="ZXD" localSheetId="3">#REF!</definedName>
    <definedName name="ZXD">#REF!</definedName>
    <definedName name="ZXD_20" localSheetId="3">#REF!</definedName>
    <definedName name="ZXD_20">#REF!</definedName>
    <definedName name="ZXD_28" localSheetId="3">#REF!</definedName>
    <definedName name="ZXD_28">#REF!</definedName>
    <definedName name="ZXzX" hidden="1">{"'Sheet1'!$L$16"}</definedName>
    <definedName name="ZYX" localSheetId="3">#REF!</definedName>
    <definedName name="ZYX">#REF!</definedName>
    <definedName name="ZYX_26" localSheetId="3">#REF!</definedName>
    <definedName name="ZYX_26">#REF!</definedName>
    <definedName name="ZYX_28" localSheetId="3">#REF!</definedName>
    <definedName name="ZYX_28">#REF!</definedName>
    <definedName name="ZYX_3">"$#REF!.$A$1:$AMJ$6100"</definedName>
    <definedName name="zz" localSheetId="3">#REF!</definedName>
    <definedName name="zz">#REF!</definedName>
    <definedName name="ZZZ" localSheetId="3">#REF!</definedName>
    <definedName name="ZZZ">#REF!</definedName>
    <definedName name="ZZZ_26" localSheetId="3">#REF!</definedName>
    <definedName name="ZZZ_26">#REF!</definedName>
    <definedName name="ZZZ_28" localSheetId="3">#REF!</definedName>
    <definedName name="ZZZ_28">#REF!</definedName>
    <definedName name="ZZZ_3">"$#REF!.$A$1:$U$52"</definedName>
    <definedName name="zzzzzz" localSheetId="3" hidden="1">#REF!</definedName>
    <definedName name="zzzzzz" hidden="1">#REF!</definedName>
    <definedName name="템플리트모듈1" localSheetId="3">boa</definedName>
    <definedName name="템플리트모듈1" localSheetId="1">boa</definedName>
    <definedName name="템플리트모듈1">boa</definedName>
    <definedName name="템플리트모듈2" localSheetId="3">boa</definedName>
    <definedName name="템플리트모듈2" localSheetId="1">boa</definedName>
    <definedName name="템플리트모듈2">boa</definedName>
    <definedName name="템플리트모듈3" localSheetId="3">boa</definedName>
    <definedName name="템플리트모듈3" localSheetId="1">boa</definedName>
    <definedName name="템플리트모듈3">boa</definedName>
    <definedName name="템플리트모듈4" localSheetId="3">boa</definedName>
    <definedName name="템플리트모듈4" localSheetId="1">boa</definedName>
    <definedName name="템플리트모듈4">boa</definedName>
    <definedName name="템플리트모듈5" localSheetId="3">boa</definedName>
    <definedName name="템플리트모듈5" localSheetId="1">boa</definedName>
    <definedName name="템플리트모듈5">boa</definedName>
    <definedName name="템플리트모듈6" localSheetId="3">boa</definedName>
    <definedName name="템플리트모듈6" localSheetId="1">boa</definedName>
    <definedName name="템플리트모듈6">boa</definedName>
    <definedName name="피팅" localSheetId="3">boa</definedName>
    <definedName name="피팅" localSheetId="1">boa</definedName>
    <definedName name="피팅">boa</definedName>
    <definedName name="在庫" localSheetId="3">#REF!</definedName>
    <definedName name="在庫">#REF!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28" l="1"/>
  <c r="I10" i="28"/>
  <c r="J10" i="28"/>
  <c r="L10" i="28"/>
  <c r="M10" i="28"/>
  <c r="G10" i="28"/>
  <c r="H11" i="28"/>
  <c r="I11" i="28"/>
  <c r="J11" i="28"/>
  <c r="L11" i="28"/>
  <c r="M11" i="28"/>
  <c r="G11" i="28"/>
  <c r="H12" i="28"/>
  <c r="I12" i="28"/>
  <c r="J12" i="28"/>
  <c r="L12" i="28"/>
  <c r="M12" i="28"/>
  <c r="G12" i="28"/>
  <c r="H13" i="28"/>
  <c r="I13" i="28"/>
  <c r="J13" i="28"/>
  <c r="L13" i="28"/>
  <c r="M13" i="28"/>
  <c r="G13" i="28"/>
  <c r="H14" i="28"/>
  <c r="I14" i="28"/>
  <c r="J14" i="28"/>
  <c r="K14" i="28"/>
  <c r="L14" i="28"/>
  <c r="M14" i="28"/>
  <c r="N14" i="28"/>
  <c r="G14" i="28"/>
  <c r="H16" i="28"/>
  <c r="I16" i="28"/>
  <c r="J16" i="28"/>
  <c r="K16" i="28"/>
  <c r="K13" i="28" s="1"/>
  <c r="K12" i="28" s="1"/>
  <c r="K11" i="28" s="1"/>
  <c r="K10" i="28" s="1"/>
  <c r="L16" i="28"/>
  <c r="M16" i="28"/>
  <c r="N16" i="28"/>
  <c r="N13" i="28" s="1"/>
  <c r="N12" i="28" s="1"/>
  <c r="N11" i="28" s="1"/>
  <c r="N10" i="28" s="1"/>
  <c r="G16" i="28"/>
  <c r="X23" i="26"/>
  <c r="X25" i="26"/>
  <c r="X34" i="26"/>
  <c r="X35" i="26"/>
  <c r="X36" i="26"/>
  <c r="X38" i="26"/>
  <c r="X45" i="26"/>
  <c r="X63" i="26"/>
  <c r="X64" i="26"/>
  <c r="X65" i="26"/>
  <c r="X66" i="26"/>
  <c r="X69" i="26"/>
  <c r="X82" i="26"/>
  <c r="X91" i="26"/>
  <c r="X99" i="26"/>
  <c r="X118" i="26"/>
  <c r="F23" i="26"/>
  <c r="F25" i="26"/>
  <c r="F33" i="26"/>
  <c r="F34" i="26"/>
  <c r="F35" i="26"/>
  <c r="F36" i="26"/>
  <c r="F38" i="26"/>
  <c r="F42" i="26"/>
  <c r="F45" i="26"/>
  <c r="F57" i="26"/>
  <c r="F58" i="26"/>
  <c r="F59" i="26"/>
  <c r="F60" i="26"/>
  <c r="F61" i="26"/>
  <c r="F62" i="26"/>
  <c r="F63" i="26"/>
  <c r="F64" i="26"/>
  <c r="F65" i="26"/>
  <c r="F66" i="26"/>
  <c r="F69" i="26"/>
  <c r="F75" i="26"/>
  <c r="F76" i="26"/>
  <c r="F79" i="26"/>
  <c r="F80" i="26"/>
  <c r="F82" i="26"/>
  <c r="F86" i="26"/>
  <c r="F88" i="26"/>
  <c r="F91" i="26"/>
  <c r="F102" i="26"/>
  <c r="F103" i="26"/>
  <c r="F104" i="26"/>
  <c r="F111" i="26"/>
  <c r="F114" i="26"/>
  <c r="F101" i="26"/>
  <c r="F97" i="26"/>
  <c r="W114" i="26"/>
  <c r="AC34" i="26"/>
  <c r="AC35" i="26"/>
  <c r="AC36" i="26"/>
  <c r="AC38" i="26"/>
  <c r="AC45" i="26"/>
  <c r="AC63" i="26"/>
  <c r="AC64" i="26"/>
  <c r="AC65" i="26"/>
  <c r="AC66" i="26"/>
  <c r="AC69" i="26"/>
  <c r="AC82" i="26"/>
  <c r="AC91" i="26"/>
  <c r="AC99" i="26"/>
  <c r="AC118" i="26"/>
  <c r="AC23" i="26"/>
  <c r="AC25" i="26"/>
  <c r="D20" i="26"/>
  <c r="G20" i="26"/>
  <c r="M125" i="26"/>
  <c r="L125" i="26"/>
  <c r="J125" i="26"/>
  <c r="I125" i="26"/>
  <c r="H125" i="26"/>
  <c r="G100" i="26"/>
  <c r="Q100" i="26"/>
  <c r="W88" i="26"/>
  <c r="V88" i="26"/>
  <c r="AB88" i="26" s="1"/>
  <c r="AB23" i="26"/>
  <c r="AB25" i="26"/>
  <c r="AB34" i="26"/>
  <c r="AB35" i="26"/>
  <c r="AB36" i="26"/>
  <c r="AB38" i="26"/>
  <c r="AB45" i="26"/>
  <c r="AB69" i="26"/>
  <c r="AB82" i="26"/>
  <c r="AB91" i="26"/>
  <c r="AB99" i="26"/>
  <c r="AB118" i="26"/>
  <c r="Y21" i="26"/>
  <c r="Y20" i="26" s="1"/>
  <c r="Y22" i="26"/>
  <c r="F21" i="26"/>
  <c r="E21" i="26" s="1"/>
  <c r="C21" i="26" s="1"/>
  <c r="S109" i="26"/>
  <c r="T109" i="26"/>
  <c r="P125" i="26" l="1"/>
  <c r="X114" i="26"/>
  <c r="AC114" i="26"/>
  <c r="X88" i="26"/>
  <c r="AC88" i="26"/>
  <c r="O125" i="26"/>
  <c r="K125" i="26"/>
  <c r="N125" i="26" l="1"/>
  <c r="D32" i="26" l="1"/>
  <c r="I32" i="26"/>
  <c r="U33" i="30"/>
  <c r="T33" i="30"/>
  <c r="D32" i="30"/>
  <c r="E32" i="30"/>
  <c r="E31" i="30" s="1"/>
  <c r="U31" i="30" s="1"/>
  <c r="G32" i="30"/>
  <c r="G31" i="30" s="1"/>
  <c r="H32" i="30"/>
  <c r="H31" i="30" s="1"/>
  <c r="I32" i="30"/>
  <c r="I31" i="30" s="1"/>
  <c r="J32" i="30"/>
  <c r="J31" i="30" s="1"/>
  <c r="K32" i="30"/>
  <c r="K31" i="30" s="1"/>
  <c r="M32" i="30"/>
  <c r="M31" i="30" s="1"/>
  <c r="N32" i="30"/>
  <c r="N31" i="30" s="1"/>
  <c r="O32" i="30"/>
  <c r="O31" i="30" s="1"/>
  <c r="P32" i="30"/>
  <c r="P31" i="30" s="1"/>
  <c r="Q32" i="30"/>
  <c r="Q31" i="30" s="1"/>
  <c r="R32" i="30"/>
  <c r="R31" i="30" s="1"/>
  <c r="L33" i="30"/>
  <c r="L32" i="30" s="1"/>
  <c r="L31" i="30" s="1"/>
  <c r="F33" i="30"/>
  <c r="F32" i="30" s="1"/>
  <c r="F31" i="30" s="1"/>
  <c r="C33" i="30"/>
  <c r="N88" i="26"/>
  <c r="N87" i="26" s="1"/>
  <c r="H88" i="26"/>
  <c r="H87" i="26" s="1"/>
  <c r="D87" i="26"/>
  <c r="E87" i="26"/>
  <c r="I87" i="26"/>
  <c r="J87" i="26"/>
  <c r="K87" i="26"/>
  <c r="L87" i="26"/>
  <c r="M87" i="26"/>
  <c r="O87" i="26"/>
  <c r="P87" i="26"/>
  <c r="Q87" i="26"/>
  <c r="R87" i="26"/>
  <c r="S87" i="26"/>
  <c r="T87" i="26"/>
  <c r="V87" i="26"/>
  <c r="W87" i="26"/>
  <c r="X87" i="26" s="1"/>
  <c r="C88" i="26"/>
  <c r="I41" i="30"/>
  <c r="I39" i="30"/>
  <c r="I38" i="30"/>
  <c r="F41" i="30"/>
  <c r="F39" i="30"/>
  <c r="F38" i="30"/>
  <c r="C41" i="30"/>
  <c r="C38" i="30"/>
  <c r="C39" i="30"/>
  <c r="U32" i="30" l="1"/>
  <c r="D31" i="30"/>
  <c r="T31" i="30" s="1"/>
  <c r="S31" i="30" s="1"/>
  <c r="T32" i="30"/>
  <c r="C32" i="30"/>
  <c r="S33" i="30"/>
  <c r="F87" i="26"/>
  <c r="AC87" i="26"/>
  <c r="C87" i="26"/>
  <c r="U88" i="26"/>
  <c r="U87" i="26" s="1"/>
  <c r="AB87" i="26"/>
  <c r="E42" i="30"/>
  <c r="F42" i="30"/>
  <c r="G42" i="30"/>
  <c r="H42" i="30"/>
  <c r="I42" i="30"/>
  <c r="J42" i="30"/>
  <c r="O42" i="30"/>
  <c r="K44" i="30"/>
  <c r="K43" i="30" s="1"/>
  <c r="K42" i="30" s="1"/>
  <c r="L44" i="30"/>
  <c r="M44" i="30"/>
  <c r="N44" i="30"/>
  <c r="O44" i="30"/>
  <c r="P44" i="30"/>
  <c r="P43" i="30" s="1"/>
  <c r="P42" i="30" s="1"/>
  <c r="Q44" i="30"/>
  <c r="Q43" i="30" s="1"/>
  <c r="Q42" i="30" s="1"/>
  <c r="R44" i="30"/>
  <c r="R43" i="30" s="1"/>
  <c r="R42" i="30" s="1"/>
  <c r="S44" i="30"/>
  <c r="S43" i="30" s="1"/>
  <c r="S42" i="30" s="1"/>
  <c r="T44" i="30"/>
  <c r="U44" i="30"/>
  <c r="U43" i="30" s="1"/>
  <c r="U42" i="30" s="1"/>
  <c r="D45" i="30"/>
  <c r="D44" i="30" s="1"/>
  <c r="E45" i="30"/>
  <c r="E44" i="30" s="1"/>
  <c r="E43" i="30" s="1"/>
  <c r="G45" i="30"/>
  <c r="G44" i="30" s="1"/>
  <c r="G43" i="30" s="1"/>
  <c r="H45" i="30"/>
  <c r="H44" i="30" s="1"/>
  <c r="H43" i="30" s="1"/>
  <c r="J45" i="30"/>
  <c r="J44" i="30" s="1"/>
  <c r="C46" i="30"/>
  <c r="C45" i="30" s="1"/>
  <c r="C44" i="30" s="1"/>
  <c r="C43" i="30" s="1"/>
  <c r="C42" i="30" s="1"/>
  <c r="F46" i="30"/>
  <c r="F45" i="30" s="1"/>
  <c r="F44" i="30" s="1"/>
  <c r="F43" i="30" s="1"/>
  <c r="I46" i="30"/>
  <c r="I45" i="30" s="1"/>
  <c r="I44" i="30" s="1"/>
  <c r="I43" i="30" s="1"/>
  <c r="U46" i="30"/>
  <c r="T46" i="30"/>
  <c r="S32" i="30" l="1"/>
  <c r="C31" i="30"/>
  <c r="D43" i="30"/>
  <c r="D42" i="30" s="1"/>
  <c r="D120" i="26"/>
  <c r="M43" i="30"/>
  <c r="M42" i="30" s="1"/>
  <c r="T43" i="30"/>
  <c r="T42" i="30" s="1"/>
  <c r="N43" i="30"/>
  <c r="N42" i="30" s="1"/>
  <c r="S46" i="30"/>
  <c r="L43" i="30" l="1"/>
  <c r="L42" i="30" s="1"/>
  <c r="J93" i="26" l="1"/>
  <c r="J94" i="26"/>
  <c r="I94" i="26"/>
  <c r="I93" i="26"/>
  <c r="D94" i="26"/>
  <c r="E94" i="26"/>
  <c r="E93" i="26"/>
  <c r="D93" i="26"/>
  <c r="J84" i="26"/>
  <c r="I84" i="26"/>
  <c r="D36" i="30"/>
  <c r="E36" i="30"/>
  <c r="G36" i="30"/>
  <c r="H36" i="30"/>
  <c r="K36" i="30"/>
  <c r="U27" i="30"/>
  <c r="S27" i="30" s="1"/>
  <c r="U28" i="30"/>
  <c r="S28" i="30" s="1"/>
  <c r="U29" i="30"/>
  <c r="S29" i="30" s="1"/>
  <c r="U30" i="30"/>
  <c r="S30" i="30" s="1"/>
  <c r="J26" i="30"/>
  <c r="E26" i="30"/>
  <c r="E84" i="26" s="1"/>
  <c r="D26" i="30"/>
  <c r="D84" i="26" s="1"/>
  <c r="N30" i="30"/>
  <c r="L30" i="30" s="1"/>
  <c r="C30" i="30"/>
  <c r="C29" i="30"/>
  <c r="C28" i="30"/>
  <c r="C27" i="30"/>
  <c r="W94" i="26" l="1"/>
  <c r="X94" i="26" s="1"/>
  <c r="F94" i="26"/>
  <c r="AC94" i="26"/>
  <c r="F93" i="26"/>
  <c r="AC93" i="26"/>
  <c r="F84" i="26"/>
  <c r="V93" i="26"/>
  <c r="AB93" i="26" s="1"/>
  <c r="W93" i="26"/>
  <c r="X93" i="26" s="1"/>
  <c r="V94" i="26"/>
  <c r="AB94" i="26" s="1"/>
  <c r="I30" i="30"/>
  <c r="N28" i="30"/>
  <c r="L28" i="30" s="1"/>
  <c r="N27" i="30"/>
  <c r="I28" i="30"/>
  <c r="N29" i="30"/>
  <c r="L29" i="30" s="1"/>
  <c r="I29" i="30"/>
  <c r="I27" i="30" l="1"/>
  <c r="L27" i="30"/>
  <c r="D24" i="30" l="1"/>
  <c r="E24" i="30"/>
  <c r="G24" i="30"/>
  <c r="G17" i="30" s="1"/>
  <c r="H24" i="30"/>
  <c r="J24" i="30"/>
  <c r="K24" i="30"/>
  <c r="K21" i="30" s="1"/>
  <c r="O24" i="30"/>
  <c r="O21" i="30" s="1"/>
  <c r="P24" i="30"/>
  <c r="Q24" i="30"/>
  <c r="R24" i="30"/>
  <c r="J40" i="30"/>
  <c r="M40" i="30" s="1"/>
  <c r="F40" i="30"/>
  <c r="C40" i="30"/>
  <c r="P37" i="30"/>
  <c r="J37" i="30"/>
  <c r="F37" i="30"/>
  <c r="C37" i="30"/>
  <c r="H35" i="30"/>
  <c r="G35" i="30"/>
  <c r="G19" i="30" s="1"/>
  <c r="E35" i="30"/>
  <c r="D35" i="30"/>
  <c r="R35" i="30"/>
  <c r="R34" i="30" s="1"/>
  <c r="Q35" i="30"/>
  <c r="Q34" i="30" s="1"/>
  <c r="P35" i="30"/>
  <c r="P34" i="30" s="1"/>
  <c r="K34" i="30"/>
  <c r="K18" i="30" s="1"/>
  <c r="U26" i="30"/>
  <c r="U24" i="30" s="1"/>
  <c r="T26" i="30"/>
  <c r="S26" i="30" s="1"/>
  <c r="N26" i="30"/>
  <c r="N24" i="30" s="1"/>
  <c r="M26" i="30"/>
  <c r="M24" i="30" s="1"/>
  <c r="I26" i="30"/>
  <c r="I24" i="30" s="1"/>
  <c r="F26" i="30"/>
  <c r="F24" i="30" s="1"/>
  <c r="C26" i="30"/>
  <c r="C24" i="30" s="1"/>
  <c r="K17" i="30"/>
  <c r="N25" i="30"/>
  <c r="M25" i="30"/>
  <c r="I25" i="30"/>
  <c r="U23" i="30"/>
  <c r="T23" i="30"/>
  <c r="N23" i="30"/>
  <c r="M23" i="30"/>
  <c r="I23" i="30"/>
  <c r="C23" i="30"/>
  <c r="U22" i="30"/>
  <c r="T22" i="30"/>
  <c r="N22" i="30"/>
  <c r="M22" i="30"/>
  <c r="I22" i="30"/>
  <c r="C22" i="30"/>
  <c r="R15" i="30"/>
  <c r="N13" i="30"/>
  <c r="Q12" i="30"/>
  <c r="U12" i="30"/>
  <c r="V19" i="30"/>
  <c r="K19" i="30"/>
  <c r="C19" i="30"/>
  <c r="V18" i="30"/>
  <c r="U18" i="30"/>
  <c r="T18" i="30"/>
  <c r="S18" i="30"/>
  <c r="R18" i="30"/>
  <c r="Q18" i="30"/>
  <c r="P18" i="30"/>
  <c r="C18" i="30"/>
  <c r="C17" i="30"/>
  <c r="O16" i="30"/>
  <c r="K16" i="30"/>
  <c r="C16" i="30"/>
  <c r="N15" i="30"/>
  <c r="K15" i="30"/>
  <c r="C15" i="30"/>
  <c r="R14" i="30"/>
  <c r="O14" i="30"/>
  <c r="K14" i="30"/>
  <c r="R13" i="30"/>
  <c r="O13" i="30"/>
  <c r="K13" i="30"/>
  <c r="R12" i="30"/>
  <c r="O12" i="30"/>
  <c r="N12" i="30"/>
  <c r="M12" i="30"/>
  <c r="L12" i="30"/>
  <c r="K12" i="30"/>
  <c r="J12" i="30"/>
  <c r="I12" i="30"/>
  <c r="H12" i="30"/>
  <c r="G12" i="30"/>
  <c r="C12" i="30"/>
  <c r="Q11" i="30"/>
  <c r="O11" i="30"/>
  <c r="K11" i="30"/>
  <c r="C11" i="30"/>
  <c r="A3" i="30"/>
  <c r="C79" i="26"/>
  <c r="K79" i="26"/>
  <c r="O79" i="26"/>
  <c r="P79" i="26"/>
  <c r="V79" i="26"/>
  <c r="AB79" i="26" s="1"/>
  <c r="W79" i="26"/>
  <c r="C80" i="26"/>
  <c r="K80" i="26"/>
  <c r="O80" i="26"/>
  <c r="P80" i="26"/>
  <c r="V80" i="26"/>
  <c r="AB80" i="26" s="1"/>
  <c r="W80" i="26"/>
  <c r="D78" i="26"/>
  <c r="E78" i="26"/>
  <c r="I78" i="26"/>
  <c r="J78" i="26"/>
  <c r="P21" i="30" l="1"/>
  <c r="H17" i="30"/>
  <c r="Q17" i="30"/>
  <c r="Q21" i="30"/>
  <c r="R17" i="30"/>
  <c r="R21" i="30"/>
  <c r="X79" i="26"/>
  <c r="AC79" i="26"/>
  <c r="X80" i="26"/>
  <c r="AC80" i="26"/>
  <c r="F78" i="26"/>
  <c r="N79" i="26"/>
  <c r="F36" i="30"/>
  <c r="F35" i="30" s="1"/>
  <c r="F34" i="30" s="1"/>
  <c r="F21" i="30" s="1"/>
  <c r="N36" i="30"/>
  <c r="C36" i="30"/>
  <c r="I37" i="30"/>
  <c r="J36" i="30"/>
  <c r="J35" i="30" s="1"/>
  <c r="M35" i="30" s="1"/>
  <c r="O20" i="30"/>
  <c r="P20" i="30"/>
  <c r="R20" i="30"/>
  <c r="P17" i="30"/>
  <c r="K20" i="30"/>
  <c r="Q20" i="30"/>
  <c r="J17" i="30"/>
  <c r="T24" i="30"/>
  <c r="F17" i="30"/>
  <c r="I17" i="30"/>
  <c r="U17" i="30"/>
  <c r="L22" i="30"/>
  <c r="I40" i="30"/>
  <c r="N35" i="30"/>
  <c r="N19" i="30" s="1"/>
  <c r="H19" i="30"/>
  <c r="F19" i="30" s="1"/>
  <c r="L40" i="30"/>
  <c r="M37" i="30"/>
  <c r="M36" i="30" s="1"/>
  <c r="L26" i="30"/>
  <c r="N17" i="30"/>
  <c r="L25" i="30"/>
  <c r="P12" i="30"/>
  <c r="F12" i="30"/>
  <c r="K10" i="30"/>
  <c r="O10" i="30"/>
  <c r="P11" i="30"/>
  <c r="R11" i="30"/>
  <c r="R10" i="30" s="1"/>
  <c r="J11" i="30"/>
  <c r="Q15" i="30"/>
  <c r="P15" i="30" s="1"/>
  <c r="Q16" i="30"/>
  <c r="P16" i="30" s="1"/>
  <c r="Q13" i="30"/>
  <c r="P13" i="30" s="1"/>
  <c r="Q14" i="30"/>
  <c r="P14" i="30" s="1"/>
  <c r="R16" i="30"/>
  <c r="L23" i="30"/>
  <c r="S24" i="30"/>
  <c r="G34" i="30"/>
  <c r="G21" i="30" s="1"/>
  <c r="C35" i="30"/>
  <c r="D34" i="30"/>
  <c r="D21" i="30" s="1"/>
  <c r="D20" i="30" s="1"/>
  <c r="T35" i="30"/>
  <c r="M17" i="30"/>
  <c r="U35" i="30"/>
  <c r="E34" i="30"/>
  <c r="E21" i="30" s="1"/>
  <c r="E20" i="30" s="1"/>
  <c r="H34" i="30"/>
  <c r="H21" i="30" s="1"/>
  <c r="H20" i="30" s="1"/>
  <c r="N80" i="26"/>
  <c r="D85" i="26"/>
  <c r="E85" i="26"/>
  <c r="I85" i="26"/>
  <c r="J85" i="26"/>
  <c r="L85" i="26"/>
  <c r="M85" i="26"/>
  <c r="Q85" i="26"/>
  <c r="Q81" i="26" s="1"/>
  <c r="R85" i="26"/>
  <c r="S85" i="26"/>
  <c r="T85" i="26"/>
  <c r="E74" i="26"/>
  <c r="V86" i="26"/>
  <c r="W86" i="26"/>
  <c r="K86" i="26"/>
  <c r="K85" i="26" s="1"/>
  <c r="H86" i="26"/>
  <c r="H85" i="26" s="1"/>
  <c r="O86" i="26"/>
  <c r="P86" i="26"/>
  <c r="P85" i="26" s="1"/>
  <c r="C86" i="26"/>
  <c r="T56" i="26"/>
  <c r="S56" i="26"/>
  <c r="M56" i="26"/>
  <c r="L56" i="26"/>
  <c r="J56" i="26"/>
  <c r="E56" i="26"/>
  <c r="V66" i="26"/>
  <c r="K66" i="26"/>
  <c r="H66" i="26"/>
  <c r="C66" i="26"/>
  <c r="S35" i="30" l="1"/>
  <c r="F85" i="26"/>
  <c r="F74" i="26"/>
  <c r="W85" i="26"/>
  <c r="X86" i="26"/>
  <c r="AC86" i="26"/>
  <c r="F56" i="26"/>
  <c r="V85" i="26"/>
  <c r="AB86" i="26"/>
  <c r="U66" i="26"/>
  <c r="AB66" i="26"/>
  <c r="AB85" i="26"/>
  <c r="I36" i="30"/>
  <c r="I35" i="30" s="1"/>
  <c r="I19" i="30" s="1"/>
  <c r="F20" i="30"/>
  <c r="L24" i="30"/>
  <c r="L37" i="30"/>
  <c r="L36" i="30" s="1"/>
  <c r="T17" i="30"/>
  <c r="S17" i="30" s="1"/>
  <c r="J34" i="30"/>
  <c r="J21" i="30" s="1"/>
  <c r="J19" i="30"/>
  <c r="U34" i="30"/>
  <c r="U21" i="30" s="1"/>
  <c r="U20" i="30" s="1"/>
  <c r="T34" i="30"/>
  <c r="C34" i="30"/>
  <c r="C21" i="30" s="1"/>
  <c r="L35" i="30"/>
  <c r="L19" i="30" s="1"/>
  <c r="M19" i="30"/>
  <c r="I11" i="30"/>
  <c r="P10" i="30"/>
  <c r="N34" i="30"/>
  <c r="N21" i="30" s="1"/>
  <c r="H18" i="30"/>
  <c r="U14" i="30"/>
  <c r="H11" i="30"/>
  <c r="I16" i="30"/>
  <c r="J16" i="30"/>
  <c r="G18" i="30"/>
  <c r="H15" i="30"/>
  <c r="H16" i="30"/>
  <c r="U15" i="30"/>
  <c r="U16" i="30"/>
  <c r="H13" i="30"/>
  <c r="H14" i="30"/>
  <c r="T12" i="30"/>
  <c r="S12" i="30" s="1"/>
  <c r="G11" i="30"/>
  <c r="Q10" i="30"/>
  <c r="U86" i="26"/>
  <c r="U85" i="26" s="1"/>
  <c r="C85" i="26"/>
  <c r="N86" i="26"/>
  <c r="N85" i="26" s="1"/>
  <c r="O85" i="26"/>
  <c r="X85" i="26" l="1"/>
  <c r="AC85" i="26"/>
  <c r="S34" i="30"/>
  <c r="S21" i="30" s="1"/>
  <c r="T21" i="30"/>
  <c r="G20" i="30"/>
  <c r="T20" i="30"/>
  <c r="S20" i="30"/>
  <c r="C20" i="30"/>
  <c r="M34" i="30"/>
  <c r="M21" i="30" s="1"/>
  <c r="M20" i="30" s="1"/>
  <c r="J20" i="30"/>
  <c r="N18" i="30"/>
  <c r="N20" i="30"/>
  <c r="L17" i="30"/>
  <c r="J18" i="30"/>
  <c r="I34" i="30"/>
  <c r="I21" i="30" s="1"/>
  <c r="F18" i="30"/>
  <c r="U13" i="30"/>
  <c r="E14" i="30"/>
  <c r="E13" i="30" s="1"/>
  <c r="E10" i="30" s="1"/>
  <c r="U11" i="30"/>
  <c r="G16" i="30"/>
  <c r="F16" i="30" s="1"/>
  <c r="F11" i="30"/>
  <c r="N11" i="30"/>
  <c r="I15" i="30"/>
  <c r="J15" i="30"/>
  <c r="T14" i="30"/>
  <c r="S14" i="30" s="1"/>
  <c r="T16" i="30"/>
  <c r="S16" i="30" s="1"/>
  <c r="G14" i="30"/>
  <c r="M11" i="30"/>
  <c r="J71" i="26"/>
  <c r="I71" i="26"/>
  <c r="O71" i="26" s="1"/>
  <c r="E71" i="26"/>
  <c r="E47" i="26"/>
  <c r="I47" i="26"/>
  <c r="J47" i="26"/>
  <c r="U36" i="26"/>
  <c r="K36" i="26"/>
  <c r="O36" i="26"/>
  <c r="P36" i="26"/>
  <c r="H36" i="26"/>
  <c r="C36" i="26"/>
  <c r="C114" i="26"/>
  <c r="F71" i="26" l="1"/>
  <c r="D27" i="26"/>
  <c r="E27" i="26"/>
  <c r="F47" i="26"/>
  <c r="L34" i="30"/>
  <c r="M18" i="30"/>
  <c r="N10" i="30"/>
  <c r="H10" i="30" s="1"/>
  <c r="U10" i="30" s="1"/>
  <c r="I18" i="30"/>
  <c r="I20" i="30"/>
  <c r="G13" i="30"/>
  <c r="F14" i="30"/>
  <c r="S11" i="30"/>
  <c r="T11" i="30"/>
  <c r="L14" i="30"/>
  <c r="M14" i="30"/>
  <c r="G15" i="30"/>
  <c r="F15" i="30" s="1"/>
  <c r="I14" i="30"/>
  <c r="T15" i="30"/>
  <c r="S15" i="30" s="1"/>
  <c r="L11" i="30"/>
  <c r="T13" i="30"/>
  <c r="S13" i="30" s="1"/>
  <c r="D14" i="30"/>
  <c r="L16" i="30"/>
  <c r="M16" i="30"/>
  <c r="J14" i="30"/>
  <c r="N36" i="26"/>
  <c r="V114" i="26"/>
  <c r="AB114" i="26" s="1"/>
  <c r="R114" i="26"/>
  <c r="F27" i="26" l="1"/>
  <c r="L18" i="30"/>
  <c r="L21" i="30"/>
  <c r="L20" i="30" s="1"/>
  <c r="L15" i="30"/>
  <c r="M15" i="30"/>
  <c r="F13" i="30"/>
  <c r="F10" i="30" s="1"/>
  <c r="G10" i="30"/>
  <c r="D13" i="30"/>
  <c r="C14" i="30"/>
  <c r="I13" i="30"/>
  <c r="I10" i="30" s="1"/>
  <c r="M13" i="30"/>
  <c r="J13" i="30"/>
  <c r="J10" i="30" s="1"/>
  <c r="U114" i="26"/>
  <c r="C103" i="26"/>
  <c r="M10" i="30" l="1"/>
  <c r="L13" i="30"/>
  <c r="L10" i="30" s="1"/>
  <c r="C13" i="30"/>
  <c r="D10" i="30"/>
  <c r="A3" i="26"/>
  <c r="C19" i="27"/>
  <c r="C18" i="27"/>
  <c r="C17" i="27"/>
  <c r="C16" i="27"/>
  <c r="C15" i="27"/>
  <c r="C14" i="27"/>
  <c r="D13" i="27"/>
  <c r="C13" i="27"/>
  <c r="C9" i="27"/>
  <c r="D8" i="27"/>
  <c r="C8" i="27"/>
  <c r="E7" i="27"/>
  <c r="C7" i="27"/>
  <c r="D6" i="27"/>
  <c r="A3" i="27"/>
  <c r="P124" i="26"/>
  <c r="O124" i="26"/>
  <c r="N124" i="26"/>
  <c r="M124" i="26"/>
  <c r="L124" i="26"/>
  <c r="K124" i="26"/>
  <c r="J124" i="26"/>
  <c r="I124" i="26"/>
  <c r="H124" i="26"/>
  <c r="E124" i="26"/>
  <c r="T123" i="26"/>
  <c r="L123" i="26"/>
  <c r="I123" i="26"/>
  <c r="M122" i="26"/>
  <c r="T119" i="26"/>
  <c r="S119" i="26"/>
  <c r="M120" i="26"/>
  <c r="L120" i="26"/>
  <c r="J119" i="26"/>
  <c r="I120" i="26"/>
  <c r="C120" i="26"/>
  <c r="C119" i="26" s="1"/>
  <c r="R119" i="26"/>
  <c r="E119" i="26"/>
  <c r="D119" i="26"/>
  <c r="T113" i="26"/>
  <c r="M113" i="26"/>
  <c r="L113" i="26"/>
  <c r="J113" i="26"/>
  <c r="I113" i="26"/>
  <c r="T112" i="26"/>
  <c r="M112" i="26"/>
  <c r="L112" i="26"/>
  <c r="J112" i="26"/>
  <c r="I112" i="26"/>
  <c r="M111" i="26"/>
  <c r="L111" i="26"/>
  <c r="J111" i="26"/>
  <c r="I111" i="26"/>
  <c r="M110" i="26"/>
  <c r="J110" i="26"/>
  <c r="I110" i="26"/>
  <c r="L108" i="26"/>
  <c r="M107" i="26"/>
  <c r="L106" i="26"/>
  <c r="K106" i="26" s="1"/>
  <c r="T105" i="26"/>
  <c r="T104" i="26"/>
  <c r="S104" i="26"/>
  <c r="M104" i="26"/>
  <c r="L104" i="26"/>
  <c r="J104" i="26"/>
  <c r="I104" i="26"/>
  <c r="C104" i="26"/>
  <c r="T103" i="26"/>
  <c r="S103" i="26"/>
  <c r="M103" i="26"/>
  <c r="L103" i="26"/>
  <c r="J103" i="26"/>
  <c r="I103" i="26"/>
  <c r="T102" i="26"/>
  <c r="S102" i="26"/>
  <c r="L102" i="26"/>
  <c r="J102" i="26"/>
  <c r="I102" i="26"/>
  <c r="T101" i="26"/>
  <c r="S101" i="26"/>
  <c r="L101" i="26"/>
  <c r="J101" i="26"/>
  <c r="I101" i="26"/>
  <c r="N99" i="26"/>
  <c r="K99" i="26"/>
  <c r="C97" i="26"/>
  <c r="D96" i="26"/>
  <c r="R94" i="26"/>
  <c r="P94" i="26"/>
  <c r="L94" i="26"/>
  <c r="O94" i="26" s="1"/>
  <c r="H94" i="26"/>
  <c r="C94" i="26"/>
  <c r="R93" i="26"/>
  <c r="P93" i="26"/>
  <c r="L93" i="26"/>
  <c r="H93" i="26"/>
  <c r="C93" i="26"/>
  <c r="M92" i="26"/>
  <c r="J92" i="26"/>
  <c r="J90" i="26" s="1"/>
  <c r="J89" i="26" s="1"/>
  <c r="J18" i="26" s="1"/>
  <c r="I92" i="26"/>
  <c r="I90" i="26" s="1"/>
  <c r="E92" i="26"/>
  <c r="D92" i="26"/>
  <c r="T90" i="26"/>
  <c r="T89" i="26" s="1"/>
  <c r="S90" i="26"/>
  <c r="S89" i="26" s="1"/>
  <c r="R90" i="26"/>
  <c r="R89" i="26" s="1"/>
  <c r="M89" i="26"/>
  <c r="M18" i="26" s="1"/>
  <c r="W84" i="26"/>
  <c r="V84" i="26"/>
  <c r="P84" i="26"/>
  <c r="P83" i="26" s="1"/>
  <c r="P81" i="26" s="1"/>
  <c r="O84" i="26"/>
  <c r="K84" i="26"/>
  <c r="K83" i="26" s="1"/>
  <c r="H84" i="26"/>
  <c r="H83" i="26" s="1"/>
  <c r="H81" i="26" s="1"/>
  <c r="C84" i="26"/>
  <c r="T83" i="26"/>
  <c r="T81" i="26" s="1"/>
  <c r="T17" i="26" s="1"/>
  <c r="S83" i="26"/>
  <c r="R83" i="26"/>
  <c r="R81" i="26" s="1"/>
  <c r="M83" i="26"/>
  <c r="M81" i="26" s="1"/>
  <c r="M17" i="26" s="1"/>
  <c r="L83" i="26"/>
  <c r="L81" i="26" s="1"/>
  <c r="L17" i="26" s="1"/>
  <c r="J83" i="26"/>
  <c r="J81" i="26" s="1"/>
  <c r="J17" i="26" s="1"/>
  <c r="I83" i="26"/>
  <c r="I81" i="26" s="1"/>
  <c r="I17" i="26" s="1"/>
  <c r="E83" i="26"/>
  <c r="D83" i="26"/>
  <c r="P82" i="26"/>
  <c r="O82" i="26"/>
  <c r="K82" i="26"/>
  <c r="W78" i="26"/>
  <c r="R78" i="26"/>
  <c r="P78" i="26"/>
  <c r="K78" i="26"/>
  <c r="R77" i="26"/>
  <c r="K77" i="26"/>
  <c r="W76" i="26"/>
  <c r="V76" i="26"/>
  <c r="AB76" i="26" s="1"/>
  <c r="R76" i="26"/>
  <c r="P76" i="26"/>
  <c r="O76" i="26"/>
  <c r="K76" i="26"/>
  <c r="H76" i="26"/>
  <c r="C76" i="26"/>
  <c r="W75" i="26"/>
  <c r="V75" i="26"/>
  <c r="AB75" i="26" s="1"/>
  <c r="R75" i="26"/>
  <c r="P75" i="26"/>
  <c r="O75" i="26"/>
  <c r="K75" i="26"/>
  <c r="H75" i="26"/>
  <c r="C75" i="26"/>
  <c r="R74" i="26"/>
  <c r="K74" i="26"/>
  <c r="R73" i="26"/>
  <c r="K73" i="26"/>
  <c r="R72" i="26"/>
  <c r="K72" i="26"/>
  <c r="W71" i="26"/>
  <c r="R71" i="26"/>
  <c r="N71" i="26"/>
  <c r="K71" i="26"/>
  <c r="H71" i="26"/>
  <c r="T70" i="26"/>
  <c r="T68" i="26" s="1"/>
  <c r="T16" i="26" s="1"/>
  <c r="S70" i="26"/>
  <c r="S68" i="26" s="1"/>
  <c r="Q70" i="26"/>
  <c r="M70" i="26"/>
  <c r="M68" i="26" s="1"/>
  <c r="L70" i="26"/>
  <c r="L68" i="26" s="1"/>
  <c r="P69" i="26"/>
  <c r="O69" i="26"/>
  <c r="K69" i="26"/>
  <c r="Q67" i="26"/>
  <c r="Q16" i="26" s="1"/>
  <c r="V65" i="26"/>
  <c r="K65" i="26"/>
  <c r="H65" i="26"/>
  <c r="C65" i="26"/>
  <c r="V64" i="26"/>
  <c r="K64" i="26"/>
  <c r="H64" i="26"/>
  <c r="C64" i="26"/>
  <c r="V63" i="26"/>
  <c r="R63" i="26"/>
  <c r="P63" i="26"/>
  <c r="O63" i="26"/>
  <c r="K63" i="26"/>
  <c r="H63" i="26"/>
  <c r="W62" i="26"/>
  <c r="V62" i="26"/>
  <c r="AB62" i="26" s="1"/>
  <c r="R62" i="26"/>
  <c r="P62" i="26"/>
  <c r="O62" i="26"/>
  <c r="K62" i="26"/>
  <c r="H62" i="26"/>
  <c r="C62" i="26"/>
  <c r="W61" i="26"/>
  <c r="V61" i="26"/>
  <c r="AB61" i="26" s="1"/>
  <c r="R61" i="26"/>
  <c r="P61" i="26"/>
  <c r="O61" i="26"/>
  <c r="K61" i="26"/>
  <c r="H61" i="26"/>
  <c r="C61" i="26"/>
  <c r="W60" i="26"/>
  <c r="V60" i="26"/>
  <c r="AB60" i="26" s="1"/>
  <c r="R60" i="26"/>
  <c r="P60" i="26"/>
  <c r="O60" i="26"/>
  <c r="K60" i="26"/>
  <c r="H60" i="26"/>
  <c r="C60" i="26"/>
  <c r="W59" i="26"/>
  <c r="V59" i="26"/>
  <c r="AB59" i="26" s="1"/>
  <c r="R59" i="26"/>
  <c r="P59" i="26"/>
  <c r="N59" i="26" s="1"/>
  <c r="K59" i="26"/>
  <c r="H59" i="26"/>
  <c r="C59" i="26"/>
  <c r="W58" i="26"/>
  <c r="V58" i="26"/>
  <c r="AB58" i="26" s="1"/>
  <c r="R58" i="26"/>
  <c r="P58" i="26"/>
  <c r="K58" i="26"/>
  <c r="H58" i="26"/>
  <c r="C58" i="26"/>
  <c r="W57" i="26"/>
  <c r="R57" i="26"/>
  <c r="P57" i="26"/>
  <c r="K57" i="26"/>
  <c r="I57" i="26"/>
  <c r="I56" i="26" s="1"/>
  <c r="D57" i="26"/>
  <c r="P56" i="26"/>
  <c r="K55" i="26"/>
  <c r="R53" i="26"/>
  <c r="K53" i="26"/>
  <c r="R52" i="26"/>
  <c r="K52" i="26"/>
  <c r="R51" i="26"/>
  <c r="R50" i="26"/>
  <c r="P50" i="26"/>
  <c r="O50" i="26"/>
  <c r="K50" i="26"/>
  <c r="H50" i="26"/>
  <c r="R49" i="26"/>
  <c r="P49" i="26"/>
  <c r="N49" i="26" s="1"/>
  <c r="K49" i="26"/>
  <c r="I49" i="26"/>
  <c r="R48" i="26"/>
  <c r="Q48" i="26"/>
  <c r="Q46" i="26" s="1"/>
  <c r="Q44" i="26" s="1"/>
  <c r="Q43" i="26" s="1"/>
  <c r="K48" i="26"/>
  <c r="R47" i="26"/>
  <c r="P47" i="26"/>
  <c r="M46" i="26"/>
  <c r="P45" i="26"/>
  <c r="O45" i="26"/>
  <c r="W42" i="26"/>
  <c r="V42" i="26"/>
  <c r="AB42" i="26" s="1"/>
  <c r="P42" i="26"/>
  <c r="O42" i="26"/>
  <c r="C42" i="26"/>
  <c r="R41" i="26"/>
  <c r="K41" i="26"/>
  <c r="R40" i="26"/>
  <c r="K40" i="26"/>
  <c r="T39" i="26"/>
  <c r="S39" i="26"/>
  <c r="Q39" i="26"/>
  <c r="Q37" i="26" s="1"/>
  <c r="Q12" i="26" s="1"/>
  <c r="M39" i="26"/>
  <c r="L39" i="26"/>
  <c r="L37" i="26" s="1"/>
  <c r="L12" i="26" s="1"/>
  <c r="U35" i="26"/>
  <c r="P35" i="26"/>
  <c r="O35" i="26"/>
  <c r="K35" i="26"/>
  <c r="H35" i="26"/>
  <c r="C35" i="26"/>
  <c r="U34" i="26"/>
  <c r="P34" i="26"/>
  <c r="O34" i="26"/>
  <c r="K34" i="26"/>
  <c r="H34" i="26"/>
  <c r="C34" i="26"/>
  <c r="W33" i="26"/>
  <c r="V33" i="26"/>
  <c r="AB33" i="26" s="1"/>
  <c r="P33" i="26"/>
  <c r="O33" i="26"/>
  <c r="K33" i="26"/>
  <c r="H33" i="26"/>
  <c r="C33" i="26"/>
  <c r="T32" i="26"/>
  <c r="S32" i="26"/>
  <c r="R32" i="26"/>
  <c r="L32" i="26"/>
  <c r="J32" i="26"/>
  <c r="P32" i="26" s="1"/>
  <c r="E32" i="26"/>
  <c r="R31" i="26"/>
  <c r="K31" i="26"/>
  <c r="R30" i="26"/>
  <c r="K30" i="26"/>
  <c r="R29" i="26"/>
  <c r="P29" i="26"/>
  <c r="K29" i="26"/>
  <c r="H29" i="26"/>
  <c r="R28" i="26"/>
  <c r="K28" i="26"/>
  <c r="R27" i="26"/>
  <c r="K27" i="26"/>
  <c r="I27" i="26"/>
  <c r="W27" i="26"/>
  <c r="T26" i="26"/>
  <c r="T24" i="26" s="1"/>
  <c r="T11" i="26" s="1"/>
  <c r="S26" i="26"/>
  <c r="S24" i="26" s="1"/>
  <c r="S11" i="26" s="1"/>
  <c r="Q26" i="26"/>
  <c r="Q24" i="26" s="1"/>
  <c r="Q11" i="26" s="1"/>
  <c r="L26" i="26"/>
  <c r="K25" i="26"/>
  <c r="Z19" i="26"/>
  <c r="Z18" i="26" s="1"/>
  <c r="M19" i="26"/>
  <c r="C19" i="26"/>
  <c r="W18" i="26"/>
  <c r="V18" i="26"/>
  <c r="U18" i="26"/>
  <c r="T18" i="26"/>
  <c r="S18" i="26"/>
  <c r="R18" i="26"/>
  <c r="C18" i="26"/>
  <c r="C17" i="26"/>
  <c r="C16" i="26"/>
  <c r="P15" i="26"/>
  <c r="C15" i="26"/>
  <c r="C12" i="26"/>
  <c r="C11" i="26"/>
  <c r="F124" i="26" l="1"/>
  <c r="W111" i="26"/>
  <c r="X111" i="26" s="1"/>
  <c r="AC111" i="26"/>
  <c r="W104" i="26"/>
  <c r="X104" i="26" s="1"/>
  <c r="AC104" i="26"/>
  <c r="F92" i="26"/>
  <c r="W83" i="26"/>
  <c r="X83" i="26" s="1"/>
  <c r="AC84" i="26"/>
  <c r="X84" i="26"/>
  <c r="E81" i="26"/>
  <c r="AC83" i="26"/>
  <c r="F83" i="26"/>
  <c r="AC78" i="26"/>
  <c r="X78" i="26"/>
  <c r="X76" i="26"/>
  <c r="AC76" i="26"/>
  <c r="X75" i="26"/>
  <c r="AC75" i="26"/>
  <c r="X71" i="26"/>
  <c r="AC71" i="26"/>
  <c r="AC62" i="26"/>
  <c r="X62" i="26"/>
  <c r="AC61" i="26"/>
  <c r="X61" i="26"/>
  <c r="AC60" i="26"/>
  <c r="X60" i="26"/>
  <c r="AC59" i="26"/>
  <c r="X59" i="26"/>
  <c r="AC58" i="26"/>
  <c r="X58" i="26"/>
  <c r="AC57" i="26"/>
  <c r="X57" i="26"/>
  <c r="AC42" i="26"/>
  <c r="X42" i="26"/>
  <c r="W32" i="26"/>
  <c r="X32" i="26" s="1"/>
  <c r="AC33" i="26"/>
  <c r="X33" i="26"/>
  <c r="F32" i="26"/>
  <c r="AC32" i="26"/>
  <c r="X27" i="26"/>
  <c r="AC27" i="26"/>
  <c r="D56" i="26"/>
  <c r="U63" i="26"/>
  <c r="AB63" i="26"/>
  <c r="U64" i="26"/>
  <c r="AB64" i="26"/>
  <c r="U65" i="26"/>
  <c r="AB65" i="26"/>
  <c r="O32" i="26"/>
  <c r="N32" i="26" s="1"/>
  <c r="Q22" i="26"/>
  <c r="Q21" i="26" s="1"/>
  <c r="Q20" i="26" s="1"/>
  <c r="M100" i="26"/>
  <c r="V83" i="26"/>
  <c r="AB84" i="26"/>
  <c r="D81" i="26"/>
  <c r="D90" i="26"/>
  <c r="V90" i="26" s="1"/>
  <c r="L100" i="26"/>
  <c r="I119" i="26"/>
  <c r="S37" i="26"/>
  <c r="S12" i="26" s="1"/>
  <c r="T37" i="26"/>
  <c r="T12" i="26" s="1"/>
  <c r="M37" i="26"/>
  <c r="M12" i="26" s="1"/>
  <c r="H32" i="26"/>
  <c r="M119" i="26"/>
  <c r="P119" i="26" s="1"/>
  <c r="P120" i="26"/>
  <c r="T121" i="26"/>
  <c r="T116" i="26" s="1"/>
  <c r="P17" i="26"/>
  <c r="H112" i="26"/>
  <c r="L24" i="26"/>
  <c r="L11" i="26" s="1"/>
  <c r="V92" i="26"/>
  <c r="AB92" i="26" s="1"/>
  <c r="E90" i="26"/>
  <c r="W92" i="26"/>
  <c r="U93" i="26"/>
  <c r="U94" i="26"/>
  <c r="J19" i="26"/>
  <c r="T10" i="30"/>
  <c r="C10" i="30"/>
  <c r="S10" i="30" s="1"/>
  <c r="U59" i="26"/>
  <c r="U60" i="26"/>
  <c r="P90" i="26"/>
  <c r="P19" i="26" s="1"/>
  <c r="R123" i="26"/>
  <c r="R121" i="26" s="1"/>
  <c r="R116" i="26" s="1"/>
  <c r="H17" i="26"/>
  <c r="O104" i="26"/>
  <c r="V123" i="26"/>
  <c r="U33" i="26"/>
  <c r="U32" i="26" s="1"/>
  <c r="N84" i="26"/>
  <c r="N83" i="26" s="1"/>
  <c r="N81" i="26" s="1"/>
  <c r="S121" i="26"/>
  <c r="S116" i="26" s="1"/>
  <c r="M16" i="26"/>
  <c r="M67" i="26"/>
  <c r="M15" i="26" s="1"/>
  <c r="K68" i="26"/>
  <c r="K16" i="26" s="1"/>
  <c r="N35" i="26"/>
  <c r="W56" i="26"/>
  <c r="C92" i="26"/>
  <c r="N76" i="26"/>
  <c r="C32" i="26"/>
  <c r="R39" i="26"/>
  <c r="R37" i="26" s="1"/>
  <c r="N69" i="26"/>
  <c r="S81" i="26"/>
  <c r="K81" i="26"/>
  <c r="K17" i="26" s="1"/>
  <c r="W81" i="26"/>
  <c r="I89" i="26"/>
  <c r="I18" i="26" s="1"/>
  <c r="H18" i="26" s="1"/>
  <c r="I19" i="26"/>
  <c r="N45" i="26"/>
  <c r="C57" i="26"/>
  <c r="K94" i="26"/>
  <c r="K70" i="26"/>
  <c r="T67" i="26"/>
  <c r="T15" i="26" s="1"/>
  <c r="U84" i="26"/>
  <c r="U83" i="26" s="1"/>
  <c r="U81" i="26" s="1"/>
  <c r="O83" i="26"/>
  <c r="P92" i="26"/>
  <c r="U62" i="26"/>
  <c r="N60" i="26"/>
  <c r="U75" i="26"/>
  <c r="O101" i="26"/>
  <c r="N94" i="26"/>
  <c r="N63" i="26"/>
  <c r="U58" i="26"/>
  <c r="U61" i="26"/>
  <c r="P103" i="26"/>
  <c r="K110" i="26"/>
  <c r="P112" i="26"/>
  <c r="K120" i="26"/>
  <c r="K119" i="26" s="1"/>
  <c r="M26" i="26"/>
  <c r="M24" i="26" s="1"/>
  <c r="M11" i="26" s="1"/>
  <c r="N42" i="26"/>
  <c r="P101" i="26"/>
  <c r="O111" i="26"/>
  <c r="R111" i="26"/>
  <c r="N61" i="26"/>
  <c r="K101" i="26"/>
  <c r="V104" i="26"/>
  <c r="U104" i="26" s="1"/>
  <c r="K107" i="26"/>
  <c r="H120" i="26"/>
  <c r="H119" i="26" s="1"/>
  <c r="R112" i="26"/>
  <c r="M121" i="26"/>
  <c r="W103" i="26"/>
  <c r="W101" i="26"/>
  <c r="O102" i="26"/>
  <c r="W102" i="26"/>
  <c r="P111" i="26"/>
  <c r="N33" i="26"/>
  <c r="H103" i="26"/>
  <c r="H104" i="26"/>
  <c r="K111" i="26"/>
  <c r="C123" i="26"/>
  <c r="H49" i="26"/>
  <c r="R56" i="26"/>
  <c r="H101" i="26"/>
  <c r="V102" i="26"/>
  <c r="AB102" i="26" s="1"/>
  <c r="O110" i="26"/>
  <c r="L119" i="26"/>
  <c r="O120" i="26"/>
  <c r="V27" i="26"/>
  <c r="U27" i="26" s="1"/>
  <c r="H111" i="26"/>
  <c r="C83" i="26"/>
  <c r="C81" i="26" s="1"/>
  <c r="H102" i="26"/>
  <c r="V120" i="26"/>
  <c r="V119" i="26" s="1"/>
  <c r="W120" i="26"/>
  <c r="P104" i="26"/>
  <c r="V78" i="26"/>
  <c r="U76" i="26"/>
  <c r="N75" i="26"/>
  <c r="R70" i="26"/>
  <c r="R68" i="26" s="1"/>
  <c r="R67" i="26" s="1"/>
  <c r="K56" i="26"/>
  <c r="H92" i="26"/>
  <c r="H90" i="26" s="1"/>
  <c r="H89" i="26" s="1"/>
  <c r="P89" i="26"/>
  <c r="P18" i="26" s="1"/>
  <c r="N82" i="26"/>
  <c r="M44" i="26"/>
  <c r="K32" i="26"/>
  <c r="R26" i="26"/>
  <c r="R24" i="26" s="1"/>
  <c r="K93" i="26"/>
  <c r="L92" i="26"/>
  <c r="L90" i="26" s="1"/>
  <c r="O93" i="26"/>
  <c r="O78" i="26"/>
  <c r="N78" i="26" s="1"/>
  <c r="H78" i="26"/>
  <c r="S67" i="26"/>
  <c r="S15" i="26" s="1"/>
  <c r="S16" i="26"/>
  <c r="R16" i="26" s="1"/>
  <c r="L67" i="26"/>
  <c r="L15" i="26" s="1"/>
  <c r="L16" i="26"/>
  <c r="H47" i="26"/>
  <c r="L47" i="26"/>
  <c r="W47" i="26"/>
  <c r="O27" i="26"/>
  <c r="Q13" i="26"/>
  <c r="Q10" i="26" s="1"/>
  <c r="K123" i="26"/>
  <c r="O123" i="26"/>
  <c r="Q14" i="26"/>
  <c r="H27" i="26"/>
  <c r="K54" i="26"/>
  <c r="K102" i="26"/>
  <c r="P102" i="26"/>
  <c r="K105" i="26"/>
  <c r="C102" i="26"/>
  <c r="V103" i="26"/>
  <c r="AB103" i="26" s="1"/>
  <c r="K104" i="26"/>
  <c r="R105" i="26"/>
  <c r="K112" i="26"/>
  <c r="O112" i="26"/>
  <c r="R113" i="26"/>
  <c r="K113" i="26"/>
  <c r="O113" i="26"/>
  <c r="N34" i="26"/>
  <c r="K39" i="26"/>
  <c r="K37" i="26" s="1"/>
  <c r="K12" i="26" s="1"/>
  <c r="P110" i="26"/>
  <c r="K122" i="26"/>
  <c r="L121" i="26"/>
  <c r="C101" i="26"/>
  <c r="V101" i="26"/>
  <c r="AB101" i="26" s="1"/>
  <c r="K103" i="26"/>
  <c r="O103" i="26"/>
  <c r="K109" i="26"/>
  <c r="H110" i="26"/>
  <c r="R110" i="26"/>
  <c r="N29" i="26"/>
  <c r="V32" i="26"/>
  <c r="AB32" i="26" s="1"/>
  <c r="N50" i="26"/>
  <c r="H57" i="26"/>
  <c r="H56" i="26"/>
  <c r="V57" i="26"/>
  <c r="V56" i="26" s="1"/>
  <c r="S46" i="26"/>
  <c r="S44" i="26" s="1"/>
  <c r="K108" i="26"/>
  <c r="R109" i="26"/>
  <c r="V111" i="26"/>
  <c r="AB111" i="26" s="1"/>
  <c r="C111" i="26"/>
  <c r="C27" i="26"/>
  <c r="N62" i="26"/>
  <c r="O56" i="26"/>
  <c r="N56" i="26" s="1"/>
  <c r="P113" i="26"/>
  <c r="H113" i="26"/>
  <c r="C78" i="26"/>
  <c r="U56" i="26" l="1"/>
  <c r="F81" i="26"/>
  <c r="AC81" i="26"/>
  <c r="AB83" i="26"/>
  <c r="V81" i="26"/>
  <c r="E89" i="26"/>
  <c r="F90" i="26"/>
  <c r="AC92" i="26"/>
  <c r="X92" i="26"/>
  <c r="X56" i="26"/>
  <c r="AC56" i="26"/>
  <c r="W17" i="26"/>
  <c r="X81" i="26"/>
  <c r="X103" i="26"/>
  <c r="AC103" i="26"/>
  <c r="X101" i="26"/>
  <c r="AC101" i="26"/>
  <c r="X102" i="26"/>
  <c r="AC102" i="26"/>
  <c r="W119" i="26"/>
  <c r="X120" i="26"/>
  <c r="AC120" i="26"/>
  <c r="X47" i="26"/>
  <c r="AC47" i="26"/>
  <c r="AB57" i="26"/>
  <c r="C56" i="26"/>
  <c r="AB56" i="26"/>
  <c r="AB119" i="26"/>
  <c r="K100" i="26"/>
  <c r="K98" i="26" s="1"/>
  <c r="K11" i="26"/>
  <c r="R12" i="26"/>
  <c r="AB27" i="26"/>
  <c r="W90" i="26"/>
  <c r="O119" i="26"/>
  <c r="N119" i="26" s="1"/>
  <c r="AB120" i="26"/>
  <c r="AB104" i="26"/>
  <c r="U78" i="26"/>
  <c r="AB78" i="26"/>
  <c r="D89" i="26"/>
  <c r="V89" i="26" s="1"/>
  <c r="AB90" i="26"/>
  <c r="K26" i="26"/>
  <c r="M116" i="26"/>
  <c r="C90" i="26"/>
  <c r="U90" i="26" s="1"/>
  <c r="S17" i="26"/>
  <c r="R17" i="26" s="1"/>
  <c r="S117" i="26"/>
  <c r="R117" i="26"/>
  <c r="N17" i="26"/>
  <c r="K92" i="26"/>
  <c r="K90" i="26" s="1"/>
  <c r="K19" i="26" s="1"/>
  <c r="U102" i="26"/>
  <c r="K67" i="26"/>
  <c r="K15" i="26" s="1"/>
  <c r="N102" i="26"/>
  <c r="M117" i="26"/>
  <c r="H19" i="26"/>
  <c r="U92" i="26"/>
  <c r="N104" i="26"/>
  <c r="T117" i="26"/>
  <c r="N112" i="26"/>
  <c r="U111" i="26"/>
  <c r="U17" i="26"/>
  <c r="R15" i="26"/>
  <c r="O81" i="26"/>
  <c r="N101" i="26"/>
  <c r="N111" i="26"/>
  <c r="N120" i="26"/>
  <c r="O47" i="26"/>
  <c r="N47" i="26" s="1"/>
  <c r="K47" i="26"/>
  <c r="N103" i="26"/>
  <c r="U103" i="26"/>
  <c r="K24" i="26"/>
  <c r="U120" i="26"/>
  <c r="U119" i="26" s="1"/>
  <c r="N110" i="26"/>
  <c r="O92" i="26"/>
  <c r="N93" i="26"/>
  <c r="N92" i="26" s="1"/>
  <c r="O26" i="26"/>
  <c r="O24" i="26" s="1"/>
  <c r="N27" i="26"/>
  <c r="N113" i="26"/>
  <c r="K121" i="26"/>
  <c r="K117" i="26" s="1"/>
  <c r="M43" i="26"/>
  <c r="M22" i="26" s="1"/>
  <c r="M14" i="26"/>
  <c r="R11" i="26"/>
  <c r="L19" i="26"/>
  <c r="O90" i="26"/>
  <c r="L89" i="26"/>
  <c r="U57" i="26"/>
  <c r="L97" i="26"/>
  <c r="L98" i="26"/>
  <c r="U101" i="26"/>
  <c r="S43" i="26"/>
  <c r="S22" i="26" s="1"/>
  <c r="S14" i="26"/>
  <c r="M98" i="26"/>
  <c r="M97" i="26"/>
  <c r="L116" i="26"/>
  <c r="L117" i="26"/>
  <c r="N105" i="26"/>
  <c r="V17" i="26" l="1"/>
  <c r="AB81" i="26"/>
  <c r="X90" i="26"/>
  <c r="AC90" i="26"/>
  <c r="F89" i="26"/>
  <c r="W89" i="26"/>
  <c r="AC119" i="26"/>
  <c r="X119" i="26"/>
  <c r="AB89" i="26"/>
  <c r="C89" i="26"/>
  <c r="U89" i="26" s="1"/>
  <c r="M96" i="26"/>
  <c r="O11" i="26"/>
  <c r="O17" i="26"/>
  <c r="M13" i="26"/>
  <c r="M10" i="26" s="1"/>
  <c r="M21" i="26"/>
  <c r="M20" i="26" s="1"/>
  <c r="N90" i="26"/>
  <c r="N19" i="26" s="1"/>
  <c r="O19" i="26"/>
  <c r="K89" i="26"/>
  <c r="L18" i="26"/>
  <c r="O89" i="26"/>
  <c r="N89" i="26" s="1"/>
  <c r="L96" i="26"/>
  <c r="K97" i="26"/>
  <c r="S13" i="26"/>
  <c r="S21" i="26"/>
  <c r="K116" i="26"/>
  <c r="X89" i="26" l="1"/>
  <c r="AC89" i="26"/>
  <c r="N18" i="26"/>
  <c r="O18" i="26"/>
  <c r="K18" i="26"/>
  <c r="K96" i="26"/>
  <c r="S10" i="26"/>
  <c r="CO605" i="25" l="1"/>
  <c r="CN605" i="25"/>
  <c r="CO575" i="25"/>
  <c r="CK575" i="25"/>
  <c r="CJ575" i="25"/>
  <c r="CD575" i="25"/>
  <c r="BF575" i="25"/>
  <c r="BC575" i="25"/>
  <c r="BB575" i="25"/>
  <c r="CR575" i="25" s="1"/>
  <c r="CO573" i="25"/>
  <c r="CO571" i="25" s="1"/>
  <c r="CD573" i="25"/>
  <c r="BM573" i="25"/>
  <c r="BM571" i="25" s="1"/>
  <c r="BM570" i="25" s="1"/>
  <c r="BM569" i="25" s="1"/>
  <c r="BF573" i="25"/>
  <c r="CQ573" i="25" s="1"/>
  <c r="CQ571" i="25" s="1"/>
  <c r="CQ570" i="25" s="1"/>
  <c r="BC573" i="25"/>
  <c r="BB573" i="25"/>
  <c r="CN573" i="25" s="1"/>
  <c r="AZ573" i="25"/>
  <c r="AZ571" i="25" s="1"/>
  <c r="AZ570" i="25" s="1"/>
  <c r="AZ569" i="25" s="1"/>
  <c r="AA573" i="25"/>
  <c r="J573" i="25"/>
  <c r="J571" i="25" s="1"/>
  <c r="J570" i="25" s="1"/>
  <c r="J569" i="25" s="1"/>
  <c r="CK571" i="25"/>
  <c r="CJ571" i="25"/>
  <c r="BR571" i="25"/>
  <c r="BR570" i="25" s="1"/>
  <c r="BR569" i="25" s="1"/>
  <c r="BP571" i="25"/>
  <c r="BP570" i="25" s="1"/>
  <c r="BP569" i="25" s="1"/>
  <c r="BO571" i="25"/>
  <c r="BN571" i="25"/>
  <c r="BN570" i="25" s="1"/>
  <c r="BN569" i="25" s="1"/>
  <c r="BL571" i="25"/>
  <c r="BK571" i="25"/>
  <c r="BJ571" i="25"/>
  <c r="BI571" i="25"/>
  <c r="BH571" i="25"/>
  <c r="BH570" i="25" s="1"/>
  <c r="BH569" i="25" s="1"/>
  <c r="BG571" i="25"/>
  <c r="BG570" i="25" s="1"/>
  <c r="BG569" i="25" s="1"/>
  <c r="BF571" i="25"/>
  <c r="BF570" i="25" s="1"/>
  <c r="BF569" i="25" s="1"/>
  <c r="BD571" i="25"/>
  <c r="BA571" i="25"/>
  <c r="BA570" i="25" s="1"/>
  <c r="AY571" i="25"/>
  <c r="AY570" i="25" s="1"/>
  <c r="AY569" i="25" s="1"/>
  <c r="AX571" i="25"/>
  <c r="AW571" i="25"/>
  <c r="AV571" i="25"/>
  <c r="AU571" i="25"/>
  <c r="AT571" i="25"/>
  <c r="AS571" i="25"/>
  <c r="AR571" i="25"/>
  <c r="AQ571" i="25"/>
  <c r="AP571" i="25"/>
  <c r="AO571" i="25"/>
  <c r="AN571" i="25"/>
  <c r="AM571" i="25"/>
  <c r="AL571" i="25"/>
  <c r="AK571" i="25"/>
  <c r="AK570" i="25" s="1"/>
  <c r="AK569" i="25" s="1"/>
  <c r="AJ571" i="25"/>
  <c r="AI571" i="25"/>
  <c r="AI570" i="25" s="1"/>
  <c r="AI569" i="25" s="1"/>
  <c r="AH571" i="25"/>
  <c r="AH570" i="25" s="1"/>
  <c r="AH569" i="25" s="1"/>
  <c r="AG571" i="25"/>
  <c r="AF571" i="25"/>
  <c r="AE571" i="25"/>
  <c r="AD571" i="25"/>
  <c r="AC571" i="25"/>
  <c r="AC570" i="25" s="1"/>
  <c r="AC569" i="25" s="1"/>
  <c r="AB571" i="25"/>
  <c r="AA571" i="25"/>
  <c r="AA570" i="25" s="1"/>
  <c r="AA569" i="25" s="1"/>
  <c r="Z571" i="25"/>
  <c r="Z570" i="25" s="1"/>
  <c r="Z569" i="25" s="1"/>
  <c r="Y571" i="25"/>
  <c r="X571" i="25"/>
  <c r="W571" i="25"/>
  <c r="V571" i="25"/>
  <c r="U571" i="25"/>
  <c r="U570" i="25" s="1"/>
  <c r="U569" i="25" s="1"/>
  <c r="T571" i="25"/>
  <c r="S571" i="25"/>
  <c r="S570" i="25" s="1"/>
  <c r="S569" i="25" s="1"/>
  <c r="R571" i="25"/>
  <c r="R570" i="25" s="1"/>
  <c r="R569" i="25" s="1"/>
  <c r="Q571" i="25"/>
  <c r="Q570" i="25" s="1"/>
  <c r="Q569" i="25" s="1"/>
  <c r="P571" i="25"/>
  <c r="O571" i="25"/>
  <c r="N571" i="25"/>
  <c r="M571" i="25"/>
  <c r="M570" i="25" s="1"/>
  <c r="M569" i="25" s="1"/>
  <c r="L571" i="25"/>
  <c r="K571" i="25"/>
  <c r="K570" i="25" s="1"/>
  <c r="K569" i="25" s="1"/>
  <c r="F571" i="25"/>
  <c r="CO570" i="25"/>
  <c r="CO569" i="25" s="1"/>
  <c r="CK570" i="25"/>
  <c r="CJ570" i="25"/>
  <c r="BQ570" i="25"/>
  <c r="BO570" i="25"/>
  <c r="BO569" i="25" s="1"/>
  <c r="BL570" i="25"/>
  <c r="BD570" i="25"/>
  <c r="BD569" i="25" s="1"/>
  <c r="AO570" i="25"/>
  <c r="AO569" i="25" s="1"/>
  <c r="AN570" i="25"/>
  <c r="AM570" i="25"/>
  <c r="AM569" i="25" s="1"/>
  <c r="AL570" i="25"/>
  <c r="AJ570" i="25"/>
  <c r="AG570" i="25"/>
  <c r="AG569" i="25" s="1"/>
  <c r="AF570" i="25"/>
  <c r="AE570" i="25"/>
  <c r="AE569" i="25" s="1"/>
  <c r="AD570" i="25"/>
  <c r="AB570" i="25"/>
  <c r="Y570" i="25"/>
  <c r="Y569" i="25" s="1"/>
  <c r="X570" i="25"/>
  <c r="W570" i="25"/>
  <c r="W569" i="25" s="1"/>
  <c r="V570" i="25"/>
  <c r="T570" i="25"/>
  <c r="P570" i="25"/>
  <c r="O570" i="25"/>
  <c r="O569" i="25" s="1"/>
  <c r="N570" i="25"/>
  <c r="L570" i="25"/>
  <c r="F570" i="25"/>
  <c r="CQ569" i="25"/>
  <c r="BL569" i="25"/>
  <c r="AN569" i="25"/>
  <c r="AL569" i="25"/>
  <c r="AJ569" i="25"/>
  <c r="AF569" i="25"/>
  <c r="AD569" i="25"/>
  <c r="AB569" i="25"/>
  <c r="X569" i="25"/>
  <c r="V569" i="25"/>
  <c r="T569" i="25"/>
  <c r="P569" i="25"/>
  <c r="P565" i="25" s="1"/>
  <c r="N569" i="25"/>
  <c r="L569" i="25"/>
  <c r="L565" i="25" s="1"/>
  <c r="H569" i="25"/>
  <c r="H565" i="25" s="1"/>
  <c r="F569" i="25"/>
  <c r="CR568" i="25"/>
  <c r="CQ566" i="25"/>
  <c r="CP566" i="25"/>
  <c r="CO566" i="25"/>
  <c r="CN566" i="25"/>
  <c r="BR566" i="25"/>
  <c r="BP566" i="25"/>
  <c r="BO566" i="25"/>
  <c r="BN566" i="25"/>
  <c r="BM566" i="25"/>
  <c r="BL566" i="25"/>
  <c r="BL565" i="25" s="1"/>
  <c r="BH566" i="25"/>
  <c r="BG566" i="25"/>
  <c r="BF566" i="25"/>
  <c r="BE566" i="25"/>
  <c r="BD566" i="25"/>
  <c r="BD565" i="25" s="1"/>
  <c r="BC566" i="25"/>
  <c r="BB566" i="25"/>
  <c r="CR566" i="25" s="1"/>
  <c r="BA566" i="25"/>
  <c r="AZ566" i="25"/>
  <c r="AY566" i="25"/>
  <c r="AO566" i="25"/>
  <c r="AE566" i="25"/>
  <c r="AD566" i="25"/>
  <c r="AC566" i="25"/>
  <c r="AB566" i="25"/>
  <c r="AB565" i="25" s="1"/>
  <c r="AA566" i="25"/>
  <c r="Z566" i="25"/>
  <c r="Y566" i="25"/>
  <c r="X566" i="25"/>
  <c r="X565" i="25" s="1"/>
  <c r="W566" i="25"/>
  <c r="V566" i="25"/>
  <c r="V565" i="25" s="1"/>
  <c r="U566" i="25"/>
  <c r="T566" i="25"/>
  <c r="T565" i="25" s="1"/>
  <c r="S566" i="25"/>
  <c r="R566" i="25"/>
  <c r="Q566" i="25"/>
  <c r="P566" i="25"/>
  <c r="O566" i="25"/>
  <c r="N566" i="25"/>
  <c r="M566" i="25"/>
  <c r="L566" i="25"/>
  <c r="K566" i="25"/>
  <c r="J566" i="25"/>
  <c r="H566" i="25"/>
  <c r="G566" i="25"/>
  <c r="F566" i="25"/>
  <c r="G565" i="25"/>
  <c r="BM563" i="25"/>
  <c r="BM562" i="25" s="1"/>
  <c r="BD563" i="25"/>
  <c r="BC563" i="25"/>
  <c r="BC562" i="25" s="1"/>
  <c r="BC561" i="25" s="1"/>
  <c r="BC560" i="25" s="1"/>
  <c r="BB563" i="25"/>
  <c r="K563" i="25"/>
  <c r="BA563" i="25" s="1"/>
  <c r="G563" i="25"/>
  <c r="CK562" i="25"/>
  <c r="CJ562" i="25"/>
  <c r="CG562" i="25"/>
  <c r="BR562" i="25"/>
  <c r="BR561" i="25" s="1"/>
  <c r="BR560" i="25" s="1"/>
  <c r="BQ562" i="25"/>
  <c r="BP562" i="25"/>
  <c r="BP561" i="25" s="1"/>
  <c r="BP560" i="25" s="1"/>
  <c r="BO562" i="25"/>
  <c r="BO561" i="25" s="1"/>
  <c r="BO560" i="25" s="1"/>
  <c r="BN562" i="25"/>
  <c r="BL562" i="25"/>
  <c r="BH562" i="25"/>
  <c r="BH561" i="25" s="1"/>
  <c r="BH560" i="25" s="1"/>
  <c r="BG562" i="25"/>
  <c r="BG561" i="25" s="1"/>
  <c r="BD562" i="25"/>
  <c r="BD561" i="25" s="1"/>
  <c r="BD560" i="25" s="1"/>
  <c r="AY562" i="25"/>
  <c r="AY561" i="25" s="1"/>
  <c r="AY560" i="25" s="1"/>
  <c r="AX562" i="25"/>
  <c r="AW562" i="25"/>
  <c r="AV562" i="25"/>
  <c r="AU562" i="25"/>
  <c r="AT562" i="25"/>
  <c r="AS562" i="25"/>
  <c r="AR562" i="25"/>
  <c r="AQ562" i="25"/>
  <c r="AP562" i="25"/>
  <c r="AO562" i="25"/>
  <c r="AO561" i="25" s="1"/>
  <c r="AO560" i="25" s="1"/>
  <c r="AN562" i="25"/>
  <c r="AN561" i="25" s="1"/>
  <c r="AN560" i="25" s="1"/>
  <c r="AM562" i="25"/>
  <c r="AL562" i="25"/>
  <c r="AK562" i="25"/>
  <c r="AJ562" i="25"/>
  <c r="AJ561" i="25" s="1"/>
  <c r="AJ560" i="25" s="1"/>
  <c r="AI562" i="25"/>
  <c r="AI561" i="25" s="1"/>
  <c r="AI560" i="25" s="1"/>
  <c r="AH562" i="25"/>
  <c r="AG562" i="25"/>
  <c r="AG561" i="25" s="1"/>
  <c r="AG560" i="25" s="1"/>
  <c r="AG556" i="25" s="1"/>
  <c r="AG547" i="25" s="1"/>
  <c r="AF562" i="25"/>
  <c r="AF561" i="25" s="1"/>
  <c r="AF560" i="25" s="1"/>
  <c r="AE562" i="25"/>
  <c r="AD562" i="25"/>
  <c r="AC562" i="25"/>
  <c r="AB562" i="25"/>
  <c r="AB561" i="25" s="1"/>
  <c r="AB560" i="25" s="1"/>
  <c r="AA562" i="25"/>
  <c r="AA561" i="25" s="1"/>
  <c r="AA560" i="25" s="1"/>
  <c r="Z562" i="25"/>
  <c r="Y562" i="25"/>
  <c r="Y561" i="25" s="1"/>
  <c r="Y560" i="25" s="1"/>
  <c r="Y556" i="25" s="1"/>
  <c r="X562" i="25"/>
  <c r="X561" i="25" s="1"/>
  <c r="X560" i="25" s="1"/>
  <c r="X556" i="25" s="1"/>
  <c r="W562" i="25"/>
  <c r="V562" i="25"/>
  <c r="U562" i="25"/>
  <c r="T562" i="25"/>
  <c r="T561" i="25" s="1"/>
  <c r="T560" i="25" s="1"/>
  <c r="S562" i="25"/>
  <c r="S561" i="25" s="1"/>
  <c r="S560" i="25" s="1"/>
  <c r="R562" i="25"/>
  <c r="Q562" i="25"/>
  <c r="Q561" i="25" s="1"/>
  <c r="Q560" i="25" s="1"/>
  <c r="Q556" i="25" s="1"/>
  <c r="P562" i="25"/>
  <c r="P561" i="25" s="1"/>
  <c r="P560" i="25" s="1"/>
  <c r="O562" i="25"/>
  <c r="N562" i="25"/>
  <c r="M562" i="25"/>
  <c r="L562" i="25"/>
  <c r="L561" i="25" s="1"/>
  <c r="L560" i="25" s="1"/>
  <c r="K562" i="25"/>
  <c r="K561" i="25" s="1"/>
  <c r="K560" i="25" s="1"/>
  <c r="J562" i="25"/>
  <c r="F562" i="25"/>
  <c r="F561" i="25" s="1"/>
  <c r="CK561" i="25"/>
  <c r="CJ561" i="25"/>
  <c r="CG561" i="25"/>
  <c r="BN561" i="25"/>
  <c r="BN560" i="25" s="1"/>
  <c r="BM561" i="25"/>
  <c r="BM560" i="25" s="1"/>
  <c r="BL561" i="25"/>
  <c r="AM561" i="25"/>
  <c r="AL561" i="25"/>
  <c r="AK561" i="25"/>
  <c r="AH561" i="25"/>
  <c r="AE561" i="25"/>
  <c r="AD561" i="25"/>
  <c r="AC561" i="25"/>
  <c r="AC560" i="25" s="1"/>
  <c r="Z561" i="25"/>
  <c r="W561" i="25"/>
  <c r="V561" i="25"/>
  <c r="U561" i="25"/>
  <c r="R561" i="25"/>
  <c r="O561" i="25"/>
  <c r="N561" i="25"/>
  <c r="N560" i="25" s="1"/>
  <c r="M561" i="25"/>
  <c r="J561" i="25"/>
  <c r="BL560" i="25"/>
  <c r="BG560" i="25"/>
  <c r="AX560" i="25"/>
  <c r="AW560" i="25"/>
  <c r="AV560" i="25"/>
  <c r="AU560" i="25"/>
  <c r="AT560" i="25"/>
  <c r="AS560" i="25"/>
  <c r="AR560" i="25"/>
  <c r="AQ560" i="25"/>
  <c r="AP560" i="25"/>
  <c r="AM560" i="25"/>
  <c r="AL560" i="25"/>
  <c r="AK560" i="25"/>
  <c r="AK556" i="25" s="1"/>
  <c r="AK547" i="25" s="1"/>
  <c r="AH560" i="25"/>
  <c r="AE560" i="25"/>
  <c r="AD560" i="25"/>
  <c r="Z560" i="25"/>
  <c r="W560" i="25"/>
  <c r="V560" i="25"/>
  <c r="U560" i="25"/>
  <c r="U556" i="25" s="1"/>
  <c r="R560" i="25"/>
  <c r="O560" i="25"/>
  <c r="M560" i="25"/>
  <c r="M556" i="25" s="1"/>
  <c r="J560" i="25"/>
  <c r="G560" i="25"/>
  <c r="G556" i="25" s="1"/>
  <c r="G547" i="25" s="1"/>
  <c r="F560" i="25"/>
  <c r="F556" i="25" s="1"/>
  <c r="CQ557" i="25"/>
  <c r="CP557" i="25"/>
  <c r="CO557" i="25"/>
  <c r="CN557" i="25"/>
  <c r="BR557" i="25"/>
  <c r="BR556" i="25" s="1"/>
  <c r="BP557" i="25"/>
  <c r="BO557" i="25"/>
  <c r="BN557" i="25"/>
  <c r="BN556" i="25" s="1"/>
  <c r="BM557" i="25"/>
  <c r="BL557" i="25"/>
  <c r="BL556" i="25" s="1"/>
  <c r="BH557" i="25"/>
  <c r="BH556" i="25" s="1"/>
  <c r="BG557" i="25"/>
  <c r="BF557" i="25"/>
  <c r="BE557" i="25"/>
  <c r="BD557" i="25"/>
  <c r="BC557" i="25"/>
  <c r="BB557" i="25"/>
  <c r="CR557" i="25" s="1"/>
  <c r="BA557" i="25"/>
  <c r="AZ557" i="25"/>
  <c r="AY557" i="25"/>
  <c r="AX557" i="25"/>
  <c r="AW557" i="25"/>
  <c r="AV557" i="25"/>
  <c r="AU557" i="25"/>
  <c r="AT557" i="25"/>
  <c r="AS557" i="25"/>
  <c r="AR557" i="25"/>
  <c r="AQ557" i="25"/>
  <c r="AP557" i="25"/>
  <c r="AO557" i="25"/>
  <c r="AO556" i="25" s="1"/>
  <c r="AN557" i="25"/>
  <c r="AN556" i="25" s="1"/>
  <c r="AN547" i="25" s="1"/>
  <c r="AM557" i="25"/>
  <c r="AL557" i="25"/>
  <c r="AK557" i="25"/>
  <c r="AJ557" i="25"/>
  <c r="AI557" i="25"/>
  <c r="AH557" i="25"/>
  <c r="AG557" i="25"/>
  <c r="AF557" i="25"/>
  <c r="AE557" i="25"/>
  <c r="AD557" i="25"/>
  <c r="AC557" i="25"/>
  <c r="AB557" i="25"/>
  <c r="AA557" i="25"/>
  <c r="Z557" i="25"/>
  <c r="Y557" i="25"/>
  <c r="X557" i="25"/>
  <c r="W557" i="25"/>
  <c r="V557" i="25"/>
  <c r="U557" i="25"/>
  <c r="T557" i="25"/>
  <c r="S557" i="25"/>
  <c r="R557" i="25"/>
  <c r="Q557" i="25"/>
  <c r="P557" i="25"/>
  <c r="O557" i="25"/>
  <c r="N557" i="25"/>
  <c r="M557" i="25"/>
  <c r="L557" i="25"/>
  <c r="K557" i="25"/>
  <c r="J557" i="25"/>
  <c r="F557" i="25"/>
  <c r="CK556" i="25"/>
  <c r="CJ556" i="25"/>
  <c r="CG556" i="25"/>
  <c r="CR551" i="25"/>
  <c r="CR550" i="25"/>
  <c r="CR549" i="25"/>
  <c r="CQ548" i="25"/>
  <c r="CP548" i="25"/>
  <c r="CO548" i="25"/>
  <c r="CN548" i="25"/>
  <c r="BR548" i="25"/>
  <c r="BP548" i="25"/>
  <c r="BO548" i="25"/>
  <c r="BN548" i="25"/>
  <c r="BM548" i="25"/>
  <c r="BL548" i="25"/>
  <c r="BH548" i="25"/>
  <c r="BG548" i="25"/>
  <c r="BF548" i="25"/>
  <c r="BE548" i="25"/>
  <c r="BD548" i="25"/>
  <c r="BC548" i="25"/>
  <c r="BB548" i="25"/>
  <c r="CR548" i="25" s="1"/>
  <c r="BA548" i="25"/>
  <c r="AZ548" i="25"/>
  <c r="AY548" i="25"/>
  <c r="AO548" i="25"/>
  <c r="AE548" i="25"/>
  <c r="AD548" i="25"/>
  <c r="AC548" i="25"/>
  <c r="AB548" i="25"/>
  <c r="AA548" i="25"/>
  <c r="Z548" i="25"/>
  <c r="Y548" i="25"/>
  <c r="X548" i="25"/>
  <c r="W548" i="25"/>
  <c r="V548" i="25"/>
  <c r="U548" i="25"/>
  <c r="T548" i="25"/>
  <c r="S548" i="25"/>
  <c r="R548" i="25"/>
  <c r="Q548" i="25"/>
  <c r="P548" i="25"/>
  <c r="O548" i="25"/>
  <c r="N548" i="25"/>
  <c r="M548" i="25"/>
  <c r="L548" i="25"/>
  <c r="K548" i="25"/>
  <c r="J548" i="25"/>
  <c r="G548" i="25"/>
  <c r="F548" i="25"/>
  <c r="BK547" i="25"/>
  <c r="BJ547" i="25"/>
  <c r="BI547" i="25"/>
  <c r="AX547" i="25"/>
  <c r="AW547" i="25"/>
  <c r="AV547" i="25"/>
  <c r="AU547" i="25"/>
  <c r="AT547" i="25"/>
  <c r="AS547" i="25"/>
  <c r="AR547" i="25"/>
  <c r="AQ547" i="25"/>
  <c r="AP547" i="25"/>
  <c r="E547" i="25"/>
  <c r="CQ519" i="25"/>
  <c r="CQ518" i="25" s="1"/>
  <c r="CQ517" i="25" s="1"/>
  <c r="CP519" i="25"/>
  <c r="CP518" i="25" s="1"/>
  <c r="CP517" i="25" s="1"/>
  <c r="CO519" i="25"/>
  <c r="CO518" i="25" s="1"/>
  <c r="CO517" i="25" s="1"/>
  <c r="CN519" i="25"/>
  <c r="CN518" i="25" s="1"/>
  <c r="CN517" i="25" s="1"/>
  <c r="CK519" i="25"/>
  <c r="CJ519" i="25"/>
  <c r="BR519" i="25"/>
  <c r="BR518" i="25" s="1"/>
  <c r="BP519" i="25"/>
  <c r="BP518" i="25" s="1"/>
  <c r="BO519" i="25"/>
  <c r="BO518" i="25" s="1"/>
  <c r="BN519" i="25"/>
  <c r="BN518" i="25" s="1"/>
  <c r="BM519" i="25"/>
  <c r="BM518" i="25" s="1"/>
  <c r="BL519" i="25"/>
  <c r="BL518" i="25" s="1"/>
  <c r="BK519" i="25"/>
  <c r="BJ519" i="25"/>
  <c r="BI519" i="25"/>
  <c r="BH519" i="25"/>
  <c r="BH518" i="25" s="1"/>
  <c r="BG519" i="25"/>
  <c r="BG518" i="25" s="1"/>
  <c r="BF519" i="25"/>
  <c r="BF518" i="25" s="1"/>
  <c r="BF517" i="25" s="1"/>
  <c r="BE519" i="25"/>
  <c r="BE518" i="25" s="1"/>
  <c r="BE517" i="25" s="1"/>
  <c r="BD519" i="25"/>
  <c r="BD518" i="25" s="1"/>
  <c r="BD517" i="25" s="1"/>
  <c r="BC519" i="25"/>
  <c r="BC518" i="25" s="1"/>
  <c r="BC517" i="25" s="1"/>
  <c r="BB519" i="25"/>
  <c r="BA519" i="25"/>
  <c r="BA518" i="25" s="1"/>
  <c r="AZ519" i="25"/>
  <c r="AZ518" i="25" s="1"/>
  <c r="AZ517" i="25" s="1"/>
  <c r="AY519" i="25"/>
  <c r="AY518" i="25" s="1"/>
  <c r="AY517" i="25" s="1"/>
  <c r="AX519" i="25"/>
  <c r="AX518" i="25" s="1"/>
  <c r="AX517" i="25" s="1"/>
  <c r="AW519" i="25"/>
  <c r="AW518" i="25" s="1"/>
  <c r="AW517" i="25" s="1"/>
  <c r="AV519" i="25"/>
  <c r="AV518" i="25" s="1"/>
  <c r="AV517" i="25" s="1"/>
  <c r="AU519" i="25"/>
  <c r="AU518" i="25" s="1"/>
  <c r="AU517" i="25" s="1"/>
  <c r="AT519" i="25"/>
  <c r="AT518" i="25" s="1"/>
  <c r="AT517" i="25" s="1"/>
  <c r="AS519" i="25"/>
  <c r="AS518" i="25" s="1"/>
  <c r="AS517" i="25" s="1"/>
  <c r="AR519" i="25"/>
  <c r="AR518" i="25" s="1"/>
  <c r="AR517" i="25" s="1"/>
  <c r="AQ519" i="25"/>
  <c r="AQ518" i="25" s="1"/>
  <c r="AQ517" i="25" s="1"/>
  <c r="AP519" i="25"/>
  <c r="AP518" i="25" s="1"/>
  <c r="AP517" i="25" s="1"/>
  <c r="AO519" i="25"/>
  <c r="AO518" i="25" s="1"/>
  <c r="AO517" i="25" s="1"/>
  <c r="AN519" i="25"/>
  <c r="AN518" i="25" s="1"/>
  <c r="AN517" i="25" s="1"/>
  <c r="AM519" i="25"/>
  <c r="AM518" i="25" s="1"/>
  <c r="AM517" i="25" s="1"/>
  <c r="AL519" i="25"/>
  <c r="AL518" i="25" s="1"/>
  <c r="AL517" i="25" s="1"/>
  <c r="AK519" i="25"/>
  <c r="AK518" i="25" s="1"/>
  <c r="AK517" i="25" s="1"/>
  <c r="AJ519" i="25"/>
  <c r="AJ518" i="25" s="1"/>
  <c r="AJ517" i="25" s="1"/>
  <c r="AI519" i="25"/>
  <c r="AI518" i="25" s="1"/>
  <c r="AI517" i="25" s="1"/>
  <c r="AH519" i="25"/>
  <c r="AH518" i="25" s="1"/>
  <c r="AH517" i="25" s="1"/>
  <c r="AG519" i="25"/>
  <c r="AG518" i="25" s="1"/>
  <c r="AG517" i="25" s="1"/>
  <c r="AF519" i="25"/>
  <c r="AF518" i="25" s="1"/>
  <c r="AF517" i="25" s="1"/>
  <c r="AE519" i="25"/>
  <c r="AD519" i="25"/>
  <c r="AC519" i="25"/>
  <c r="AB519" i="25"/>
  <c r="AA519" i="25"/>
  <c r="AA518" i="25" s="1"/>
  <c r="AA517" i="25" s="1"/>
  <c r="Z519" i="25"/>
  <c r="Z518" i="25" s="1"/>
  <c r="Z517" i="25" s="1"/>
  <c r="Y519" i="25"/>
  <c r="Y518" i="25" s="1"/>
  <c r="Y517" i="25" s="1"/>
  <c r="X519" i="25"/>
  <c r="X518" i="25" s="1"/>
  <c r="W519" i="25"/>
  <c r="V519" i="25"/>
  <c r="U519" i="25"/>
  <c r="T519" i="25"/>
  <c r="S519" i="25"/>
  <c r="S518" i="25" s="1"/>
  <c r="S517" i="25" s="1"/>
  <c r="R519" i="25"/>
  <c r="R518" i="25" s="1"/>
  <c r="R517" i="25" s="1"/>
  <c r="Q519" i="25"/>
  <c r="Q518" i="25" s="1"/>
  <c r="P519" i="25"/>
  <c r="O519" i="25"/>
  <c r="N519" i="25"/>
  <c r="M519" i="25"/>
  <c r="L519" i="25"/>
  <c r="K519" i="25"/>
  <c r="K518" i="25" s="1"/>
  <c r="K517" i="25" s="1"/>
  <c r="J519" i="25"/>
  <c r="J518" i="25" s="1"/>
  <c r="J517" i="25" s="1"/>
  <c r="G519" i="25"/>
  <c r="G518" i="25" s="1"/>
  <c r="G517" i="25" s="1"/>
  <c r="F519" i="25"/>
  <c r="CK518" i="25"/>
  <c r="CJ518" i="25"/>
  <c r="AE518" i="25"/>
  <c r="AD518" i="25"/>
  <c r="AD517" i="25" s="1"/>
  <c r="AC518" i="25"/>
  <c r="AC517" i="25" s="1"/>
  <c r="AB518" i="25"/>
  <c r="AB517" i="25" s="1"/>
  <c r="W518" i="25"/>
  <c r="W517" i="25" s="1"/>
  <c r="V518" i="25"/>
  <c r="V517" i="25" s="1"/>
  <c r="U518" i="25"/>
  <c r="U517" i="25" s="1"/>
  <c r="T518" i="25"/>
  <c r="T517" i="25" s="1"/>
  <c r="P518" i="25"/>
  <c r="P517" i="25" s="1"/>
  <c r="O518" i="25"/>
  <c r="O517" i="25" s="1"/>
  <c r="N518" i="25"/>
  <c r="N517" i="25" s="1"/>
  <c r="M518" i="25"/>
  <c r="M517" i="25" s="1"/>
  <c r="L518" i="25"/>
  <c r="H518" i="25"/>
  <c r="F518" i="25"/>
  <c r="F517" i="25" s="1"/>
  <c r="BR517" i="25"/>
  <c r="BQ517" i="25"/>
  <c r="BP517" i="25"/>
  <c r="BO517" i="25"/>
  <c r="BN517" i="25"/>
  <c r="BM517" i="25"/>
  <c r="BL517" i="25"/>
  <c r="BK517" i="25"/>
  <c r="BJ517" i="25"/>
  <c r="BI517" i="25"/>
  <c r="BH517" i="25"/>
  <c r="BG517" i="25"/>
  <c r="X517" i="25"/>
  <c r="Q517" i="25"/>
  <c r="L517" i="25"/>
  <c r="E517" i="25"/>
  <c r="BM469" i="25"/>
  <c r="BF469" i="25"/>
  <c r="BF459" i="25" s="1"/>
  <c r="BF455" i="25" s="1"/>
  <c r="BC469" i="25"/>
  <c r="BC459" i="25" s="1"/>
  <c r="BB469" i="25"/>
  <c r="CN469" i="25" s="1"/>
  <c r="CN466" i="25" s="1"/>
  <c r="BA469" i="25"/>
  <c r="AZ469" i="25"/>
  <c r="AZ459" i="25" s="1"/>
  <c r="AZ455" i="25" s="1"/>
  <c r="AA469" i="25"/>
  <c r="AA459" i="25" s="1"/>
  <c r="CQ466" i="25"/>
  <c r="CP466" i="25"/>
  <c r="CO466" i="25"/>
  <c r="BR466" i="25"/>
  <c r="BP466" i="25"/>
  <c r="BO466" i="25"/>
  <c r="BN466" i="25"/>
  <c r="BM466" i="25"/>
  <c r="BL466" i="25"/>
  <c r="BH466" i="25"/>
  <c r="BG466" i="25"/>
  <c r="BD466" i="25"/>
  <c r="BC466" i="25"/>
  <c r="BA466" i="25"/>
  <c r="AZ466" i="25"/>
  <c r="AY466" i="25"/>
  <c r="AO466" i="25"/>
  <c r="AN466" i="25"/>
  <c r="AM466" i="25"/>
  <c r="AL466" i="25"/>
  <c r="AK466" i="25"/>
  <c r="AJ466" i="25"/>
  <c r="AI466" i="25"/>
  <c r="AH466" i="25"/>
  <c r="AG466" i="25"/>
  <c r="AG460" i="25" s="1"/>
  <c r="AF466" i="25"/>
  <c r="AF460" i="25" s="1"/>
  <c r="AE466" i="25"/>
  <c r="AD466" i="25"/>
  <c r="AC466" i="25"/>
  <c r="AB466" i="25"/>
  <c r="AA466" i="25"/>
  <c r="Z466" i="25"/>
  <c r="Z460" i="25" s="1"/>
  <c r="Y466" i="25"/>
  <c r="Y460" i="25" s="1"/>
  <c r="X466" i="25"/>
  <c r="X460" i="25" s="1"/>
  <c r="W466" i="25"/>
  <c r="W460" i="25" s="1"/>
  <c r="V466" i="25"/>
  <c r="U466" i="25"/>
  <c r="T466" i="25"/>
  <c r="S466" i="25"/>
  <c r="R466" i="25"/>
  <c r="R460" i="25" s="1"/>
  <c r="Q466" i="25"/>
  <c r="Q460" i="25" s="1"/>
  <c r="P466" i="25"/>
  <c r="P460" i="25" s="1"/>
  <c r="O466" i="25"/>
  <c r="O460" i="25" s="1"/>
  <c r="N466" i="25"/>
  <c r="M466" i="25"/>
  <c r="M460" i="25" s="1"/>
  <c r="L466" i="25"/>
  <c r="K466" i="25"/>
  <c r="J466" i="25"/>
  <c r="J460" i="25" s="1"/>
  <c r="F466" i="25"/>
  <c r="F460" i="25" s="1"/>
  <c r="CQ461" i="25"/>
  <c r="CP461" i="25"/>
  <c r="CP460" i="25" s="1"/>
  <c r="CP459" i="25" s="1"/>
  <c r="CO461" i="25"/>
  <c r="CO460" i="25" s="1"/>
  <c r="CO459" i="25" s="1"/>
  <c r="CN461" i="25"/>
  <c r="CK461" i="25"/>
  <c r="CJ461" i="25"/>
  <c r="BR461" i="25"/>
  <c r="BR460" i="25" s="1"/>
  <c r="BR459" i="25" s="1"/>
  <c r="BP461" i="25"/>
  <c r="BP460" i="25" s="1"/>
  <c r="BP459" i="25" s="1"/>
  <c r="BO461" i="25"/>
  <c r="BO460" i="25" s="1"/>
  <c r="BO459" i="25" s="1"/>
  <c r="BO455" i="25" s="1"/>
  <c r="BN461" i="25"/>
  <c r="BN460" i="25" s="1"/>
  <c r="BN459" i="25" s="1"/>
  <c r="BM461" i="25"/>
  <c r="BM460" i="25" s="1"/>
  <c r="BM459" i="25" s="1"/>
  <c r="BL461" i="25"/>
  <c r="BL460" i="25" s="1"/>
  <c r="BL459" i="25" s="1"/>
  <c r="BH461" i="25"/>
  <c r="BG461" i="25"/>
  <c r="BG460" i="25" s="1"/>
  <c r="BG459" i="25" s="1"/>
  <c r="BG455" i="25" s="1"/>
  <c r="BF461" i="25"/>
  <c r="BE461" i="25"/>
  <c r="BD461" i="25"/>
  <c r="BD460" i="25" s="1"/>
  <c r="BC461" i="25"/>
  <c r="BB461" i="25"/>
  <c r="CR461" i="25" s="1"/>
  <c r="BA461" i="25"/>
  <c r="BA460" i="25" s="1"/>
  <c r="AZ461" i="25"/>
  <c r="AY461" i="25"/>
  <c r="AY460" i="25" s="1"/>
  <c r="AX461" i="25"/>
  <c r="AW461" i="25"/>
  <c r="AV461" i="25"/>
  <c r="AU461" i="25"/>
  <c r="AT461" i="25"/>
  <c r="AS461" i="25"/>
  <c r="AR461" i="25"/>
  <c r="AQ461" i="25"/>
  <c r="AP461" i="25"/>
  <c r="AO461" i="25"/>
  <c r="AO460" i="25" s="1"/>
  <c r="AN461" i="25"/>
  <c r="AN460" i="25" s="1"/>
  <c r="AM461" i="25"/>
  <c r="AM460" i="25" s="1"/>
  <c r="AL461" i="25"/>
  <c r="AL460" i="25" s="1"/>
  <c r="AK461" i="25"/>
  <c r="AJ461" i="25"/>
  <c r="AJ460" i="25" s="1"/>
  <c r="AI461" i="25"/>
  <c r="AI460" i="25" s="1"/>
  <c r="AH461" i="25"/>
  <c r="AH460" i="25" s="1"/>
  <c r="AG461" i="25"/>
  <c r="AF461" i="25"/>
  <c r="AE461" i="25"/>
  <c r="AD461" i="25"/>
  <c r="AC461" i="25"/>
  <c r="AB461" i="25"/>
  <c r="AA461" i="25"/>
  <c r="Z461" i="25"/>
  <c r="Y461" i="25"/>
  <c r="X461" i="25"/>
  <c r="W461" i="25"/>
  <c r="V461" i="25"/>
  <c r="U461" i="25"/>
  <c r="T461" i="25"/>
  <c r="S461" i="25"/>
  <c r="R461" i="25"/>
  <c r="Q461" i="25"/>
  <c r="P461" i="25"/>
  <c r="O461" i="25"/>
  <c r="N461" i="25"/>
  <c r="M461" i="25"/>
  <c r="L461" i="25"/>
  <c r="K461" i="25"/>
  <c r="J461" i="25"/>
  <c r="F461" i="25"/>
  <c r="CK460" i="25"/>
  <c r="CJ460" i="25"/>
  <c r="BQ460" i="25"/>
  <c r="BD459" i="25"/>
  <c r="AY459" i="25"/>
  <c r="AX459" i="25"/>
  <c r="AW459" i="25"/>
  <c r="AV459" i="25"/>
  <c r="AU459" i="25"/>
  <c r="AT459" i="25"/>
  <c r="AS459" i="25"/>
  <c r="AR459" i="25"/>
  <c r="AQ459" i="25"/>
  <c r="AP459" i="25"/>
  <c r="AO459" i="25"/>
  <c r="AN459" i="25"/>
  <c r="AM459" i="25"/>
  <c r="AL459" i="25"/>
  <c r="AK459" i="25"/>
  <c r="AJ459" i="25"/>
  <c r="AI459" i="25"/>
  <c r="AH459" i="25"/>
  <c r="AG459" i="25"/>
  <c r="AF459" i="25"/>
  <c r="AE459" i="25"/>
  <c r="AD459" i="25"/>
  <c r="AC459" i="25"/>
  <c r="AB459" i="25"/>
  <c r="Z459" i="25"/>
  <c r="Y459" i="25"/>
  <c r="X459" i="25"/>
  <c r="W459" i="25"/>
  <c r="V459" i="25"/>
  <c r="U459" i="25"/>
  <c r="T459" i="25"/>
  <c r="S459" i="25"/>
  <c r="R459" i="25"/>
  <c r="Q459" i="25"/>
  <c r="P459" i="25"/>
  <c r="O459" i="25"/>
  <c r="N459" i="25"/>
  <c r="M459" i="25"/>
  <c r="L459" i="25"/>
  <c r="K459" i="25"/>
  <c r="J459" i="25"/>
  <c r="H459" i="25"/>
  <c r="G459" i="25"/>
  <c r="F459" i="25"/>
  <c r="CR458" i="25"/>
  <c r="CQ456" i="25"/>
  <c r="CP456" i="25"/>
  <c r="CO456" i="25"/>
  <c r="CN456" i="25"/>
  <c r="BR456" i="25"/>
  <c r="BP456" i="25"/>
  <c r="BO456" i="25"/>
  <c r="BN456" i="25"/>
  <c r="BM456" i="25"/>
  <c r="BL456" i="25"/>
  <c r="BH456" i="25"/>
  <c r="BG456" i="25"/>
  <c r="BF456" i="25"/>
  <c r="BE456" i="25"/>
  <c r="BD456" i="25"/>
  <c r="BD455" i="25" s="1"/>
  <c r="BC456" i="25"/>
  <c r="BB456" i="25"/>
  <c r="CR456" i="25" s="1"/>
  <c r="BA456" i="25"/>
  <c r="AZ456" i="25"/>
  <c r="AY456" i="25"/>
  <c r="AO456" i="25"/>
  <c r="AE456" i="25"/>
  <c r="AD456" i="25"/>
  <c r="AC456" i="25"/>
  <c r="AB456" i="25"/>
  <c r="AA456" i="25"/>
  <c r="Z456" i="25"/>
  <c r="Z455" i="25" s="1"/>
  <c r="Y456" i="25"/>
  <c r="X456" i="25"/>
  <c r="W456" i="25"/>
  <c r="W455" i="25" s="1"/>
  <c r="V456" i="25"/>
  <c r="U456" i="25"/>
  <c r="T456" i="25"/>
  <c r="S456" i="25"/>
  <c r="R456" i="25"/>
  <c r="R455" i="25" s="1"/>
  <c r="Q456" i="25"/>
  <c r="P456" i="25"/>
  <c r="O456" i="25"/>
  <c r="O455" i="25" s="1"/>
  <c r="N456" i="25"/>
  <c r="M456" i="25"/>
  <c r="L456" i="25"/>
  <c r="K456" i="25"/>
  <c r="J456" i="25"/>
  <c r="J455" i="25" s="1"/>
  <c r="H456" i="25"/>
  <c r="G456" i="25"/>
  <c r="F456" i="25"/>
  <c r="F455" i="25" s="1"/>
  <c r="BL455" i="25"/>
  <c r="AY455" i="25"/>
  <c r="AO455" i="25"/>
  <c r="AD455" i="25"/>
  <c r="AC455" i="25"/>
  <c r="AB455" i="25"/>
  <c r="Y455" i="25"/>
  <c r="X455" i="25"/>
  <c r="T455" i="25"/>
  <c r="S455" i="25"/>
  <c r="Q455" i="25"/>
  <c r="P455" i="25"/>
  <c r="L455" i="25"/>
  <c r="K455" i="25"/>
  <c r="H455" i="25"/>
  <c r="G455" i="25"/>
  <c r="CR454" i="25"/>
  <c r="CR453" i="25"/>
  <c r="CK453" i="25"/>
  <c r="CJ453" i="25"/>
  <c r="CR452" i="25"/>
  <c r="CK452" i="25"/>
  <c r="CJ452" i="25"/>
  <c r="CR451" i="25"/>
  <c r="CK451" i="25"/>
  <c r="CJ451" i="25"/>
  <c r="CG451" i="25"/>
  <c r="CR450" i="25"/>
  <c r="CR449" i="25"/>
  <c r="CK449" i="25"/>
  <c r="CJ449" i="25"/>
  <c r="CR448" i="25"/>
  <c r="CK448" i="25"/>
  <c r="CJ448" i="25"/>
  <c r="CR447" i="25"/>
  <c r="CK447" i="25"/>
  <c r="CJ447" i="25"/>
  <c r="CQ446" i="25"/>
  <c r="CP446" i="25"/>
  <c r="CO446" i="25"/>
  <c r="CN446" i="25"/>
  <c r="CK446" i="25"/>
  <c r="CJ446" i="25"/>
  <c r="BR446" i="25"/>
  <c r="BP446" i="25"/>
  <c r="BO446" i="25"/>
  <c r="BN446" i="25"/>
  <c r="BM446" i="25"/>
  <c r="BL446" i="25"/>
  <c r="BH446" i="25"/>
  <c r="BG446" i="25"/>
  <c r="BF446" i="25"/>
  <c r="BE446" i="25"/>
  <c r="BD446" i="25"/>
  <c r="BC446" i="25"/>
  <c r="BB446" i="25"/>
  <c r="CR446" i="25" s="1"/>
  <c r="BA446" i="25"/>
  <c r="AZ446" i="25"/>
  <c r="AY446" i="25"/>
  <c r="AO446" i="25"/>
  <c r="AE446" i="25"/>
  <c r="AD446" i="25"/>
  <c r="AC446" i="25"/>
  <c r="AB446" i="25"/>
  <c r="AA446" i="25"/>
  <c r="Z446" i="25"/>
  <c r="Y446" i="25"/>
  <c r="X446" i="25"/>
  <c r="W446" i="25"/>
  <c r="V446" i="25"/>
  <c r="U446" i="25"/>
  <c r="T446" i="25"/>
  <c r="S446" i="25"/>
  <c r="R446" i="25"/>
  <c r="Q446" i="25"/>
  <c r="P446" i="25"/>
  <c r="O446" i="25"/>
  <c r="N446" i="25"/>
  <c r="M446" i="25"/>
  <c r="L446" i="25"/>
  <c r="K446" i="25"/>
  <c r="J446" i="25"/>
  <c r="F446" i="25"/>
  <c r="BM438" i="25"/>
  <c r="BD438" i="25"/>
  <c r="BC438" i="25" s="1"/>
  <c r="BC436" i="25" s="1"/>
  <c r="BC435" i="25" s="1"/>
  <c r="BC434" i="25" s="1"/>
  <c r="BB438" i="25"/>
  <c r="BB436" i="25" s="1"/>
  <c r="BA438" i="25"/>
  <c r="AZ438" i="25"/>
  <c r="AZ436" i="25" s="1"/>
  <c r="AZ435" i="25" s="1"/>
  <c r="AZ434" i="25" s="1"/>
  <c r="AB438" i="25"/>
  <c r="AA438" i="25" s="1"/>
  <c r="AA436" i="25" s="1"/>
  <c r="AA435" i="25" s="1"/>
  <c r="J438" i="25"/>
  <c r="G438" i="25"/>
  <c r="CK436" i="25"/>
  <c r="CJ436" i="25"/>
  <c r="CG436" i="25"/>
  <c r="BR436" i="25"/>
  <c r="BR435" i="25" s="1"/>
  <c r="BR434" i="25" s="1"/>
  <c r="BP436" i="25"/>
  <c r="BO436" i="25"/>
  <c r="BN436" i="25"/>
  <c r="BN435" i="25" s="1"/>
  <c r="BN434" i="25" s="1"/>
  <c r="BM436" i="25"/>
  <c r="BL436" i="25"/>
  <c r="BH436" i="25"/>
  <c r="BH435" i="25" s="1"/>
  <c r="BH434" i="25" s="1"/>
  <c r="BG436" i="25"/>
  <c r="BG435" i="25" s="1"/>
  <c r="BG434" i="25" s="1"/>
  <c r="BD436" i="25"/>
  <c r="BD435" i="25" s="1"/>
  <c r="BD434" i="25" s="1"/>
  <c r="AY436" i="25"/>
  <c r="AY435" i="25" s="1"/>
  <c r="AY434" i="25" s="1"/>
  <c r="AO436" i="25"/>
  <c r="AO435" i="25" s="1"/>
  <c r="AO434" i="25" s="1"/>
  <c r="AN436" i="25"/>
  <c r="AM436" i="25"/>
  <c r="AL436" i="25"/>
  <c r="AL435" i="25" s="1"/>
  <c r="AK436" i="25"/>
  <c r="AJ436" i="25"/>
  <c r="AI436" i="25"/>
  <c r="AI435" i="25" s="1"/>
  <c r="AH436" i="25"/>
  <c r="AH435" i="25" s="1"/>
  <c r="AG436" i="25"/>
  <c r="AG435" i="25" s="1"/>
  <c r="AF436" i="25"/>
  <c r="AE436" i="25"/>
  <c r="AD436" i="25"/>
  <c r="AD435" i="25" s="1"/>
  <c r="AD434" i="25" s="1"/>
  <c r="AD430" i="25" s="1"/>
  <c r="AC436" i="25"/>
  <c r="Z436" i="25"/>
  <c r="Z435" i="25" s="1"/>
  <c r="Z434" i="25" s="1"/>
  <c r="Z430" i="25" s="1"/>
  <c r="Y436" i="25"/>
  <c r="Y435" i="25" s="1"/>
  <c r="Y434" i="25" s="1"/>
  <c r="X436" i="25"/>
  <c r="W436" i="25"/>
  <c r="V436" i="25"/>
  <c r="V435" i="25" s="1"/>
  <c r="V434" i="25" s="1"/>
  <c r="V430" i="25" s="1"/>
  <c r="U436" i="25"/>
  <c r="T436" i="25"/>
  <c r="S436" i="25"/>
  <c r="S435" i="25" s="1"/>
  <c r="R436" i="25"/>
  <c r="R435" i="25" s="1"/>
  <c r="R434" i="25" s="1"/>
  <c r="R430" i="25" s="1"/>
  <c r="Q436" i="25"/>
  <c r="Q435" i="25" s="1"/>
  <c r="Q434" i="25" s="1"/>
  <c r="P436" i="25"/>
  <c r="O436" i="25"/>
  <c r="N436" i="25"/>
  <c r="N435" i="25" s="1"/>
  <c r="N434" i="25" s="1"/>
  <c r="N430" i="25" s="1"/>
  <c r="M436" i="25"/>
  <c r="L436" i="25"/>
  <c r="K436" i="25"/>
  <c r="K435" i="25" s="1"/>
  <c r="J436" i="25"/>
  <c r="J435" i="25" s="1"/>
  <c r="J434" i="25" s="1"/>
  <c r="J430" i="25" s="1"/>
  <c r="F436" i="25"/>
  <c r="CK435" i="25"/>
  <c r="CJ435" i="25"/>
  <c r="CG435" i="25"/>
  <c r="BP435" i="25"/>
  <c r="BO435" i="25"/>
  <c r="BM435" i="25"/>
  <c r="BL435" i="25"/>
  <c r="BL434" i="25" s="1"/>
  <c r="AN435" i="25"/>
  <c r="AM435" i="25"/>
  <c r="AK435" i="25"/>
  <c r="AJ435" i="25"/>
  <c r="AF435" i="25"/>
  <c r="AE435" i="25"/>
  <c r="AC435" i="25"/>
  <c r="AC434" i="25" s="1"/>
  <c r="X435" i="25"/>
  <c r="X434" i="25" s="1"/>
  <c r="W435" i="25"/>
  <c r="U435" i="25"/>
  <c r="U434" i="25" s="1"/>
  <c r="T435" i="25"/>
  <c r="T434" i="25" s="1"/>
  <c r="P435" i="25"/>
  <c r="P434" i="25" s="1"/>
  <c r="O435" i="25"/>
  <c r="M435" i="25"/>
  <c r="M434" i="25" s="1"/>
  <c r="L435" i="25"/>
  <c r="L434" i="25" s="1"/>
  <c r="G435" i="25"/>
  <c r="F435" i="25"/>
  <c r="BP434" i="25"/>
  <c r="BO434" i="25"/>
  <c r="BM434" i="25"/>
  <c r="AE434" i="25"/>
  <c r="AE430" i="25" s="1"/>
  <c r="W434" i="25"/>
  <c r="W430" i="25" s="1"/>
  <c r="S434" i="25"/>
  <c r="S430" i="25" s="1"/>
  <c r="S290" i="25" s="1"/>
  <c r="O434" i="25"/>
  <c r="O430" i="25" s="1"/>
  <c r="O290" i="25" s="1"/>
  <c r="G434" i="25"/>
  <c r="F434" i="25"/>
  <c r="CQ431" i="25"/>
  <c r="CP431" i="25"/>
  <c r="CO431" i="25"/>
  <c r="CN431" i="25"/>
  <c r="BR431" i="25"/>
  <c r="BR430" i="25" s="1"/>
  <c r="BP431" i="25"/>
  <c r="BO431" i="25"/>
  <c r="BO430" i="25" s="1"/>
  <c r="BN431" i="25"/>
  <c r="BN430" i="25" s="1"/>
  <c r="BM431" i="25"/>
  <c r="BL431" i="25"/>
  <c r="BH431" i="25"/>
  <c r="BH430" i="25" s="1"/>
  <c r="BG431" i="25"/>
  <c r="BF431" i="25"/>
  <c r="BE431" i="25"/>
  <c r="BD431" i="25"/>
  <c r="BC431" i="25"/>
  <c r="BB431" i="25"/>
  <c r="CR431" i="25" s="1"/>
  <c r="BA431" i="25"/>
  <c r="AZ431" i="25"/>
  <c r="AY431" i="25"/>
  <c r="AX431" i="25"/>
  <c r="AW431" i="25"/>
  <c r="AV431" i="25"/>
  <c r="AU431" i="25"/>
  <c r="AT431" i="25"/>
  <c r="AS431" i="25"/>
  <c r="AR431" i="25"/>
  <c r="AQ431" i="25"/>
  <c r="AP431" i="25"/>
  <c r="AO431" i="25"/>
  <c r="AN431" i="25"/>
  <c r="AN430" i="25" s="1"/>
  <c r="AN290" i="25" s="1"/>
  <c r="AM431" i="25"/>
  <c r="AL431" i="25"/>
  <c r="AK431" i="25"/>
  <c r="AK430" i="25" s="1"/>
  <c r="AK290" i="25" s="1"/>
  <c r="AJ431" i="25"/>
  <c r="AJ430" i="25" s="1"/>
  <c r="AJ290" i="25" s="1"/>
  <c r="AI431" i="25"/>
  <c r="AH431" i="25"/>
  <c r="AG431" i="25"/>
  <c r="AG430" i="25" s="1"/>
  <c r="AG290" i="25" s="1"/>
  <c r="AF431" i="25"/>
  <c r="AF430" i="25" s="1"/>
  <c r="AF290" i="25" s="1"/>
  <c r="AE431" i="25"/>
  <c r="AD431" i="25"/>
  <c r="AC431" i="25"/>
  <c r="AB431" i="25"/>
  <c r="AA431" i="25"/>
  <c r="Z431" i="25"/>
  <c r="Y431" i="25"/>
  <c r="X431" i="25"/>
  <c r="W431" i="25"/>
  <c r="V431" i="25"/>
  <c r="U431" i="25"/>
  <c r="T431" i="25"/>
  <c r="S431" i="25"/>
  <c r="R431" i="25"/>
  <c r="Q431" i="25"/>
  <c r="P431" i="25"/>
  <c r="O431" i="25"/>
  <c r="N431" i="25"/>
  <c r="M431" i="25"/>
  <c r="L431" i="25"/>
  <c r="K431" i="25"/>
  <c r="J431" i="25"/>
  <c r="G431" i="25"/>
  <c r="F431" i="25"/>
  <c r="CK430" i="25"/>
  <c r="CJ430" i="25"/>
  <c r="CG430" i="25"/>
  <c r="AM430" i="25"/>
  <c r="AM290" i="25" s="1"/>
  <c r="AL430" i="25"/>
  <c r="AI430" i="25"/>
  <c r="AI290" i="25" s="1"/>
  <c r="AH430" i="25"/>
  <c r="CR429" i="25"/>
  <c r="CK429" i="25"/>
  <c r="CJ429" i="25"/>
  <c r="CR428" i="25"/>
  <c r="CK428" i="25"/>
  <c r="CJ428" i="25"/>
  <c r="CR427" i="25"/>
  <c r="CK427" i="25"/>
  <c r="CJ427" i="25"/>
  <c r="CR426" i="25"/>
  <c r="CK426" i="25"/>
  <c r="CJ426" i="25"/>
  <c r="CR425" i="25"/>
  <c r="CR424" i="25"/>
  <c r="CQ423" i="25"/>
  <c r="CP423" i="25"/>
  <c r="CO423" i="25"/>
  <c r="CN423" i="25"/>
  <c r="CK423" i="25"/>
  <c r="CJ423" i="25"/>
  <c r="BR423" i="25"/>
  <c r="BP423" i="25"/>
  <c r="BO423" i="25"/>
  <c r="BN423" i="25"/>
  <c r="BM423" i="25"/>
  <c r="BL423" i="25"/>
  <c r="BH423" i="25"/>
  <c r="BG423" i="25"/>
  <c r="BF423" i="25"/>
  <c r="BE423" i="25"/>
  <c r="BD423" i="25"/>
  <c r="BC423" i="25"/>
  <c r="BB423" i="25"/>
  <c r="CR423" i="25" s="1"/>
  <c r="BA423" i="25"/>
  <c r="AZ423" i="25"/>
  <c r="AY423" i="25"/>
  <c r="AO423" i="25"/>
  <c r="AJ423" i="25"/>
  <c r="AI423" i="25"/>
  <c r="AH423" i="25"/>
  <c r="AG423" i="25"/>
  <c r="AF423" i="25"/>
  <c r="AE423" i="25"/>
  <c r="AD423" i="25"/>
  <c r="AC423" i="25"/>
  <c r="AB423" i="25"/>
  <c r="AA423" i="25"/>
  <c r="Z423" i="25"/>
  <c r="Y423" i="25"/>
  <c r="X423" i="25"/>
  <c r="W423" i="25"/>
  <c r="V423" i="25"/>
  <c r="U423" i="25"/>
  <c r="T423" i="25"/>
  <c r="S423" i="25"/>
  <c r="R423" i="25"/>
  <c r="Q423" i="25"/>
  <c r="P423" i="25"/>
  <c r="O423" i="25"/>
  <c r="N423" i="25"/>
  <c r="M423" i="25"/>
  <c r="L423" i="25"/>
  <c r="K423" i="25"/>
  <c r="J423" i="25"/>
  <c r="F423" i="25"/>
  <c r="CR422" i="25"/>
  <c r="CD422" i="25"/>
  <c r="CR421" i="25"/>
  <c r="CD421" i="25"/>
  <c r="CR420" i="25"/>
  <c r="K420" i="25"/>
  <c r="CD420" i="25" s="1"/>
  <c r="CR419" i="25"/>
  <c r="K419" i="25"/>
  <c r="CD419" i="25" s="1"/>
  <c r="CR418" i="25"/>
  <c r="K418" i="25"/>
  <c r="CD418" i="25" s="1"/>
  <c r="CR417" i="25"/>
  <c r="AB417" i="25"/>
  <c r="CR416" i="25"/>
  <c r="CK416" i="25"/>
  <c r="CJ416" i="25"/>
  <c r="AZ416" i="25"/>
  <c r="AB416" i="25"/>
  <c r="AA416" i="25"/>
  <c r="K416" i="25"/>
  <c r="CD416" i="25" s="1"/>
  <c r="CR415" i="25"/>
  <c r="CK415" i="25"/>
  <c r="CJ415" i="25"/>
  <c r="CR414" i="25"/>
  <c r="CK414" i="25"/>
  <c r="CJ414" i="25"/>
  <c r="AZ414" i="25"/>
  <c r="AB414" i="25"/>
  <c r="AA414" i="25"/>
  <c r="K414" i="25"/>
  <c r="CD414" i="25" s="1"/>
  <c r="CR413" i="25"/>
  <c r="CK413" i="25"/>
  <c r="CJ413" i="25"/>
  <c r="AZ413" i="25"/>
  <c r="AB413" i="25"/>
  <c r="CD413" i="25" s="1"/>
  <c r="AA413" i="25"/>
  <c r="CQ292" i="25"/>
  <c r="CQ291" i="25" s="1"/>
  <c r="CP292" i="25"/>
  <c r="CP291" i="25" s="1"/>
  <c r="CO292" i="25"/>
  <c r="CO291" i="25" s="1"/>
  <c r="CN292" i="25"/>
  <c r="CN291" i="25" s="1"/>
  <c r="CK292" i="25"/>
  <c r="CJ292" i="25"/>
  <c r="CG292" i="25"/>
  <c r="BR292" i="25"/>
  <c r="BR291" i="25" s="1"/>
  <c r="BP292" i="25"/>
  <c r="BP291" i="25" s="1"/>
  <c r="BP287" i="25" s="1"/>
  <c r="BO292" i="25"/>
  <c r="BO291" i="25" s="1"/>
  <c r="BO287" i="25" s="1"/>
  <c r="BN292" i="25"/>
  <c r="BN291" i="25" s="1"/>
  <c r="BM292" i="25"/>
  <c r="BM291" i="25" s="1"/>
  <c r="BM287" i="25" s="1"/>
  <c r="BL292" i="25"/>
  <c r="BL291" i="25" s="1"/>
  <c r="BH292" i="25"/>
  <c r="BH291" i="25" s="1"/>
  <c r="BG292" i="25"/>
  <c r="BG291" i="25" s="1"/>
  <c r="BF292" i="25"/>
  <c r="BF291" i="25" s="1"/>
  <c r="BE292" i="25"/>
  <c r="BE291" i="25" s="1"/>
  <c r="BE287" i="25" s="1"/>
  <c r="BD292" i="25"/>
  <c r="BD291" i="25" s="1"/>
  <c r="BD287" i="25" s="1"/>
  <c r="BC292" i="25"/>
  <c r="BC291" i="25" s="1"/>
  <c r="BC287" i="25" s="1"/>
  <c r="BB292" i="25"/>
  <c r="BA292" i="25"/>
  <c r="BA291" i="25" s="1"/>
  <c r="AZ292" i="25"/>
  <c r="AZ291" i="25" s="1"/>
  <c r="AY292" i="25"/>
  <c r="AY291" i="25" s="1"/>
  <c r="AO292" i="25"/>
  <c r="AO291" i="25" s="1"/>
  <c r="AE292" i="25"/>
  <c r="AE291" i="25" s="1"/>
  <c r="AD292" i="25"/>
  <c r="AD291" i="25" s="1"/>
  <c r="AD287" i="25" s="1"/>
  <c r="AC292" i="25"/>
  <c r="AC291" i="25" s="1"/>
  <c r="AC287" i="25" s="1"/>
  <c r="AB292" i="25"/>
  <c r="AB291" i="25" s="1"/>
  <c r="AB287" i="25" s="1"/>
  <c r="AA292" i="25"/>
  <c r="AA291" i="25" s="1"/>
  <c r="AA287" i="25" s="1"/>
  <c r="AA14" i="25" s="1"/>
  <c r="Z292" i="25"/>
  <c r="Z291" i="25" s="1"/>
  <c r="Y292" i="25"/>
  <c r="Y291" i="25" s="1"/>
  <c r="X292" i="25"/>
  <c r="X291" i="25" s="1"/>
  <c r="W292" i="25"/>
  <c r="W291" i="25" s="1"/>
  <c r="W287" i="25" s="1"/>
  <c r="V292" i="25"/>
  <c r="V291" i="25" s="1"/>
  <c r="V287" i="25" s="1"/>
  <c r="U292" i="25"/>
  <c r="U291" i="25" s="1"/>
  <c r="T292" i="25"/>
  <c r="S292" i="25"/>
  <c r="R292" i="25"/>
  <c r="R291" i="25" s="1"/>
  <c r="Q292" i="25"/>
  <c r="Q291" i="25" s="1"/>
  <c r="P292" i="25"/>
  <c r="P291" i="25" s="1"/>
  <c r="O292" i="25"/>
  <c r="N292" i="25"/>
  <c r="M292" i="25"/>
  <c r="M291" i="25" s="1"/>
  <c r="L292" i="25"/>
  <c r="K292" i="25"/>
  <c r="J292" i="25"/>
  <c r="J291" i="25" s="1"/>
  <c r="G292" i="25"/>
  <c r="G291" i="25" s="1"/>
  <c r="F292" i="25"/>
  <c r="F291" i="25" s="1"/>
  <c r="CK291" i="25"/>
  <c r="CJ291" i="25"/>
  <c r="CG291" i="25"/>
  <c r="T291" i="25"/>
  <c r="S291" i="25"/>
  <c r="O291" i="25"/>
  <c r="N291" i="25"/>
  <c r="L291" i="25"/>
  <c r="K291" i="25"/>
  <c r="CK290" i="25"/>
  <c r="CJ290" i="25"/>
  <c r="BK290" i="25"/>
  <c r="BJ290" i="25"/>
  <c r="BI290" i="25"/>
  <c r="AX290" i="25"/>
  <c r="AW290" i="25"/>
  <c r="AV290" i="25"/>
  <c r="AU290" i="25"/>
  <c r="AT290" i="25"/>
  <c r="AS290" i="25"/>
  <c r="AR290" i="25"/>
  <c r="AQ290" i="25"/>
  <c r="AP290" i="25"/>
  <c r="AL290" i="25"/>
  <c r="AH290" i="25"/>
  <c r="BM289" i="25"/>
  <c r="BM288" i="25" s="1"/>
  <c r="BE289" i="25"/>
  <c r="BC289" i="25"/>
  <c r="BC288" i="25" s="1"/>
  <c r="BB289" i="25"/>
  <c r="BB288" i="25" s="1"/>
  <c r="BA289" i="25"/>
  <c r="AA289" i="25"/>
  <c r="J289" i="25"/>
  <c r="BR288" i="25"/>
  <c r="BQ288" i="25"/>
  <c r="BP288" i="25"/>
  <c r="BO288" i="25"/>
  <c r="BN288" i="25"/>
  <c r="BL288" i="25"/>
  <c r="BH288" i="25"/>
  <c r="BG288" i="25"/>
  <c r="BF288" i="25"/>
  <c r="BE288" i="25"/>
  <c r="BD288" i="25"/>
  <c r="AZ288" i="25"/>
  <c r="AY288" i="25"/>
  <c r="AO288" i="25"/>
  <c r="AN288" i="25"/>
  <c r="AM288" i="25"/>
  <c r="AL288" i="25"/>
  <c r="AK288" i="25"/>
  <c r="AJ288" i="25"/>
  <c r="AI288" i="25"/>
  <c r="AH288" i="25"/>
  <c r="AG288" i="25"/>
  <c r="AF288" i="25"/>
  <c r="AE288" i="25"/>
  <c r="AD288" i="25"/>
  <c r="AC288" i="25"/>
  <c r="AB288" i="25"/>
  <c r="AA288" i="25"/>
  <c r="Z288" i="25"/>
  <c r="Y288" i="25"/>
  <c r="X288" i="25"/>
  <c r="W288" i="25"/>
  <c r="V288" i="25"/>
  <c r="U288" i="25"/>
  <c r="T288" i="25"/>
  <c r="S288" i="25"/>
  <c r="S287" i="25" s="1"/>
  <c r="R288" i="25"/>
  <c r="R287" i="25" s="1"/>
  <c r="Q288" i="25"/>
  <c r="P288" i="25"/>
  <c r="P287" i="25" s="1"/>
  <c r="O288" i="25"/>
  <c r="N288" i="25"/>
  <c r="N287" i="25" s="1"/>
  <c r="M288" i="25"/>
  <c r="L288" i="25"/>
  <c r="K288" i="25"/>
  <c r="K287" i="25" s="1"/>
  <c r="J288" i="25"/>
  <c r="J287" i="25" s="1"/>
  <c r="G288" i="25"/>
  <c r="F288" i="25"/>
  <c r="F287" i="25" s="1"/>
  <c r="T287" i="25"/>
  <c r="M287" i="25"/>
  <c r="L287" i="25"/>
  <c r="CR120" i="25"/>
  <c r="CR119" i="25"/>
  <c r="CR118" i="25"/>
  <c r="CR117" i="25"/>
  <c r="CR116" i="25"/>
  <c r="CK116" i="25"/>
  <c r="CJ116" i="25"/>
  <c r="CG116" i="25"/>
  <c r="CR115" i="25"/>
  <c r="CK115" i="25"/>
  <c r="CJ115" i="25"/>
  <c r="CR114" i="25"/>
  <c r="CK114" i="25"/>
  <c r="CJ114" i="25"/>
  <c r="CR113" i="25"/>
  <c r="CK113" i="25"/>
  <c r="CJ113" i="25"/>
  <c r="CR112" i="25"/>
  <c r="CK112" i="25"/>
  <c r="CJ112" i="25"/>
  <c r="CR111" i="25"/>
  <c r="CK111" i="25"/>
  <c r="CJ111" i="25"/>
  <c r="CR110" i="25"/>
  <c r="CK110" i="25"/>
  <c r="CJ110" i="25"/>
  <c r="CR109" i="25"/>
  <c r="CK109" i="25"/>
  <c r="CJ109" i="25"/>
  <c r="CR108" i="25"/>
  <c r="CK108" i="25"/>
  <c r="CJ108" i="25"/>
  <c r="CR107" i="25"/>
  <c r="CK107" i="25"/>
  <c r="CJ107" i="25"/>
  <c r="CR106" i="25"/>
  <c r="CK106" i="25"/>
  <c r="CJ106" i="25"/>
  <c r="CR105" i="25"/>
  <c r="CK105" i="25"/>
  <c r="CJ105" i="25"/>
  <c r="CR104" i="25"/>
  <c r="CK104" i="25"/>
  <c r="CJ104" i="25"/>
  <c r="CR103" i="25"/>
  <c r="CK103" i="25"/>
  <c r="CJ103" i="25"/>
  <c r="CR102" i="25"/>
  <c r="CK102" i="25"/>
  <c r="CJ102" i="25"/>
  <c r="CR101" i="25"/>
  <c r="CK101" i="25"/>
  <c r="CJ101" i="25"/>
  <c r="CR100" i="25"/>
  <c r="CK100" i="25"/>
  <c r="CJ100" i="25"/>
  <c r="CQ99" i="25"/>
  <c r="CP99" i="25"/>
  <c r="CO99" i="25"/>
  <c r="CN99" i="25"/>
  <c r="CK99" i="25"/>
  <c r="CJ99" i="25"/>
  <c r="BR99" i="25"/>
  <c r="BP99" i="25"/>
  <c r="BO99" i="25"/>
  <c r="BN99" i="25"/>
  <c r="BM99" i="25"/>
  <c r="BL99" i="25"/>
  <c r="BH99" i="25"/>
  <c r="BG99" i="25"/>
  <c r="BF99" i="25"/>
  <c r="BE99" i="25"/>
  <c r="BD99" i="25"/>
  <c r="BC99" i="25"/>
  <c r="BB99" i="25"/>
  <c r="CR99" i="25" s="1"/>
  <c r="BA99" i="25"/>
  <c r="AZ99" i="25"/>
  <c r="AY99" i="25"/>
  <c r="AO99" i="25"/>
  <c r="AE99" i="25"/>
  <c r="AD99" i="25"/>
  <c r="AC99" i="25"/>
  <c r="AB99" i="25"/>
  <c r="AA99" i="25"/>
  <c r="Z99" i="25"/>
  <c r="Y99" i="25"/>
  <c r="X99" i="25"/>
  <c r="W99" i="25"/>
  <c r="V99" i="25"/>
  <c r="U99" i="25"/>
  <c r="T99" i="25"/>
  <c r="S99" i="25"/>
  <c r="R99" i="25"/>
  <c r="Q99" i="25"/>
  <c r="P99" i="25"/>
  <c r="O99" i="25"/>
  <c r="N99" i="25"/>
  <c r="M99" i="25"/>
  <c r="L99" i="25"/>
  <c r="K99" i="25"/>
  <c r="J99" i="25"/>
  <c r="F99" i="25"/>
  <c r="CR98" i="25"/>
  <c r="CK98" i="25"/>
  <c r="CJ98" i="25"/>
  <c r="CQ97" i="25"/>
  <c r="CP97" i="25"/>
  <c r="CO97" i="25"/>
  <c r="CN97" i="25"/>
  <c r="BR97" i="25"/>
  <c r="BP97" i="25"/>
  <c r="BO97" i="25"/>
  <c r="BN97" i="25"/>
  <c r="BM97" i="25"/>
  <c r="BL97" i="25"/>
  <c r="BH97" i="25"/>
  <c r="BG97" i="25"/>
  <c r="BF97" i="25"/>
  <c r="BE97" i="25"/>
  <c r="BD97" i="25"/>
  <c r="BC97" i="25"/>
  <c r="BB97" i="25"/>
  <c r="CR97" i="25" s="1"/>
  <c r="BA97" i="25"/>
  <c r="AZ97" i="25"/>
  <c r="AY97" i="25"/>
  <c r="AO97" i="25"/>
  <c r="AE97" i="25"/>
  <c r="AD97" i="25"/>
  <c r="AC97" i="25"/>
  <c r="AB97" i="25"/>
  <c r="AA97" i="25"/>
  <c r="Z97" i="25"/>
  <c r="Y97" i="25"/>
  <c r="X97" i="25"/>
  <c r="W97" i="25"/>
  <c r="V97" i="25"/>
  <c r="U97" i="25"/>
  <c r="T97" i="25"/>
  <c r="S97" i="25"/>
  <c r="R97" i="25"/>
  <c r="Q97" i="25"/>
  <c r="P97" i="25"/>
  <c r="O97" i="25"/>
  <c r="N97" i="25"/>
  <c r="M97" i="25"/>
  <c r="L97" i="25"/>
  <c r="K97" i="25"/>
  <c r="J97" i="25"/>
  <c r="F97" i="25"/>
  <c r="CR96" i="25"/>
  <c r="CO96" i="25"/>
  <c r="CK96" i="25"/>
  <c r="CJ96" i="25"/>
  <c r="CD96" i="25"/>
  <c r="CQ95" i="25"/>
  <c r="CP95" i="25"/>
  <c r="CO95" i="25"/>
  <c r="BR95" i="25"/>
  <c r="BP95" i="25"/>
  <c r="BO95" i="25"/>
  <c r="BN95" i="25"/>
  <c r="BM95" i="25"/>
  <c r="BL95" i="25"/>
  <c r="BH95" i="25"/>
  <c r="BG95" i="25"/>
  <c r="BF95" i="25"/>
  <c r="BE95" i="25"/>
  <c r="BD95" i="25"/>
  <c r="BC95" i="25"/>
  <c r="BB95" i="25"/>
  <c r="CR95" i="25" s="1"/>
  <c r="BA95" i="25"/>
  <c r="AZ95" i="25"/>
  <c r="AY95" i="25"/>
  <c r="AO95" i="25"/>
  <c r="AE95" i="25"/>
  <c r="AD95" i="25"/>
  <c r="AC95" i="25"/>
  <c r="AB95" i="25"/>
  <c r="AA95" i="25"/>
  <c r="Z95" i="25"/>
  <c r="Y95" i="25"/>
  <c r="X95" i="25"/>
  <c r="W95" i="25"/>
  <c r="V95" i="25"/>
  <c r="U95" i="25"/>
  <c r="T95" i="25"/>
  <c r="S95" i="25"/>
  <c r="R95" i="25"/>
  <c r="Q95" i="25"/>
  <c r="P95" i="25"/>
  <c r="O95" i="25"/>
  <c r="N95" i="25"/>
  <c r="M95" i="25"/>
  <c r="L95" i="25"/>
  <c r="K95" i="25"/>
  <c r="J95" i="25"/>
  <c r="H95" i="25"/>
  <c r="G95" i="25"/>
  <c r="F95" i="25"/>
  <c r="CR94" i="25"/>
  <c r="CK94" i="25"/>
  <c r="CJ94" i="25"/>
  <c r="CQ93" i="25"/>
  <c r="CP93" i="25"/>
  <c r="CO93" i="25"/>
  <c r="CN93" i="25"/>
  <c r="CK93" i="25"/>
  <c r="CJ93" i="25"/>
  <c r="BR93" i="25"/>
  <c r="BP93" i="25"/>
  <c r="BO93" i="25"/>
  <c r="BN93" i="25"/>
  <c r="BM93" i="25"/>
  <c r="BL93" i="25"/>
  <c r="BH93" i="25"/>
  <c r="BG93" i="25"/>
  <c r="BF93" i="25"/>
  <c r="BE93" i="25"/>
  <c r="BD93" i="25"/>
  <c r="BC93" i="25"/>
  <c r="BB93" i="25"/>
  <c r="CR93" i="25" s="1"/>
  <c r="BA93" i="25"/>
  <c r="AZ93" i="25"/>
  <c r="AY93" i="25"/>
  <c r="AO93" i="25"/>
  <c r="AE93" i="25"/>
  <c r="AD93" i="25"/>
  <c r="AC93" i="25"/>
  <c r="AB93" i="25"/>
  <c r="AA93" i="25"/>
  <c r="Z93" i="25"/>
  <c r="Y93" i="25"/>
  <c r="X93" i="25"/>
  <c r="W93" i="25"/>
  <c r="V93" i="25"/>
  <c r="U93" i="25"/>
  <c r="T93" i="25"/>
  <c r="S93" i="25"/>
  <c r="R93" i="25"/>
  <c r="Q93" i="25"/>
  <c r="P93" i="25"/>
  <c r="O93" i="25"/>
  <c r="N93" i="25"/>
  <c r="M93" i="25"/>
  <c r="L93" i="25"/>
  <c r="K93" i="25"/>
  <c r="J93" i="25"/>
  <c r="H93" i="25"/>
  <c r="H92" i="25" s="1"/>
  <c r="H91" i="25" s="1"/>
  <c r="F93" i="25"/>
  <c r="F92" i="25" s="1"/>
  <c r="F91" i="25" s="1"/>
  <c r="CQ92" i="25"/>
  <c r="CQ91" i="25" s="1"/>
  <c r="CP92" i="25"/>
  <c r="CP91" i="25" s="1"/>
  <c r="CO92" i="25"/>
  <c r="CO91" i="25" s="1"/>
  <c r="CN92" i="25"/>
  <c r="CN91" i="25" s="1"/>
  <c r="CK92" i="25"/>
  <c r="CJ92" i="25"/>
  <c r="BR92" i="25"/>
  <c r="BR91" i="25" s="1"/>
  <c r="BP92" i="25"/>
  <c r="BP91" i="25" s="1"/>
  <c r="BO92" i="25"/>
  <c r="BO91" i="25" s="1"/>
  <c r="BN92" i="25"/>
  <c r="BN91" i="25" s="1"/>
  <c r="BM92" i="25"/>
  <c r="BM91" i="25" s="1"/>
  <c r="BL92" i="25"/>
  <c r="BL91" i="25" s="1"/>
  <c r="BH92" i="25"/>
  <c r="BH91" i="25" s="1"/>
  <c r="BG92" i="25"/>
  <c r="BG91" i="25" s="1"/>
  <c r="BF92" i="25"/>
  <c r="BF91" i="25" s="1"/>
  <c r="BE92" i="25"/>
  <c r="BE91" i="25" s="1"/>
  <c r="BD92" i="25"/>
  <c r="BD91" i="25" s="1"/>
  <c r="BC92" i="25"/>
  <c r="BC91" i="25" s="1"/>
  <c r="BB92" i="25"/>
  <c r="BA92" i="25"/>
  <c r="BA91" i="25" s="1"/>
  <c r="AZ92" i="25"/>
  <c r="AZ91" i="25" s="1"/>
  <c r="AY92" i="25"/>
  <c r="AY91" i="25" s="1"/>
  <c r="AO92" i="25"/>
  <c r="AO91" i="25" s="1"/>
  <c r="AE92" i="25"/>
  <c r="AE91" i="25" s="1"/>
  <c r="AD92" i="25"/>
  <c r="AD91" i="25" s="1"/>
  <c r="AC92" i="25"/>
  <c r="AC91" i="25" s="1"/>
  <c r="AB92" i="25"/>
  <c r="AB91" i="25" s="1"/>
  <c r="AA92" i="25"/>
  <c r="AA91" i="25" s="1"/>
  <c r="Z92" i="25"/>
  <c r="Z91" i="25" s="1"/>
  <c r="Y92" i="25"/>
  <c r="Y91" i="25" s="1"/>
  <c r="X92" i="25"/>
  <c r="X91" i="25" s="1"/>
  <c r="W92" i="25"/>
  <c r="W91" i="25" s="1"/>
  <c r="V92" i="25"/>
  <c r="V91" i="25" s="1"/>
  <c r="U92" i="25"/>
  <c r="U91" i="25" s="1"/>
  <c r="T92" i="25"/>
  <c r="T91" i="25" s="1"/>
  <c r="S92" i="25"/>
  <c r="S91" i="25" s="1"/>
  <c r="R92" i="25"/>
  <c r="R91" i="25" s="1"/>
  <c r="Q92" i="25"/>
  <c r="Q91" i="25" s="1"/>
  <c r="P92" i="25"/>
  <c r="P91" i="25" s="1"/>
  <c r="O92" i="25"/>
  <c r="O91" i="25" s="1"/>
  <c r="N92" i="25"/>
  <c r="N91" i="25" s="1"/>
  <c r="M92" i="25"/>
  <c r="M91" i="25" s="1"/>
  <c r="L92" i="25"/>
  <c r="L91" i="25" s="1"/>
  <c r="K92" i="25"/>
  <c r="K91" i="25" s="1"/>
  <c r="J92" i="25"/>
  <c r="J91" i="25" s="1"/>
  <c r="CK91" i="25"/>
  <c r="CJ91" i="25"/>
  <c r="CG91" i="25"/>
  <c r="CR90" i="25"/>
  <c r="CK90" i="25"/>
  <c r="CJ90" i="25"/>
  <c r="CR89" i="25"/>
  <c r="CR88" i="25"/>
  <c r="CK88" i="25"/>
  <c r="CJ88" i="25"/>
  <c r="CR87" i="25"/>
  <c r="CK87" i="25"/>
  <c r="CJ87" i="25"/>
  <c r="CR86" i="25"/>
  <c r="CK86" i="25"/>
  <c r="CJ86" i="25"/>
  <c r="CR85" i="25"/>
  <c r="CK85" i="25"/>
  <c r="CJ85" i="25"/>
  <c r="CR84" i="25"/>
  <c r="CK84" i="25"/>
  <c r="CJ84" i="25"/>
  <c r="CR83" i="25"/>
  <c r="CK83" i="25"/>
  <c r="CJ83" i="25"/>
  <c r="CR82" i="25"/>
  <c r="CK82" i="25"/>
  <c r="CJ82" i="25"/>
  <c r="CR81" i="25"/>
  <c r="CK81" i="25"/>
  <c r="CJ81" i="25"/>
  <c r="CR80" i="25"/>
  <c r="CK80" i="25"/>
  <c r="CJ80" i="25"/>
  <c r="CQ78" i="25"/>
  <c r="CQ77" i="25" s="1"/>
  <c r="CP78" i="25"/>
  <c r="CO78" i="25"/>
  <c r="CN78" i="25"/>
  <c r="CN77" i="25" s="1"/>
  <c r="CK78" i="25"/>
  <c r="CJ78" i="25"/>
  <c r="BR78" i="25"/>
  <c r="BP78" i="25"/>
  <c r="BO78" i="25"/>
  <c r="BN78" i="25"/>
  <c r="BM78" i="25"/>
  <c r="BM77" i="25" s="1"/>
  <c r="BL78" i="25"/>
  <c r="BL77" i="25" s="1"/>
  <c r="BH78" i="25"/>
  <c r="BG78" i="25"/>
  <c r="BF78" i="25"/>
  <c r="BE78" i="25"/>
  <c r="BD78" i="25"/>
  <c r="BC78" i="25"/>
  <c r="BB78" i="25"/>
  <c r="CR78" i="25" s="1"/>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AD78" i="25"/>
  <c r="AC78" i="25"/>
  <c r="AB78" i="25"/>
  <c r="AA78" i="25"/>
  <c r="Z78" i="25"/>
  <c r="Y78" i="25"/>
  <c r="X78" i="25"/>
  <c r="W78" i="25"/>
  <c r="V78" i="25"/>
  <c r="U78" i="25"/>
  <c r="T78" i="25"/>
  <c r="S78" i="25"/>
  <c r="R78" i="25"/>
  <c r="Q78" i="25"/>
  <c r="P78" i="25"/>
  <c r="O78" i="25"/>
  <c r="N78" i="25"/>
  <c r="M78" i="25"/>
  <c r="L78" i="25"/>
  <c r="K78" i="25"/>
  <c r="J78" i="25"/>
  <c r="F78" i="25"/>
  <c r="CP77" i="25"/>
  <c r="CO77" i="25"/>
  <c r="CK77" i="25"/>
  <c r="CJ77" i="25"/>
  <c r="BR77" i="25"/>
  <c r="BP77" i="25"/>
  <c r="BO77" i="25"/>
  <c r="BN77" i="25"/>
  <c r="BH77" i="25"/>
  <c r="BG77" i="25"/>
  <c r="BF77" i="25"/>
  <c r="BE77" i="25"/>
  <c r="BD77" i="25"/>
  <c r="BC77" i="25"/>
  <c r="AZ77" i="25"/>
  <c r="AY77" i="25"/>
  <c r="AO77" i="25"/>
  <c r="AE77" i="25"/>
  <c r="AE74" i="25" s="1"/>
  <c r="AD77" i="25"/>
  <c r="AD74" i="25" s="1"/>
  <c r="AC77" i="25"/>
  <c r="AB77" i="25"/>
  <c r="AB74" i="25" s="1"/>
  <c r="AA77" i="25"/>
  <c r="AA74" i="25" s="1"/>
  <c r="Z77" i="25"/>
  <c r="Y77" i="25"/>
  <c r="X77" i="25"/>
  <c r="W77" i="25"/>
  <c r="W74" i="25" s="1"/>
  <c r="V77" i="25"/>
  <c r="V74" i="25" s="1"/>
  <c r="U77" i="25"/>
  <c r="T77" i="25"/>
  <c r="T74" i="25" s="1"/>
  <c r="S77" i="25"/>
  <c r="S74" i="25" s="1"/>
  <c r="R77" i="25"/>
  <c r="Q77" i="25"/>
  <c r="P77" i="25"/>
  <c r="O77" i="25"/>
  <c r="O74" i="25" s="1"/>
  <c r="N77" i="25"/>
  <c r="M77" i="25"/>
  <c r="L77" i="25"/>
  <c r="L74" i="25" s="1"/>
  <c r="K77" i="25"/>
  <c r="K74" i="25" s="1"/>
  <c r="J77" i="25"/>
  <c r="H77" i="25"/>
  <c r="H74" i="25" s="1"/>
  <c r="G77" i="25"/>
  <c r="G74" i="25" s="1"/>
  <c r="F77" i="25"/>
  <c r="F74" i="25" s="1"/>
  <c r="CR76" i="25"/>
  <c r="CK76" i="25"/>
  <c r="CJ76" i="25"/>
  <c r="CQ75" i="25"/>
  <c r="CP75" i="25"/>
  <c r="CP74" i="25" s="1"/>
  <c r="CO75" i="25"/>
  <c r="CN75" i="25"/>
  <c r="BR75" i="25"/>
  <c r="BR74" i="25" s="1"/>
  <c r="BP75" i="25"/>
  <c r="BP74" i="25" s="1"/>
  <c r="BO75" i="25"/>
  <c r="BO74" i="25" s="1"/>
  <c r="BN75" i="25"/>
  <c r="BN74" i="25" s="1"/>
  <c r="BM75" i="25"/>
  <c r="BL75" i="25"/>
  <c r="BH75" i="25"/>
  <c r="BG75" i="25"/>
  <c r="BG74" i="25" s="1"/>
  <c r="BF75" i="25"/>
  <c r="BF74" i="25" s="1"/>
  <c r="BE75" i="25"/>
  <c r="BE74" i="25" s="1"/>
  <c r="BD75" i="25"/>
  <c r="BD74" i="25" s="1"/>
  <c r="BC75" i="25"/>
  <c r="BC74" i="25" s="1"/>
  <c r="BB75" i="25"/>
  <c r="CR75" i="25" s="1"/>
  <c r="BA75" i="25"/>
  <c r="AZ75" i="25"/>
  <c r="AY75" i="25"/>
  <c r="AO75" i="25"/>
  <c r="AE75" i="25"/>
  <c r="AD75" i="25"/>
  <c r="AC75" i="25"/>
  <c r="AB75" i="25"/>
  <c r="AA75" i="25"/>
  <c r="Z75" i="25"/>
  <c r="Y75" i="25"/>
  <c r="X75" i="25"/>
  <c r="W75" i="25"/>
  <c r="V75" i="25"/>
  <c r="U75" i="25"/>
  <c r="T75" i="25"/>
  <c r="S75" i="25"/>
  <c r="R75" i="25"/>
  <c r="Q75" i="25"/>
  <c r="P75" i="25"/>
  <c r="O75" i="25"/>
  <c r="N75" i="25"/>
  <c r="M75" i="25"/>
  <c r="L75" i="25"/>
  <c r="K75" i="25"/>
  <c r="J75" i="25"/>
  <c r="F75" i="25"/>
  <c r="CR73" i="25"/>
  <c r="CK73" i="25"/>
  <c r="CJ73" i="25"/>
  <c r="CR72" i="25"/>
  <c r="CK72" i="25"/>
  <c r="CJ72" i="25"/>
  <c r="CR71" i="25"/>
  <c r="CR70" i="25"/>
  <c r="CK70" i="25"/>
  <c r="CJ70" i="25"/>
  <c r="CG70" i="25"/>
  <c r="CR69" i="25"/>
  <c r="CK69" i="25"/>
  <c r="CJ69" i="25"/>
  <c r="CR68" i="25"/>
  <c r="CK68" i="25"/>
  <c r="CJ68" i="25"/>
  <c r="CR67" i="25"/>
  <c r="CK67" i="25"/>
  <c r="CJ67" i="25"/>
  <c r="CR66" i="25"/>
  <c r="CK66" i="25"/>
  <c r="CJ66" i="25"/>
  <c r="CR65" i="25"/>
  <c r="CK65" i="25"/>
  <c r="CJ65" i="25"/>
  <c r="CR64" i="25"/>
  <c r="CK64" i="25"/>
  <c r="CJ64" i="25"/>
  <c r="CR63" i="25"/>
  <c r="CK63" i="25"/>
  <c r="CJ63" i="25"/>
  <c r="CR62" i="25"/>
  <c r="CK62" i="25"/>
  <c r="CJ62" i="25"/>
  <c r="CR61" i="25"/>
  <c r="CR60" i="25"/>
  <c r="CR59" i="25"/>
  <c r="CR58" i="25"/>
  <c r="CR57" i="25"/>
  <c r="CR56" i="25"/>
  <c r="CR55" i="25"/>
  <c r="CR54" i="25"/>
  <c r="CR53" i="25"/>
  <c r="CR52" i="25"/>
  <c r="CR51" i="25"/>
  <c r="CR50" i="25"/>
  <c r="CR49" i="25"/>
  <c r="CR48" i="25"/>
  <c r="CR47" i="25"/>
  <c r="CR46" i="25"/>
  <c r="CR45" i="25"/>
  <c r="CR44" i="25"/>
  <c r="CR43" i="25"/>
  <c r="CR42" i="25"/>
  <c r="CQ41" i="25"/>
  <c r="CP41" i="25"/>
  <c r="CO41" i="25"/>
  <c r="CN41" i="25"/>
  <c r="BR41" i="25"/>
  <c r="BP41" i="25"/>
  <c r="BO41" i="25"/>
  <c r="BN41" i="25"/>
  <c r="BM41" i="25"/>
  <c r="BL41" i="25"/>
  <c r="BH41" i="25"/>
  <c r="BG41" i="25"/>
  <c r="BF41" i="25"/>
  <c r="BE41" i="25"/>
  <c r="BD41" i="25"/>
  <c r="BC41" i="25"/>
  <c r="BB41" i="25"/>
  <c r="CR41" i="25" s="1"/>
  <c r="BA41" i="25"/>
  <c r="AZ41" i="25"/>
  <c r="AY41" i="25"/>
  <c r="AO41" i="25"/>
  <c r="AE41" i="25"/>
  <c r="AD41" i="25"/>
  <c r="AC41" i="25"/>
  <c r="AB41" i="25"/>
  <c r="AA41" i="25"/>
  <c r="Z41" i="25"/>
  <c r="Y41" i="25"/>
  <c r="X41" i="25"/>
  <c r="W41" i="25"/>
  <c r="V41" i="25"/>
  <c r="U41" i="25"/>
  <c r="T41" i="25"/>
  <c r="S41" i="25"/>
  <c r="R41" i="25"/>
  <c r="Q41" i="25"/>
  <c r="P41" i="25"/>
  <c r="O41" i="25"/>
  <c r="N41" i="25"/>
  <c r="M41" i="25"/>
  <c r="L41" i="25"/>
  <c r="K41" i="25"/>
  <c r="J41" i="25"/>
  <c r="F41" i="25"/>
  <c r="CR40" i="25"/>
  <c r="CR39" i="25"/>
  <c r="CR38" i="25"/>
  <c r="CO38" i="25"/>
  <c r="CN38" i="25"/>
  <c r="CD38" i="25"/>
  <c r="AZ38" i="25"/>
  <c r="CR37" i="25"/>
  <c r="CO37" i="25"/>
  <c r="CN37" i="25"/>
  <c r="CD37" i="25"/>
  <c r="AZ37" i="25"/>
  <c r="CR36" i="25"/>
  <c r="CO36" i="25"/>
  <c r="CN36" i="25"/>
  <c r="CK36" i="25"/>
  <c r="CJ36" i="25"/>
  <c r="CG36" i="25"/>
  <c r="AZ36" i="25"/>
  <c r="AB36" i="25"/>
  <c r="K36" i="25"/>
  <c r="CD36" i="25" s="1"/>
  <c r="BN23" i="25"/>
  <c r="BM23" i="25"/>
  <c r="BD23" i="25"/>
  <c r="BB23" i="25"/>
  <c r="CN23" i="25" s="1"/>
  <c r="J23" i="25"/>
  <c r="K23" i="25" s="1"/>
  <c r="BM22" i="25"/>
  <c r="BD22" i="25"/>
  <c r="BC22" i="25" s="1"/>
  <c r="BB22" i="25"/>
  <c r="K22" i="25"/>
  <c r="BA22" i="25" s="1"/>
  <c r="AZ22" i="25" s="1"/>
  <c r="BR21" i="25"/>
  <c r="BP21" i="25"/>
  <c r="BP20" i="25" s="1"/>
  <c r="BP19" i="25" s="1"/>
  <c r="BO21" i="25"/>
  <c r="BN21" i="25"/>
  <c r="BN20" i="25" s="1"/>
  <c r="BN19" i="25" s="1"/>
  <c r="BM21" i="25"/>
  <c r="BM20" i="25" s="1"/>
  <c r="BM19" i="25" s="1"/>
  <c r="BL21" i="25"/>
  <c r="BH21" i="25"/>
  <c r="BG21" i="25"/>
  <c r="BB21" i="25"/>
  <c r="CR21" i="25" s="1"/>
  <c r="AY21" i="25"/>
  <c r="AO21" i="25"/>
  <c r="AO20" i="25" s="1"/>
  <c r="AO19" i="25" s="1"/>
  <c r="AN21" i="25"/>
  <c r="AN20" i="25" s="1"/>
  <c r="AN19" i="25" s="1"/>
  <c r="AM21" i="25"/>
  <c r="AL21" i="25"/>
  <c r="AL20" i="25" s="1"/>
  <c r="AL19" i="25" s="1"/>
  <c r="AK21" i="25"/>
  <c r="AK20" i="25" s="1"/>
  <c r="AK19" i="25" s="1"/>
  <c r="AJ21" i="25"/>
  <c r="AI21" i="25"/>
  <c r="AH21" i="25"/>
  <c r="AG21" i="25"/>
  <c r="AG20" i="25" s="1"/>
  <c r="AG19" i="25" s="1"/>
  <c r="AF21" i="25"/>
  <c r="AF20" i="25" s="1"/>
  <c r="AF19" i="25" s="1"/>
  <c r="AE21" i="25"/>
  <c r="AD21" i="25"/>
  <c r="AD20" i="25" s="1"/>
  <c r="AD19" i="25" s="1"/>
  <c r="AC21" i="25"/>
  <c r="AC20" i="25" s="1"/>
  <c r="AC19" i="25" s="1"/>
  <c r="AB21" i="25"/>
  <c r="AA21" i="25"/>
  <c r="Z21" i="25"/>
  <c r="Y21" i="25"/>
  <c r="Y20" i="25" s="1"/>
  <c r="Y19" i="25" s="1"/>
  <c r="X21" i="25"/>
  <c r="X20" i="25" s="1"/>
  <c r="X19" i="25" s="1"/>
  <c r="W21" i="25"/>
  <c r="V21" i="25"/>
  <c r="V20" i="25" s="1"/>
  <c r="V19" i="25" s="1"/>
  <c r="U21" i="25"/>
  <c r="U20" i="25" s="1"/>
  <c r="U19" i="25" s="1"/>
  <c r="T21" i="25"/>
  <c r="S21" i="25"/>
  <c r="R21" i="25"/>
  <c r="Q21" i="25"/>
  <c r="Q20" i="25" s="1"/>
  <c r="Q19" i="25" s="1"/>
  <c r="P21" i="25"/>
  <c r="P20" i="25" s="1"/>
  <c r="P19" i="25" s="1"/>
  <c r="O21" i="25"/>
  <c r="N21" i="25"/>
  <c r="N20" i="25" s="1"/>
  <c r="N19" i="25" s="1"/>
  <c r="M21" i="25"/>
  <c r="M20" i="25" s="1"/>
  <c r="M19" i="25" s="1"/>
  <c r="L21" i="25"/>
  <c r="F21" i="25"/>
  <c r="F20" i="25" s="1"/>
  <c r="CK20" i="25"/>
  <c r="CJ20" i="25"/>
  <c r="BR20" i="25"/>
  <c r="BR19" i="25" s="1"/>
  <c r="BQ20" i="25"/>
  <c r="BO20" i="25"/>
  <c r="BO19" i="25" s="1"/>
  <c r="BL20" i="25"/>
  <c r="BH20" i="25"/>
  <c r="BG20" i="25"/>
  <c r="BG19" i="25" s="1"/>
  <c r="AY20" i="25"/>
  <c r="AY19" i="25" s="1"/>
  <c r="AM20" i="25"/>
  <c r="AM19" i="25" s="1"/>
  <c r="AJ20" i="25"/>
  <c r="AI20" i="25"/>
  <c r="AH20" i="25"/>
  <c r="AH19" i="25" s="1"/>
  <c r="AE20" i="25"/>
  <c r="AE19" i="25" s="1"/>
  <c r="AB20" i="25"/>
  <c r="AA20" i="25"/>
  <c r="Z20" i="25"/>
  <c r="Z19" i="25" s="1"/>
  <c r="W20" i="25"/>
  <c r="W19" i="25" s="1"/>
  <c r="T20" i="25"/>
  <c r="S20" i="25"/>
  <c r="R20" i="25"/>
  <c r="R19" i="25" s="1"/>
  <c r="O20" i="25"/>
  <c r="O19" i="25" s="1"/>
  <c r="L20" i="25"/>
  <c r="CK19" i="25"/>
  <c r="CJ19" i="25"/>
  <c r="BQ19" i="25"/>
  <c r="BL19" i="25"/>
  <c r="BH19" i="25"/>
  <c r="AJ19" i="25"/>
  <c r="AI19" i="25"/>
  <c r="AB19" i="25"/>
  <c r="AA19" i="25"/>
  <c r="T19" i="25"/>
  <c r="S19" i="25"/>
  <c r="L19" i="25"/>
  <c r="G19" i="25"/>
  <c r="F19" i="25"/>
  <c r="CQ16" i="25"/>
  <c r="CP16" i="25"/>
  <c r="CO16" i="25"/>
  <c r="CN16" i="25"/>
  <c r="CK16" i="25"/>
  <c r="CJ16" i="25"/>
  <c r="BR16" i="25"/>
  <c r="BP16" i="25"/>
  <c r="BP15" i="25" s="1"/>
  <c r="BO16" i="25"/>
  <c r="BN16" i="25"/>
  <c r="BM16" i="25"/>
  <c r="BL16" i="25"/>
  <c r="BL15" i="25" s="1"/>
  <c r="BK16" i="25"/>
  <c r="BJ16" i="25"/>
  <c r="BI16" i="25"/>
  <c r="BH16" i="25"/>
  <c r="BG16" i="25"/>
  <c r="BG15" i="25" s="1"/>
  <c r="BF16" i="25"/>
  <c r="BE16" i="25"/>
  <c r="BD16" i="25"/>
  <c r="BC16" i="25"/>
  <c r="BB16" i="25"/>
  <c r="BA16" i="25"/>
  <c r="AZ16" i="25"/>
  <c r="AY16" i="25"/>
  <c r="AY15" i="25" s="1"/>
  <c r="AX16" i="25"/>
  <c r="AW16" i="25"/>
  <c r="AV16" i="25"/>
  <c r="AU16" i="25"/>
  <c r="AT16" i="25"/>
  <c r="AS16" i="25"/>
  <c r="AR16" i="25"/>
  <c r="AQ16" i="25"/>
  <c r="AP16" i="25"/>
  <c r="AO16" i="25"/>
  <c r="AO15" i="25" s="1"/>
  <c r="AN16" i="25"/>
  <c r="AM16" i="25"/>
  <c r="AL16" i="25"/>
  <c r="AK16" i="25"/>
  <c r="AJ16" i="25"/>
  <c r="AI16" i="25"/>
  <c r="AH16" i="25"/>
  <c r="AG16" i="25"/>
  <c r="AF16" i="25"/>
  <c r="AE16" i="25"/>
  <c r="AD16" i="25"/>
  <c r="AC16" i="25"/>
  <c r="AB16" i="25"/>
  <c r="AB15" i="25" s="1"/>
  <c r="AA16" i="25"/>
  <c r="AA15" i="25" s="1"/>
  <c r="Z16" i="25"/>
  <c r="Y16" i="25"/>
  <c r="Y15" i="25" s="1"/>
  <c r="X16" i="25"/>
  <c r="X15" i="25" s="1"/>
  <c r="W16" i="25"/>
  <c r="V16" i="25"/>
  <c r="U16" i="25"/>
  <c r="T16" i="25"/>
  <c r="T15" i="25" s="1"/>
  <c r="T14" i="25" s="1"/>
  <c r="S16" i="25"/>
  <c r="S15" i="25" s="1"/>
  <c r="S14" i="25" s="1"/>
  <c r="R16" i="25"/>
  <c r="Q16" i="25"/>
  <c r="Q15" i="25" s="1"/>
  <c r="P16" i="25"/>
  <c r="P15" i="25" s="1"/>
  <c r="P14" i="25" s="1"/>
  <c r="O16" i="25"/>
  <c r="N16" i="25"/>
  <c r="M16" i="25"/>
  <c r="L16" i="25"/>
  <c r="L15" i="25" s="1"/>
  <c r="L14" i="25" s="1"/>
  <c r="K16" i="25"/>
  <c r="J16" i="25"/>
  <c r="G16" i="25"/>
  <c r="G15" i="25" s="1"/>
  <c r="F16" i="25"/>
  <c r="F15" i="25" s="1"/>
  <c r="CK15" i="25"/>
  <c r="CJ15" i="25"/>
  <c r="BH15" i="25"/>
  <c r="CK14" i="25"/>
  <c r="CJ14" i="25"/>
  <c r="CH14" i="25"/>
  <c r="CF14" i="25"/>
  <c r="AX14" i="25"/>
  <c r="AW14" i="25"/>
  <c r="AV14" i="25"/>
  <c r="AU14" i="25"/>
  <c r="AT14" i="25"/>
  <c r="AS14" i="25"/>
  <c r="AR14" i="25"/>
  <c r="AQ14" i="25"/>
  <c r="AP14" i="25"/>
  <c r="AN14" i="25"/>
  <c r="AM14" i="25"/>
  <c r="AL14" i="25"/>
  <c r="AK14" i="25"/>
  <c r="AJ14" i="25"/>
  <c r="AI14" i="25"/>
  <c r="AH14" i="25"/>
  <c r="AG14" i="25"/>
  <c r="AF14" i="25"/>
  <c r="CK13" i="25"/>
  <c r="CJ13" i="25"/>
  <c r="H13" i="25"/>
  <c r="BB9" i="25"/>
  <c r="CI8" i="25"/>
  <c r="N565" i="25" l="1"/>
  <c r="AM556" i="25"/>
  <c r="AM547" i="25" s="1"/>
  <c r="AJ556" i="25"/>
  <c r="AJ547" i="25" s="1"/>
  <c r="AJ13" i="25" s="1"/>
  <c r="AE556" i="25"/>
  <c r="AB556" i="25"/>
  <c r="AB547" i="25" s="1"/>
  <c r="W556" i="25"/>
  <c r="T556" i="25"/>
  <c r="O556" i="25"/>
  <c r="L556" i="25"/>
  <c r="L547" i="25" s="1"/>
  <c r="AW13" i="25"/>
  <c r="AV13" i="25"/>
  <c r="AU13" i="25"/>
  <c r="AT13" i="25"/>
  <c r="AS13" i="25"/>
  <c r="AR13" i="25"/>
  <c r="AN13" i="25"/>
  <c r="AY430" i="25"/>
  <c r="AD290" i="25"/>
  <c r="AE460" i="25"/>
  <c r="AD460" i="25"/>
  <c r="AB460" i="25"/>
  <c r="AA460" i="25"/>
  <c r="V460" i="25"/>
  <c r="T460" i="25"/>
  <c r="S460" i="25"/>
  <c r="N460" i="25"/>
  <c r="L460" i="25"/>
  <c r="K460" i="25"/>
  <c r="BO290" i="25"/>
  <c r="BR287" i="25"/>
  <c r="Z287" i="25"/>
  <c r="X287" i="25"/>
  <c r="X14" i="25" s="1"/>
  <c r="AY74" i="25"/>
  <c r="AO74" i="25"/>
  <c r="AC74" i="25"/>
  <c r="Y74" i="25"/>
  <c r="X74" i="25"/>
  <c r="U74" i="25"/>
  <c r="Q74" i="25"/>
  <c r="P74" i="25"/>
  <c r="M74" i="25"/>
  <c r="CD469" i="25"/>
  <c r="BA459" i="25"/>
  <c r="BA455" i="25" s="1"/>
  <c r="CR292" i="25"/>
  <c r="BB291" i="25"/>
  <c r="CG72" i="25"/>
  <c r="N74" i="25"/>
  <c r="CG69" i="25" s="1"/>
  <c r="AK13" i="25"/>
  <c r="AG13" i="25"/>
  <c r="CD456" i="25"/>
  <c r="CD292" i="25"/>
  <c r="CD95" i="25"/>
  <c r="BD430" i="25"/>
  <c r="BD290" i="25" s="1"/>
  <c r="CJ11" i="25"/>
  <c r="CR436" i="25"/>
  <c r="BB435" i="25"/>
  <c r="BB459" i="25"/>
  <c r="CR459" i="25" s="1"/>
  <c r="BB466" i="25"/>
  <c r="BC571" i="25"/>
  <c r="BC570" i="25" s="1"/>
  <c r="BC569" i="25" s="1"/>
  <c r="BC565" i="25" s="1"/>
  <c r="BM565" i="25"/>
  <c r="AZ565" i="25"/>
  <c r="J565" i="25"/>
  <c r="BR565" i="25"/>
  <c r="BP565" i="25"/>
  <c r="BN565" i="25"/>
  <c r="BN547" i="25" s="1"/>
  <c r="BH565" i="25"/>
  <c r="BG565" i="25"/>
  <c r="BF565" i="25"/>
  <c r="AY565" i="25"/>
  <c r="AC565" i="25"/>
  <c r="AA565" i="25"/>
  <c r="Z565" i="25"/>
  <c r="U565" i="25"/>
  <c r="U547" i="25" s="1"/>
  <c r="S565" i="25"/>
  <c r="R565" i="25"/>
  <c r="M565" i="25"/>
  <c r="M547" i="25" s="1"/>
  <c r="K565" i="25"/>
  <c r="CO565" i="25"/>
  <c r="BO565" i="25"/>
  <c r="AO565" i="25"/>
  <c r="AO547" i="25" s="1"/>
  <c r="AE565" i="25"/>
  <c r="Y565" i="25"/>
  <c r="Y547" i="25" s="1"/>
  <c r="W565" i="25"/>
  <c r="Q565" i="25"/>
  <c r="Q547" i="25" s="1"/>
  <c r="O565" i="25"/>
  <c r="CQ565" i="25"/>
  <c r="AD565" i="25"/>
  <c r="F565" i="25"/>
  <c r="F547" i="25" s="1"/>
  <c r="CD566" i="25"/>
  <c r="AA455" i="25"/>
  <c r="CQ460" i="25"/>
  <c r="CQ459" i="25" s="1"/>
  <c r="CQ455" i="25" s="1"/>
  <c r="CN460" i="25"/>
  <c r="CN459" i="25" s="1"/>
  <c r="CN455" i="25" s="1"/>
  <c r="BC460" i="25"/>
  <c r="AK460" i="25"/>
  <c r="AC460" i="25"/>
  <c r="U460" i="25"/>
  <c r="CO455" i="25"/>
  <c r="BM455" i="25"/>
  <c r="CP455" i="25"/>
  <c r="BR455" i="25"/>
  <c r="BR290" i="25" s="1"/>
  <c r="BN455" i="25"/>
  <c r="BN290" i="25" s="1"/>
  <c r="BC455" i="25"/>
  <c r="V455" i="25"/>
  <c r="V290" i="25" s="1"/>
  <c r="U455" i="25"/>
  <c r="M455" i="25"/>
  <c r="CD455" i="25"/>
  <c r="AA434" i="25"/>
  <c r="AA430" i="25" s="1"/>
  <c r="AA290" i="25" s="1"/>
  <c r="K434" i="25"/>
  <c r="K430" i="25" s="1"/>
  <c r="K290" i="25" s="1"/>
  <c r="BC430" i="25"/>
  <c r="BC290" i="25" s="1"/>
  <c r="AZ430" i="25"/>
  <c r="AZ290" i="25" s="1"/>
  <c r="X430" i="25"/>
  <c r="X290" i="25" s="1"/>
  <c r="U430" i="25"/>
  <c r="U290" i="25" s="1"/>
  <c r="P430" i="25"/>
  <c r="P290" i="25" s="1"/>
  <c r="L430" i="25"/>
  <c r="L290" i="25" s="1"/>
  <c r="L13" i="25" s="1"/>
  <c r="G430" i="25"/>
  <c r="G290" i="25" s="1"/>
  <c r="F430" i="25"/>
  <c r="F290" i="25" s="1"/>
  <c r="AM13" i="25"/>
  <c r="AY290" i="25"/>
  <c r="Z290" i="25"/>
  <c r="Y287" i="25"/>
  <c r="Y14" i="25" s="1"/>
  <c r="R290" i="25"/>
  <c r="Q287" i="25"/>
  <c r="Q14" i="25" s="1"/>
  <c r="J290" i="25"/>
  <c r="W290" i="25"/>
  <c r="CN96" i="25"/>
  <c r="CN95" i="25" s="1"/>
  <c r="CG90" i="25"/>
  <c r="CD93" i="25"/>
  <c r="CG86" i="25"/>
  <c r="BP14" i="25"/>
  <c r="F14" i="25"/>
  <c r="CJ12" i="25"/>
  <c r="AX13" i="25"/>
  <c r="AQ13" i="25"/>
  <c r="AP13" i="25"/>
  <c r="BO556" i="25"/>
  <c r="BD556" i="25"/>
  <c r="BD547" i="25" s="1"/>
  <c r="AF556" i="25"/>
  <c r="AF547" i="25" s="1"/>
  <c r="AF13" i="25" s="1"/>
  <c r="AC556" i="25"/>
  <c r="N556" i="25"/>
  <c r="N547" i="25" s="1"/>
  <c r="AL556" i="25"/>
  <c r="AL547" i="25" s="1"/>
  <c r="AL13" i="25" s="1"/>
  <c r="AD556" i="25"/>
  <c r="V556" i="25"/>
  <c r="V547" i="25" s="1"/>
  <c r="T547" i="25"/>
  <c r="BG430" i="25"/>
  <c r="BG290" i="25" s="1"/>
  <c r="BP430" i="25"/>
  <c r="CN74" i="25"/>
  <c r="BM74" i="25"/>
  <c r="BL74" i="25"/>
  <c r="BL14" i="25" s="1"/>
  <c r="CO74" i="25"/>
  <c r="BH74" i="25"/>
  <c r="BH14" i="25" s="1"/>
  <c r="AZ74" i="25"/>
  <c r="Z74" i="25"/>
  <c r="R74" i="25"/>
  <c r="J74" i="25"/>
  <c r="CD41" i="25"/>
  <c r="BN15" i="25"/>
  <c r="BN14" i="25" s="1"/>
  <c r="AD15" i="25"/>
  <c r="AD14" i="25" s="1"/>
  <c r="AC15" i="25"/>
  <c r="AC14" i="25" s="1"/>
  <c r="V15" i="25"/>
  <c r="V14" i="25" s="1"/>
  <c r="U15" i="25"/>
  <c r="M15" i="25"/>
  <c r="M14" i="25" s="1"/>
  <c r="BR15" i="25"/>
  <c r="BR14" i="25" s="1"/>
  <c r="AE15" i="25"/>
  <c r="Z15" i="25"/>
  <c r="Z14" i="25" s="1"/>
  <c r="W15" i="25"/>
  <c r="W14" i="25" s="1"/>
  <c r="R15" i="25"/>
  <c r="R14" i="25" s="1"/>
  <c r="O15" i="25"/>
  <c r="CK11" i="25"/>
  <c r="BP556" i="25"/>
  <c r="BP547" i="25" s="1"/>
  <c r="P556" i="25"/>
  <c r="P547" i="25" s="1"/>
  <c r="BM556" i="25"/>
  <c r="BM547" i="25" s="1"/>
  <c r="AH556" i="25"/>
  <c r="AH547" i="25" s="1"/>
  <c r="AH13" i="25" s="1"/>
  <c r="Z556" i="25"/>
  <c r="R556" i="25"/>
  <c r="R547" i="25" s="1"/>
  <c r="J556" i="25"/>
  <c r="J547" i="25" s="1"/>
  <c r="BH547" i="25"/>
  <c r="W547" i="25"/>
  <c r="BR547" i="25"/>
  <c r="BM430" i="25"/>
  <c r="BM290" i="25" s="1"/>
  <c r="BF563" i="25"/>
  <c r="BE563" i="25" s="1"/>
  <c r="CO563" i="25"/>
  <c r="CO562" i="25" s="1"/>
  <c r="CO561" i="25" s="1"/>
  <c r="CO560" i="25" s="1"/>
  <c r="CO556" i="25" s="1"/>
  <c r="CN563" i="25"/>
  <c r="CN562" i="25" s="1"/>
  <c r="CN561" i="25" s="1"/>
  <c r="CN560" i="25" s="1"/>
  <c r="CN556" i="25" s="1"/>
  <c r="CR563" i="25"/>
  <c r="BB518" i="25"/>
  <c r="CR519" i="25"/>
  <c r="BF438" i="25"/>
  <c r="CO438" i="25"/>
  <c r="CO436" i="25" s="1"/>
  <c r="CO435" i="25" s="1"/>
  <c r="CO434" i="25" s="1"/>
  <c r="CO430" i="25" s="1"/>
  <c r="CN438" i="25"/>
  <c r="CN436" i="25" s="1"/>
  <c r="CN435" i="25" s="1"/>
  <c r="CN434" i="25" s="1"/>
  <c r="CN430" i="25" s="1"/>
  <c r="CR438" i="25"/>
  <c r="BA436" i="25"/>
  <c r="BA435" i="25" s="1"/>
  <c r="BA434" i="25" s="1"/>
  <c r="CD438" i="25"/>
  <c r="BA288" i="25"/>
  <c r="CD289" i="25"/>
  <c r="CR92" i="25"/>
  <c r="BB91" i="25"/>
  <c r="CR91" i="25" s="1"/>
  <c r="BC23" i="25"/>
  <c r="BC21" i="25" s="1"/>
  <c r="BC20" i="25" s="1"/>
  <c r="BC19" i="25" s="1"/>
  <c r="BC15" i="25" s="1"/>
  <c r="BC14" i="25" s="1"/>
  <c r="CO23" i="25"/>
  <c r="BF23" i="25"/>
  <c r="BD21" i="25"/>
  <c r="BD20" i="25" s="1"/>
  <c r="BD19" i="25" s="1"/>
  <c r="BD15" i="25" s="1"/>
  <c r="BD14" i="25" s="1"/>
  <c r="CO22" i="25"/>
  <c r="BF22" i="25"/>
  <c r="BF21" i="25" s="1"/>
  <c r="BF20" i="25" s="1"/>
  <c r="BF19" i="25" s="1"/>
  <c r="BF15" i="25" s="1"/>
  <c r="CR22" i="25"/>
  <c r="CN22" i="25"/>
  <c r="CN21" i="25" s="1"/>
  <c r="CN20" i="25" s="1"/>
  <c r="CN19" i="25" s="1"/>
  <c r="CN15" i="25" s="1"/>
  <c r="CN14" i="25" s="1"/>
  <c r="CD91" i="25"/>
  <c r="K21" i="25"/>
  <c r="K20" i="25" s="1"/>
  <c r="K19" i="25" s="1"/>
  <c r="K15" i="25" s="1"/>
  <c r="K14" i="25" s="1"/>
  <c r="BA23" i="25"/>
  <c r="BM15" i="25"/>
  <c r="BG14" i="25"/>
  <c r="BO15" i="25"/>
  <c r="BO14" i="25" s="1"/>
  <c r="AZ21" i="25"/>
  <c r="AZ20" i="25" s="1"/>
  <c r="AZ19" i="25" s="1"/>
  <c r="AZ15" i="25" s="1"/>
  <c r="CF116" i="25"/>
  <c r="AB14" i="25"/>
  <c r="CG19" i="25"/>
  <c r="N15" i="25"/>
  <c r="CQ74" i="25"/>
  <c r="CD78" i="25"/>
  <c r="CD75" i="25"/>
  <c r="BG287" i="25"/>
  <c r="CR16" i="25"/>
  <c r="J21" i="25"/>
  <c r="J20" i="25" s="1"/>
  <c r="J19" i="25" s="1"/>
  <c r="J15" i="25" s="1"/>
  <c r="J14" i="25" s="1"/>
  <c r="CG87" i="25"/>
  <c r="CD92" i="25"/>
  <c r="CD99" i="25"/>
  <c r="BN287" i="25"/>
  <c r="CG426" i="25"/>
  <c r="Q430" i="25"/>
  <c r="Q290" i="25" s="1"/>
  <c r="Y430" i="25"/>
  <c r="Y290" i="25" s="1"/>
  <c r="AO430" i="25"/>
  <c r="AO290" i="25" s="1"/>
  <c r="AE455" i="25"/>
  <c r="AE290" i="25" s="1"/>
  <c r="CG449" i="25"/>
  <c r="BP455" i="25"/>
  <c r="CG452" i="25"/>
  <c r="N455" i="25"/>
  <c r="BC556" i="25"/>
  <c r="CD16" i="25"/>
  <c r="BB20" i="25"/>
  <c r="CD97" i="25"/>
  <c r="U287" i="25"/>
  <c r="O287" i="25"/>
  <c r="AE287" i="25"/>
  <c r="BL287" i="25"/>
  <c r="AE517" i="25"/>
  <c r="CG518" i="25"/>
  <c r="BH287" i="25"/>
  <c r="AO287" i="25"/>
  <c r="AO14" i="25" s="1"/>
  <c r="BF287" i="25"/>
  <c r="CD423" i="25"/>
  <c r="T430" i="25"/>
  <c r="T290" i="25" s="1"/>
  <c r="N290" i="25"/>
  <c r="CG423" i="25"/>
  <c r="CD446" i="25"/>
  <c r="BA77" i="25"/>
  <c r="G287" i="25"/>
  <c r="G14" i="25" s="1"/>
  <c r="M430" i="25"/>
  <c r="AC430" i="25"/>
  <c r="AC290" i="25" s="1"/>
  <c r="CD431" i="25"/>
  <c r="BL430" i="25"/>
  <c r="BL290" i="25" s="1"/>
  <c r="BB77" i="25"/>
  <c r="AY287" i="25"/>
  <c r="AY14" i="25" s="1"/>
  <c r="AZ287" i="25"/>
  <c r="CD291" i="25"/>
  <c r="AA417" i="25"/>
  <c r="CD417" i="25"/>
  <c r="K556" i="25"/>
  <c r="S556" i="25"/>
  <c r="AA556" i="25"/>
  <c r="AI556" i="25"/>
  <c r="AI547" i="25" s="1"/>
  <c r="AI13" i="25" s="1"/>
  <c r="AY556" i="25"/>
  <c r="BG556" i="25"/>
  <c r="CD557" i="25"/>
  <c r="CD563" i="25"/>
  <c r="AZ563" i="25"/>
  <c r="AZ562" i="25" s="1"/>
  <c r="AZ561" i="25" s="1"/>
  <c r="AZ560" i="25" s="1"/>
  <c r="BA562" i="25"/>
  <c r="BA561" i="25" s="1"/>
  <c r="CD548" i="25"/>
  <c r="AZ556" i="25"/>
  <c r="BL547" i="25"/>
  <c r="BE469" i="25"/>
  <c r="BF466" i="25"/>
  <c r="BF460" i="25" s="1"/>
  <c r="CD518" i="25"/>
  <c r="BA517" i="25"/>
  <c r="AB436" i="25"/>
  <c r="AB435" i="25" s="1"/>
  <c r="AB434" i="25" s="1"/>
  <c r="CD459" i="25"/>
  <c r="AZ460" i="25"/>
  <c r="BH460" i="25"/>
  <c r="BH459" i="25" s="1"/>
  <c r="BH455" i="25" s="1"/>
  <c r="BH290" i="25" s="1"/>
  <c r="CD460" i="25"/>
  <c r="CD519" i="25"/>
  <c r="X547" i="25"/>
  <c r="BA569" i="25"/>
  <c r="CD570" i="25"/>
  <c r="BB571" i="25"/>
  <c r="BB562" i="25"/>
  <c r="CN575" i="25"/>
  <c r="CN571" i="25" s="1"/>
  <c r="CN570" i="25" s="1"/>
  <c r="CN569" i="25" s="1"/>
  <c r="CN565" i="25" s="1"/>
  <c r="BB287" i="25" l="1"/>
  <c r="CR291" i="25"/>
  <c r="AE547" i="25"/>
  <c r="AE13" i="25" s="1"/>
  <c r="O547" i="25"/>
  <c r="BN13" i="25"/>
  <c r="X13" i="25"/>
  <c r="AZ23" i="25"/>
  <c r="BA21" i="25"/>
  <c r="BA20" i="25" s="1"/>
  <c r="Q13" i="25"/>
  <c r="BO547" i="25"/>
  <c r="BO13" i="25" s="1"/>
  <c r="AC547" i="25"/>
  <c r="AC13" i="25" s="1"/>
  <c r="AD547" i="25"/>
  <c r="AD13" i="25" s="1"/>
  <c r="BP290" i="25"/>
  <c r="BP13" i="25" s="1"/>
  <c r="V13" i="25"/>
  <c r="CO547" i="25"/>
  <c r="CO290" i="25"/>
  <c r="F13" i="25"/>
  <c r="K547" i="25"/>
  <c r="K13" i="25" s="1"/>
  <c r="S547" i="25"/>
  <c r="S13" i="25" s="1"/>
  <c r="AA547" i="25"/>
  <c r="AA13" i="25" s="1"/>
  <c r="AY547" i="25"/>
  <c r="AY13" i="25" s="1"/>
  <c r="BG547" i="25"/>
  <c r="BG13" i="25" s="1"/>
  <c r="P13" i="25"/>
  <c r="BE438" i="25"/>
  <c r="CQ438" i="25"/>
  <c r="CQ436" i="25" s="1"/>
  <c r="CQ435" i="25" s="1"/>
  <c r="CQ434" i="25" s="1"/>
  <c r="CQ430" i="25" s="1"/>
  <c r="CQ290" i="25" s="1"/>
  <c r="BF436" i="25"/>
  <c r="BF435" i="25" s="1"/>
  <c r="BF434" i="25" s="1"/>
  <c r="BF430" i="25" s="1"/>
  <c r="BF290" i="25" s="1"/>
  <c r="CD434" i="25"/>
  <c r="BA430" i="25"/>
  <c r="BA287" i="25"/>
  <c r="CD287" i="25" s="1"/>
  <c r="CD288" i="25"/>
  <c r="CO21" i="25"/>
  <c r="CO20" i="25" s="1"/>
  <c r="CO19" i="25" s="1"/>
  <c r="CO15" i="25" s="1"/>
  <c r="CO14" i="25" s="1"/>
  <c r="CO13" i="25" s="1"/>
  <c r="CQ563" i="25"/>
  <c r="CQ562" i="25" s="1"/>
  <c r="CQ561" i="25" s="1"/>
  <c r="CQ560" i="25" s="1"/>
  <c r="CQ556" i="25" s="1"/>
  <c r="CQ547" i="25" s="1"/>
  <c r="AZ547" i="25"/>
  <c r="BB455" i="25"/>
  <c r="CR455" i="25" s="1"/>
  <c r="CN547" i="25"/>
  <c r="BD13" i="25"/>
  <c r="CS13" i="25" s="1"/>
  <c r="CR466" i="25"/>
  <c r="BB460" i="25"/>
  <c r="CR460" i="25" s="1"/>
  <c r="CR435" i="25"/>
  <c r="BB434" i="25"/>
  <c r="BF562" i="25"/>
  <c r="BF561" i="25" s="1"/>
  <c r="BF560" i="25" s="1"/>
  <c r="BF556" i="25" s="1"/>
  <c r="BF547" i="25" s="1"/>
  <c r="CN290" i="25"/>
  <c r="BE22" i="25"/>
  <c r="CQ22" i="25"/>
  <c r="Z547" i="25"/>
  <c r="Z13" i="25" s="1"/>
  <c r="BM14" i="25"/>
  <c r="BM13" i="25" s="1"/>
  <c r="AZ14" i="25"/>
  <c r="AZ13" i="25" s="1"/>
  <c r="J13" i="25"/>
  <c r="BC547" i="25"/>
  <c r="BC13" i="25" s="1"/>
  <c r="U14" i="25"/>
  <c r="U13" i="25" s="1"/>
  <c r="O14" i="25"/>
  <c r="AE14" i="25"/>
  <c r="AO13" i="25"/>
  <c r="Y13" i="25"/>
  <c r="T13" i="25"/>
  <c r="G13" i="25"/>
  <c r="M290" i="25"/>
  <c r="M13" i="25" s="1"/>
  <c r="BH13" i="25"/>
  <c r="W13" i="25"/>
  <c r="R13" i="25"/>
  <c r="CP563" i="25"/>
  <c r="CP562" i="25" s="1"/>
  <c r="CP561" i="25" s="1"/>
  <c r="CP560" i="25" s="1"/>
  <c r="CP556" i="25" s="1"/>
  <c r="BE562" i="25"/>
  <c r="BE561" i="25" s="1"/>
  <c r="BE560" i="25" s="1"/>
  <c r="BE556" i="25" s="1"/>
  <c r="CR518" i="25"/>
  <c r="BB517" i="25"/>
  <c r="BE23" i="25"/>
  <c r="CP23" i="25" s="1"/>
  <c r="CQ23" i="25"/>
  <c r="CQ21" i="25" s="1"/>
  <c r="CQ20" i="25" s="1"/>
  <c r="CQ19" i="25" s="1"/>
  <c r="CQ15" i="25" s="1"/>
  <c r="CQ14" i="25" s="1"/>
  <c r="BE573" i="25"/>
  <c r="BE466" i="25"/>
  <c r="BE460" i="25" s="1"/>
  <c r="BE459" i="25"/>
  <c r="BE455" i="25" s="1"/>
  <c r="AB430" i="25"/>
  <c r="AB290" i="25" s="1"/>
  <c r="AB13" i="25" s="1"/>
  <c r="CG15" i="25"/>
  <c r="N14" i="25"/>
  <c r="CR571" i="25"/>
  <c r="BB570" i="25"/>
  <c r="CG448" i="25"/>
  <c r="BL13" i="25"/>
  <c r="BB74" i="25"/>
  <c r="CR74" i="25" s="1"/>
  <c r="CR77" i="25"/>
  <c r="CR562" i="25"/>
  <c r="BB561" i="25"/>
  <c r="BA565" i="25"/>
  <c r="CD565" i="25" s="1"/>
  <c r="CD569" i="25"/>
  <c r="BA290" i="25"/>
  <c r="CP438" i="25"/>
  <c r="CP436" i="25" s="1"/>
  <c r="CP435" i="25" s="1"/>
  <c r="CP434" i="25" s="1"/>
  <c r="CP430" i="25" s="1"/>
  <c r="CP290" i="25" s="1"/>
  <c r="BE436" i="25"/>
  <c r="BE435" i="25" s="1"/>
  <c r="BE434" i="25" s="1"/>
  <c r="BE430" i="25" s="1"/>
  <c r="BE290" i="25" s="1"/>
  <c r="CE290" i="25" s="1"/>
  <c r="BF14" i="25"/>
  <c r="BR13" i="25"/>
  <c r="CD561" i="25"/>
  <c r="BA560" i="25"/>
  <c r="BA74" i="25"/>
  <c r="CD74" i="25" s="1"/>
  <c r="CD77" i="25"/>
  <c r="CD435" i="25"/>
  <c r="BB19" i="25"/>
  <c r="CR20" i="25"/>
  <c r="CN13" i="25" l="1"/>
  <c r="O13" i="25"/>
  <c r="CQ13" i="25"/>
  <c r="BF13" i="25"/>
  <c r="CD20" i="25"/>
  <c r="BA19" i="25"/>
  <c r="CR434" i="25"/>
  <c r="BB430" i="25"/>
  <c r="BE21" i="25"/>
  <c r="BE20" i="25" s="1"/>
  <c r="BE19" i="25" s="1"/>
  <c r="BE15" i="25" s="1"/>
  <c r="BE14" i="25" s="1"/>
  <c r="CP22" i="25"/>
  <c r="CP21" i="25" s="1"/>
  <c r="CP20" i="25" s="1"/>
  <c r="CP19" i="25" s="1"/>
  <c r="CP15" i="25" s="1"/>
  <c r="CP14" i="25" s="1"/>
  <c r="CR19" i="25"/>
  <c r="BB15" i="25"/>
  <c r="BB569" i="25"/>
  <c r="CR570" i="25"/>
  <c r="CR561" i="25"/>
  <c r="BB560" i="25"/>
  <c r="CD430" i="25"/>
  <c r="BE571" i="25"/>
  <c r="BE570" i="25" s="1"/>
  <c r="BE569" i="25" s="1"/>
  <c r="BE565" i="25" s="1"/>
  <c r="BE547" i="25" s="1"/>
  <c r="CP573" i="25"/>
  <c r="CP571" i="25" s="1"/>
  <c r="CP570" i="25" s="1"/>
  <c r="CP569" i="25" s="1"/>
  <c r="CP565" i="25" s="1"/>
  <c r="CP547" i="25" s="1"/>
  <c r="CG14" i="25"/>
  <c r="N13" i="25"/>
  <c r="CG13" i="25" s="1"/>
  <c r="CD290" i="25"/>
  <c r="CM290" i="25"/>
  <c r="CD560" i="25"/>
  <c r="BA556" i="25"/>
  <c r="CD19" i="25" l="1"/>
  <c r="BA15" i="25"/>
  <c r="BE13" i="25"/>
  <c r="CR430" i="25"/>
  <c r="BB290" i="25"/>
  <c r="CR290" i="25" s="1"/>
  <c r="CP13" i="25"/>
  <c r="CR560" i="25"/>
  <c r="BB556" i="25"/>
  <c r="CR15" i="25"/>
  <c r="BB14" i="25"/>
  <c r="BB565" i="25"/>
  <c r="CR565" i="25" s="1"/>
  <c r="CR569" i="25"/>
  <c r="CD556" i="25"/>
  <c r="BA547" i="25"/>
  <c r="CD15" i="25" l="1"/>
  <c r="BA14" i="25"/>
  <c r="CM14" i="25"/>
  <c r="CR14" i="25"/>
  <c r="CR556" i="25"/>
  <c r="BB547" i="25"/>
  <c r="BB13" i="25" s="1"/>
  <c r="CD14" i="25" l="1"/>
  <c r="CI14" i="25"/>
  <c r="BA13" i="25"/>
  <c r="CD13" i="25" s="1"/>
  <c r="CF13" i="25"/>
  <c r="CR13" i="25"/>
  <c r="CM13" i="25"/>
  <c r="T107" i="26" l="1"/>
  <c r="D107" i="26"/>
  <c r="I77" i="26"/>
  <c r="I31" i="26"/>
  <c r="E31" i="26"/>
  <c r="D31" i="26"/>
  <c r="J31" i="26"/>
  <c r="P31" i="26" s="1"/>
  <c r="N31" i="26" s="1"/>
  <c r="E113" i="26"/>
  <c r="J123" i="26"/>
  <c r="J109" i="26"/>
  <c r="P109" i="26" s="1"/>
  <c r="I109" i="26"/>
  <c r="E109" i="26"/>
  <c r="J52" i="26"/>
  <c r="P52" i="26" s="1"/>
  <c r="I52" i="26"/>
  <c r="D52" i="26"/>
  <c r="J106" i="26"/>
  <c r="T106" i="26"/>
  <c r="I106" i="26"/>
  <c r="E106" i="26"/>
  <c r="D106" i="26"/>
  <c r="J74" i="26"/>
  <c r="D74" i="26"/>
  <c r="J51" i="26"/>
  <c r="P51" i="26" s="1"/>
  <c r="I51" i="26"/>
  <c r="E51" i="26"/>
  <c r="D51" i="26"/>
  <c r="J30" i="26"/>
  <c r="P30" i="26" s="1"/>
  <c r="N30" i="26" s="1"/>
  <c r="I30" i="26"/>
  <c r="H30" i="26" s="1"/>
  <c r="E30" i="26"/>
  <c r="D30" i="26"/>
  <c r="S108" i="26"/>
  <c r="D108" i="26"/>
  <c r="J73" i="26"/>
  <c r="P73" i="26" s="1"/>
  <c r="N73" i="26" s="1"/>
  <c r="E73" i="26"/>
  <c r="D73" i="26"/>
  <c r="E29" i="26"/>
  <c r="D29" i="26"/>
  <c r="D110" i="26"/>
  <c r="J72" i="26"/>
  <c r="I72" i="26"/>
  <c r="E72" i="26"/>
  <c r="D72" i="26"/>
  <c r="I48" i="26"/>
  <c r="E48" i="26"/>
  <c r="D48" i="26"/>
  <c r="E40" i="26"/>
  <c r="D40" i="26"/>
  <c r="E28" i="26"/>
  <c r="D28" i="26"/>
  <c r="E105" i="26"/>
  <c r="D105" i="26"/>
  <c r="E112" i="26"/>
  <c r="D112" i="26"/>
  <c r="V112" i="26" s="1"/>
  <c r="AB112" i="26" s="1"/>
  <c r="D50" i="26"/>
  <c r="E50" i="26"/>
  <c r="W113" i="26" l="1"/>
  <c r="F113" i="26"/>
  <c r="W123" i="26"/>
  <c r="AC123" i="26" s="1"/>
  <c r="P123" i="26"/>
  <c r="N123" i="26" s="1"/>
  <c r="H123" i="26"/>
  <c r="J53" i="26"/>
  <c r="P53" i="26" s="1"/>
  <c r="I53" i="26"/>
  <c r="E53" i="26"/>
  <c r="D53" i="26"/>
  <c r="H109" i="26"/>
  <c r="O109" i="26"/>
  <c r="N109" i="26" s="1"/>
  <c r="F109" i="26"/>
  <c r="W109" i="26"/>
  <c r="D109" i="26"/>
  <c r="H52" i="26"/>
  <c r="O52" i="26"/>
  <c r="N52" i="26" s="1"/>
  <c r="E52" i="26"/>
  <c r="C52" i="26"/>
  <c r="V52" i="26"/>
  <c r="F106" i="26"/>
  <c r="W106" i="26"/>
  <c r="P74" i="26"/>
  <c r="W74" i="26"/>
  <c r="C74" i="26"/>
  <c r="H51" i="26"/>
  <c r="L51" i="26"/>
  <c r="O51" i="26" s="1"/>
  <c r="N51" i="26" s="1"/>
  <c r="W51" i="26"/>
  <c r="F51" i="26"/>
  <c r="C51" i="26"/>
  <c r="V51" i="26"/>
  <c r="W30" i="26"/>
  <c r="AC30" i="26" s="1"/>
  <c r="F30" i="26"/>
  <c r="C30" i="26"/>
  <c r="AB30" i="26"/>
  <c r="W73" i="26"/>
  <c r="F73" i="26"/>
  <c r="C73" i="26"/>
  <c r="W29" i="26"/>
  <c r="AC29" i="26" s="1"/>
  <c r="F29" i="26"/>
  <c r="C29" i="26"/>
  <c r="AB29" i="26"/>
  <c r="F72" i="26"/>
  <c r="F48" i="26"/>
  <c r="F40" i="26"/>
  <c r="F28" i="26"/>
  <c r="F105" i="26"/>
  <c r="C105" i="26"/>
  <c r="D71" i="26"/>
  <c r="F112" i="26"/>
  <c r="W112" i="26"/>
  <c r="C50" i="26"/>
  <c r="V50" i="26"/>
  <c r="W50" i="26"/>
  <c r="F50" i="26"/>
  <c r="F31" i="26"/>
  <c r="V110" i="26"/>
  <c r="AB110" i="26" s="1"/>
  <c r="E107" i="26"/>
  <c r="H31" i="26"/>
  <c r="D54" i="26"/>
  <c r="I122" i="26"/>
  <c r="E26" i="26"/>
  <c r="J41" i="26"/>
  <c r="P41" i="26" s="1"/>
  <c r="N41" i="26" s="1"/>
  <c r="W31" i="26"/>
  <c r="X31" i="26" s="1"/>
  <c r="V31" i="26"/>
  <c r="AB31" i="26" s="1"/>
  <c r="C31" i="26"/>
  <c r="C28" i="26"/>
  <c r="D26" i="26"/>
  <c r="C40" i="26"/>
  <c r="C72" i="26"/>
  <c r="V72" i="26"/>
  <c r="AB72" i="26" s="1"/>
  <c r="W72" i="26"/>
  <c r="H72" i="26"/>
  <c r="O72" i="26"/>
  <c r="N72" i="26" s="1"/>
  <c r="T55" i="26"/>
  <c r="E55" i="26"/>
  <c r="H106" i="26"/>
  <c r="O106" i="26"/>
  <c r="C106" i="26"/>
  <c r="O48" i="26"/>
  <c r="C48" i="26"/>
  <c r="V48" i="26"/>
  <c r="AB48" i="26" s="1"/>
  <c r="R107" i="26"/>
  <c r="O77" i="26"/>
  <c r="C112" i="26"/>
  <c r="J77" i="26"/>
  <c r="P77" i="26" s="1"/>
  <c r="P70" i="26" s="1"/>
  <c r="E54" i="26"/>
  <c r="D41" i="26"/>
  <c r="E41" i="26"/>
  <c r="D113" i="26"/>
  <c r="E108" i="26"/>
  <c r="I108" i="26"/>
  <c r="I73" i="26"/>
  <c r="I107" i="26"/>
  <c r="X73" i="26" l="1"/>
  <c r="AC73" i="26"/>
  <c r="X74" i="26"/>
  <c r="AC74" i="26"/>
  <c r="X51" i="26"/>
  <c r="AC51" i="26"/>
  <c r="X50" i="26"/>
  <c r="AC50" i="26"/>
  <c r="U123" i="26"/>
  <c r="X123" i="26"/>
  <c r="H53" i="26"/>
  <c r="O53" i="26"/>
  <c r="N53" i="26" s="1"/>
  <c r="W53" i="26"/>
  <c r="X53" i="26" s="1"/>
  <c r="F53" i="26"/>
  <c r="AC53" i="26"/>
  <c r="C53" i="26"/>
  <c r="V53" i="26"/>
  <c r="X109" i="26"/>
  <c r="AC109" i="26"/>
  <c r="V109" i="26"/>
  <c r="C109" i="26"/>
  <c r="W52" i="26"/>
  <c r="F52" i="26"/>
  <c r="U52" i="26"/>
  <c r="AB52" i="26"/>
  <c r="L46" i="26"/>
  <c r="K51" i="26"/>
  <c r="U51" i="26"/>
  <c r="AB51" i="26"/>
  <c r="X30" i="26"/>
  <c r="U30" i="26"/>
  <c r="X29" i="26"/>
  <c r="U29" i="26"/>
  <c r="C71" i="26"/>
  <c r="V71" i="26"/>
  <c r="D47" i="26"/>
  <c r="X112" i="26"/>
  <c r="AC112" i="26"/>
  <c r="U50" i="26"/>
  <c r="AB50" i="26"/>
  <c r="X113" i="26"/>
  <c r="AC113" i="26"/>
  <c r="X106" i="26"/>
  <c r="AC106" i="26"/>
  <c r="C107" i="26"/>
  <c r="F107" i="26"/>
  <c r="AC72" i="26"/>
  <c r="X72" i="26"/>
  <c r="F55" i="26"/>
  <c r="D100" i="26"/>
  <c r="D98" i="26" s="1"/>
  <c r="D115" i="26" s="1"/>
  <c r="V115" i="26" s="1"/>
  <c r="AB115" i="26" s="1"/>
  <c r="V113" i="26"/>
  <c r="C113" i="26"/>
  <c r="C108" i="26"/>
  <c r="F108" i="26"/>
  <c r="T108" i="26"/>
  <c r="D49" i="26"/>
  <c r="I105" i="26"/>
  <c r="E49" i="26"/>
  <c r="V108" i="26"/>
  <c r="AB108" i="26" s="1"/>
  <c r="O108" i="26"/>
  <c r="I74" i="26"/>
  <c r="V73" i="26"/>
  <c r="I70" i="26"/>
  <c r="H73" i="26"/>
  <c r="F54" i="26"/>
  <c r="E39" i="26"/>
  <c r="F41" i="26"/>
  <c r="E24" i="26"/>
  <c r="F26" i="26"/>
  <c r="AC31" i="26"/>
  <c r="U31" i="26"/>
  <c r="C41" i="26"/>
  <c r="J54" i="26"/>
  <c r="P54" i="26" s="1"/>
  <c r="N54" i="26" s="1"/>
  <c r="J122" i="26"/>
  <c r="H122" i="26" s="1"/>
  <c r="H121" i="26" s="1"/>
  <c r="O122" i="26"/>
  <c r="I121" i="26"/>
  <c r="E122" i="26"/>
  <c r="T54" i="26"/>
  <c r="R54" i="26" s="1"/>
  <c r="W41" i="26"/>
  <c r="N77" i="26"/>
  <c r="D39" i="26"/>
  <c r="H77" i="26"/>
  <c r="D122" i="26"/>
  <c r="C54" i="26"/>
  <c r="D77" i="26"/>
  <c r="E46" i="26"/>
  <c r="J70" i="26"/>
  <c r="J68" i="26" s="1"/>
  <c r="U72" i="26"/>
  <c r="D24" i="26"/>
  <c r="C26" i="26"/>
  <c r="C24" i="26" s="1"/>
  <c r="D55" i="26"/>
  <c r="I55" i="26"/>
  <c r="J55" i="26"/>
  <c r="R55" i="26"/>
  <c r="S106" i="26"/>
  <c r="N106" i="26"/>
  <c r="E110" i="26"/>
  <c r="J107" i="26"/>
  <c r="V107" i="26"/>
  <c r="AB107" i="26" s="1"/>
  <c r="U112" i="26"/>
  <c r="I54" i="26"/>
  <c r="J48" i="26"/>
  <c r="X52" i="26" l="1"/>
  <c r="AC52" i="26"/>
  <c r="O70" i="26"/>
  <c r="N70" i="26" s="1"/>
  <c r="I68" i="26"/>
  <c r="U53" i="26"/>
  <c r="AB53" i="26"/>
  <c r="U109" i="26"/>
  <c r="AB109" i="26"/>
  <c r="L44" i="26"/>
  <c r="K46" i="26"/>
  <c r="K44" i="26" s="1"/>
  <c r="U71" i="26"/>
  <c r="AB71" i="26"/>
  <c r="V47" i="26"/>
  <c r="C47" i="26"/>
  <c r="U113" i="26"/>
  <c r="AB113" i="26"/>
  <c r="R108" i="26"/>
  <c r="T100" i="26"/>
  <c r="V49" i="26"/>
  <c r="C49" i="26"/>
  <c r="V105" i="26"/>
  <c r="I100" i="26"/>
  <c r="W49" i="26"/>
  <c r="F49" i="26"/>
  <c r="O100" i="26"/>
  <c r="V74" i="26"/>
  <c r="O74" i="26"/>
  <c r="N74" i="26" s="1"/>
  <c r="H74" i="26"/>
  <c r="H70" i="26" s="1"/>
  <c r="H68" i="26" s="1"/>
  <c r="H67" i="26" s="1"/>
  <c r="AB73" i="26"/>
  <c r="U73" i="26"/>
  <c r="J108" i="26"/>
  <c r="W108" i="26" s="1"/>
  <c r="AC108" i="26" s="1"/>
  <c r="P55" i="26"/>
  <c r="N55" i="26" s="1"/>
  <c r="E100" i="26"/>
  <c r="F110" i="26"/>
  <c r="F100" i="26" s="1"/>
  <c r="W110" i="26"/>
  <c r="U110" i="26" s="1"/>
  <c r="W107" i="26"/>
  <c r="J105" i="26"/>
  <c r="H105" i="26" s="1"/>
  <c r="U41" i="26"/>
  <c r="X41" i="26"/>
  <c r="F24" i="26"/>
  <c r="AC41" i="26"/>
  <c r="E44" i="26"/>
  <c r="E43" i="26" s="1"/>
  <c r="F46" i="26"/>
  <c r="E37" i="26"/>
  <c r="F39" i="26"/>
  <c r="S100" i="26"/>
  <c r="W55" i="26"/>
  <c r="D37" i="26"/>
  <c r="C39" i="26"/>
  <c r="C37" i="26" s="1"/>
  <c r="R46" i="26"/>
  <c r="R44" i="26" s="1"/>
  <c r="R43" i="26" s="1"/>
  <c r="R22" i="26" s="1"/>
  <c r="R21" i="26" s="1"/>
  <c r="J67" i="26"/>
  <c r="J15" i="26" s="1"/>
  <c r="J16" i="26"/>
  <c r="H116" i="26"/>
  <c r="H117" i="26"/>
  <c r="J121" i="26"/>
  <c r="P122" i="26"/>
  <c r="P121" i="26" s="1"/>
  <c r="P117" i="26" s="1"/>
  <c r="I41" i="26"/>
  <c r="H54" i="26"/>
  <c r="V54" i="26"/>
  <c r="AB54" i="26" s="1"/>
  <c r="E77" i="26"/>
  <c r="D70" i="26"/>
  <c r="V77" i="26"/>
  <c r="AB77" i="26" s="1"/>
  <c r="C122" i="26"/>
  <c r="C121" i="26" s="1"/>
  <c r="C117" i="26" s="1"/>
  <c r="D121" i="26"/>
  <c r="D117" i="26" s="1"/>
  <c r="V122" i="26"/>
  <c r="I116" i="26"/>
  <c r="I117" i="26"/>
  <c r="E121" i="26"/>
  <c r="W122" i="26"/>
  <c r="AC122" i="26" s="1"/>
  <c r="O121" i="26"/>
  <c r="O117" i="26" s="1"/>
  <c r="T46" i="26"/>
  <c r="T44" i="26" s="1"/>
  <c r="T43" i="26" s="1"/>
  <c r="W54" i="26"/>
  <c r="H55" i="26"/>
  <c r="I46" i="26"/>
  <c r="C55" i="26"/>
  <c r="V55" i="26"/>
  <c r="AB55" i="26" s="1"/>
  <c r="D46" i="26"/>
  <c r="V106" i="26"/>
  <c r="R106" i="26"/>
  <c r="C110" i="26"/>
  <c r="P48" i="26"/>
  <c r="J46" i="26"/>
  <c r="H48" i="26"/>
  <c r="W48" i="26"/>
  <c r="P107" i="26"/>
  <c r="H107" i="26"/>
  <c r="X54" i="26" l="1"/>
  <c r="AC54" i="26"/>
  <c r="X49" i="26"/>
  <c r="AC49" i="26"/>
  <c r="U74" i="26"/>
  <c r="AB74" i="26"/>
  <c r="O98" i="26"/>
  <c r="O97" i="26"/>
  <c r="P108" i="26"/>
  <c r="H108" i="26"/>
  <c r="I16" i="26"/>
  <c r="H16" i="26" s="1"/>
  <c r="I67" i="26"/>
  <c r="O68" i="26"/>
  <c r="I98" i="26"/>
  <c r="I97" i="26"/>
  <c r="I96" i="26" s="1"/>
  <c r="L14" i="26"/>
  <c r="L43" i="26"/>
  <c r="K43" i="26"/>
  <c r="K14" i="26"/>
  <c r="U47" i="26"/>
  <c r="AB47" i="26"/>
  <c r="T98" i="26"/>
  <c r="T97" i="26"/>
  <c r="T96" i="26" s="1"/>
  <c r="U49" i="26"/>
  <c r="AB49" i="26"/>
  <c r="AB105" i="26"/>
  <c r="U108" i="26"/>
  <c r="X108" i="26"/>
  <c r="J100" i="26"/>
  <c r="W105" i="26"/>
  <c r="H100" i="26"/>
  <c r="X110" i="26"/>
  <c r="AC110" i="26"/>
  <c r="X107" i="26"/>
  <c r="AC107" i="26"/>
  <c r="AC55" i="26"/>
  <c r="X55" i="26"/>
  <c r="U48" i="26"/>
  <c r="X48" i="26"/>
  <c r="AC48" i="26"/>
  <c r="F43" i="26"/>
  <c r="F37" i="26"/>
  <c r="F44" i="26"/>
  <c r="W121" i="26"/>
  <c r="AC121" i="26" s="1"/>
  <c r="X122" i="26"/>
  <c r="C77" i="26"/>
  <c r="F77" i="26"/>
  <c r="R100" i="26"/>
  <c r="R97" i="26" s="1"/>
  <c r="U55" i="26"/>
  <c r="U106" i="26"/>
  <c r="V100" i="26"/>
  <c r="AB100" i="26" s="1"/>
  <c r="D124" i="26"/>
  <c r="AB106" i="26"/>
  <c r="H41" i="26"/>
  <c r="AB41" i="26"/>
  <c r="O116" i="26"/>
  <c r="T14" i="26"/>
  <c r="R14" i="26" s="1"/>
  <c r="U54" i="26"/>
  <c r="N122" i="26"/>
  <c r="N121" i="26" s="1"/>
  <c r="N117" i="26" s="1"/>
  <c r="H46" i="26"/>
  <c r="H44" i="26" s="1"/>
  <c r="H43" i="26" s="1"/>
  <c r="V121" i="26"/>
  <c r="V117" i="26" s="1"/>
  <c r="U122" i="26"/>
  <c r="U121" i="26" s="1"/>
  <c r="U117" i="26" s="1"/>
  <c r="D68" i="26"/>
  <c r="E117" i="26"/>
  <c r="E116" i="26"/>
  <c r="V70" i="26"/>
  <c r="AB70" i="26" s="1"/>
  <c r="W77" i="26"/>
  <c r="AC77" i="26" s="1"/>
  <c r="E70" i="26"/>
  <c r="J117" i="26"/>
  <c r="J116" i="26"/>
  <c r="P116" i="26" s="1"/>
  <c r="I44" i="26"/>
  <c r="O46" i="26"/>
  <c r="C46" i="26"/>
  <c r="V46" i="26"/>
  <c r="AB46" i="26" s="1"/>
  <c r="D44" i="26"/>
  <c r="U107" i="26"/>
  <c r="T22" i="26"/>
  <c r="T21" i="26" s="1"/>
  <c r="T13" i="26"/>
  <c r="S97" i="26"/>
  <c r="S98" i="26"/>
  <c r="E98" i="26"/>
  <c r="C100" i="26"/>
  <c r="C98" i="26" s="1"/>
  <c r="C115" i="26" s="1"/>
  <c r="J44" i="26"/>
  <c r="W46" i="26"/>
  <c r="X46" i="26" s="1"/>
  <c r="E14" i="26"/>
  <c r="E13" i="26" s="1"/>
  <c r="E10" i="26" s="1"/>
  <c r="P46" i="26"/>
  <c r="N48" i="26"/>
  <c r="N107" i="26"/>
  <c r="U105" i="26" l="1"/>
  <c r="U100" i="26" s="1"/>
  <c r="AC105" i="26"/>
  <c r="V98" i="26"/>
  <c r="J97" i="26"/>
  <c r="J96" i="26" s="1"/>
  <c r="J98" i="26"/>
  <c r="W98" i="26" s="1"/>
  <c r="AC98" i="26" s="1"/>
  <c r="I15" i="26"/>
  <c r="H15" i="26" s="1"/>
  <c r="O67" i="26"/>
  <c r="N68" i="26"/>
  <c r="N16" i="26" s="1"/>
  <c r="O16" i="26"/>
  <c r="O96" i="26"/>
  <c r="P100" i="26"/>
  <c r="N108" i="26"/>
  <c r="N100" i="26" s="1"/>
  <c r="U46" i="26"/>
  <c r="H98" i="26"/>
  <c r="H97" i="26"/>
  <c r="H96" i="26" s="1"/>
  <c r="L22" i="26"/>
  <c r="L21" i="26" s="1"/>
  <c r="L20" i="26" s="1"/>
  <c r="L13" i="26"/>
  <c r="L10" i="26" s="1"/>
  <c r="K22" i="26"/>
  <c r="K21" i="26" s="1"/>
  <c r="K20" i="26" s="1"/>
  <c r="K13" i="26"/>
  <c r="K10" i="26" s="1"/>
  <c r="W100" i="26"/>
  <c r="X105" i="26"/>
  <c r="E115" i="26"/>
  <c r="F98" i="26"/>
  <c r="E68" i="26"/>
  <c r="F70" i="26"/>
  <c r="F117" i="26"/>
  <c r="W70" i="26"/>
  <c r="X70" i="26" s="1"/>
  <c r="X77" i="26"/>
  <c r="AC46" i="26"/>
  <c r="E20" i="26"/>
  <c r="F116" i="26"/>
  <c r="F20" i="26" s="1"/>
  <c r="W117" i="26"/>
  <c r="X117" i="26" s="1"/>
  <c r="X121" i="26"/>
  <c r="R98" i="26"/>
  <c r="R96" i="26"/>
  <c r="N116" i="26"/>
  <c r="AB117" i="26"/>
  <c r="C70" i="26"/>
  <c r="U77" i="26"/>
  <c r="U70" i="26" s="1"/>
  <c r="C116" i="26"/>
  <c r="E96" i="26"/>
  <c r="D67" i="26"/>
  <c r="V68" i="26"/>
  <c r="V16" i="26" s="1"/>
  <c r="T10" i="26"/>
  <c r="R13" i="26"/>
  <c r="R10" i="26" s="1"/>
  <c r="D43" i="26"/>
  <c r="C44" i="26"/>
  <c r="U44" i="26" s="1"/>
  <c r="V44" i="26"/>
  <c r="V14" i="26" s="1"/>
  <c r="I14" i="26"/>
  <c r="I13" i="26" s="1"/>
  <c r="I43" i="26"/>
  <c r="O43" i="26" s="1"/>
  <c r="O13" i="26" s="1"/>
  <c r="O44" i="26"/>
  <c r="O14" i="26" s="1"/>
  <c r="S96" i="26"/>
  <c r="P44" i="26"/>
  <c r="N46" i="26"/>
  <c r="J14" i="26"/>
  <c r="J43" i="26"/>
  <c r="W44" i="26"/>
  <c r="AC44" i="26" s="1"/>
  <c r="J40" i="26"/>
  <c r="J28" i="26"/>
  <c r="O15" i="26" l="1"/>
  <c r="N67" i="26"/>
  <c r="N15" i="26" s="1"/>
  <c r="V97" i="26"/>
  <c r="AB97" i="26" s="1"/>
  <c r="AB98" i="26"/>
  <c r="P98" i="26"/>
  <c r="P97" i="26"/>
  <c r="N97" i="26"/>
  <c r="N96" i="26" s="1"/>
  <c r="N98" i="26"/>
  <c r="X100" i="26"/>
  <c r="AC100" i="26"/>
  <c r="W115" i="26"/>
  <c r="E67" i="26"/>
  <c r="F67" i="26" s="1"/>
  <c r="W68" i="26"/>
  <c r="X68" i="26" s="1"/>
  <c r="C68" i="26"/>
  <c r="U68" i="26" s="1"/>
  <c r="X98" i="26"/>
  <c r="W14" i="26"/>
  <c r="X44" i="26"/>
  <c r="AC117" i="26"/>
  <c r="F68" i="26"/>
  <c r="C20" i="26"/>
  <c r="AA20" i="26" s="1"/>
  <c r="AC70" i="26"/>
  <c r="H14" i="26"/>
  <c r="AB68" i="26"/>
  <c r="AB44" i="26"/>
  <c r="C67" i="26"/>
  <c r="U67" i="26" s="1"/>
  <c r="V67" i="26"/>
  <c r="V15" i="26" s="1"/>
  <c r="C124" i="26"/>
  <c r="C96" i="26"/>
  <c r="U14" i="26"/>
  <c r="W40" i="26"/>
  <c r="P40" i="26"/>
  <c r="P39" i="26" s="1"/>
  <c r="P37" i="26" s="1"/>
  <c r="P12" i="26" s="1"/>
  <c r="J39" i="26"/>
  <c r="P28" i="26"/>
  <c r="W28" i="26"/>
  <c r="J26" i="26"/>
  <c r="V43" i="26"/>
  <c r="V13" i="26" s="1"/>
  <c r="D14" i="26"/>
  <c r="D22" i="26"/>
  <c r="C43" i="26"/>
  <c r="U98" i="26"/>
  <c r="P43" i="26"/>
  <c r="N44" i="26"/>
  <c r="N14" i="26" s="1"/>
  <c r="J13" i="26"/>
  <c r="H13" i="26" s="1"/>
  <c r="W43" i="26"/>
  <c r="X43" i="26" s="1"/>
  <c r="I28" i="26"/>
  <c r="I40" i="26"/>
  <c r="P96" i="26" l="1"/>
  <c r="W67" i="26"/>
  <c r="W15" i="26" s="1"/>
  <c r="U15" i="26" s="1"/>
  <c r="E22" i="26"/>
  <c r="AC68" i="26"/>
  <c r="W16" i="26"/>
  <c r="U16" i="26" s="1"/>
  <c r="AC115" i="26"/>
  <c r="W97" i="26"/>
  <c r="X115" i="26"/>
  <c r="U115" i="26"/>
  <c r="U97" i="26" s="1"/>
  <c r="W39" i="26"/>
  <c r="X40" i="26"/>
  <c r="AC40" i="26"/>
  <c r="W26" i="26"/>
  <c r="X28" i="26"/>
  <c r="AC28" i="26"/>
  <c r="J37" i="26"/>
  <c r="J24" i="26"/>
  <c r="AC43" i="26"/>
  <c r="AB43" i="26"/>
  <c r="AB67" i="26"/>
  <c r="D95" i="26"/>
  <c r="V95" i="26" s="1"/>
  <c r="N28" i="26"/>
  <c r="N26" i="26" s="1"/>
  <c r="N24" i="26" s="1"/>
  <c r="N11" i="26" s="1"/>
  <c r="P26" i="26"/>
  <c r="P24" i="26" s="1"/>
  <c r="P11" i="26" s="1"/>
  <c r="C22" i="26"/>
  <c r="U43" i="26"/>
  <c r="D13" i="26"/>
  <c r="C14" i="26"/>
  <c r="V40" i="26"/>
  <c r="AB40" i="26" s="1"/>
  <c r="O40" i="26"/>
  <c r="H40" i="26"/>
  <c r="H39" i="26" s="1"/>
  <c r="H37" i="26" s="1"/>
  <c r="U37" i="26" s="1"/>
  <c r="I39" i="26"/>
  <c r="V28" i="26"/>
  <c r="AB28" i="26" s="1"/>
  <c r="I26" i="26"/>
  <c r="H28" i="26"/>
  <c r="H26" i="26" s="1"/>
  <c r="H24" i="26" s="1"/>
  <c r="W13" i="26"/>
  <c r="U13" i="26" s="1"/>
  <c r="P13" i="26"/>
  <c r="N43" i="26"/>
  <c r="AC67" i="26" l="1"/>
  <c r="X67" i="26"/>
  <c r="AC97" i="26"/>
  <c r="X97" i="26"/>
  <c r="E95" i="26"/>
  <c r="F22" i="26"/>
  <c r="X39" i="26"/>
  <c r="AC39" i="26"/>
  <c r="J12" i="26"/>
  <c r="W37" i="26"/>
  <c r="J22" i="26"/>
  <c r="J21" i="26" s="1"/>
  <c r="J20" i="26" s="1"/>
  <c r="J11" i="26"/>
  <c r="W24" i="26"/>
  <c r="W11" i="26" s="1"/>
  <c r="X26" i="26"/>
  <c r="AC26" i="26"/>
  <c r="I37" i="26"/>
  <c r="V37" i="26" s="1"/>
  <c r="V12" i="26" s="1"/>
  <c r="AB95" i="26"/>
  <c r="I24" i="26"/>
  <c r="P10" i="26"/>
  <c r="E5" i="27" s="1"/>
  <c r="P22" i="26"/>
  <c r="P21" i="26" s="1"/>
  <c r="P20" i="26" s="1"/>
  <c r="C13" i="26"/>
  <c r="D10" i="26"/>
  <c r="C10" i="26" s="1"/>
  <c r="U24" i="26"/>
  <c r="H22" i="26"/>
  <c r="H21" i="26" s="1"/>
  <c r="H20" i="26" s="1"/>
  <c r="N40" i="26"/>
  <c r="N39" i="26" s="1"/>
  <c r="N37" i="26" s="1"/>
  <c r="N12" i="26" s="1"/>
  <c r="O39" i="26"/>
  <c r="O37" i="26" s="1"/>
  <c r="U28" i="26"/>
  <c r="U26" i="26" s="1"/>
  <c r="V26" i="26"/>
  <c r="AB26" i="26" s="1"/>
  <c r="V39" i="26"/>
  <c r="U39" i="26" s="1"/>
  <c r="U40" i="26"/>
  <c r="N13" i="26"/>
  <c r="C95" i="26" l="1"/>
  <c r="W95" i="26"/>
  <c r="AC24" i="26"/>
  <c r="X24" i="26"/>
  <c r="W12" i="26"/>
  <c r="X37" i="26"/>
  <c r="AC37" i="26"/>
  <c r="W22" i="26"/>
  <c r="I11" i="26"/>
  <c r="H11" i="26" s="1"/>
  <c r="I22" i="26"/>
  <c r="I21" i="26" s="1"/>
  <c r="U12" i="26"/>
  <c r="V24" i="26"/>
  <c r="V22" i="26" s="1"/>
  <c r="V21" i="26" s="1"/>
  <c r="AB39" i="26"/>
  <c r="AB37" i="26"/>
  <c r="I12" i="26"/>
  <c r="H12" i="26" s="1"/>
  <c r="T125" i="26"/>
  <c r="J10" i="26"/>
  <c r="W10" i="26" s="1"/>
  <c r="N22" i="26"/>
  <c r="N21" i="26" s="1"/>
  <c r="N20" i="26" s="1"/>
  <c r="U11" i="26"/>
  <c r="U22" i="26"/>
  <c r="N10" i="26"/>
  <c r="C5" i="27" s="1"/>
  <c r="O12" i="26"/>
  <c r="O10" i="26" s="1"/>
  <c r="D5" i="27" s="1"/>
  <c r="D20" i="27" s="1"/>
  <c r="O22" i="26"/>
  <c r="O21" i="26" s="1"/>
  <c r="O20" i="26" s="1"/>
  <c r="E12" i="27"/>
  <c r="E6" i="27"/>
  <c r="C6" i="27" s="1"/>
  <c r="AC95" i="26" l="1"/>
  <c r="X95" i="26"/>
  <c r="U95" i="26"/>
  <c r="U21" i="26" s="1"/>
  <c r="AC22" i="26"/>
  <c r="W21" i="26"/>
  <c r="X22" i="26"/>
  <c r="H10" i="26"/>
  <c r="U10" i="26" s="1"/>
  <c r="W124" i="26"/>
  <c r="W125" i="26"/>
  <c r="T20" i="26"/>
  <c r="AB21" i="26"/>
  <c r="I20" i="26"/>
  <c r="V11" i="26"/>
  <c r="AB24" i="26"/>
  <c r="AB22" i="26"/>
  <c r="I10" i="26"/>
  <c r="V10" i="26" s="1"/>
  <c r="C20" i="27"/>
  <c r="S125" i="26"/>
  <c r="E20" i="27"/>
  <c r="C12" i="27"/>
  <c r="C11" i="27" s="1"/>
  <c r="E11" i="27"/>
  <c r="E10" i="27" s="1"/>
  <c r="C10" i="27" s="1"/>
  <c r="X21" i="26" l="1"/>
  <c r="AC21" i="26"/>
  <c r="W116" i="26"/>
  <c r="X124" i="26"/>
  <c r="AC124" i="26"/>
  <c r="X125" i="26"/>
  <c r="AC125" i="26"/>
  <c r="V125" i="26"/>
  <c r="U125" i="26" s="1"/>
  <c r="S20" i="26"/>
  <c r="R125" i="26"/>
  <c r="R20" i="26" s="1"/>
  <c r="V124" i="26"/>
  <c r="AC116" i="26" l="1"/>
  <c r="W96" i="26"/>
  <c r="X116" i="26"/>
  <c r="W20" i="26"/>
  <c r="X20" i="26"/>
  <c r="U124" i="26"/>
  <c r="U116" i="26" s="1"/>
  <c r="U20" i="26" s="1"/>
  <c r="V116" i="26"/>
  <c r="V20" i="26" s="1"/>
  <c r="X96" i="26" l="1"/>
  <c r="AC96" i="26"/>
  <c r="AB116" i="26"/>
  <c r="V96" i="26"/>
  <c r="AB96" i="26" s="1"/>
  <c r="AB20" i="26"/>
  <c r="U96"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KaKaNG</author>
  </authors>
  <commentList>
    <comment ref="BD297" authorId="0" shapeId="0" xr:uid="{00000000-0006-0000-0000-000001000000}">
      <text>
        <r>
          <rPr>
            <b/>
            <sz val="9"/>
            <color indexed="81"/>
            <rFont val="Tahoma"/>
            <family val="2"/>
          </rPr>
          <t>KaKaNG:</t>
        </r>
        <r>
          <rPr>
            <sz val="9"/>
            <color indexed="81"/>
            <rFont val="Tahoma"/>
            <family val="2"/>
          </rPr>
          <t xml:space="preserve">
vượt tổng mức
</t>
        </r>
      </text>
    </comment>
    <comment ref="BG298" authorId="0" shapeId="0" xr:uid="{00000000-0006-0000-0000-000002000000}">
      <text>
        <r>
          <rPr>
            <b/>
            <sz val="9"/>
            <color indexed="81"/>
            <rFont val="Tahoma"/>
            <family val="2"/>
          </rPr>
          <t>KaKaNG:</t>
        </r>
        <r>
          <rPr>
            <sz val="9"/>
            <color indexed="81"/>
            <rFont val="Tahoma"/>
            <family val="2"/>
          </rPr>
          <t xml:space="preserve">
cắt cho dường sắt 5%</t>
        </r>
      </text>
    </comment>
    <comment ref="BL331" authorId="0" shapeId="0" xr:uid="{00000000-0006-0000-0000-000003000000}">
      <text>
        <r>
          <rPr>
            <b/>
            <sz val="9"/>
            <color indexed="81"/>
            <rFont val="Tahoma"/>
            <family val="2"/>
          </rPr>
          <t>KaKaNG:</t>
        </r>
        <r>
          <rPr>
            <sz val="9"/>
            <color indexed="81"/>
            <rFont val="Tahoma"/>
            <family val="2"/>
          </rPr>
          <t xml:space="preserve">
đề nghị cấp bằng NSTW năm 2027</t>
        </r>
      </text>
    </comment>
  </commentList>
</comments>
</file>

<file path=xl/sharedStrings.xml><?xml version="1.0" encoding="utf-8"?>
<sst xmlns="http://schemas.openxmlformats.org/spreadsheetml/2006/main" count="973" uniqueCount="397">
  <si>
    <t>STT</t>
  </si>
  <si>
    <t>Đơn vị: triệu đồng</t>
  </si>
  <si>
    <t>Ghi chú</t>
  </si>
  <si>
    <t>TT</t>
  </si>
  <si>
    <t>Trong đó</t>
  </si>
  <si>
    <t>Chương trình MTQG giảm nghèo bền vững</t>
  </si>
  <si>
    <t>Điều chỉnh</t>
  </si>
  <si>
    <t>Tổng cộng</t>
  </si>
  <si>
    <t>Tổng số</t>
  </si>
  <si>
    <t>TMĐT</t>
  </si>
  <si>
    <t>Vốn khác</t>
  </si>
  <si>
    <t>TỔNG SỐ</t>
  </si>
  <si>
    <t>I</t>
  </si>
  <si>
    <t>A</t>
  </si>
  <si>
    <t>A.1</t>
  </si>
  <si>
    <t>UBND xã Hữu Lũng</t>
  </si>
  <si>
    <t>Dự án chuyển tiếp</t>
  </si>
  <si>
    <t>II</t>
  </si>
  <si>
    <t>Giao thông</t>
  </si>
  <si>
    <t>A.2</t>
  </si>
  <si>
    <t>UBND xã Thiện Tân</t>
  </si>
  <si>
    <t>Phường Lương Văn Tri</t>
  </si>
  <si>
    <t>B</t>
  </si>
  <si>
    <t>B.1</t>
  </si>
  <si>
    <t>UBND xã Chi Lăng</t>
  </si>
  <si>
    <t>Xã Mẫu Sơn</t>
  </si>
  <si>
    <t>B.2</t>
  </si>
  <si>
    <t>Xã Thiện Hòa</t>
  </si>
  <si>
    <t>UBND xã Đồng Đăng</t>
  </si>
  <si>
    <t>UBND xã Lộc Bình</t>
  </si>
  <si>
    <t>Xã Vũ Lễ</t>
  </si>
  <si>
    <t>UBND xã Mẫu Sơn</t>
  </si>
  <si>
    <t>UBND xã Đình Lập</t>
  </si>
  <si>
    <t>UBND xã Thụy Hùng</t>
  </si>
  <si>
    <t>UBND xã Na Sầm</t>
  </si>
  <si>
    <t>UBND xã Thất Khê</t>
  </si>
  <si>
    <t>UBND xã Đoàn Kết</t>
  </si>
  <si>
    <t>UBND xã Văn Quan</t>
  </si>
  <si>
    <t>UBND xã Bình Gia</t>
  </si>
  <si>
    <t>UBND xã Bắc Sơn</t>
  </si>
  <si>
    <t>Dự án 1: Giải quyết tình trạng thiếu đất ở, nhà ở, đất sản xuất, nước sinh hoạt</t>
  </si>
  <si>
    <t>Dự án 2: Quy hoạch, sắp xếp, bố trí, ổn định dân cư ở những nơi cần thiết</t>
  </si>
  <si>
    <t>*</t>
  </si>
  <si>
    <t>III</t>
  </si>
  <si>
    <t>IV</t>
  </si>
  <si>
    <t>Dự án 6: Bảo tồn, phát huy giá trị văn hóa truyền thống tốt đẹp của các dân tộc thiểu số gắn với phát triển du lịch</t>
  </si>
  <si>
    <t>1.1</t>
  </si>
  <si>
    <t>xã Đồng Đăng</t>
  </si>
  <si>
    <t>phường Đông Kinh</t>
  </si>
  <si>
    <t>V</t>
  </si>
  <si>
    <t>Công trình công cộng tại các đô thị</t>
  </si>
  <si>
    <t>Dự án 5: Phát triển giáo dục đào tạo nâng cao chất lượng nguồn nhân lực</t>
  </si>
  <si>
    <t>I.1</t>
  </si>
  <si>
    <t>xã Châu Sơn</t>
  </si>
  <si>
    <t>Văn hóa</t>
  </si>
  <si>
    <t>xã Hoàng Văn Thụ</t>
  </si>
  <si>
    <t>I.2</t>
  </si>
  <si>
    <t>Chuyển tiếp</t>
  </si>
  <si>
    <t>Danh mục dự án</t>
  </si>
  <si>
    <t>Đơn vị: Triệu đồng</t>
  </si>
  <si>
    <t>Đang thực hiện</t>
  </si>
  <si>
    <t>1.2</t>
  </si>
  <si>
    <t>1.4</t>
  </si>
  <si>
    <t>2.1</t>
  </si>
  <si>
    <t>UBND xã Nhất Hoà</t>
  </si>
  <si>
    <t>Xã Nhất Hoà</t>
  </si>
  <si>
    <t>1.3</t>
  </si>
  <si>
    <t>1.5</t>
  </si>
  <si>
    <t>1.6</t>
  </si>
  <si>
    <t>1.7</t>
  </si>
  <si>
    <t>1.8</t>
  </si>
  <si>
    <t>1.9</t>
  </si>
  <si>
    <t>1.10</t>
  </si>
  <si>
    <t>2.3</t>
  </si>
  <si>
    <t>2.4</t>
  </si>
  <si>
    <t>2.5</t>
  </si>
  <si>
    <t>2.6</t>
  </si>
  <si>
    <t>2.2</t>
  </si>
  <si>
    <t>Tỉnh Lạng Sơn</t>
  </si>
  <si>
    <t>dữ liệu biểu TH</t>
  </si>
  <si>
    <t>Nhóm dự án</t>
  </si>
  <si>
    <t>Địa điểm xây dựng (sau sắp xếp)</t>
  </si>
  <si>
    <t>Địa điểm xây dựng (616/BC-UBND)</t>
  </si>
  <si>
    <t>Địa điểm xây dựng (rà soát sau sắp xếp)</t>
  </si>
  <si>
    <t>Năng lực thiết kế</t>
  </si>
  <si>
    <t>Thời gian khởi công, hoàn thành</t>
  </si>
  <si>
    <t>Quyết định đầu tư</t>
  </si>
  <si>
    <t>Lũy kế bố trí vốn đến hết KH năm 2025</t>
  </si>
  <si>
    <t>Kế hoạch đầu tư công giai đoạn 2021-2025 được duyệt</t>
  </si>
  <si>
    <t>Trong đó, kế hoạch đầu tư công giai đoạn 2021-2025 dự kiến sử dụng đến hết năm 2025</t>
  </si>
  <si>
    <t>Đề xuất Kế hoạch đầu tư công giai đoạn 2026-2030 của các cơ quan, đơn vị</t>
  </si>
  <si>
    <t>Dự kiến Kế hoạch đầu tư công giai đoạn 2026-2030 (Nghị quyết số 46/NQ-HĐND)</t>
  </si>
  <si>
    <t>Dự kiến Kế hoạch đầu tư công giai đoạn 2026-2030 (Báo cáo số 616/BC-UBND ngày 30/9/2025)</t>
  </si>
  <si>
    <t>Dự kiến Kế hoạch đầu tư công giai đoạn 2026-2030 (901/BC-UBND)</t>
  </si>
  <si>
    <t>Dự kiến Kế hoạch đầu tư công giai đoạn 2026-2030 (179/BC-UBND ngày 07/4/2026)</t>
  </si>
  <si>
    <t>Nhu cầu Kế hoạch đầu tư công giai đoạn 2026-2030 (Rà soát lần 6)</t>
  </si>
  <si>
    <t>Kế hạch đầu tư công giai đoạn 2026-2030</t>
  </si>
  <si>
    <t>Kế hoạch đầu tư công giai đoạn 2026-2030 dự kiến tại Tờ trình số 225/TTr-UBND ngày 06/8/2026</t>
  </si>
  <si>
    <t>Kế hoạch đầu tư công giai đoạn 2026-2030 phân bổ kỳ này</t>
  </si>
  <si>
    <t>Kế hoạch đầu tư công năm 2026</t>
  </si>
  <si>
    <t>Đề xuất của đơn vị KHĐTC 2027</t>
  </si>
  <si>
    <t>Dự kiến Kế hoạch đầu tư công năm 2027</t>
  </si>
  <si>
    <t>Đơn vị đề xuất chủ trương đầu tư/Chủ đầu tư (NQ 46/NQ-HĐND)</t>
  </si>
  <si>
    <t>Kế hoạch vốn HĐND tỉnh quyết định kéo dài thời gian bố trí vốn sang năm 2027</t>
  </si>
  <si>
    <t>Đơn vị đề xuất chủ trương đầu tư/Chủ đầu tư sau sắp xếp</t>
  </si>
  <si>
    <t>Đánh giá hiệu quả đầu tư</t>
  </si>
  <si>
    <t>Thuyết minh sơ bộ đánh giá sự phù hợp với quy hoạch tỉnh (Quyết định số 236/QĐ-TTg)/ các quy hoạch, kế hoạch có liên quan</t>
  </si>
  <si>
    <t>Rà soát sự phù hợp quy hoạch, kế hoạch có liên quan (ghi rõ Quyết định phê duyệt quy hoạch của cấp có thẩm quyền)</t>
  </si>
  <si>
    <t>Hiệu quả kinh tế - xã hội</t>
  </si>
  <si>
    <t>Phân loại danh mục dự án khởi công mới theo STT (8) điểm a khoản 1 Mục I Văn bản số 20014/BTC-NSNN</t>
  </si>
  <si>
    <t>Ngành, lĩnh vực</t>
  </si>
  <si>
    <t>Kiểu dự án</t>
  </si>
  <si>
    <t>Tỷ lệ bố trí vốn giai đoạn 2026-2030 (%)</t>
  </si>
  <si>
    <t>Số quyết định ngày, tháng, năm ban hành</t>
  </si>
  <si>
    <t xml:space="preserve">Tổng mức đầu tư (TMĐT) </t>
  </si>
  <si>
    <t>Tổng số (tất cả các nguồn vốn)</t>
  </si>
  <si>
    <t>Trong đó: ngân sách địa phương (NSĐP)</t>
  </si>
  <si>
    <t>Trong đó: NSĐP</t>
  </si>
  <si>
    <t>Quy hoạch tỉnh</t>
  </si>
  <si>
    <t>Quy hoạch, kế hoạch sử dụng đất</t>
  </si>
  <si>
    <t>Quy hoạch xây dựng</t>
  </si>
  <si>
    <t>Quy hoạch ngành, lĩnh vực khác</t>
  </si>
  <si>
    <t>Thu hồi các khoản vốn ứng trước</t>
  </si>
  <si>
    <t>Thanh toán nợ XDCB</t>
  </si>
  <si>
    <t>Chuẩn bị đầu tư</t>
  </si>
  <si>
    <t>Theo Báo cáo kế hoạch tài chính 5 năm</t>
  </si>
  <si>
    <t>Đề xuất tăng thêm</t>
  </si>
  <si>
    <t>Trong đó:</t>
  </si>
  <si>
    <t>NSĐP</t>
  </si>
  <si>
    <t>Số dự án</t>
  </si>
  <si>
    <t>16a</t>
  </si>
  <si>
    <t>PA 1</t>
  </si>
  <si>
    <t>PA 2</t>
  </si>
  <si>
    <t>Đủ ĐK</t>
  </si>
  <si>
    <t>Chưa đủ ĐK</t>
  </si>
  <si>
    <t>X</t>
  </si>
  <si>
    <t>VỐN ĐẦU TƯ TRONG CÂN ĐỐI THEO TIÊU CHÍ</t>
  </si>
  <si>
    <t>(2)</t>
  </si>
  <si>
    <t>Hoàn thành, bàn giao đưa vào sử dụng trước 31/12/2025</t>
  </si>
  <si>
    <t>(3)</t>
  </si>
  <si>
    <t>Dự án khởi công mới giai đoạn 2026-2030</t>
  </si>
  <si>
    <t>Khởi công mới</t>
  </si>
  <si>
    <t>Nhóm công trình ưu tiên số 1</t>
  </si>
  <si>
    <t>Danh mục bổ sung, ưu tiên theo kết luận</t>
  </si>
  <si>
    <t>Sử dụng nguồn vốn Danh mục dự án AFD</t>
  </si>
  <si>
    <t>Đầu tư xây dựng cầu Bến Bắc</t>
  </si>
  <si>
    <t>C</t>
  </si>
  <si>
    <t>phường Lương Văn Tri và phường
Đông Kinh</t>
  </si>
  <si>
    <t>258m, B=12m</t>
  </si>
  <si>
    <t>2026-2028</t>
  </si>
  <si>
    <t>1450/QĐ-UBND ngày 11/8/2026</t>
  </si>
  <si>
    <t>Ban Quản lý dự án xây dựng công trình giao thông</t>
  </si>
  <si>
    <t>phát triển mạng lưới giao thông đô thị, tạo điểm nhấn kiến trúc, cảnh quan trong đô thị và động lực lan tỏa cho không gian đô thị trung tâm của các phường</t>
  </si>
  <si>
    <t>Loại 2. Dự án trọng điểm, liên vùng, có tính chất đột phát về phát triển kinh tế xã hội; dự án phát triển khoa học công nghệ, đổi mới sáng tạo, chuyển đổi số</t>
  </si>
  <si>
    <t>Dự án Đầu tư xây dựng cầu - đập dâng Xứ Lạng</t>
  </si>
  <si>
    <t>130m, B=11m</t>
  </si>
  <si>
    <t>1456/QĐ-UBND ngày 12/8/2026</t>
  </si>
  <si>
    <t>Cải tạo, nâng cấp tuyến đường tỉnh ĐT.241 (Bản Tẳng - Mẫu Sơn - Công Sơn - Hải Yến), Đoạn Km0+00 - Km 15+00</t>
  </si>
  <si>
    <t>L=15km đường giao thông cấp IV</t>
  </si>
  <si>
    <t>2028-2030</t>
  </si>
  <si>
    <t>UBND huyện Lộc Bình</t>
  </si>
  <si>
    <t>Trang 453 Quy hoạch tỉnh định hướng ngành giao thông (cấp VI)</t>
  </si>
  <si>
    <t>Tên tại NQ46: Cải tạo, nâng cấp tuyến đường tỉnh ĐT.241 (Bản Tẳng - Mẫu Sơn - Công Sơn - Hải Yến), Đoạn Km0+00 - Km 15+00, huyện Lộc Bình</t>
  </si>
  <si>
    <t>Tuyến đường ĐH 02B kết nối các xã Đoàn Kết, tỉnh Lạng Sơn với xã Minh Khai, tỉnh Cao Bằng</t>
  </si>
  <si>
    <t>Tràng Định</t>
  </si>
  <si>
    <t>xã Đoàn Kết</t>
  </si>
  <si>
    <t>2027-2029</t>
  </si>
  <si>
    <t>228/BC-SKHĐT ngày 04/6/2024</t>
  </si>
  <si>
    <t>UBND huyện Tràng Định</t>
  </si>
  <si>
    <t>Kết nối  huyện Tràng Định.với huyện ThạchAn, tỉnh Cao Bằng tạo động lực phát triển kinh tế, văn hóa - xã hội, thực hiện chuỗi liên kết tiêu thụ sản phẩmvới hơn 10.000 ha (cây Quế) và mặt hàng nông sản khác</t>
  </si>
  <si>
    <t>Định hướng chung phát triển ngành giao thông (cấp huyện, xã) thuyết minh báo cáo quy hoạch tỉnh</t>
  </si>
  <si>
    <t>Định hướng chung phát triển ngành giao thông (cấp huyện, xã)</t>
  </si>
  <si>
    <r>
      <t xml:space="preserve">Phù hợp quy hoạch chung xây dựng xã, </t>
    </r>
    <r>
      <rPr>
        <b/>
        <sz val="14"/>
        <rFont val="Times New Roman"/>
        <family val="1"/>
      </rPr>
      <t/>
    </r>
  </si>
  <si>
    <t>Hỗ trợ phát triển kinh tế và tiêu thụ sản phẩm</t>
  </si>
  <si>
    <t>Kiến nghị cử tri HĐND tỉnh, HĐND huyện. Tên cũ: Tuyến đường ĐH 02B kết nối các xã phía tây huyện Tràng Định với huyện Thạch An, tỉnh Cao Bằng</t>
  </si>
  <si>
    <t>Đầu tư xây mới Tuyến đường từ Hội Hoan  – Tân Văn</t>
  </si>
  <si>
    <t>Văn Lãng, Bình Gia</t>
  </si>
  <si>
    <t>xã Hội Hoan, Tân Văn</t>
  </si>
  <si>
    <t>1027/VP-KT ngày 07/3/2024</t>
  </si>
  <si>
    <t>Đề xuất CTĐT: Sở Giao thông vận tải, CĐT: Ban Quản lý xây dựng và bảo trì hạ tầng giao thông</t>
  </si>
  <si>
    <t>Đề xuất CTĐT: Sở Xây dựng, CĐT: Ban Quản lý dự án đầu tư xây dựng tỉnh</t>
  </si>
  <si>
    <t>phục vụ nhu cầu cho các cơ sở sản xuất kinh doanh, hàng tạp hóa, cơ sở nguyên vật liệu  trên 1.000 ha, nhu cầu đi lại cho 1.095 hộ dân với 4.785 nhân khẩu, 07 trường học; 01 Trạm Y tế của xã Hồng Thái</t>
  </si>
  <si>
    <t>Chưa có trong danh mục quy hoạch sử dụng đất đến năm 2030</t>
  </si>
  <si>
    <t>Hỗ trợ phát triển kinh tế và sản xuất kinh doanh</t>
  </si>
  <si>
    <t>Kiến nghị cử tri HĐND tỉnh, HĐND huyện. Tên cũ: Đầu tư xây mới Tuyến đường từ Hội Hoan (huyện Văn Lãng) – Hồng Thái (huyện Bình Gia)</t>
  </si>
  <si>
    <t>Nhóm công trình ưu tiên số 2</t>
  </si>
  <si>
    <t>Nông nghiệp, lâm nghiệp, diêm nghiệp, thủy lợi và thủy sản</t>
  </si>
  <si>
    <t>Dự án chuyển tiếp sang giai đoạn 2026-2030</t>
  </si>
  <si>
    <t>Công nghiệp</t>
  </si>
  <si>
    <t>1820/SVHTTDL-VP</t>
  </si>
  <si>
    <t>XIII</t>
  </si>
  <si>
    <t>Xây dựng công trình phòng thủ trong khu căn cứ chiến đấu 1 tỉnh Lạng Sơn</t>
  </si>
  <si>
    <t>Văn Quan</t>
  </si>
  <si>
    <t>Xây dựng 4 khu sở chỉ huy các cơ quan và các hạng mục phụ trợ</t>
  </si>
  <si>
    <t>131/QĐ-UBND ngày 22/9/2026</t>
  </si>
  <si>
    <t>Bộ CHQS tỉnh Lạng Sơn</t>
  </si>
  <si>
    <t>Phục vụ xây dựng hoàn chỉnh khu vực phòng thủ của tỉnh là hết sức cần thiết.</t>
  </si>
  <si>
    <t>Theo đề án được duyệt</t>
  </si>
  <si>
    <t>Chưa thuyết minh cụ thể, thuộc đất khu vực phòng thủ tỉnh đã xác định</t>
  </si>
  <si>
    <t>Quy hoạch khu vực phòng thủ tỉnh</t>
  </si>
  <si>
    <t>Nâng cao năng lực phòng thủ tỉnh, hoàn thiện trang thiết bị, CSVC phục vụ chiến đấu khi có chiến tranh</t>
  </si>
  <si>
    <t>Loại 3. Dự án quốc phòng, an ninh, tư pháp, giáo dục, đào tạo nhân lực chất lượng cao, bảo vê, chăm sóc sức khỏe nhân dân</t>
  </si>
  <si>
    <t>Quốc phòng</t>
  </si>
  <si>
    <t>VỐN ĐẦU TƯ TỪ NGUỒN THU SỬ DỤNG ĐẤT</t>
  </si>
  <si>
    <t>Đầu tư xây dựng hạ tầng kỹ thuật ngoài hàng rào cụm công nghiệp Văn Lãng, Văn Lãng 2</t>
  </si>
  <si>
    <t>02 đường trục kết nối QL4A</t>
  </si>
  <si>
    <t xml:space="preserve"> Ban Quản lý dự án đầu tư xây dựng tỉnh</t>
  </si>
  <si>
    <t>Vị trí gần QL4A, khối lượng đầu tư không lớn nhưng có ý nghĩa chiến lược để mở lối vào CCN và Tạo trục kết nối kỹ thuật, phục vụ vận chuyển hàng hóa và thu hút đầu tư vào CCN Văn Lãng 2</t>
  </si>
  <si>
    <t>Chưa thuyết minh cụ thể</t>
  </si>
  <si>
    <t>Khu công nghiệp và khu kinh tế</t>
  </si>
  <si>
    <t>Chưa lựa chọn NĐT</t>
  </si>
  <si>
    <t>Đầu tư xây dựng hạ tầng kỹ thuật ngoài hàng rào cụm công nghiệp Hợp thành 1, 2 và Khu chế xuất 1</t>
  </si>
  <si>
    <t>Đảm bảo hoạt động CCN Hợp Thành 1, 2 và kết nối,  lưu thông ra vào dự án Khu Chế xuất 1 và Khu trung chuyển hàng hóa kết nối trực tiếp vào Quốc lộ 1B</t>
  </si>
  <si>
    <t>Đang thực hiện chấm dứt dự án BT</t>
  </si>
  <si>
    <t>Đầu tư xây dựng hạ tầng kỹ thuật ngoài hàng rào cụm công nghiệp Chi Lăng</t>
  </si>
  <si>
    <t>xã Chi Lăng</t>
  </si>
  <si>
    <t>Hệ thống thoát nước thải, đường giao thông kết nối</t>
  </si>
  <si>
    <t>Bổ sung mới so với NQ46</t>
  </si>
  <si>
    <t>Hệ thống thoát nước thải CCN Minh Sơn và Hòa Sơn 1</t>
  </si>
  <si>
    <t>xã Tuấn Sơn, Tân Thành</t>
  </si>
  <si>
    <t>TMĐT không lớn, giao xã thực hiện từ nguồn NSX</t>
  </si>
  <si>
    <t>Hệ thống thoát nước thải CCN số 1 Kháng Chiến</t>
  </si>
  <si>
    <t>xã Kháng Chiến</t>
  </si>
  <si>
    <t>Đường giao thông kết nối với CCN Bắc Lãng và hệ thống thoát nước nước thải</t>
  </si>
  <si>
    <t>Hệ thống thoát nước thải CCN Quảng Lạc</t>
  </si>
  <si>
    <t>phường Lương Văn Tri</t>
  </si>
  <si>
    <t>Đường giao thông kết nối với CCN
Tân Văn và hệ thống thoát nước thải ngoài hàng rào CCN</t>
  </si>
  <si>
    <t>xã Tân Văn</t>
  </si>
  <si>
    <t>Sở Công Thương đề xuất tuy nhiên chưa cụ thể quy mô</t>
  </si>
  <si>
    <t>Hệ thống thoát nước thải ngoài hàng rào CCN phía Đông Nam thị trấn Đồng Mỏ và CCN Đồng Mỏ</t>
  </si>
  <si>
    <t>Cấp III</t>
  </si>
  <si>
    <t>An ninh và trật tự, an toàn xã hội</t>
  </si>
  <si>
    <t>Công viên cây xanh, bãi đỗ xe trên địa bàn phường Tam Thanh (đoạn từ khu vực trước cổng Cung văn hoá thiếu nhi đến trước Cổng nhà hàng Newcentury)</t>
  </si>
  <si>
    <t>phường Tam Thanh</t>
  </si>
  <si>
    <t>1509/QĐ-UBND ngày 18/8/2026</t>
  </si>
  <si>
    <t>Ban Quản lý dự án đầu tư xây dựng tỉnh</t>
  </si>
  <si>
    <t>Nâng cao hiệu quả khai thác không gian công cộng ven hồ Phai Loạn. Công trình tạo lập khoảng 279 vị trí đỗ xe (gồm: 90 chỗ đỗ xe máy, 183 chỗ đỗ ô tô con dưới 07 chỗ và 06 chỗ đỗ ô tô khách dưới 45 chỗ), góp phần đáp ứng nhu cầu đỗ xe, hạn chế tình trạng đỗ xe tự phát, nâng cao hiệu quả sử dụng đất đô thị; đồng thời dự kiến giảm thời gian tìm kiếm vị trí đỗ xe của người dân và du khách khoảng 10-20 phút/lượt; tạo điều kiện tổ chức các hoạt động văn hóa, du lịch, thương mại và dịch vụ với khả
năng phục vụ khoảng 3.000 chỗ ngồi cho các hoạt động trình diễn tại hồ Phai Loạn, khoảng 5.000 người trong các dịp lễ hội, sự kiện và bố trí khoảng 400 gian hàng (9 m²/gian) hoặc 200 gian hàng (18 m²/gian)</t>
  </si>
  <si>
    <t>Phù hợp định hướng phát triển đô thị khu vực, đang hoàn thiện quy hoạch xây dựng, SDĐ</t>
  </si>
  <si>
    <t>Phù hợp định hướng phát triển đô thị khu vực</t>
  </si>
  <si>
    <t>Đang hoàn thiện</t>
  </si>
  <si>
    <t>Phục vụ nhu cầu phát triển đô thị</t>
  </si>
  <si>
    <t>Loại 6. Các dự án phù hợp với quy hoạch ngành, quy hoạch tỉnh</t>
  </si>
  <si>
    <t>Hoạt động của các cơ quan quản lý nhà nước, đơn vị sự nghiệp công lập, tổ chức chính trị và các tổ chức chính trị - xã hội</t>
  </si>
  <si>
    <t>Hoạt động của các cơ quan QLNN</t>
  </si>
  <si>
    <t>Danh mục điều chỉnh quy mô, ưu tiên theo kết luận</t>
  </si>
  <si>
    <t>Cải tạo, nâng cấp trụ sở Tỉnh ủy</t>
  </si>
  <si>
    <t>TP. Lạng Sơn</t>
  </si>
  <si>
    <t>Trụ sở sau cải tạo có diện tích XD khoảng: 2.250m2, Tổng diện tích sàn khoảng 13.170m2</t>
  </si>
  <si>
    <t>2026-2029</t>
  </si>
  <si>
    <t>1743/QĐ-UBND ngày 17/9/2026</t>
  </si>
  <si>
    <t>Ban QLDA đầu tư xây dựng tỉnh</t>
  </si>
  <si>
    <t>Sắp xếp, bố trí và tổ chức lại không gian làm việc của các cơ quan theo hướng tập trung - hiện đại - tích hợp; đem lại hiệu quả trong sử dụng các phòng ban theo quy định và không gian hội trường; nâng cao hiệu quả quản lý, tối ưu hóa hiệu suất sử dụng đất đai, công trình hiện hữu và tạo điểm nhấn kiến trúc trang trọng, thân thiện cho đô thị,</t>
  </si>
  <si>
    <t>Chưa hoàn thành đề án</t>
  </si>
  <si>
    <t>Phụ lục XXIV Quyết định số 236/QĐ-TTg, Danh mục ưu tiên quy hoạch tỉnh</t>
  </si>
  <si>
    <t>Đáp ứng nhu cầu làm việc, góp phần cải cách thủ tục hành chính</t>
  </si>
  <si>
    <t>Tăng 45,276 tỷ đồng so với dự kiến tại Tờ trình số 225/TTr-UBND từ nguồn dự phòng chưa phân bổ</t>
  </si>
  <si>
    <t>D</t>
  </si>
  <si>
    <t>NGUỒN THU PHÍ SỬ DỤNG KẾT CẤU HẠ TẦNG CỬA KHẨU</t>
  </si>
  <si>
    <t>E</t>
  </si>
  <si>
    <t>NGUỒN THU TỪ HOẠT ĐỘNG XUẤT NHẬP KHẨU (THUẾ XUẤT NHẬP KHẨU, THUẾ GTNT HÀNG NHẬP KHẨU)</t>
  </si>
  <si>
    <t>Y tế, dân số và gia đình</t>
  </si>
  <si>
    <t>Công viên bờ sông (đoạn từ cầu Đông Kinh đến Cơ sở 3, Trường Cao đẳng Lạng Sơn), phường Đông Kinh</t>
  </si>
  <si>
    <t>1603/QĐ-UBND ngày 29/8/2026</t>
  </si>
  <si>
    <t>Hình thành đồng bộ hệ thống hạ tầng kỹ thuật và cảnh quan (khoảng 3,56 ha công viên ven sông ; 1,62 ha cây xanh công cộng) góp phần nâng tỷ lệ cây xanh đô thị, cải thiện vi khí hậu, giảm bụi, giảm tiếng ồn và nâng cao chất lượng môi trường sống; đáp ứng nhu cầu sinh hoạt văn hóa, vui chơi giải trí của người dân và tổ chức các hoạt động cộng đồng; phục vụ đi bộ, vui chơi, sinh hoạt cộng đồng và luyện tập thể dục thể thao; cải thiện đáng kể cảnh quan khu vực ven sông Kỳ Cùng</t>
  </si>
  <si>
    <t>1659/TTr-BQLDA ngày 10/6/2026</t>
  </si>
  <si>
    <t>Sử dụng 02 nguồn vốn</t>
  </si>
  <si>
    <t>Xây dựng trụ sở UBND cấp xã</t>
  </si>
  <si>
    <t>tỉnh Lạng Sơn</t>
  </si>
  <si>
    <t>2028-2031</t>
  </si>
  <si>
    <t>237/TB-HĐTĐ ngày 30/7/2026</t>
  </si>
  <si>
    <t>Theo kết luận họp thẩm định nghiên cứu trong giai đoạn sau năm 2027 sau khi xác định rõ chủ trương sắp xếp</t>
  </si>
  <si>
    <t>Dự án thành phần/ nội dung hoạt động</t>
  </si>
  <si>
    <t>Kế hoạch vốn Chương trình được phép sử dụng trong năm 2026</t>
  </si>
  <si>
    <t>Điều chỉnh giảm, trong đó:</t>
  </si>
  <si>
    <t>Tăng bổ sung</t>
  </si>
  <si>
    <t>NSTW</t>
  </si>
  <si>
    <t>NST</t>
  </si>
  <si>
    <t>Giảm để tăng, bổ sung cho các dự án giai đoạn 2021-2025</t>
  </si>
  <si>
    <t>Giảm để phân bổ cho các dự án giai đoạn 2026-2030</t>
  </si>
  <si>
    <t>Giảm do hụt thu nguồn thu sử dụng đất</t>
  </si>
  <si>
    <t xml:space="preserve">Tổng cộng </t>
  </si>
  <si>
    <t xml:space="preserve">CHƯƠNG TRÌNH MTQG PHÁT TRIỂN KT-XH VÙNG ĐỒNG BÀO DTTS&amp;MN </t>
  </si>
  <si>
    <t>Dự án 4: Đầu tư cơ sở hạ tầng thiết yếu, phục vụ sản xuất, đời sống trong vùng đồng bào dân tộc thiểu số và miền núi và các đơn vị sự nghiệp công lập của lĩnh vực dân tộc</t>
  </si>
  <si>
    <t>Tiểu dự án 1: Đầu tư cơ sở hạ tầng thiết yếu, phục vụ sản xuất, đời sống trong vùng đồng bào dân tộc thiểu số và miền núi</t>
  </si>
  <si>
    <t>Tiểu dự án 1: Đổi mới hoạt động, củng cố phát triển các trường phổ thông dân tộc nội trú, trường phổ thông dân tộc bán trú, trường phổ thông có học sinh ở bán trú và xóa mù chữ cho người dân vùng đồng bào dân tộc thiểu số</t>
  </si>
  <si>
    <t>VII</t>
  </si>
  <si>
    <t>Dự án 10: Truyền thông, tuyên truyền, vận động trong vùng đồng bào dân tộc thiểu số và miền núi. Kiểm tra, giám sát đánh giá việc tổ chức thực hiện Chương trình</t>
  </si>
  <si>
    <t>Tiểu dự án 2: Ứng dụng công nghệ thông tin hỗ trợ phát triển kinh tế - xã hội và đảm bảo an ninh trật tự vùng đồng bào dân tộc thiểu số và miền núi</t>
  </si>
  <si>
    <t>TỔNG CỘNG</t>
  </si>
  <si>
    <t>Vốn của danh mục dự án thuộc phạm vi điều chỉnh</t>
  </si>
  <si>
    <t>Các dự án giao UBND xã làm chủ đầu tư</t>
  </si>
  <si>
    <t>UBND xã Đồng Đăng (Ban QLDA KV 2 cũ)</t>
  </si>
  <si>
    <t>UBND xã Lộc Bình (Ban QLDA KV 3 cũ)</t>
  </si>
  <si>
    <t>UBND xã Đình Lập (Ban QLDA KV 4 cũ)</t>
  </si>
  <si>
    <t>UBND xã Na Sầm ( Ban QLDA KV 7 cũ)</t>
  </si>
  <si>
    <t>UBND xã Bình Gia (Ban QLDA KV 10 cũ)</t>
  </si>
  <si>
    <t>Khối xã:</t>
  </si>
  <si>
    <t xml:space="preserve">Xã Yên Bình </t>
  </si>
  <si>
    <t xml:space="preserve">Xã Tân Thành </t>
  </si>
  <si>
    <t>UBND xã Hữu Lũng (Ban QLDA KV 6 cũ)</t>
  </si>
  <si>
    <t>UBND xã Na Sầm (Ban QLDA KV 7 cũ)</t>
  </si>
  <si>
    <t>UBND xã Thất Khê (Ban QLDA KV 8 cũ)</t>
  </si>
  <si>
    <t>UBND xã Văn Quan (Ban QLDA KV 9 cũ)</t>
  </si>
  <si>
    <t>UBND xã Bắc Sơn (Ban QLDA KV 11 cũ)</t>
  </si>
  <si>
    <t xml:space="preserve">Xã Công Sơn </t>
  </si>
  <si>
    <t xml:space="preserve">Xã Châu Sơn </t>
  </si>
  <si>
    <t xml:space="preserve">Xã Kiên Mộc </t>
  </si>
  <si>
    <t xml:space="preserve">Xã Thống Nhất </t>
  </si>
  <si>
    <t xml:space="preserve">Xã Xuân Dương </t>
  </si>
  <si>
    <t xml:space="preserve">Xã Kháng Chiến </t>
  </si>
  <si>
    <t xml:space="preserve">Xã Tân Văn </t>
  </si>
  <si>
    <t>2.7</t>
  </si>
  <si>
    <t>2.8</t>
  </si>
  <si>
    <t>2.9</t>
  </si>
  <si>
    <t>2.10</t>
  </si>
  <si>
    <t>Khối tỉnh</t>
  </si>
  <si>
    <t xml:space="preserve">Sở Văn hóa, Thể thao và Du lịch </t>
  </si>
  <si>
    <t>VII.1</t>
  </si>
  <si>
    <t>Khối tỉnh:</t>
  </si>
  <si>
    <t>Sở Khoa học và Công nghệ</t>
  </si>
  <si>
    <t>Sở Dân tộc và Tôn giáo</t>
  </si>
  <si>
    <t>Khối xã</t>
  </si>
  <si>
    <t>Vốn của danh mục dự án không thực hiện điều chỉnh kỳ này</t>
  </si>
  <si>
    <t>C.1</t>
  </si>
  <si>
    <t>Sở Nội vụ</t>
  </si>
  <si>
    <t>C.2</t>
  </si>
  <si>
    <t xml:space="preserve">BIỂU II.ĐT.2.  ĐIỀU CHỈNH KẾ HOẠCH VỐN CTMTQG PHÁT TRIỂN KINH TẾ XÃ HỘI VÙNG ĐỒNG BÀO DÂN TỘC THIỂU SỐ VÀ MIỀN NÚI CHUYỂN SANG GIAI ĐOẠN 2026-2030 </t>
  </si>
  <si>
    <t xml:space="preserve">Đơn vị </t>
  </si>
  <si>
    <t xml:space="preserve">Tổng số </t>
  </si>
  <si>
    <t>Số vốn thu về sau khi đã bổ sung cho các đơn vị thực hiện nhiệm vụ giai đoạn 2021-2030</t>
  </si>
  <si>
    <t xml:space="preserve">Phân bổ </t>
  </si>
  <si>
    <t xml:space="preserve">Xã Bắc Sơn </t>
  </si>
  <si>
    <t xml:space="preserve"> - </t>
  </si>
  <si>
    <t>Nội dung 1, nội dung thành phần 2</t>
  </si>
  <si>
    <t xml:space="preserve"> Công trình đường Tân Tiến - Thủy Hội, xã Bắc Sơn, tỉnh Lạng Sơn</t>
  </si>
  <si>
    <t xml:space="preserve">Xã Lộc Bình </t>
  </si>
  <si>
    <t>Nội dung 10, nội dung thành phần 2, Hợp phần thứ nhất : Phát triển công trình cấp nước sạch tập trung…</t>
  </si>
  <si>
    <t>Cải tạo, sửa chữa hệ thống cấp nước sinh hoạt các thôn</t>
  </si>
  <si>
    <t>Nội dung 01, nội dung thành phần 1, Hợp phần thứ nhất: Đầu tư xây dựng mới; đầu tư cải tạo, nâng cấp; đầu tư cơ sở vật chất, trang thiết bị cho: Các cơ sở giáo dục mầm non; các trường phổ thông…</t>
  </si>
  <si>
    <t>Cải tạo, nâng cấp Trường Tiểu học Minh Khai</t>
  </si>
  <si>
    <t xml:space="preserve"> Nội dung 04, nội dung thành phần 1, Hợp phần thứ hai : Đầu tư xây dựng, cải tạo thiết chế văn hóa, thể thao… </t>
  </si>
  <si>
    <r>
      <rPr>
        <sz val="12"/>
        <color rgb="FFFF0000"/>
        <rFont val="Times New Roman"/>
        <family val="1"/>
      </rPr>
      <t>Xây mới</t>
    </r>
    <r>
      <rPr>
        <sz val="12"/>
        <rFont val="Times New Roman"/>
        <family val="1"/>
      </rPr>
      <t xml:space="preserve"> Nhà Văn hóa thôn Khòn Quắc</t>
    </r>
  </si>
  <si>
    <t xml:space="preserve">Sửa chữa Nhà văn hóa thôn Tằm Lịp </t>
  </si>
  <si>
    <r>
      <rPr>
        <sz val="12"/>
        <color rgb="FFFF0000"/>
        <rFont val="Times New Roman"/>
        <family val="1"/>
      </rPr>
      <t>Sửa chữa</t>
    </r>
    <r>
      <rPr>
        <sz val="12"/>
        <rFont val="Times New Roman"/>
        <family val="1"/>
      </rPr>
      <t xml:space="preserve"> nhà văn hóa thôn Bản Khiếng</t>
    </r>
  </si>
  <si>
    <t>Xây mới Nhà văn hóa thôn Đoàn Kết</t>
  </si>
  <si>
    <t xml:space="preserve">Số thu hồi về NS tỉnh </t>
  </si>
  <si>
    <t>CHƯƠNG TRÌNH MTQG XÂY DỰNG NÔNG THÔN MỚI</t>
  </si>
  <si>
    <t>Dự án 4</t>
  </si>
  <si>
    <t>Đầu tư bảo tồn làng văn hóa truyền thống - Làng đá Thạch Khuyên, xã Xuất Lễ, huyện Cao Lộc (nay là xã Ba Sơn, tỉnh Lạng Sơn)</t>
  </si>
  <si>
    <t>Bảo tồn, phát huy giá trị văn hóa truyền thống Làng VH du lịch cộng đồng Quỳnh Sơn, xã Bắc Quỳnh  (nay là xã Bắc Sơn), tỉnh Lạng Sơn</t>
  </si>
  <si>
    <t>Dự án bảo tồn làng VH truyền thống - Thôn Lân Châu, xã Hữu Liên, huyện Hữu Lũng (nay là xã Hưu Liên), tỉnh Lạng Sơn</t>
  </si>
  <si>
    <t>Tôn tạo khu di tích khởi nghĩa Bắc Sơn, HM: xây nhà bia ghi dấu sự kiện và các HM phụ trợ tại 08 điểm thuộc khu di tích</t>
  </si>
  <si>
    <t xml:space="preserve">  Dự án 4. Hỗ trợ việc làm bền vững:  Đầu tư trang thiết bị công nghệ thông tin để hiện đại hóa hệ thống thông tin thị trường lao động, hình thành sàn giao dịch việc làm trực tuyến và xây dựng các cơ sở dữ liệu</t>
  </si>
  <si>
    <t>Đầu tư trang thiết bị công nghệ thông tin để hiện đại hóa hệ thống thông tin thị trường lao động, hình thành sàn giao dịch việc làm trực tuyến và xây dựng các cơ sở dữ liệu</t>
  </si>
  <si>
    <t>Dự án hỗ trợ thiết lập các điểm hỗ trợ đồng bào DTTS ứng dụng công nghệ thông tin tại Uỷ ban nhân dân xã để phục vụ phát triển kinh tế - xã hội và đảm bảo an ninh trật tự</t>
  </si>
  <si>
    <t>Dự án đầu tư xây dựng mới phòng họp trực tuyến Ban Dân tộc</t>
  </si>
  <si>
    <t>Dự án chuyển đổi số trong tổ chức triển khai thực hiện Chương trình mục tiêu quốc gia phát triển kinh tế - xã hội vùng đồng bào dân tộc thiểu số và miền núi</t>
  </si>
  <si>
    <t>Sở Y tế</t>
  </si>
  <si>
    <t>Dự án 7.Chăm sóc sức khỏe Nhân dân, nâng cao thể trạng, tầm vóc người DTTS; phòng chống suy dinh dưỡng trẻ em</t>
  </si>
  <si>
    <t>Cải tạo, sửa chữa Trung tâm Y tế huyện Bình Gia</t>
  </si>
  <si>
    <t>BIỂU II.ĐT.1: ĐIỀU CHỈNH VỐN ĐẦU TƯ PHÁT TRIỂN KÉO DÀI SANG NĂM 2026 THUỘC CHƯƠNG TRÌNH MTQG TRÊN ĐỊA BÀN TỈNH LẠNG SƠN</t>
  </si>
  <si>
    <t>BIỂU I. KẾ HOẠCH ĐẦU TƯ TRUNG HẠN VỐN NGÂN SÁCH ĐỊA PHƯƠNG GIAI ĐOẠN 2026-2030</t>
  </si>
  <si>
    <t>PHỤ BIỂU II.ĐT.2. ĐIỀU CHỈNH KẾ HOẠCH TRUNG HẠN GIAI ĐOẠN 2026-2030 VÀ NĂM 2026 CÁC NHIỆM VỤ, DỰ ÁN THUỘC CHƯƠNG TRÌNH MỤC TIÊU QUỐC GIA (KHỐI SỞ, NGÀNH)</t>
  </si>
  <si>
    <t>NSX</t>
  </si>
  <si>
    <t>Chương trình MTQG giai đoạn 2026-2030</t>
  </si>
  <si>
    <t>Chi tiết tại biểu II.ĐT.3</t>
  </si>
  <si>
    <t>6a</t>
  </si>
  <si>
    <t>6b</t>
  </si>
  <si>
    <t>22a</t>
  </si>
  <si>
    <t>22b</t>
  </si>
  <si>
    <t>(Kèm theo Tờ trình số:  305/ TTr-UBND ngày  10 /10/2026 của UBND tỉnh)</t>
  </si>
  <si>
    <t xml:space="preserve"> PHÂN BỔ VỐN ĐẦU TƯ PHÁT TRIỂN CHƯƠNG TRÌNH MỤC TIÊU QUỐC GIA GIAI ĐOẠN 2021-2025 KHÔNG CÒN NHU CẦU CHI CHUYỂN SANG GIAI ĐOẠN 2026 -2030</t>
  </si>
  <si>
    <t>CÁC ĐƠN VỊ</t>
  </si>
  <si>
    <t>Thời gian KC-HT</t>
  </si>
  <si>
    <t>Địa điểm</t>
  </si>
  <si>
    <t>Kế hoạch trung hạn 2026-2030</t>
  </si>
  <si>
    <t>Kế hoạch vốn đã bố trí đến hết 2025</t>
  </si>
  <si>
    <t>Bố trí vốn năm 2026</t>
  </si>
  <si>
    <t>Đánh giá sự phù hợp với mục tiêu, tiêu chí còn thiếu theo kế hoạch</t>
  </si>
  <si>
    <t>Chủ đầu tư</t>
  </si>
  <si>
    <t>Số quyết định</t>
  </si>
  <si>
    <t>Hợp phần thứ Nhất: Các nội dung chung thực hiện trên địa bàn cả nước</t>
  </si>
  <si>
    <t xml:space="preserve">Nội dung thành phần 02: Phát triển hạ tầng kinh tế - xã hội nông thôn toàn diện, đồng bộ, hiện đại, kết nối hiệu quả với đô thị và thích ứng với biến đổi khí hậu </t>
  </si>
  <si>
    <t>Ban Quản lý Dự án đầu tư xây dựng xã</t>
  </si>
  <si>
    <t>Chương trình mục tiêu quốc gia xây dựng nông thôn mới, giảm nghèo bền vững và phát triển kinh tế - xã hội vùng đồng bào dân tộc thiểu số và miền núi giai đoạn 2026 - 2030</t>
  </si>
  <si>
    <t>Thôn An Ninh</t>
  </si>
  <si>
    <t>Bảo đảm an toàn PCCC, góp phần hoàn thiện tiêu chí 2.5 về cơ sở hạ tầng thương mại nông thôn</t>
  </si>
  <si>
    <t>Nội dung 06: Từng bước hoàn thiện hệ thống cơ sở hạ tầng thương mại nông thôn; phát triển các mô hình chợ đáp ứng các tiêu chí đảm bảo an toàn thực phẩm cấp xã; thúc đẩy hoạt động thương mại điện tử; khuyến khích phát triển hệ thống dịch vụ logistics gắn với vùng sản</t>
  </si>
  <si>
    <t>(Kèm theo Nghị quyết  số:    / NQ-HĐND ngày      /10/2026 của HĐND xã)</t>
  </si>
  <si>
    <t>1</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</si>
  <si>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t>
  </si>
  <si>
    <t>Cải tạo, nâng cấp đường thôn Ngọc Thành đi thôn Bãi Vàng</t>
  </si>
  <si>
    <t>Quyết định 1316/QĐ-UBND ngày 21/10/2026</t>
  </si>
  <si>
    <t>2</t>
  </si>
  <si>
    <t>Cải tạo, nâng cấp và bổ sung hệ thống PCCC chợ Mẹt</t>
  </si>
  <si>
    <t>Thôn Ngọc Thành</t>
  </si>
  <si>
    <t>Quyết định 1319/QĐ-UBND ngày 23/10/2026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</si>
</sst>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41" formatCode="_(* #,##0_);_(* \(#,##0\);_(* &quot;-&quot;_);_(@_)"/>
    <numFmt numFmtId="43" formatCode="_(* #,##0.00_);_(* \(#,##0.00\);_(* &quot;-&quot;??_);_(@_)"/>
    <numFmt numFmtId="164" formatCode="_(* #,##0.00_);_(* \(#,##0.00\);_(* &quot;-&quot;_);_(@_)"/>
    <numFmt numFmtId="165" formatCode="_(* #,##0_);_(* \(#,##0\);_(* &quot;-&quot;??_);_(@_)"/>
    <numFmt numFmtId="166" formatCode="_(* #,##0.000_);_(* \(#,##0.000\);_(* &quot;-&quot;??_);_(@_)"/>
    <numFmt numFmtId="167" formatCode="_(* #,##0.0_);_(* \(#,##0.0\);_(* &quot;-&quot;?_);_(@_)"/>
    <numFmt numFmtId="168" formatCode="_-* #,##0\ _₫_-;\-* #,##0\ _₫_-;_-* &quot;-&quot;??\ _₫_-;_-@_-"/>
    <numFmt numFmtId="169" formatCode="_-* #,##0.00\ _₫_-;\-* #,##0.00\ _₫_-;_-* &quot;-&quot;??\ _₫_-;_-@_-"/>
    <numFmt numFmtId="170" formatCode="_-* #,##0_-;\-* #,##0_-;_-* &quot;-&quot;??_-;_-@_-"/>
    <numFmt numFmtId="171" formatCode="_-* #,##0.000_-;\-* #,##0.000_-;_-* &quot;-&quot;??_-;_-@_-"/>
    <numFmt numFmtId="172" formatCode="_(* #,##0.00_);_(* \(#,##0.00\);_(* \-??_);_(@_)"/>
    <numFmt numFmtId="173" formatCode="\$#,##0;[Red]&quot;-$&quot;#,##0"/>
    <numFmt numFmtId="174" formatCode="_-* #,##0.00_-;\-* #,##0.00_-;_-* \-??_-;_-@_-"/>
    <numFmt numFmtId="175" formatCode="_(* #,##0.00000_);_(* \(#,##0.00000\);_(* &quot;-&quot;??_);_(@_)"/>
  </numFmts>
  <fonts count="51">
    <font>
      <sz val="11"/>
      <color theme="1"/>
      <name val="Arial"/>
      <scheme val="minor"/>
    </font>
    <font>
      <sz val="11"/>
      <color theme="1"/>
      <name val="Arial"/>
      <family val="2"/>
      <scheme val="minor"/>
    </font>
    <font>
      <sz val="11"/>
      <color theme="1"/>
      <name val="Arial"/>
      <family val="2"/>
      <scheme val="minor"/>
    </font>
    <font>
      <sz val="11"/>
      <color theme="1"/>
      <name val="Calibri"/>
      <family val="2"/>
    </font>
    <font>
      <b/>
      <sz val="14"/>
      <name val="Times New Roman"/>
      <family val="1"/>
    </font>
    <font>
      <sz val="14"/>
      <name val="Times New Roman"/>
      <family val="1"/>
    </font>
    <font>
      <i/>
      <sz val="14"/>
      <name val="Times New Roman"/>
      <family val="1"/>
    </font>
    <font>
      <sz val="11"/>
      <color indexed="8"/>
      <name val="Calibri"/>
      <family val="2"/>
    </font>
    <font>
      <b/>
      <i/>
      <sz val="14"/>
      <name val="Times New Roman"/>
      <family val="1"/>
    </font>
    <font>
      <sz val="10"/>
      <name val="Arial"/>
      <family val="2"/>
    </font>
    <font>
      <sz val="13"/>
      <name val="Times New Roman"/>
      <family val="1"/>
    </font>
    <font>
      <sz val="12"/>
      <name val="Times New Roman"/>
      <family val="1"/>
    </font>
    <font>
      <sz val="10"/>
      <color rgb="FF000000"/>
      <name val="Arial"/>
      <family val="2"/>
      <scheme val="minor"/>
    </font>
    <font>
      <b/>
      <i/>
      <sz val="12"/>
      <name val="Times New Roman"/>
      <family val="1"/>
    </font>
    <font>
      <i/>
      <sz val="13"/>
      <name val="Times New Roman"/>
      <family val="1"/>
    </font>
    <font>
      <sz val="12"/>
      <name val=".VnTime"/>
      <family val="2"/>
    </font>
    <font>
      <sz val="11"/>
      <color rgb="FF000000"/>
      <name val="Arial"/>
      <family val="2"/>
      <scheme val="minor"/>
    </font>
    <font>
      <sz val="11"/>
      <name val="Times New Roman"/>
      <family val="1"/>
    </font>
    <font>
      <b/>
      <sz val="9"/>
      <color indexed="81"/>
      <name val="Tahoma"/>
      <family val="2"/>
    </font>
    <font>
      <sz val="9"/>
      <color indexed="81"/>
      <name val="Tahoma"/>
      <family val="2"/>
    </font>
    <font>
      <b/>
      <sz val="10"/>
      <name val="Times New Roman"/>
      <family val="1"/>
    </font>
    <font>
      <sz val="10"/>
      <color theme="1"/>
      <name val="Arial"/>
      <family val="2"/>
      <scheme val="minor"/>
    </font>
    <font>
      <i/>
      <sz val="10"/>
      <name val="Times New Roman"/>
      <family val="1"/>
    </font>
    <font>
      <sz val="12"/>
      <color theme="1"/>
      <name val="Times New Roman"/>
      <family val="2"/>
    </font>
    <font>
      <b/>
      <sz val="10"/>
      <color theme="1"/>
      <name val="Times New Roman"/>
      <family val="1"/>
    </font>
    <font>
      <sz val="10"/>
      <name val="Times New Roman"/>
      <family val="1"/>
    </font>
    <font>
      <b/>
      <sz val="10"/>
      <color theme="1"/>
      <name val="Arial"/>
      <family val="2"/>
      <scheme val="minor"/>
    </font>
    <font>
      <sz val="10"/>
      <color theme="1"/>
      <name val="Times New Roman"/>
      <family val="1"/>
    </font>
    <font>
      <b/>
      <sz val="11"/>
      <color theme="1"/>
      <name val="Times New Roman"/>
      <family val="1"/>
    </font>
    <font>
      <sz val="11"/>
      <color theme="1"/>
      <name val="Times New Roman"/>
      <family val="1"/>
    </font>
    <font>
      <i/>
      <sz val="11"/>
      <color theme="1"/>
      <name val="Times New Roman"/>
      <family val="1"/>
    </font>
    <font>
      <b/>
      <sz val="12"/>
      <name val="Times New Roman"/>
      <family val="1"/>
    </font>
    <font>
      <sz val="11"/>
      <color theme="1"/>
      <name val="Arial"/>
      <family val="2"/>
      <charset val="1"/>
      <scheme val="minor"/>
    </font>
    <font>
      <sz val="12"/>
      <color rgb="FFFF0000"/>
      <name val="Times New Roman"/>
      <family val="1"/>
    </font>
    <font>
      <sz val="11"/>
      <color theme="1"/>
      <name val="Times New Roman"/>
      <family val="2"/>
    </font>
    <font>
      <sz val="10"/>
      <color rgb="FF000000"/>
      <name val="Times New Roman"/>
      <family val="1"/>
      <charset val="1"/>
    </font>
    <font>
      <sz val="11"/>
      <color theme="1"/>
      <name val="Arial"/>
      <family val="2"/>
      <charset val="1"/>
    </font>
    <font>
      <sz val="10"/>
      <name val="Arial"/>
      <family val="2"/>
      <charset val="1"/>
    </font>
    <font>
      <sz val="9"/>
      <name val="Arial"/>
      <family val="2"/>
      <charset val="1"/>
    </font>
    <font>
      <sz val="12"/>
      <name val="VNI-Times"/>
    </font>
    <font>
      <b/>
      <i/>
      <sz val="10"/>
      <name val="Times New Roman"/>
      <family val="1"/>
    </font>
    <font>
      <sz val="11"/>
      <color theme="1"/>
      <name val="Arial"/>
      <family val="2"/>
      <scheme val="minor"/>
    </font>
    <font>
      <sz val="14"/>
      <color theme="1"/>
      <name val="Times New Roman"/>
      <family val="1"/>
    </font>
    <font>
      <sz val="10"/>
      <color rgb="FFFF0000"/>
      <name val="Arial"/>
      <family val="2"/>
      <scheme val="minor"/>
    </font>
    <font>
      <b/>
      <sz val="10"/>
      <color rgb="FFFF0000"/>
      <name val="Arial"/>
      <family val="2"/>
      <scheme val="minor"/>
    </font>
    <font>
      <sz val="10"/>
      <name val="Arial"/>
      <family val="2"/>
      <scheme val="minor"/>
    </font>
    <font>
      <b/>
      <sz val="10"/>
      <name val="Arial"/>
      <family val="2"/>
      <scheme val="minor"/>
    </font>
    <font>
      <sz val="10"/>
      <name val="Times New Roman&quot;"/>
    </font>
    <font>
      <sz val="11"/>
      <name val="Times New Roman&quot;"/>
    </font>
    <font>
      <sz val="11"/>
      <color theme="1"/>
      <name val="Arial"/>
      <scheme val="minor"/>
    </font>
    <font>
      <i/>
      <sz val="12"/>
      <name val="Times New Roman"/>
      <family val="1"/>
    </font>
  </fonts>
  <fills count="11">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rgb="FFFF0000"/>
        <bgColor indexed="64"/>
      </patternFill>
    </fill>
    <fill>
      <patternFill patternType="solid">
        <fgColor rgb="FFFFCE3C"/>
        <bgColor indexed="64"/>
      </patternFill>
    </fill>
    <fill>
      <patternFill patternType="solid">
        <fgColor theme="9" tint="0.79998168889431442"/>
        <bgColor indexed="64"/>
      </patternFill>
    </fill>
    <fill>
      <patternFill patternType="solid">
        <fgColor theme="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diagonal/>
    </border>
    <border>
      <left style="thin">
        <color rgb="FF000000"/>
      </left>
      <right/>
      <top style="thin">
        <color rgb="FF000000"/>
      </top>
      <bottom/>
      <diagonal/>
    </border>
    <border>
      <left style="thin">
        <color rgb="FF000000"/>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bottom style="hair">
        <color rgb="FF000000"/>
      </bottom>
      <diagonal/>
    </border>
    <border>
      <left style="thin">
        <color rgb="FF000000"/>
      </left>
      <right/>
      <top style="hair">
        <color rgb="FF000000"/>
      </top>
      <bottom style="hair">
        <color rgb="FF000000"/>
      </bottom>
      <diagonal/>
    </border>
  </borders>
  <cellStyleXfs count="51">
    <xf numFmtId="0" fontId="0" fillId="0" borderId="0"/>
    <xf numFmtId="0" fontId="3" fillId="0" borderId="5"/>
    <xf numFmtId="43" fontId="7" fillId="0" borderId="5" applyFont="0" applyFill="0" applyBorder="0" applyAlignment="0" applyProtection="0"/>
    <xf numFmtId="0" fontId="9" fillId="0" borderId="5"/>
    <xf numFmtId="0" fontId="2" fillId="0" borderId="5"/>
    <xf numFmtId="5" fontId="7" fillId="0" borderId="5" applyFont="0" applyFill="0" applyBorder="0" applyAlignment="0" applyProtection="0"/>
    <xf numFmtId="169" fontId="3" fillId="0" borderId="5" applyFont="0" applyFill="0" applyBorder="0" applyAlignment="0" applyProtection="0"/>
    <xf numFmtId="43" fontId="2" fillId="0" borderId="5" applyFont="0" applyFill="0" applyBorder="0" applyAlignment="0" applyProtection="0"/>
    <xf numFmtId="0" fontId="12" fillId="0" borderId="5"/>
    <xf numFmtId="0" fontId="9" fillId="0" borderId="5"/>
    <xf numFmtId="43" fontId="7" fillId="0" borderId="5" applyFont="0" applyFill="0" applyBorder="0" applyAlignment="0" applyProtection="0"/>
    <xf numFmtId="0" fontId="15" fillId="0" borderId="5"/>
    <xf numFmtId="0" fontId="16" fillId="0" borderId="5" applyAlignment="0"/>
    <xf numFmtId="0" fontId="9" fillId="0" borderId="5"/>
    <xf numFmtId="0" fontId="2" fillId="0" borderId="5"/>
    <xf numFmtId="0" fontId="9" fillId="0" borderId="5" applyNumberFormat="0" applyFont="0" applyFill="0" applyBorder="0" applyAlignment="0" applyProtection="0"/>
    <xf numFmtId="0" fontId="23" fillId="0" borderId="5"/>
    <xf numFmtId="0" fontId="9" fillId="0" borderId="5" applyNumberFormat="0" applyFont="0" applyFill="0" applyBorder="0" applyAlignment="0" applyProtection="0"/>
    <xf numFmtId="43" fontId="9" fillId="0" borderId="5" applyFont="0" applyFill="0" applyBorder="0" applyAlignment="0" applyProtection="0"/>
    <xf numFmtId="0" fontId="9" fillId="0" borderId="5"/>
    <xf numFmtId="0" fontId="2" fillId="0" borderId="5"/>
    <xf numFmtId="43" fontId="23" fillId="0" borderId="5" applyFont="0" applyFill="0" applyBorder="0" applyAlignment="0" applyProtection="0"/>
    <xf numFmtId="0" fontId="32" fillId="0" borderId="5"/>
    <xf numFmtId="0" fontId="34" fillId="0" borderId="5"/>
    <xf numFmtId="0" fontId="35" fillId="0" borderId="5"/>
    <xf numFmtId="172" fontId="36" fillId="0" borderId="5" applyBorder="0" applyProtection="0"/>
    <xf numFmtId="0" fontId="36" fillId="0" borderId="5"/>
    <xf numFmtId="173" fontId="36" fillId="0" borderId="5" applyBorder="0" applyProtection="0"/>
    <xf numFmtId="174" fontId="36" fillId="0" borderId="5" applyBorder="0" applyProtection="0"/>
    <xf numFmtId="0" fontId="9" fillId="0" borderId="5"/>
    <xf numFmtId="174" fontId="36" fillId="0" borderId="5" applyBorder="0" applyProtection="0"/>
    <xf numFmtId="0" fontId="38" fillId="0" borderId="5"/>
    <xf numFmtId="0" fontId="37" fillId="0" borderId="5"/>
    <xf numFmtId="0" fontId="38" fillId="0" borderId="5"/>
    <xf numFmtId="174" fontId="36" fillId="0" borderId="5" applyBorder="0" applyProtection="0"/>
    <xf numFmtId="0" fontId="39" fillId="0" borderId="5"/>
    <xf numFmtId="172" fontId="36" fillId="0" borderId="5" applyBorder="0" applyProtection="0"/>
    <xf numFmtId="172" fontId="36" fillId="0" borderId="5" applyBorder="0" applyProtection="0"/>
    <xf numFmtId="43" fontId="41" fillId="0" borderId="0" applyFont="0" applyFill="0" applyBorder="0" applyAlignment="0" applyProtection="0"/>
    <xf numFmtId="0" fontId="49" fillId="0" borderId="5"/>
    <xf numFmtId="0" fontId="1" fillId="0" borderId="5"/>
    <xf numFmtId="43" fontId="1" fillId="0" borderId="5" applyFont="0" applyFill="0" applyBorder="0" applyAlignment="0" applyProtection="0"/>
    <xf numFmtId="0" fontId="1" fillId="0" borderId="5"/>
    <xf numFmtId="0" fontId="1" fillId="0" borderId="5"/>
    <xf numFmtId="43" fontId="1" fillId="0" borderId="5" applyFont="0" applyFill="0" applyBorder="0" applyAlignment="0" applyProtection="0"/>
    <xf numFmtId="0" fontId="49" fillId="0" borderId="5"/>
    <xf numFmtId="0" fontId="1" fillId="0" borderId="5"/>
    <xf numFmtId="43" fontId="1" fillId="0" borderId="5" applyFont="0" applyFill="0" applyBorder="0" applyAlignment="0" applyProtection="0"/>
    <xf numFmtId="0" fontId="1" fillId="0" borderId="5"/>
    <xf numFmtId="0" fontId="1" fillId="0" borderId="5"/>
    <xf numFmtId="43" fontId="1" fillId="0" borderId="5" applyFont="0" applyFill="0" applyBorder="0" applyAlignment="0" applyProtection="0"/>
  </cellStyleXfs>
  <cellXfs count="444">
    <xf numFmtId="0" fontId="0" fillId="0" borderId="0" xfId="0"/>
    <xf numFmtId="0" fontId="4" fillId="0" borderId="5" xfId="1" applyFont="1" applyAlignment="1">
      <alignment horizontal="right" vertical="center" wrapText="1"/>
    </xf>
    <xf numFmtId="0" fontId="5" fillId="0" borderId="5" xfId="1" applyFont="1" applyAlignment="1">
      <alignment horizontal="center" vertical="center" wrapText="1"/>
    </xf>
    <xf numFmtId="0" fontId="5" fillId="0" borderId="5" xfId="1" applyFont="1" applyAlignment="1">
      <alignment horizontal="right" vertical="center" wrapText="1"/>
    </xf>
    <xf numFmtId="0" fontId="4" fillId="0" borderId="5" xfId="1" applyFont="1" applyAlignment="1">
      <alignment horizontal="center" vertical="center" wrapText="1"/>
    </xf>
    <xf numFmtId="0" fontId="6" fillId="0" borderId="5" xfId="1" applyFont="1" applyAlignment="1">
      <alignment horizontal="center" vertical="center" wrapText="1"/>
    </xf>
    <xf numFmtId="0" fontId="6" fillId="0" borderId="5" xfId="1" applyFont="1" applyAlignment="1">
      <alignment vertical="center" wrapText="1"/>
    </xf>
    <xf numFmtId="165" fontId="5" fillId="0" borderId="8" xfId="2" applyNumberFormat="1" applyFont="1" applyFill="1" applyBorder="1" applyAlignment="1">
      <alignment horizontal="center" vertical="center" wrapText="1"/>
    </xf>
    <xf numFmtId="165" fontId="6" fillId="0" borderId="5" xfId="1" applyNumberFormat="1" applyFont="1" applyAlignment="1">
      <alignment vertical="center" wrapText="1"/>
    </xf>
    <xf numFmtId="0" fontId="6" fillId="0" borderId="5" xfId="1" applyFont="1" applyAlignment="1">
      <alignment horizontal="right" vertical="center" wrapText="1"/>
    </xf>
    <xf numFmtId="0" fontId="5" fillId="0" borderId="8" xfId="1" applyFont="1" applyBorder="1" applyAlignment="1">
      <alignment vertical="center" wrapText="1"/>
    </xf>
    <xf numFmtId="0" fontId="5" fillId="0" borderId="8" xfId="1" applyFont="1" applyBorder="1" applyAlignment="1">
      <alignment horizontal="center" vertical="center" wrapText="1"/>
    </xf>
    <xf numFmtId="0" fontId="5" fillId="0" borderId="18" xfId="1" applyFont="1" applyBorder="1" applyAlignment="1">
      <alignment vertical="center" wrapText="1"/>
    </xf>
    <xf numFmtId="0" fontId="5" fillId="0" borderId="19" xfId="1" applyFont="1" applyBorder="1" applyAlignment="1">
      <alignment vertical="center" wrapText="1"/>
    </xf>
    <xf numFmtId="0" fontId="5" fillId="0" borderId="12" xfId="1" applyFont="1" applyBorder="1" applyAlignment="1">
      <alignment horizontal="center" vertical="center" wrapText="1"/>
    </xf>
    <xf numFmtId="167" fontId="5" fillId="0" borderId="5" xfId="1" applyNumberFormat="1" applyFont="1" applyAlignment="1">
      <alignment horizontal="center" vertical="center" wrapText="1"/>
    </xf>
    <xf numFmtId="0" fontId="4" fillId="0" borderId="8" xfId="1" applyFont="1" applyBorder="1" applyAlignment="1">
      <alignment horizontal="center" vertical="center" wrapText="1"/>
    </xf>
    <xf numFmtId="165" fontId="4" fillId="0" borderId="8" xfId="1" applyNumberFormat="1" applyFont="1" applyBorder="1" applyAlignment="1">
      <alignment horizontal="center" vertical="center" wrapText="1"/>
    </xf>
    <xf numFmtId="167" fontId="4" fillId="0" borderId="8" xfId="1" applyNumberFormat="1" applyFont="1" applyBorder="1" applyAlignment="1">
      <alignment horizontal="center" vertical="center" wrapText="1"/>
    </xf>
    <xf numFmtId="165" fontId="5" fillId="0" borderId="8" xfId="1" applyNumberFormat="1" applyFont="1" applyBorder="1" applyAlignment="1">
      <alignment horizontal="center" vertical="center" wrapText="1"/>
    </xf>
    <xf numFmtId="165" fontId="5" fillId="0" borderId="5" xfId="1" applyNumberFormat="1" applyFont="1" applyAlignment="1">
      <alignment horizontal="center" vertical="center" wrapText="1"/>
    </xf>
    <xf numFmtId="167" fontId="5" fillId="0" borderId="8" xfId="1" applyNumberFormat="1" applyFont="1" applyBorder="1" applyAlignment="1">
      <alignment horizontal="center" vertical="center" wrapText="1"/>
    </xf>
    <xf numFmtId="165" fontId="4" fillId="0" borderId="8" xfId="1" applyNumberFormat="1" applyFont="1" applyBorder="1" applyAlignment="1">
      <alignment horizontal="right" vertical="center" wrapText="1"/>
    </xf>
    <xf numFmtId="165" fontId="4" fillId="0" borderId="5" xfId="1" applyNumberFormat="1" applyFont="1" applyAlignment="1">
      <alignment horizontal="center" vertical="center" wrapText="1"/>
    </xf>
    <xf numFmtId="0" fontId="4" fillId="0" borderId="8" xfId="1" applyFont="1" applyBorder="1" applyAlignment="1">
      <alignment horizontal="left" vertical="center" wrapText="1"/>
    </xf>
    <xf numFmtId="165" fontId="4" fillId="0" borderId="8" xfId="2" applyNumberFormat="1" applyFont="1" applyFill="1" applyBorder="1" applyAlignment="1">
      <alignment horizontal="center" vertical="center" wrapText="1"/>
    </xf>
    <xf numFmtId="165" fontId="4" fillId="0" borderId="8" xfId="2" applyNumberFormat="1" applyFont="1" applyFill="1" applyBorder="1" applyAlignment="1">
      <alignment horizontal="right" vertical="center" wrapText="1"/>
    </xf>
    <xf numFmtId="0" fontId="5" fillId="0" borderId="5" xfId="1" applyFont="1" applyAlignment="1">
      <alignment vertical="center" wrapText="1"/>
    </xf>
    <xf numFmtId="165" fontId="4" fillId="2" borderId="8" xfId="2" applyNumberFormat="1" applyFont="1" applyFill="1" applyBorder="1" applyAlignment="1">
      <alignment horizontal="center" vertical="center" wrapText="1"/>
    </xf>
    <xf numFmtId="0" fontId="4" fillId="0" borderId="8" xfId="1" quotePrefix="1" applyFont="1" applyBorder="1" applyAlignment="1">
      <alignment horizontal="center" vertical="center" wrapText="1"/>
    </xf>
    <xf numFmtId="0" fontId="8" fillId="0" borderId="8" xfId="1" applyFont="1" applyBorder="1" applyAlignment="1">
      <alignment horizontal="center" vertical="center" wrapText="1"/>
    </xf>
    <xf numFmtId="0" fontId="6" fillId="0" borderId="8" xfId="1" applyFont="1" applyBorder="1" applyAlignment="1">
      <alignment horizontal="center" vertical="center" wrapText="1"/>
    </xf>
    <xf numFmtId="0" fontId="5" fillId="0" borderId="8" xfId="1" applyFont="1" applyBorder="1" applyAlignment="1">
      <alignment horizontal="left" vertical="center" wrapText="1"/>
    </xf>
    <xf numFmtId="1" fontId="5" fillId="0" borderId="8" xfId="3" applyNumberFormat="1" applyFont="1" applyBorder="1" applyAlignment="1">
      <alignment horizontal="center" vertical="center" wrapText="1"/>
    </xf>
    <xf numFmtId="165" fontId="5" fillId="0" borderId="8" xfId="2" applyNumberFormat="1" applyFont="1" applyFill="1" applyBorder="1" applyAlignment="1">
      <alignment horizontal="justify" vertical="center"/>
    </xf>
    <xf numFmtId="165" fontId="4" fillId="0" borderId="8" xfId="2" applyNumberFormat="1" applyFont="1" applyFill="1" applyBorder="1" applyAlignment="1">
      <alignment horizontal="justify" vertical="center"/>
    </xf>
    <xf numFmtId="165" fontId="4" fillId="0" borderId="8" xfId="2" applyNumberFormat="1" applyFont="1" applyFill="1" applyBorder="1" applyAlignment="1">
      <alignment horizontal="right" vertical="center"/>
    </xf>
    <xf numFmtId="0" fontId="8" fillId="0" borderId="8" xfId="1" applyFont="1" applyBorder="1" applyAlignment="1">
      <alignment horizontal="left" vertical="center" wrapText="1"/>
    </xf>
    <xf numFmtId="165" fontId="8" fillId="0" borderId="8" xfId="2" applyNumberFormat="1" applyFont="1" applyFill="1" applyBorder="1" applyAlignment="1">
      <alignment horizontal="justify" vertical="center"/>
    </xf>
    <xf numFmtId="165" fontId="8" fillId="0" borderId="8" xfId="2" applyNumberFormat="1" applyFont="1" applyFill="1" applyBorder="1" applyAlignment="1">
      <alignment horizontal="right" vertical="center"/>
    </xf>
    <xf numFmtId="0" fontId="5" fillId="0" borderId="8" xfId="4" applyFont="1" applyBorder="1" applyAlignment="1">
      <alignment horizontal="center" vertical="center" wrapText="1"/>
    </xf>
    <xf numFmtId="0" fontId="5" fillId="0" borderId="20" xfId="1" applyFont="1" applyBorder="1" applyAlignment="1">
      <alignment horizontal="center" vertical="center" wrapText="1"/>
    </xf>
    <xf numFmtId="168" fontId="5" fillId="0" borderId="8" xfId="5" applyNumberFormat="1" applyFont="1" applyFill="1" applyBorder="1" applyAlignment="1">
      <alignment horizontal="center" vertical="center" wrapText="1"/>
    </xf>
    <xf numFmtId="168" fontId="5" fillId="0" borderId="12" xfId="5" applyNumberFormat="1" applyFont="1" applyFill="1" applyBorder="1" applyAlignment="1">
      <alignment horizontal="center" vertical="center" wrapText="1"/>
    </xf>
    <xf numFmtId="0" fontId="4" fillId="0" borderId="8" xfId="1" applyFont="1" applyBorder="1" applyAlignment="1">
      <alignment vertical="center" wrapText="1"/>
    </xf>
    <xf numFmtId="165" fontId="5" fillId="0" borderId="8" xfId="1" applyNumberFormat="1" applyFont="1" applyBorder="1" applyAlignment="1">
      <alignment vertical="center" wrapText="1"/>
    </xf>
    <xf numFmtId="165" fontId="5" fillId="0" borderId="8" xfId="2" applyNumberFormat="1" applyFont="1" applyFill="1" applyBorder="1" applyAlignment="1">
      <alignment horizontal="right" vertical="center" wrapText="1"/>
    </xf>
    <xf numFmtId="0" fontId="5" fillId="3" borderId="5" xfId="1" applyFont="1" applyFill="1" applyAlignment="1">
      <alignment horizontal="center" vertical="center" wrapText="1"/>
    </xf>
    <xf numFmtId="167" fontId="5" fillId="3" borderId="8" xfId="1" applyNumberFormat="1" applyFont="1" applyFill="1" applyBorder="1" applyAlignment="1">
      <alignment horizontal="center" vertical="center" wrapText="1"/>
    </xf>
    <xf numFmtId="0" fontId="5" fillId="3" borderId="5" xfId="1" applyFont="1" applyFill="1" applyAlignment="1">
      <alignment vertical="center" wrapText="1"/>
    </xf>
    <xf numFmtId="165" fontId="5" fillId="3" borderId="8" xfId="2" applyNumberFormat="1" applyFont="1" applyFill="1" applyBorder="1" applyAlignment="1">
      <alignment horizontal="center" vertical="center" wrapText="1"/>
    </xf>
    <xf numFmtId="165" fontId="4" fillId="3" borderId="5" xfId="1" applyNumberFormat="1" applyFont="1" applyFill="1" applyAlignment="1">
      <alignment horizontal="center" vertical="center" wrapText="1"/>
    </xf>
    <xf numFmtId="0" fontId="4" fillId="3" borderId="5" xfId="1" applyFont="1" applyFill="1" applyAlignment="1">
      <alignment horizontal="center" vertical="center" wrapText="1"/>
    </xf>
    <xf numFmtId="165" fontId="5" fillId="4" borderId="8" xfId="1" applyNumberFormat="1" applyFont="1" applyFill="1" applyBorder="1" applyAlignment="1">
      <alignment horizontal="center" vertical="center" wrapText="1"/>
    </xf>
    <xf numFmtId="165" fontId="5" fillId="4" borderId="8" xfId="1" applyNumberFormat="1" applyFont="1" applyFill="1" applyBorder="1" applyAlignment="1">
      <alignment vertical="center" wrapText="1"/>
    </xf>
    <xf numFmtId="0" fontId="4" fillId="5" borderId="5" xfId="1" applyFont="1" applyFill="1" applyAlignment="1">
      <alignment horizontal="center" vertical="center" wrapText="1"/>
    </xf>
    <xf numFmtId="167" fontId="5" fillId="5" borderId="8" xfId="1" applyNumberFormat="1" applyFont="1" applyFill="1" applyBorder="1" applyAlignment="1">
      <alignment horizontal="center" vertical="center" wrapText="1"/>
    </xf>
    <xf numFmtId="0" fontId="5" fillId="5" borderId="5" xfId="1" applyFont="1" applyFill="1" applyAlignment="1">
      <alignment vertical="center" wrapText="1"/>
    </xf>
    <xf numFmtId="0" fontId="5" fillId="5" borderId="5" xfId="1" applyFont="1" applyFill="1" applyAlignment="1">
      <alignment horizontal="center" vertical="center" wrapText="1"/>
    </xf>
    <xf numFmtId="165" fontId="5" fillId="5" borderId="8" xfId="2" applyNumberFormat="1" applyFont="1" applyFill="1" applyBorder="1" applyAlignment="1">
      <alignment horizontal="center" vertical="center" wrapText="1"/>
    </xf>
    <xf numFmtId="165" fontId="4" fillId="5" borderId="5" xfId="1" applyNumberFormat="1" applyFont="1" applyFill="1" applyAlignment="1">
      <alignment horizontal="center" vertical="center" wrapText="1"/>
    </xf>
    <xf numFmtId="168" fontId="5" fillId="0" borderId="8" xfId="5" quotePrefix="1" applyNumberFormat="1" applyFont="1" applyFill="1" applyBorder="1" applyAlignment="1">
      <alignment horizontal="center" vertical="center" wrapText="1"/>
    </xf>
    <xf numFmtId="165" fontId="8" fillId="0" borderId="8" xfId="2" applyNumberFormat="1" applyFont="1" applyFill="1" applyBorder="1" applyAlignment="1">
      <alignment horizontal="center" vertical="center" wrapText="1"/>
    </xf>
    <xf numFmtId="0" fontId="5" fillId="0" borderId="8" xfId="1" quotePrefix="1" applyFont="1" applyBorder="1" applyAlignment="1">
      <alignment horizontal="center" vertical="center" wrapText="1"/>
    </xf>
    <xf numFmtId="168" fontId="5" fillId="0" borderId="8" xfId="5" quotePrefix="1" applyNumberFormat="1" applyFont="1" applyFill="1" applyBorder="1" applyAlignment="1">
      <alignment horizontal="right" vertical="center" wrapText="1"/>
    </xf>
    <xf numFmtId="0" fontId="5" fillId="0" borderId="9" xfId="1" applyFont="1" applyBorder="1" applyAlignment="1">
      <alignment horizontal="center" vertical="center" wrapText="1"/>
    </xf>
    <xf numFmtId="0" fontId="5" fillId="0" borderId="12" xfId="4" applyFont="1" applyBorder="1" applyAlignment="1">
      <alignment horizontal="center" vertical="center" wrapText="1"/>
    </xf>
    <xf numFmtId="0" fontId="5" fillId="0" borderId="5" xfId="4" applyFont="1" applyAlignment="1">
      <alignment horizontal="center" vertical="center" wrapText="1"/>
    </xf>
    <xf numFmtId="0" fontId="5" fillId="0" borderId="21" xfId="1" applyFont="1" applyBorder="1" applyAlignment="1">
      <alignment horizontal="center" vertical="center" wrapText="1"/>
    </xf>
    <xf numFmtId="0" fontId="5" fillId="0" borderId="19" xfId="1" applyFont="1" applyBorder="1" applyAlignment="1">
      <alignment horizontal="center" vertical="center" wrapText="1"/>
    </xf>
    <xf numFmtId="0" fontId="10" fillId="0" borderId="8" xfId="1" applyFont="1" applyBorder="1" applyAlignment="1">
      <alignment horizontal="center" vertical="center" wrapText="1"/>
    </xf>
    <xf numFmtId="165" fontId="5" fillId="0" borderId="8" xfId="6" applyNumberFormat="1" applyFont="1" applyFill="1" applyBorder="1" applyAlignment="1">
      <alignment horizontal="center" vertical="center" wrapText="1"/>
    </xf>
    <xf numFmtId="0" fontId="11" fillId="0" borderId="5" xfId="4" applyFont="1" applyAlignment="1">
      <alignment horizontal="center" vertical="center" wrapText="1"/>
    </xf>
    <xf numFmtId="0" fontId="11" fillId="0" borderId="8" xfId="1" applyFont="1" applyBorder="1" applyAlignment="1">
      <alignment horizontal="center" vertical="center" wrapText="1"/>
    </xf>
    <xf numFmtId="0" fontId="5" fillId="0" borderId="5" xfId="4" applyFont="1" applyAlignment="1">
      <alignment horizontal="justify" vertical="center"/>
    </xf>
    <xf numFmtId="165" fontId="6" fillId="0" borderId="8" xfId="2" applyNumberFormat="1" applyFont="1" applyFill="1" applyBorder="1" applyAlignment="1">
      <alignment horizontal="center" vertical="center" wrapText="1"/>
    </xf>
    <xf numFmtId="165" fontId="8" fillId="0" borderId="8" xfId="2" applyNumberFormat="1" applyFont="1" applyFill="1" applyBorder="1" applyAlignment="1">
      <alignment horizontal="right" vertical="center" wrapText="1"/>
    </xf>
    <xf numFmtId="0" fontId="10" fillId="0" borderId="12" xfId="1" applyFont="1" applyBorder="1" applyAlignment="1">
      <alignment horizontal="center" vertical="center" wrapText="1"/>
    </xf>
    <xf numFmtId="0" fontId="5" fillId="0" borderId="20" xfId="1" applyFont="1" applyBorder="1" applyAlignment="1">
      <alignment vertical="center" wrapText="1"/>
    </xf>
    <xf numFmtId="0" fontId="5" fillId="0" borderId="21" xfId="1" applyFont="1" applyBorder="1" applyAlignment="1">
      <alignment vertical="center" wrapText="1"/>
    </xf>
    <xf numFmtId="0" fontId="10" fillId="0" borderId="8" xfId="4" applyFont="1" applyBorder="1" applyAlignment="1">
      <alignment horizontal="left" vertical="center" wrapText="1"/>
    </xf>
    <xf numFmtId="0" fontId="11" fillId="0" borderId="8" xfId="4" applyFont="1" applyBorder="1" applyAlignment="1">
      <alignment horizontal="left" vertical="center" wrapText="1"/>
    </xf>
    <xf numFmtId="0" fontId="10" fillId="0" borderId="8" xfId="4" applyFont="1" applyBorder="1" applyAlignment="1">
      <alignment horizontal="center" vertical="center" wrapText="1"/>
    </xf>
    <xf numFmtId="0" fontId="10" fillId="0" borderId="8" xfId="1" applyFont="1" applyBorder="1" applyAlignment="1">
      <alignment horizontal="left" vertical="center" wrapText="1"/>
    </xf>
    <xf numFmtId="0" fontId="5" fillId="0" borderId="8" xfId="1" applyFont="1" applyBorder="1" applyAlignment="1">
      <alignment horizontal="right" vertical="center" wrapText="1"/>
    </xf>
    <xf numFmtId="1" fontId="5" fillId="0" borderId="8" xfId="1" applyNumberFormat="1" applyFont="1" applyBorder="1" applyAlignment="1">
      <alignment horizontal="left" vertical="center" wrapText="1"/>
    </xf>
    <xf numFmtId="1" fontId="5" fillId="0" borderId="8" xfId="1" applyNumberFormat="1" applyFont="1" applyBorder="1" applyAlignment="1">
      <alignment horizontal="center" vertical="center" wrapText="1"/>
    </xf>
    <xf numFmtId="165" fontId="5" fillId="0" borderId="8" xfId="7" applyNumberFormat="1" applyFont="1" applyFill="1" applyBorder="1" applyAlignment="1">
      <alignment horizontal="center" vertical="center" wrapText="1"/>
    </xf>
    <xf numFmtId="0" fontId="6" fillId="0" borderId="12" xfId="1" applyFont="1" applyBorder="1" applyAlignment="1">
      <alignment horizontal="center" vertical="center" wrapText="1"/>
    </xf>
    <xf numFmtId="0" fontId="5" fillId="0" borderId="12" xfId="1" applyFont="1" applyBorder="1" applyAlignment="1">
      <alignment vertical="center" wrapText="1"/>
    </xf>
    <xf numFmtId="0" fontId="5" fillId="0" borderId="8" xfId="4" applyFont="1" applyBorder="1" applyAlignment="1">
      <alignment horizontal="justify" vertical="center" wrapText="1"/>
    </xf>
    <xf numFmtId="0" fontId="8" fillId="0" borderId="5" xfId="1" applyFont="1" applyAlignment="1">
      <alignment horizontal="center" vertical="center" wrapText="1"/>
    </xf>
    <xf numFmtId="0" fontId="8" fillId="6" borderId="5" xfId="1" applyFont="1" applyFill="1" applyAlignment="1">
      <alignment horizontal="center" vertical="center" wrapText="1"/>
    </xf>
    <xf numFmtId="167" fontId="4" fillId="6" borderId="8" xfId="1" applyNumberFormat="1" applyFont="1" applyFill="1" applyBorder="1" applyAlignment="1">
      <alignment horizontal="center" vertical="center" wrapText="1"/>
    </xf>
    <xf numFmtId="0" fontId="6" fillId="6" borderId="5" xfId="1" applyFont="1" applyFill="1" applyAlignment="1">
      <alignment vertical="center" wrapText="1"/>
    </xf>
    <xf numFmtId="167" fontId="5" fillId="6" borderId="8" xfId="1" applyNumberFormat="1" applyFont="1" applyFill="1" applyBorder="1" applyAlignment="1">
      <alignment horizontal="center" vertical="center" wrapText="1"/>
    </xf>
    <xf numFmtId="0" fontId="5" fillId="6" borderId="5" xfId="1" applyFont="1" applyFill="1" applyAlignment="1">
      <alignment horizontal="center" vertical="center" wrapText="1"/>
    </xf>
    <xf numFmtId="165" fontId="5" fillId="6" borderId="8" xfId="2" applyNumberFormat="1" applyFont="1" applyFill="1" applyBorder="1" applyAlignment="1">
      <alignment horizontal="center" vertical="center" wrapText="1"/>
    </xf>
    <xf numFmtId="165" fontId="4" fillId="6" borderId="5" xfId="1" applyNumberFormat="1" applyFont="1" applyFill="1" applyAlignment="1">
      <alignment horizontal="center" vertical="center" wrapText="1"/>
    </xf>
    <xf numFmtId="0" fontId="5" fillId="6" borderId="5" xfId="1" applyFont="1" applyFill="1" applyAlignment="1">
      <alignment vertical="center" wrapText="1"/>
    </xf>
    <xf numFmtId="0" fontId="11" fillId="0" borderId="8" xfId="1" applyFont="1" applyBorder="1" applyAlignment="1">
      <alignment horizontal="right" vertical="center" wrapText="1"/>
    </xf>
    <xf numFmtId="0" fontId="11" fillId="0" borderId="12" xfId="1" quotePrefix="1" applyFont="1" applyBorder="1" applyAlignment="1">
      <alignment horizontal="left" vertical="center" wrapText="1"/>
    </xf>
    <xf numFmtId="0" fontId="11" fillId="0" borderId="8" xfId="1" applyFont="1" applyBorder="1" applyAlignment="1">
      <alignment horizontal="left" vertical="center" wrapText="1"/>
    </xf>
    <xf numFmtId="0" fontId="11" fillId="0" borderId="12" xfId="1" applyFont="1" applyBorder="1" applyAlignment="1">
      <alignment vertical="center" wrapText="1"/>
    </xf>
    <xf numFmtId="0" fontId="11" fillId="0" borderId="12" xfId="1" applyFont="1" applyBorder="1" applyAlignment="1">
      <alignment horizontal="center" vertical="center" wrapText="1"/>
    </xf>
    <xf numFmtId="0" fontId="5" fillId="0" borderId="8" xfId="8" applyFont="1" applyBorder="1" applyAlignment="1">
      <alignment horizontal="left" vertical="center" wrapText="1"/>
    </xf>
    <xf numFmtId="3" fontId="5" fillId="0" borderId="8" xfId="2" applyNumberFormat="1" applyFont="1" applyFill="1" applyBorder="1" applyAlignment="1">
      <alignment vertical="center" wrapText="1"/>
    </xf>
    <xf numFmtId="0" fontId="13" fillId="0" borderId="8" xfId="1" applyFont="1" applyBorder="1" applyAlignment="1">
      <alignment horizontal="center" vertical="center" wrapText="1"/>
    </xf>
    <xf numFmtId="3" fontId="8" fillId="0" borderId="8" xfId="2" applyNumberFormat="1" applyFont="1" applyFill="1" applyBorder="1" applyAlignment="1">
      <alignment vertical="center" wrapText="1"/>
    </xf>
    <xf numFmtId="3" fontId="8" fillId="0" borderId="8" xfId="2" applyNumberFormat="1" applyFont="1" applyFill="1" applyBorder="1" applyAlignment="1">
      <alignment horizontal="right" vertical="center" wrapText="1"/>
    </xf>
    <xf numFmtId="0" fontId="11" fillId="0" borderId="8" xfId="1" quotePrefix="1" applyFont="1" applyBorder="1" applyAlignment="1">
      <alignment horizontal="left" vertical="center" wrapText="1"/>
    </xf>
    <xf numFmtId="165" fontId="6" fillId="0" borderId="8" xfId="2" applyNumberFormat="1" applyFont="1" applyFill="1" applyBorder="1" applyAlignment="1">
      <alignment horizontal="justify" vertical="center"/>
    </xf>
    <xf numFmtId="167" fontId="5" fillId="0" borderId="20" xfId="1" applyNumberFormat="1" applyFont="1" applyBorder="1" applyAlignment="1">
      <alignment horizontal="center" vertical="center" wrapText="1"/>
    </xf>
    <xf numFmtId="0" fontId="5" fillId="0" borderId="8" xfId="9" applyFont="1" applyBorder="1" applyAlignment="1">
      <alignment horizontal="left" vertical="center" wrapText="1"/>
    </xf>
    <xf numFmtId="0" fontId="5" fillId="0" borderId="8" xfId="9" applyFont="1" applyBorder="1" applyAlignment="1">
      <alignment horizontal="center" vertical="center" wrapText="1"/>
    </xf>
    <xf numFmtId="3" fontId="5" fillId="0" borderId="8" xfId="9" applyNumberFormat="1" applyFont="1" applyBorder="1" applyAlignment="1">
      <alignment horizontal="right" vertical="center" wrapText="1"/>
    </xf>
    <xf numFmtId="0" fontId="5" fillId="0" borderId="11" xfId="1" applyFont="1" applyBorder="1" applyAlignment="1">
      <alignment horizontal="center" vertical="center" wrapText="1"/>
    </xf>
    <xf numFmtId="0" fontId="5" fillId="0" borderId="8" xfId="4" applyFont="1" applyBorder="1" applyAlignment="1">
      <alignment horizontal="left" vertical="center" wrapText="1"/>
    </xf>
    <xf numFmtId="0" fontId="11" fillId="0" borderId="8" xfId="4" applyFont="1" applyBorder="1" applyAlignment="1">
      <alignment horizontal="justify" vertical="center" wrapText="1"/>
    </xf>
    <xf numFmtId="165" fontId="5" fillId="0" borderId="8" xfId="2" applyNumberFormat="1" applyFont="1" applyFill="1" applyBorder="1" applyAlignment="1">
      <alignment horizontal="right" vertical="center"/>
    </xf>
    <xf numFmtId="165" fontId="5" fillId="2" borderId="8" xfId="2" applyNumberFormat="1" applyFont="1" applyFill="1" applyBorder="1" applyAlignment="1">
      <alignment horizontal="center" vertical="center" wrapText="1"/>
    </xf>
    <xf numFmtId="0" fontId="5" fillId="0" borderId="21" xfId="1" quotePrefix="1" applyFont="1" applyBorder="1" applyAlignment="1">
      <alignment vertical="center" wrapText="1"/>
    </xf>
    <xf numFmtId="0" fontId="5" fillId="0" borderId="19" xfId="1" quotePrefix="1" applyFont="1" applyBorder="1" applyAlignment="1">
      <alignment vertical="center" wrapText="1"/>
    </xf>
    <xf numFmtId="165" fontId="5" fillId="0" borderId="8" xfId="2" applyNumberFormat="1" applyFont="1" applyFill="1" applyBorder="1" applyAlignment="1">
      <alignment vertical="center" wrapText="1"/>
    </xf>
    <xf numFmtId="0" fontId="5" fillId="0" borderId="18" xfId="1" quotePrefix="1" applyFont="1" applyBorder="1" applyAlignment="1">
      <alignment horizontal="center" vertical="center" wrapText="1"/>
    </xf>
    <xf numFmtId="0" fontId="5" fillId="0" borderId="8" xfId="1" quotePrefix="1" applyFont="1" applyBorder="1" applyAlignment="1">
      <alignment horizontal="left" vertical="center" wrapText="1"/>
    </xf>
    <xf numFmtId="0" fontId="4" fillId="7" borderId="5" xfId="1" applyFont="1" applyFill="1" applyAlignment="1">
      <alignment horizontal="center" vertical="center" wrapText="1"/>
    </xf>
    <xf numFmtId="167" fontId="4" fillId="7" borderId="8" xfId="1" applyNumberFormat="1" applyFont="1" applyFill="1" applyBorder="1" applyAlignment="1">
      <alignment horizontal="center" vertical="center" wrapText="1"/>
    </xf>
    <xf numFmtId="0" fontId="5" fillId="7" borderId="5" xfId="1" applyFont="1" applyFill="1" applyAlignment="1">
      <alignment vertical="center" wrapText="1"/>
    </xf>
    <xf numFmtId="167" fontId="5" fillId="7" borderId="8" xfId="1" applyNumberFormat="1" applyFont="1" applyFill="1" applyBorder="1" applyAlignment="1">
      <alignment horizontal="center" vertical="center" wrapText="1"/>
    </xf>
    <xf numFmtId="0" fontId="5" fillId="7" borderId="5" xfId="1" applyFont="1" applyFill="1" applyAlignment="1">
      <alignment horizontal="center" vertical="center" wrapText="1"/>
    </xf>
    <xf numFmtId="165" fontId="5" fillId="7" borderId="8" xfId="2" applyNumberFormat="1" applyFont="1" applyFill="1" applyBorder="1" applyAlignment="1">
      <alignment horizontal="center" vertical="center" wrapText="1"/>
    </xf>
    <xf numFmtId="165" fontId="5" fillId="7" borderId="8" xfId="2" applyNumberFormat="1" applyFont="1" applyFill="1" applyBorder="1" applyAlignment="1">
      <alignment horizontal="right" vertical="center" wrapText="1"/>
    </xf>
    <xf numFmtId="165" fontId="4" fillId="7" borderId="5" xfId="1" applyNumberFormat="1" applyFont="1" applyFill="1" applyAlignment="1">
      <alignment horizontal="center" vertical="center" wrapText="1"/>
    </xf>
    <xf numFmtId="0" fontId="4" fillId="6" borderId="5" xfId="1" applyFont="1" applyFill="1" applyAlignment="1">
      <alignment horizontal="center" vertical="center" wrapText="1"/>
    </xf>
    <xf numFmtId="0" fontId="6" fillId="0" borderId="8" xfId="1" applyFont="1" applyBorder="1" applyAlignment="1">
      <alignment horizontal="left" vertical="center" wrapText="1"/>
    </xf>
    <xf numFmtId="0" fontId="6" fillId="0" borderId="8" xfId="4" applyFont="1" applyBorder="1" applyAlignment="1">
      <alignment horizontal="center" vertical="center" wrapText="1"/>
    </xf>
    <xf numFmtId="165" fontId="6" fillId="0" borderId="8" xfId="6" applyNumberFormat="1" applyFont="1" applyFill="1" applyBorder="1" applyAlignment="1">
      <alignment horizontal="center" vertical="center" wrapText="1"/>
    </xf>
    <xf numFmtId="165" fontId="6" fillId="0" borderId="8" xfId="1" applyNumberFormat="1" applyFont="1" applyBorder="1" applyAlignment="1">
      <alignment horizontal="center" vertical="center" wrapText="1"/>
    </xf>
    <xf numFmtId="168" fontId="6" fillId="0" borderId="8" xfId="5" quotePrefix="1" applyNumberFormat="1" applyFont="1" applyFill="1" applyBorder="1" applyAlignment="1">
      <alignment horizontal="center" vertical="center" wrapText="1"/>
    </xf>
    <xf numFmtId="0" fontId="14" fillId="0" borderId="8" xfId="1" applyFont="1" applyBorder="1" applyAlignment="1">
      <alignment horizontal="center" vertical="center" wrapText="1"/>
    </xf>
    <xf numFmtId="167" fontId="6" fillId="0" borderId="8" xfId="1" applyNumberFormat="1" applyFont="1" applyBorder="1" applyAlignment="1">
      <alignment horizontal="center" vertical="center" wrapText="1"/>
    </xf>
    <xf numFmtId="0" fontId="4" fillId="0" borderId="8" xfId="9" applyFont="1" applyBorder="1" applyAlignment="1">
      <alignment horizontal="left" vertical="center" wrapText="1"/>
    </xf>
    <xf numFmtId="0" fontId="4" fillId="0" borderId="8" xfId="9" applyFont="1" applyBorder="1" applyAlignment="1">
      <alignment horizontal="center" vertical="center" wrapText="1"/>
    </xf>
    <xf numFmtId="3" fontId="4" fillId="0" borderId="8" xfId="9" applyNumberFormat="1" applyFont="1" applyBorder="1" applyAlignment="1">
      <alignment horizontal="right" vertical="center" wrapText="1"/>
    </xf>
    <xf numFmtId="0" fontId="6" fillId="0" borderId="8" xfId="1" quotePrefix="1" applyFont="1" applyBorder="1" applyAlignment="1">
      <alignment horizontal="center" vertical="center" wrapText="1"/>
    </xf>
    <xf numFmtId="0" fontId="6" fillId="0" borderId="8" xfId="9" applyFont="1" applyBorder="1" applyAlignment="1">
      <alignment horizontal="center" vertical="center" wrapText="1"/>
    </xf>
    <xf numFmtId="3" fontId="6" fillId="0" borderId="8" xfId="9" applyNumberFormat="1" applyFont="1" applyBorder="1" applyAlignment="1">
      <alignment horizontal="right" vertical="center" wrapText="1"/>
    </xf>
    <xf numFmtId="0" fontId="4" fillId="4" borderId="5" xfId="1" applyFont="1" applyFill="1" applyAlignment="1">
      <alignment horizontal="center" vertical="center" wrapText="1"/>
    </xf>
    <xf numFmtId="165" fontId="5" fillId="0" borderId="8" xfId="1" quotePrefix="1" applyNumberFormat="1" applyFont="1" applyBorder="1" applyAlignment="1">
      <alignment horizontal="left" vertical="center" wrapText="1"/>
    </xf>
    <xf numFmtId="0" fontId="5" fillId="0" borderId="8" xfId="2" applyNumberFormat="1" applyFont="1" applyFill="1" applyBorder="1" applyAlignment="1">
      <alignment horizontal="center" vertical="center" wrapText="1"/>
    </xf>
    <xf numFmtId="165" fontId="4" fillId="0" borderId="8" xfId="6" applyNumberFormat="1" applyFont="1" applyFill="1" applyBorder="1" applyAlignment="1">
      <alignment horizontal="center" vertical="center" wrapText="1"/>
    </xf>
    <xf numFmtId="167" fontId="8" fillId="0" borderId="8" xfId="1" applyNumberFormat="1" applyFont="1" applyBorder="1" applyAlignment="1">
      <alignment horizontal="center" vertical="center" wrapText="1"/>
    </xf>
    <xf numFmtId="0" fontId="8" fillId="0" borderId="5" xfId="1" applyFont="1" applyAlignment="1">
      <alignment vertical="center" wrapText="1"/>
    </xf>
    <xf numFmtId="165" fontId="8" fillId="0" borderId="5" xfId="1" applyNumberFormat="1" applyFont="1" applyAlignment="1">
      <alignment horizontal="center" vertical="center" wrapText="1"/>
    </xf>
    <xf numFmtId="1" fontId="5" fillId="0" borderId="8" xfId="3" applyNumberFormat="1" applyFont="1" applyBorder="1" applyAlignment="1">
      <alignment vertical="center" wrapText="1"/>
    </xf>
    <xf numFmtId="1" fontId="5" fillId="0" borderId="8" xfId="6" applyNumberFormat="1" applyFont="1" applyFill="1" applyBorder="1" applyAlignment="1">
      <alignment horizontal="center" vertical="center" wrapText="1"/>
    </xf>
    <xf numFmtId="165" fontId="5" fillId="0" borderId="8" xfId="10" applyNumberFormat="1" applyFont="1" applyFill="1" applyBorder="1" applyAlignment="1">
      <alignment horizontal="center" vertical="center" wrapText="1"/>
    </xf>
    <xf numFmtId="3" fontId="5" fillId="0" borderId="8" xfId="3" applyNumberFormat="1" applyFont="1" applyBorder="1" applyAlignment="1">
      <alignment horizontal="center" vertical="center" wrapText="1"/>
    </xf>
    <xf numFmtId="3" fontId="5" fillId="0" borderId="8" xfId="3" applyNumberFormat="1" applyFont="1" applyBorder="1" applyAlignment="1">
      <alignment horizontal="right" vertical="center"/>
    </xf>
    <xf numFmtId="0" fontId="8" fillId="0" borderId="8" xfId="4" applyFont="1" applyBorder="1" applyAlignment="1">
      <alignment horizontal="center" vertical="center" wrapText="1"/>
    </xf>
    <xf numFmtId="168" fontId="8" fillId="0" borderId="8" xfId="5" applyNumberFormat="1" applyFont="1" applyFill="1" applyBorder="1" applyAlignment="1">
      <alignment horizontal="center" vertical="center" wrapText="1"/>
    </xf>
    <xf numFmtId="0" fontId="8" fillId="0" borderId="8" xfId="1" quotePrefix="1" applyFont="1" applyBorder="1" applyAlignment="1">
      <alignment horizontal="center" vertical="center" wrapText="1"/>
    </xf>
    <xf numFmtId="168" fontId="5" fillId="7" borderId="8" xfId="5" quotePrefix="1" applyNumberFormat="1" applyFont="1" applyFill="1" applyBorder="1" applyAlignment="1">
      <alignment horizontal="right" vertical="center" wrapText="1"/>
    </xf>
    <xf numFmtId="0" fontId="5" fillId="0" borderId="12" xfId="1" applyFont="1" applyBorder="1" applyAlignment="1">
      <alignment horizontal="left" vertical="center" wrapText="1"/>
    </xf>
    <xf numFmtId="0" fontId="8" fillId="0" borderId="12" xfId="1" applyFont="1" applyBorder="1" applyAlignment="1">
      <alignment horizontal="center" vertical="center" wrapText="1"/>
    </xf>
    <xf numFmtId="165" fontId="5" fillId="0" borderId="12" xfId="2" applyNumberFormat="1" applyFont="1" applyFill="1" applyBorder="1" applyAlignment="1">
      <alignment horizontal="center" vertical="center" wrapText="1"/>
    </xf>
    <xf numFmtId="0" fontId="4" fillId="0" borderId="5" xfId="1" applyFont="1" applyAlignment="1">
      <alignment vertical="center" wrapText="1"/>
    </xf>
    <xf numFmtId="0" fontId="5" fillId="0" borderId="18" xfId="1" applyFont="1" applyBorder="1" applyAlignment="1">
      <alignment horizontal="center" vertical="center" wrapText="1"/>
    </xf>
    <xf numFmtId="0" fontId="11" fillId="0" borderId="8" xfId="4" applyFont="1" applyBorder="1" applyAlignment="1">
      <alignment horizontal="center" vertical="center" wrapText="1"/>
    </xf>
    <xf numFmtId="3" fontId="5" fillId="0" borderId="8" xfId="2" applyNumberFormat="1" applyFont="1" applyFill="1" applyBorder="1" applyAlignment="1">
      <alignment horizontal="right" vertical="center" wrapText="1"/>
    </xf>
    <xf numFmtId="0" fontId="8" fillId="0" borderId="8" xfId="9" applyFont="1" applyBorder="1" applyAlignment="1">
      <alignment horizontal="left" vertical="center" wrapText="1"/>
    </xf>
    <xf numFmtId="0" fontId="8" fillId="0" borderId="8" xfId="9" applyFont="1" applyBorder="1" applyAlignment="1">
      <alignment horizontal="center" vertical="center" wrapText="1"/>
    </xf>
    <xf numFmtId="3" fontId="8" fillId="0" borderId="8" xfId="9" applyNumberFormat="1" applyFont="1" applyBorder="1" applyAlignment="1">
      <alignment horizontal="right" vertical="center" wrapText="1"/>
    </xf>
    <xf numFmtId="165" fontId="8" fillId="0" borderId="8" xfId="1" applyNumberFormat="1" applyFont="1" applyBorder="1" applyAlignment="1">
      <alignment horizontal="center" vertical="center" wrapText="1"/>
    </xf>
    <xf numFmtId="165" fontId="5" fillId="5" borderId="8" xfId="2" applyNumberFormat="1" applyFont="1" applyFill="1" applyBorder="1" applyAlignment="1">
      <alignment horizontal="right" vertical="center" wrapText="1"/>
    </xf>
    <xf numFmtId="167" fontId="4" fillId="5" borderId="8" xfId="1" applyNumberFormat="1" applyFont="1" applyFill="1" applyBorder="1" applyAlignment="1">
      <alignment horizontal="center" vertical="center" wrapText="1"/>
    </xf>
    <xf numFmtId="0" fontId="5" fillId="0" borderId="8" xfId="11" applyFont="1" applyBorder="1" applyAlignment="1">
      <alignment horizontal="center" vertical="center" wrapText="1"/>
    </xf>
    <xf numFmtId="0" fontId="6" fillId="0" borderId="8" xfId="11" applyFont="1" applyBorder="1" applyAlignment="1">
      <alignment horizontal="center" vertical="center" wrapText="1"/>
    </xf>
    <xf numFmtId="0" fontId="5" fillId="0" borderId="17" xfId="1" applyFont="1" applyBorder="1" applyAlignment="1">
      <alignment horizontal="center" vertical="center" wrapText="1"/>
    </xf>
    <xf numFmtId="0" fontId="6" fillId="0" borderId="12" xfId="1" applyFont="1" applyBorder="1" applyAlignment="1">
      <alignment horizontal="left" vertical="center" wrapText="1"/>
    </xf>
    <xf numFmtId="0" fontId="6" fillId="0" borderId="12" xfId="1" applyFont="1" applyBorder="1" applyAlignment="1">
      <alignment vertical="center" wrapText="1"/>
    </xf>
    <xf numFmtId="0" fontId="6" fillId="0" borderId="17" xfId="1" applyFont="1" applyBorder="1" applyAlignment="1">
      <alignment horizontal="center" vertical="center" wrapText="1"/>
    </xf>
    <xf numFmtId="0" fontId="5" fillId="0" borderId="8" xfId="11" applyFont="1" applyBorder="1" applyAlignment="1">
      <alignment horizontal="left" vertical="center" wrapText="1"/>
    </xf>
    <xf numFmtId="0" fontId="5" fillId="0" borderId="12" xfId="1" quotePrefix="1" applyFont="1" applyBorder="1" applyAlignment="1">
      <alignment vertical="center" wrapText="1"/>
    </xf>
    <xf numFmtId="167" fontId="4" fillId="0" borderId="5" xfId="1" applyNumberFormat="1" applyFont="1" applyAlignment="1">
      <alignment horizontal="center" vertical="center" wrapText="1"/>
    </xf>
    <xf numFmtId="165" fontId="5" fillId="0" borderId="8" xfId="1" applyNumberFormat="1" applyFont="1" applyBorder="1" applyAlignment="1">
      <alignment horizontal="right" vertical="center" wrapText="1"/>
    </xf>
    <xf numFmtId="0" fontId="5" fillId="0" borderId="13" xfId="1" applyFont="1" applyBorder="1" applyAlignment="1">
      <alignment horizontal="center" vertical="center" wrapText="1"/>
    </xf>
    <xf numFmtId="165" fontId="8" fillId="0" borderId="8" xfId="6" applyNumberFormat="1" applyFont="1" applyFill="1" applyBorder="1" applyAlignment="1">
      <alignment horizontal="center" vertical="center" wrapText="1"/>
    </xf>
    <xf numFmtId="165" fontId="8" fillId="0" borderId="8" xfId="6" applyNumberFormat="1" applyFont="1" applyFill="1" applyBorder="1" applyAlignment="1">
      <alignment horizontal="right" vertical="center" wrapText="1"/>
    </xf>
    <xf numFmtId="0" fontId="6" fillId="0" borderId="18" xfId="1" applyFont="1" applyBorder="1" applyAlignment="1">
      <alignment horizontal="center" vertical="center" wrapText="1"/>
    </xf>
    <xf numFmtId="0" fontId="10" fillId="0" borderId="5" xfId="4" applyFont="1" applyAlignment="1">
      <alignment horizontal="center" wrapText="1"/>
    </xf>
    <xf numFmtId="0" fontId="5" fillId="0" borderId="8" xfId="5" applyNumberFormat="1" applyFont="1" applyFill="1" applyBorder="1" applyAlignment="1">
      <alignment horizontal="center" vertical="center" wrapText="1"/>
    </xf>
    <xf numFmtId="0" fontId="17" fillId="0" borderId="8" xfId="12" applyFont="1" applyBorder="1" applyAlignment="1">
      <alignment wrapText="1"/>
    </xf>
    <xf numFmtId="168" fontId="10" fillId="0" borderId="8" xfId="5" applyNumberFormat="1" applyFont="1" applyFill="1" applyBorder="1" applyAlignment="1">
      <alignment horizontal="center" vertical="center" wrapText="1"/>
    </xf>
    <xf numFmtId="165" fontId="5" fillId="4" borderId="8" xfId="2" applyNumberFormat="1" applyFont="1" applyFill="1" applyBorder="1" applyAlignment="1">
      <alignment horizontal="justify" vertical="center"/>
    </xf>
    <xf numFmtId="0" fontId="10" fillId="0" borderId="8" xfId="5" applyNumberFormat="1" applyFont="1" applyFill="1" applyBorder="1" applyAlignment="1">
      <alignment horizontal="center" vertical="center" wrapText="1"/>
    </xf>
    <xf numFmtId="165" fontId="11" fillId="0" borderId="8" xfId="7" applyNumberFormat="1" applyFont="1" applyFill="1" applyBorder="1" applyAlignment="1">
      <alignment horizontal="center" vertical="center" wrapText="1"/>
    </xf>
    <xf numFmtId="168" fontId="5" fillId="6" borderId="8" xfId="5" quotePrefix="1" applyNumberFormat="1" applyFont="1" applyFill="1" applyBorder="1" applyAlignment="1">
      <alignment horizontal="right" vertical="center" wrapText="1"/>
    </xf>
    <xf numFmtId="165" fontId="6" fillId="0" borderId="8" xfId="2" applyNumberFormat="1" applyFont="1" applyFill="1" applyBorder="1" applyAlignment="1">
      <alignment horizontal="right" vertical="center" wrapText="1"/>
    </xf>
    <xf numFmtId="165" fontId="10" fillId="0" borderId="8" xfId="2" applyNumberFormat="1" applyFont="1" applyFill="1" applyBorder="1" applyAlignment="1">
      <alignment horizontal="center" vertical="center" wrapText="1"/>
    </xf>
    <xf numFmtId="0" fontId="5" fillId="4" borderId="5" xfId="1" applyFont="1" applyFill="1" applyAlignment="1">
      <alignment horizontal="center" vertical="center" wrapText="1"/>
    </xf>
    <xf numFmtId="165" fontId="5" fillId="4" borderId="8" xfId="2" applyNumberFormat="1" applyFont="1" applyFill="1" applyBorder="1" applyAlignment="1">
      <alignment horizontal="center" vertical="center" wrapText="1"/>
    </xf>
    <xf numFmtId="165" fontId="4" fillId="4" borderId="5" xfId="1" applyNumberFormat="1" applyFont="1" applyFill="1" applyAlignment="1">
      <alignment horizontal="center" vertical="center" wrapText="1"/>
    </xf>
    <xf numFmtId="165" fontId="4" fillId="5" borderId="8" xfId="2" applyNumberFormat="1" applyFont="1" applyFill="1" applyBorder="1" applyAlignment="1">
      <alignment horizontal="center" vertical="center" wrapText="1"/>
    </xf>
    <xf numFmtId="165" fontId="4" fillId="5" borderId="8" xfId="2" applyNumberFormat="1" applyFont="1" applyFill="1" applyBorder="1" applyAlignment="1">
      <alignment horizontal="right" vertical="center" wrapText="1"/>
    </xf>
    <xf numFmtId="165" fontId="4" fillId="4" borderId="8" xfId="2" applyNumberFormat="1" applyFont="1" applyFill="1" applyBorder="1" applyAlignment="1">
      <alignment horizontal="center" vertical="center" wrapText="1"/>
    </xf>
    <xf numFmtId="168" fontId="5" fillId="8" borderId="8" xfId="5" quotePrefix="1" applyNumberFormat="1" applyFont="1" applyFill="1" applyBorder="1" applyAlignment="1">
      <alignment horizontal="center" vertical="center" wrapText="1"/>
    </xf>
    <xf numFmtId="0" fontId="5" fillId="6" borderId="8" xfId="1" quotePrefix="1" applyFont="1" applyFill="1" applyBorder="1" applyAlignment="1">
      <alignment horizontal="center" vertical="center" wrapText="1"/>
    </xf>
    <xf numFmtId="0" fontId="5" fillId="9" borderId="8" xfId="1" applyFont="1" applyFill="1" applyBorder="1" applyAlignment="1">
      <alignment horizontal="left" vertical="center" wrapText="1"/>
    </xf>
    <xf numFmtId="0" fontId="5" fillId="9" borderId="8" xfId="1" applyFont="1" applyFill="1" applyBorder="1" applyAlignment="1">
      <alignment horizontal="center" vertical="center" wrapText="1"/>
    </xf>
    <xf numFmtId="165" fontId="5" fillId="9" borderId="8" xfId="2" applyNumberFormat="1" applyFont="1" applyFill="1" applyBorder="1" applyAlignment="1">
      <alignment horizontal="right" vertical="center" wrapText="1"/>
    </xf>
    <xf numFmtId="165" fontId="4" fillId="9" borderId="8" xfId="2" applyNumberFormat="1" applyFont="1" applyFill="1" applyBorder="1" applyAlignment="1">
      <alignment horizontal="center" vertical="center" wrapText="1"/>
    </xf>
    <xf numFmtId="165" fontId="5" fillId="9" borderId="8" xfId="2" applyNumberFormat="1" applyFont="1" applyFill="1" applyBorder="1" applyAlignment="1">
      <alignment horizontal="center" vertical="center" wrapText="1"/>
    </xf>
    <xf numFmtId="168" fontId="5" fillId="9" borderId="8" xfId="5" quotePrefix="1" applyNumberFormat="1" applyFont="1" applyFill="1" applyBorder="1" applyAlignment="1">
      <alignment horizontal="center" vertical="center" wrapText="1"/>
    </xf>
    <xf numFmtId="165" fontId="5" fillId="9" borderId="8" xfId="1" applyNumberFormat="1" applyFont="1" applyFill="1" applyBorder="1" applyAlignment="1">
      <alignment horizontal="center" vertical="center" wrapText="1"/>
    </xf>
    <xf numFmtId="168" fontId="5" fillId="9" borderId="8" xfId="5" applyNumberFormat="1" applyFont="1" applyFill="1" applyBorder="1" applyAlignment="1">
      <alignment horizontal="center" vertical="center" wrapText="1"/>
    </xf>
    <xf numFmtId="167" fontId="5" fillId="9" borderId="8" xfId="1" applyNumberFormat="1" applyFont="1" applyFill="1" applyBorder="1" applyAlignment="1">
      <alignment horizontal="center" vertical="center" wrapText="1"/>
    </xf>
    <xf numFmtId="0" fontId="5" fillId="5" borderId="8" xfId="1" applyFont="1" applyFill="1" applyBorder="1" applyAlignment="1">
      <alignment horizontal="left" vertical="center" wrapText="1"/>
    </xf>
    <xf numFmtId="0" fontId="5" fillId="5" borderId="8" xfId="1" applyFont="1" applyFill="1" applyBorder="1" applyAlignment="1">
      <alignment horizontal="center" vertical="center" wrapText="1"/>
    </xf>
    <xf numFmtId="0" fontId="5" fillId="5" borderId="8" xfId="9" applyFont="1" applyFill="1" applyBorder="1" applyAlignment="1">
      <alignment horizontal="center" vertical="center" wrapText="1"/>
    </xf>
    <xf numFmtId="0" fontId="5" fillId="6" borderId="8" xfId="1" applyFont="1" applyFill="1" applyBorder="1" applyAlignment="1">
      <alignment horizontal="center" vertical="center" wrapText="1"/>
    </xf>
    <xf numFmtId="165" fontId="5" fillId="5" borderId="8" xfId="1" applyNumberFormat="1" applyFont="1" applyFill="1" applyBorder="1" applyAlignment="1">
      <alignment horizontal="center" vertical="center" wrapText="1"/>
    </xf>
    <xf numFmtId="165" fontId="5" fillId="5" borderId="8" xfId="2" applyNumberFormat="1" applyFont="1" applyFill="1" applyBorder="1" applyAlignment="1">
      <alignment horizontal="justify" vertical="center"/>
    </xf>
    <xf numFmtId="165" fontId="5" fillId="5" borderId="8" xfId="6" applyNumberFormat="1" applyFont="1" applyFill="1" applyBorder="1" applyAlignment="1">
      <alignment horizontal="center" vertical="center" wrapText="1"/>
    </xf>
    <xf numFmtId="0" fontId="5" fillId="0" borderId="5" xfId="1" applyFont="1" applyAlignment="1">
      <alignment horizontal="left" vertical="center"/>
    </xf>
    <xf numFmtId="0" fontId="5" fillId="0" borderId="5" xfId="1" applyFont="1" applyAlignment="1">
      <alignment horizontal="left" vertical="center" wrapText="1"/>
    </xf>
    <xf numFmtId="0" fontId="21" fillId="0" borderId="5" xfId="14" applyFont="1" applyAlignment="1">
      <alignment vertical="center"/>
    </xf>
    <xf numFmtId="167" fontId="22" fillId="0" borderId="15" xfId="13" applyNumberFormat="1" applyFont="1" applyBorder="1" applyAlignment="1">
      <alignment vertical="center"/>
    </xf>
    <xf numFmtId="165" fontId="22" fillId="0" borderId="15" xfId="13" applyNumberFormat="1" applyFont="1" applyBorder="1" applyAlignment="1">
      <alignment vertical="center"/>
    </xf>
    <xf numFmtId="41" fontId="22" fillId="0" borderId="15" xfId="13" applyNumberFormat="1" applyFont="1" applyBorder="1" applyAlignment="1">
      <alignment horizontal="right" vertical="center"/>
    </xf>
    <xf numFmtId="164" fontId="22" fillId="0" borderId="15" xfId="13" applyNumberFormat="1" applyFont="1" applyBorder="1" applyAlignment="1">
      <alignment horizontal="right" vertical="center"/>
    </xf>
    <xf numFmtId="0" fontId="22" fillId="0" borderId="8" xfId="13" applyFont="1" applyBorder="1" applyAlignment="1">
      <alignment horizontal="center" vertical="center" wrapText="1"/>
    </xf>
    <xf numFmtId="166" fontId="20" fillId="0" borderId="8" xfId="14" applyNumberFormat="1" applyFont="1" applyBorder="1" applyAlignment="1">
      <alignment vertical="center" wrapText="1"/>
    </xf>
    <xf numFmtId="165" fontId="20" fillId="0" borderId="8" xfId="15" applyNumberFormat="1" applyFont="1" applyFill="1" applyBorder="1" applyAlignment="1">
      <alignment horizontal="right" vertical="center" wrapText="1"/>
    </xf>
    <xf numFmtId="165" fontId="24" fillId="0" borderId="8" xfId="16" applyNumberFormat="1" applyFont="1" applyBorder="1" applyAlignment="1">
      <alignment horizontal="center" vertical="center" wrapText="1"/>
    </xf>
    <xf numFmtId="165" fontId="20" fillId="0" borderId="8" xfId="16" applyNumberFormat="1" applyFont="1" applyBorder="1" applyAlignment="1">
      <alignment horizontal="center" vertical="center" wrapText="1"/>
    </xf>
    <xf numFmtId="165" fontId="25" fillId="0" borderId="8" xfId="13" applyNumberFormat="1" applyFont="1" applyBorder="1" applyAlignment="1">
      <alignment horizontal="center" vertical="center" wrapText="1"/>
    </xf>
    <xf numFmtId="0" fontId="20" fillId="0" borderId="8" xfId="15" applyFont="1" applyFill="1" applyBorder="1" applyAlignment="1">
      <alignment horizontal="center" vertical="center" wrapText="1"/>
    </xf>
    <xf numFmtId="0" fontId="20" fillId="0" borderId="8" xfId="15" applyFont="1" applyFill="1" applyBorder="1" applyAlignment="1">
      <alignment horizontal="left" vertical="center" wrapText="1"/>
    </xf>
    <xf numFmtId="9" fontId="25" fillId="0" borderId="8" xfId="13" applyNumberFormat="1" applyFont="1" applyBorder="1" applyAlignment="1">
      <alignment horizontal="center" vertical="center" wrapText="1"/>
    </xf>
    <xf numFmtId="0" fontId="20" fillId="0" borderId="8" xfId="17" applyFont="1" applyFill="1" applyBorder="1" applyAlignment="1">
      <alignment horizontal="center" vertical="center"/>
    </xf>
    <xf numFmtId="165" fontId="20" fillId="0" borderId="8" xfId="18" applyNumberFormat="1" applyFont="1" applyFill="1" applyBorder="1" applyAlignment="1" applyProtection="1">
      <alignment horizontal="right" vertical="center" wrapText="1"/>
    </xf>
    <xf numFmtId="9" fontId="20" fillId="0" borderId="8" xfId="13" applyNumberFormat="1" applyFont="1" applyBorder="1" applyAlignment="1">
      <alignment horizontal="center" vertical="center" wrapText="1"/>
    </xf>
    <xf numFmtId="165" fontId="26" fillId="0" borderId="5" xfId="14" applyNumberFormat="1" applyFont="1" applyAlignment="1">
      <alignment vertical="center"/>
    </xf>
    <xf numFmtId="0" fontId="26" fillId="0" borderId="5" xfId="14" applyFont="1" applyAlignment="1">
      <alignment vertical="center"/>
    </xf>
    <xf numFmtId="165" fontId="20" fillId="0" borderId="8" xfId="18" applyNumberFormat="1" applyFont="1" applyFill="1" applyBorder="1" applyAlignment="1" applyProtection="1">
      <alignment horizontal="left" vertical="center" wrapText="1"/>
    </xf>
    <xf numFmtId="0" fontId="25" fillId="0" borderId="8" xfId="17" applyFont="1" applyFill="1" applyBorder="1" applyAlignment="1">
      <alignment horizontal="center" vertical="center"/>
    </xf>
    <xf numFmtId="165" fontId="25" fillId="0" borderId="8" xfId="18" applyNumberFormat="1" applyFont="1" applyFill="1" applyBorder="1" applyAlignment="1" applyProtection="1">
      <alignment horizontal="left" vertical="center" wrapText="1"/>
    </xf>
    <xf numFmtId="165" fontId="25" fillId="0" borderId="8" xfId="15" applyNumberFormat="1" applyFont="1" applyFill="1" applyBorder="1" applyAlignment="1">
      <alignment horizontal="right" vertical="center" wrapText="1"/>
    </xf>
    <xf numFmtId="165" fontId="25" fillId="0" borderId="8" xfId="18" applyNumberFormat="1" applyFont="1" applyFill="1" applyBorder="1" applyAlignment="1" applyProtection="1">
      <alignment horizontal="right" vertical="center" wrapText="1"/>
    </xf>
    <xf numFmtId="165" fontId="27" fillId="0" borderId="8" xfId="16" applyNumberFormat="1" applyFont="1" applyBorder="1" applyAlignment="1">
      <alignment horizontal="center" vertical="center" wrapText="1"/>
    </xf>
    <xf numFmtId="165" fontId="25" fillId="0" borderId="8" xfId="16" applyNumberFormat="1" applyFont="1" applyBorder="1" applyAlignment="1">
      <alignment horizontal="center" vertical="center" wrapText="1"/>
    </xf>
    <xf numFmtId="165" fontId="20" fillId="0" borderId="8" xfId="13" applyNumberFormat="1" applyFont="1" applyBorder="1" applyAlignment="1">
      <alignment horizontal="right" vertical="center" wrapText="1"/>
    </xf>
    <xf numFmtId="0" fontId="20" fillId="0" borderId="8" xfId="16" applyFont="1" applyBorder="1" applyAlignment="1">
      <alignment horizontal="center" vertical="center" wrapText="1"/>
    </xf>
    <xf numFmtId="166" fontId="20" fillId="0" borderId="5" xfId="14" applyNumberFormat="1" applyFont="1" applyAlignment="1">
      <alignment vertical="center" wrapText="1"/>
    </xf>
    <xf numFmtId="0" fontId="25" fillId="0" borderId="8" xfId="15" applyFont="1" applyFill="1" applyBorder="1" applyAlignment="1">
      <alignment horizontal="left" vertical="center" wrapText="1"/>
    </xf>
    <xf numFmtId="165" fontId="25" fillId="0" borderId="8" xfId="16" applyNumberFormat="1" applyFont="1" applyBorder="1" applyAlignment="1">
      <alignment horizontal="right" vertical="center" wrapText="1"/>
    </xf>
    <xf numFmtId="165" fontId="20" fillId="0" borderId="8" xfId="16" applyNumberFormat="1" applyFont="1" applyBorder="1" applyAlignment="1">
      <alignment horizontal="right" vertical="center" wrapText="1"/>
    </xf>
    <xf numFmtId="0" fontId="25" fillId="0" borderId="8" xfId="14" applyFont="1" applyBorder="1" applyAlignment="1">
      <alignment horizontal="left" vertical="center" wrapText="1"/>
    </xf>
    <xf numFmtId="0" fontId="25" fillId="0" borderId="8" xfId="16" applyFont="1" applyBorder="1" applyAlignment="1">
      <alignment horizontal="left" vertical="center" wrapText="1"/>
    </xf>
    <xf numFmtId="165" fontId="25" fillId="0" borderId="8" xfId="19" applyNumberFormat="1" applyFont="1" applyBorder="1" applyAlignment="1">
      <alignment horizontal="right" vertical="center"/>
    </xf>
    <xf numFmtId="170" fontId="20" fillId="0" borderId="8" xfId="16" applyNumberFormat="1" applyFont="1" applyBorder="1" applyAlignment="1">
      <alignment horizontal="center" vertical="center" wrapText="1"/>
    </xf>
    <xf numFmtId="170" fontId="20" fillId="10" borderId="8" xfId="16" applyNumberFormat="1" applyFont="1" applyFill="1" applyBorder="1" applyAlignment="1">
      <alignment horizontal="center" vertical="center" wrapText="1"/>
    </xf>
    <xf numFmtId="170" fontId="20" fillId="0" borderId="8" xfId="16" applyNumberFormat="1" applyFont="1" applyBorder="1" applyAlignment="1">
      <alignment horizontal="center" vertical="center"/>
    </xf>
    <xf numFmtId="170" fontId="20" fillId="4" borderId="8" xfId="16" applyNumberFormat="1" applyFont="1" applyFill="1" applyBorder="1" applyAlignment="1">
      <alignment horizontal="center" vertical="center" wrapText="1"/>
    </xf>
    <xf numFmtId="0" fontId="20" fillId="0" borderId="8" xfId="16" applyFont="1" applyBorder="1" applyAlignment="1">
      <alignment horizontal="left" vertical="center" wrapText="1"/>
    </xf>
    <xf numFmtId="0" fontId="25" fillId="0" borderId="8" xfId="16" applyFont="1" applyBorder="1" applyAlignment="1">
      <alignment horizontal="center" vertical="center" wrapText="1"/>
    </xf>
    <xf numFmtId="0" fontId="25" fillId="0" borderId="8" xfId="20" applyFont="1" applyBorder="1" applyAlignment="1">
      <alignment horizontal="left" vertical="center" wrapText="1"/>
    </xf>
    <xf numFmtId="170" fontId="25" fillId="0" borderId="8" xfId="16" applyNumberFormat="1" applyFont="1" applyBorder="1" applyAlignment="1">
      <alignment horizontal="center" vertical="center" wrapText="1"/>
    </xf>
    <xf numFmtId="170" fontId="25" fillId="0" borderId="8" xfId="16" applyNumberFormat="1" applyFont="1" applyBorder="1" applyAlignment="1">
      <alignment horizontal="center" vertical="center"/>
    </xf>
    <xf numFmtId="170" fontId="25" fillId="10" borderId="8" xfId="16" applyNumberFormat="1" applyFont="1" applyFill="1" applyBorder="1" applyAlignment="1">
      <alignment horizontal="center" vertical="center" wrapText="1"/>
    </xf>
    <xf numFmtId="0" fontId="20" fillId="0" borderId="8" xfId="20" applyFont="1" applyBorder="1" applyAlignment="1">
      <alignment horizontal="left" vertical="center" wrapText="1"/>
    </xf>
    <xf numFmtId="0" fontId="29" fillId="0" borderId="5" xfId="14" applyFont="1"/>
    <xf numFmtId="0" fontId="28" fillId="0" borderId="8" xfId="14" applyFont="1" applyBorder="1" applyAlignment="1">
      <alignment horizontal="center"/>
    </xf>
    <xf numFmtId="165" fontId="28" fillId="0" borderId="8" xfId="14" applyNumberFormat="1" applyFont="1" applyBorder="1" applyAlignment="1">
      <alignment horizontal="center"/>
    </xf>
    <xf numFmtId="0" fontId="28" fillId="0" borderId="5" xfId="14" applyFont="1" applyAlignment="1">
      <alignment horizontal="center"/>
    </xf>
    <xf numFmtId="0" fontId="28" fillId="0" borderId="8" xfId="14" applyFont="1" applyBorder="1" applyAlignment="1">
      <alignment horizontal="left" vertical="center" wrapText="1"/>
    </xf>
    <xf numFmtId="165" fontId="24" fillId="4" borderId="8" xfId="16" applyNumberFormat="1" applyFont="1" applyFill="1" applyBorder="1" applyAlignment="1">
      <alignment horizontal="center" vertical="center" wrapText="1"/>
    </xf>
    <xf numFmtId="0" fontId="28" fillId="0" borderId="8" xfId="14" applyFont="1" applyBorder="1"/>
    <xf numFmtId="165" fontId="28" fillId="0" borderId="5" xfId="14" applyNumberFormat="1" applyFont="1"/>
    <xf numFmtId="0" fontId="28" fillId="0" borderId="5" xfId="14" applyFont="1"/>
    <xf numFmtId="0" fontId="29" fillId="0" borderId="8" xfId="14" applyFont="1" applyBorder="1" applyAlignment="1">
      <alignment horizontal="center"/>
    </xf>
    <xf numFmtId="0" fontId="29" fillId="0" borderId="8" xfId="14" applyFont="1" applyBorder="1"/>
    <xf numFmtId="165" fontId="27" fillId="4" borderId="8" xfId="16" applyNumberFormat="1" applyFont="1" applyFill="1" applyBorder="1" applyAlignment="1">
      <alignment horizontal="center" vertical="center" wrapText="1"/>
    </xf>
    <xf numFmtId="0" fontId="29" fillId="0" borderId="8" xfId="14" applyFont="1" applyBorder="1" applyAlignment="1">
      <alignment horizontal="left" vertical="center" wrapText="1"/>
    </xf>
    <xf numFmtId="0" fontId="31" fillId="0" borderId="8" xfId="1" applyFont="1" applyBorder="1" applyAlignment="1">
      <alignment horizontal="left" vertical="center" wrapText="1"/>
    </xf>
    <xf numFmtId="0" fontId="11" fillId="0" borderId="8" xfId="14" applyFont="1" applyBorder="1" applyAlignment="1">
      <alignment horizontal="left" vertical="center" wrapText="1"/>
    </xf>
    <xf numFmtId="0" fontId="31" fillId="0" borderId="8" xfId="14" applyFont="1" applyBorder="1" applyAlignment="1">
      <alignment horizontal="left" vertical="center" wrapText="1"/>
    </xf>
    <xf numFmtId="1" fontId="11" fillId="0" borderId="8" xfId="22" applyNumberFormat="1" applyFont="1" applyBorder="1" applyAlignment="1">
      <alignment horizontal="left" vertical="center" wrapText="1"/>
    </xf>
    <xf numFmtId="1" fontId="31" fillId="0" borderId="8" xfId="22" applyNumberFormat="1" applyFont="1" applyBorder="1" applyAlignment="1">
      <alignment horizontal="left" vertical="center" wrapText="1"/>
    </xf>
    <xf numFmtId="165" fontId="29" fillId="0" borderId="8" xfId="14" applyNumberFormat="1" applyFont="1" applyBorder="1"/>
    <xf numFmtId="0" fontId="31" fillId="0" borderId="8" xfId="23" applyFont="1" applyBorder="1" applyAlignment="1">
      <alignment horizontal="left" vertical="center" wrapText="1"/>
    </xf>
    <xf numFmtId="165" fontId="28" fillId="0" borderId="8" xfId="14" applyNumberFormat="1" applyFont="1" applyBorder="1"/>
    <xf numFmtId="0" fontId="29" fillId="0" borderId="5" xfId="14" applyFont="1" applyAlignment="1">
      <alignment horizontal="center"/>
    </xf>
    <xf numFmtId="165" fontId="29" fillId="0" borderId="5" xfId="14" applyNumberFormat="1" applyFont="1"/>
    <xf numFmtId="1" fontId="43" fillId="0" borderId="5" xfId="14" applyNumberFormat="1" applyFont="1" applyAlignment="1">
      <alignment vertical="center"/>
    </xf>
    <xf numFmtId="0" fontId="44" fillId="0" borderId="5" xfId="14" applyFont="1" applyAlignment="1">
      <alignment vertical="center"/>
    </xf>
    <xf numFmtId="0" fontId="43" fillId="0" borderId="5" xfId="14" applyFont="1" applyAlignment="1">
      <alignment vertical="center"/>
    </xf>
    <xf numFmtId="170" fontId="20" fillId="4" borderId="5" xfId="16" applyNumberFormat="1" applyFont="1" applyFill="1" applyAlignment="1">
      <alignment horizontal="center" vertical="center" wrapText="1"/>
    </xf>
    <xf numFmtId="171" fontId="20" fillId="4" borderId="5" xfId="16" applyNumberFormat="1" applyFont="1" applyFill="1" applyAlignment="1">
      <alignment horizontal="center" vertical="center" wrapText="1"/>
    </xf>
    <xf numFmtId="170" fontId="20" fillId="10" borderId="5" xfId="16" applyNumberFormat="1" applyFont="1" applyFill="1" applyAlignment="1">
      <alignment horizontal="center" vertical="center" wrapText="1"/>
    </xf>
    <xf numFmtId="171" fontId="20" fillId="10" borderId="5" xfId="16" applyNumberFormat="1" applyFont="1" applyFill="1" applyAlignment="1">
      <alignment horizontal="center" vertical="center" wrapText="1"/>
    </xf>
    <xf numFmtId="170" fontId="25" fillId="10" borderId="5" xfId="16" applyNumberFormat="1" applyFont="1" applyFill="1" applyAlignment="1">
      <alignment horizontal="center" vertical="center" wrapText="1"/>
    </xf>
    <xf numFmtId="171" fontId="25" fillId="10" borderId="5" xfId="16" applyNumberFormat="1" applyFont="1" applyFill="1" applyAlignment="1">
      <alignment horizontal="center" vertical="center" wrapText="1"/>
    </xf>
    <xf numFmtId="165" fontId="25" fillId="0" borderId="19" xfId="18" applyNumberFormat="1" applyFont="1" applyFill="1" applyBorder="1" applyAlignment="1" applyProtection="1">
      <alignment horizontal="right" vertical="center" wrapText="1"/>
    </xf>
    <xf numFmtId="170" fontId="20" fillId="0" borderId="21" xfId="16" applyNumberFormat="1" applyFont="1" applyBorder="1" applyAlignment="1">
      <alignment horizontal="center" vertical="center" wrapText="1"/>
    </xf>
    <xf numFmtId="170" fontId="25" fillId="0" borderId="21" xfId="16" applyNumberFormat="1" applyFont="1" applyBorder="1" applyAlignment="1">
      <alignment horizontal="center" vertical="center" wrapText="1"/>
    </xf>
    <xf numFmtId="166" fontId="25" fillId="0" borderId="8" xfId="18" applyNumberFormat="1" applyFont="1" applyFill="1" applyBorder="1" applyAlignment="1" applyProtection="1">
      <alignment horizontal="right" vertical="center" wrapText="1"/>
    </xf>
    <xf numFmtId="0" fontId="4" fillId="0" borderId="11" xfId="1" applyFont="1" applyBorder="1" applyAlignment="1">
      <alignment vertical="center" wrapText="1"/>
    </xf>
    <xf numFmtId="0" fontId="4" fillId="0" borderId="10" xfId="1" applyFont="1" applyBorder="1" applyAlignment="1">
      <alignment vertical="center" wrapText="1"/>
    </xf>
    <xf numFmtId="0" fontId="4" fillId="0" borderId="16" xfId="1" applyFont="1" applyBorder="1" applyAlignment="1">
      <alignment vertical="center" wrapText="1"/>
    </xf>
    <xf numFmtId="0" fontId="4" fillId="0" borderId="15" xfId="1" applyFont="1" applyBorder="1" applyAlignment="1">
      <alignment vertical="center" wrapText="1"/>
    </xf>
    <xf numFmtId="0" fontId="4" fillId="0" borderId="18" xfId="1" applyFont="1" applyBorder="1" applyAlignment="1">
      <alignment vertical="center" wrapText="1"/>
    </xf>
    <xf numFmtId="0" fontId="4" fillId="0" borderId="19" xfId="1" applyFont="1" applyBorder="1" applyAlignment="1">
      <alignment vertical="center" wrapText="1"/>
    </xf>
    <xf numFmtId="0" fontId="8" fillId="0" borderId="8" xfId="1" applyFont="1" applyBorder="1" applyAlignment="1">
      <alignment vertical="center" wrapText="1"/>
    </xf>
    <xf numFmtId="0" fontId="4" fillId="0" borderId="12" xfId="1" applyFont="1" applyBorder="1" applyAlignment="1">
      <alignment horizontal="center" vertical="center" wrapText="1"/>
    </xf>
    <xf numFmtId="0" fontId="8" fillId="0" borderId="19" xfId="1" applyFont="1" applyBorder="1" applyAlignment="1">
      <alignment vertical="center" wrapText="1"/>
    </xf>
    <xf numFmtId="175" fontId="20" fillId="0" borderId="8" xfId="18" applyNumberFormat="1" applyFont="1" applyFill="1" applyBorder="1" applyAlignment="1" applyProtection="1">
      <alignment horizontal="right" vertical="center" wrapText="1"/>
    </xf>
    <xf numFmtId="175" fontId="20" fillId="0" borderId="8" xfId="16" applyNumberFormat="1" applyFont="1" applyBorder="1" applyAlignment="1">
      <alignment horizontal="center" vertical="center" wrapText="1"/>
    </xf>
    <xf numFmtId="175" fontId="25" fillId="0" borderId="8" xfId="16" applyNumberFormat="1" applyFont="1" applyBorder="1" applyAlignment="1">
      <alignment horizontal="center" vertical="center" wrapText="1"/>
    </xf>
    <xf numFmtId="175" fontId="25" fillId="0" borderId="8" xfId="16" applyNumberFormat="1" applyFont="1" applyBorder="1" applyAlignment="1">
      <alignment horizontal="center" vertical="center"/>
    </xf>
    <xf numFmtId="0" fontId="20" fillId="0" borderId="8" xfId="13" applyFont="1" applyBorder="1" applyAlignment="1">
      <alignment horizontal="center" vertical="center" wrapText="1"/>
    </xf>
    <xf numFmtId="0" fontId="20" fillId="0" borderId="12" xfId="13" applyFont="1" applyBorder="1" applyAlignment="1">
      <alignment horizontal="center" vertical="center" wrapText="1"/>
    </xf>
    <xf numFmtId="0" fontId="20" fillId="0" borderId="17" xfId="13" applyFont="1" applyBorder="1" applyAlignment="1">
      <alignment horizontal="center" vertical="center" wrapText="1"/>
    </xf>
    <xf numFmtId="165" fontId="20" fillId="0" borderId="8" xfId="16" applyNumberFormat="1" applyFont="1" applyBorder="1" applyAlignment="1">
      <alignment horizontal="left" vertical="center" wrapText="1"/>
    </xf>
    <xf numFmtId="165" fontId="25" fillId="10" borderId="8" xfId="18" applyNumberFormat="1" applyFont="1" applyFill="1" applyBorder="1" applyAlignment="1" applyProtection="1">
      <alignment horizontal="left" vertical="center" wrapText="1"/>
    </xf>
    <xf numFmtId="165" fontId="25" fillId="10" borderId="8" xfId="18" applyNumberFormat="1" applyFont="1" applyFill="1" applyBorder="1" applyAlignment="1" applyProtection="1">
      <alignment horizontal="right" vertical="center" wrapText="1"/>
    </xf>
    <xf numFmtId="0" fontId="25" fillId="0" borderId="8" xfId="14" applyFont="1" applyBorder="1" applyAlignment="1">
      <alignment vertical="center" wrapText="1"/>
    </xf>
    <xf numFmtId="0" fontId="45" fillId="0" borderId="5" xfId="14" applyFont="1" applyAlignment="1">
      <alignment vertical="center"/>
    </xf>
    <xf numFmtId="43" fontId="20" fillId="0" borderId="8" xfId="13" applyNumberFormat="1" applyFont="1" applyBorder="1" applyAlignment="1">
      <alignment horizontal="right" vertical="center" wrapText="1"/>
    </xf>
    <xf numFmtId="43" fontId="20" fillId="0" borderId="8" xfId="15" applyNumberFormat="1" applyFont="1" applyFill="1" applyBorder="1" applyAlignment="1">
      <alignment horizontal="right" vertical="center" wrapText="1"/>
    </xf>
    <xf numFmtId="43" fontId="20" fillId="0" borderId="8" xfId="18" applyFont="1" applyFill="1" applyBorder="1" applyAlignment="1" applyProtection="1">
      <alignment horizontal="right" vertical="center" wrapText="1"/>
    </xf>
    <xf numFmtId="43" fontId="25" fillId="0" borderId="8" xfId="19" applyNumberFormat="1" applyFont="1" applyBorder="1" applyAlignment="1">
      <alignment horizontal="right" vertical="center"/>
    </xf>
    <xf numFmtId="43" fontId="25" fillId="0" borderId="8" xfId="18" applyFont="1" applyFill="1" applyBorder="1" applyAlignment="1" applyProtection="1">
      <alignment horizontal="right" vertical="center" wrapText="1"/>
    </xf>
    <xf numFmtId="43" fontId="20" fillId="0" borderId="8" xfId="16" applyNumberFormat="1" applyFont="1" applyBorder="1" applyAlignment="1">
      <alignment horizontal="center" vertical="center" wrapText="1"/>
    </xf>
    <xf numFmtId="43" fontId="25" fillId="0" borderId="8" xfId="16" applyNumberFormat="1" applyFont="1" applyBorder="1" applyAlignment="1">
      <alignment horizontal="center" vertical="center" wrapText="1"/>
    </xf>
    <xf numFmtId="43" fontId="25" fillId="0" borderId="8" xfId="16" applyNumberFormat="1" applyFont="1" applyBorder="1" applyAlignment="1">
      <alignment horizontal="right" vertical="center" wrapText="1"/>
    </xf>
    <xf numFmtId="165" fontId="40" fillId="0" borderId="8" xfId="13" applyNumberFormat="1" applyFont="1" applyBorder="1" applyAlignment="1">
      <alignment horizontal="right" vertical="center" wrapText="1"/>
    </xf>
    <xf numFmtId="165" fontId="40" fillId="0" borderId="8" xfId="15" applyNumberFormat="1" applyFont="1" applyFill="1" applyBorder="1" applyAlignment="1">
      <alignment horizontal="right" vertical="center" wrapText="1"/>
    </xf>
    <xf numFmtId="165" fontId="40" fillId="0" borderId="8" xfId="18" applyNumberFormat="1" applyFont="1" applyFill="1" applyBorder="1" applyAlignment="1" applyProtection="1">
      <alignment horizontal="right" vertical="center" wrapText="1"/>
    </xf>
    <xf numFmtId="165" fontId="22" fillId="0" borderId="8" xfId="18" applyNumberFormat="1" applyFont="1" applyFill="1" applyBorder="1" applyAlignment="1" applyProtection="1">
      <alignment horizontal="right" vertical="center" wrapText="1"/>
    </xf>
    <xf numFmtId="170" fontId="40" fillId="0" borderId="8" xfId="16" applyNumberFormat="1" applyFont="1" applyBorder="1" applyAlignment="1">
      <alignment horizontal="center" vertical="center" wrapText="1"/>
    </xf>
    <xf numFmtId="170" fontId="22" fillId="0" borderId="8" xfId="16" applyNumberFormat="1" applyFont="1" applyBorder="1" applyAlignment="1">
      <alignment horizontal="center" vertical="center" wrapText="1"/>
    </xf>
    <xf numFmtId="0" fontId="25" fillId="0" borderId="8" xfId="14" applyFont="1" applyBorder="1" applyAlignment="1">
      <alignment vertical="center"/>
    </xf>
    <xf numFmtId="170" fontId="25" fillId="0" borderId="8" xfId="14" applyNumberFormat="1" applyFont="1" applyBorder="1" applyAlignment="1">
      <alignment vertical="center"/>
    </xf>
    <xf numFmtId="0" fontId="25" fillId="0" borderId="8" xfId="14" applyFont="1" applyBorder="1" applyAlignment="1">
      <alignment horizontal="center" vertical="center"/>
    </xf>
    <xf numFmtId="0" fontId="25" fillId="0" borderId="8" xfId="17" quotePrefix="1" applyFont="1" applyFill="1" applyBorder="1" applyAlignment="1">
      <alignment horizontal="center" vertical="center"/>
    </xf>
    <xf numFmtId="165" fontId="46" fillId="0" borderId="5" xfId="14" applyNumberFormat="1" applyFont="1" applyAlignment="1">
      <alignment vertical="center"/>
    </xf>
    <xf numFmtId="0" fontId="46" fillId="0" borderId="5" xfId="14" applyFont="1" applyAlignment="1">
      <alignment vertical="center"/>
    </xf>
    <xf numFmtId="165" fontId="45" fillId="0" borderId="5" xfId="14" applyNumberFormat="1" applyFont="1" applyAlignment="1">
      <alignment vertical="center"/>
    </xf>
    <xf numFmtId="165" fontId="22" fillId="0" borderId="8" xfId="16" applyNumberFormat="1" applyFont="1" applyBorder="1" applyAlignment="1">
      <alignment horizontal="right" vertical="center" wrapText="1"/>
    </xf>
    <xf numFmtId="43" fontId="20" fillId="0" borderId="8" xfId="16" applyNumberFormat="1" applyFont="1" applyBorder="1" applyAlignment="1">
      <alignment horizontal="right" vertical="center" wrapText="1"/>
    </xf>
    <xf numFmtId="165" fontId="40" fillId="0" borderId="8" xfId="16" applyNumberFormat="1" applyFont="1" applyBorder="1" applyAlignment="1">
      <alignment horizontal="right" vertical="center" wrapText="1"/>
    </xf>
    <xf numFmtId="165" fontId="25" fillId="0" borderId="8" xfId="38" applyNumberFormat="1" applyFont="1" applyBorder="1" applyAlignment="1">
      <alignment horizontal="right" vertical="center" wrapText="1"/>
    </xf>
    <xf numFmtId="1" fontId="25" fillId="0" borderId="8" xfId="18" applyNumberFormat="1" applyFont="1" applyFill="1" applyBorder="1" applyAlignment="1" applyProtection="1">
      <alignment horizontal="left" vertical="center" wrapText="1"/>
    </xf>
    <xf numFmtId="165" fontId="25" fillId="0" borderId="2" xfId="0" applyNumberFormat="1" applyFont="1" applyBorder="1" applyAlignment="1">
      <alignment vertical="center"/>
    </xf>
    <xf numFmtId="1" fontId="25" fillId="0" borderId="8" xfId="13" applyNumberFormat="1" applyFont="1" applyBorder="1" applyAlignment="1">
      <alignment horizontal="center" vertical="center" wrapText="1"/>
    </xf>
    <xf numFmtId="1" fontId="45" fillId="0" borderId="5" xfId="14" applyNumberFormat="1" applyFont="1" applyAlignment="1">
      <alignment vertical="center"/>
    </xf>
    <xf numFmtId="165" fontId="47" fillId="0" borderId="8" xfId="7" applyNumberFormat="1" applyFont="1" applyFill="1" applyBorder="1" applyAlignment="1">
      <alignment horizontal="right" vertical="center" wrapText="1"/>
    </xf>
    <xf numFmtId="165" fontId="48" fillId="0" borderId="8" xfId="7" applyNumberFormat="1" applyFont="1" applyFill="1" applyBorder="1" applyAlignment="1">
      <alignment horizontal="right" vertical="center" wrapText="1"/>
    </xf>
    <xf numFmtId="41" fontId="25" fillId="0" borderId="8" xfId="16" applyNumberFormat="1" applyFont="1" applyBorder="1" applyAlignment="1">
      <alignment horizontal="center" vertical="center" wrapText="1"/>
    </xf>
    <xf numFmtId="170" fontId="25" fillId="0" borderId="8" xfId="21" applyNumberFormat="1" applyFont="1" applyFill="1" applyBorder="1" applyAlignment="1">
      <alignment horizontal="center" vertical="center"/>
    </xf>
    <xf numFmtId="43" fontId="25" fillId="0" borderId="8" xfId="21" applyFont="1" applyFill="1" applyBorder="1" applyAlignment="1">
      <alignment horizontal="center" vertical="center"/>
    </xf>
    <xf numFmtId="170" fontId="25" fillId="4" borderId="8" xfId="16" applyNumberFormat="1" applyFont="1" applyFill="1" applyBorder="1" applyAlignment="1">
      <alignment horizontal="center" vertical="center" wrapText="1"/>
    </xf>
    <xf numFmtId="0" fontId="42" fillId="0" borderId="0" xfId="0" applyFont="1"/>
    <xf numFmtId="0" fontId="11" fillId="10" borderId="1" xfId="39" applyFont="1" applyFill="1" applyBorder="1" applyAlignment="1">
      <alignment horizontal="center" vertical="center" wrapText="1"/>
    </xf>
    <xf numFmtId="0" fontId="11" fillId="10" borderId="1" xfId="45" applyFont="1" applyFill="1" applyBorder="1" applyAlignment="1">
      <alignment horizontal="center" vertical="center" wrapText="1"/>
    </xf>
    <xf numFmtId="0" fontId="31" fillId="10" borderId="1" xfId="0" applyFont="1" applyFill="1" applyBorder="1" applyAlignment="1">
      <alignment horizontal="center" vertical="center" wrapText="1"/>
    </xf>
    <xf numFmtId="49" fontId="31" fillId="10" borderId="20" xfId="39" applyNumberFormat="1" applyFont="1" applyFill="1" applyBorder="1" applyAlignment="1">
      <alignment horizontal="center" vertical="center" wrapText="1"/>
    </xf>
    <xf numFmtId="49" fontId="31" fillId="10" borderId="1" xfId="39" quotePrefix="1" applyNumberFormat="1" applyFont="1" applyFill="1" applyBorder="1" applyAlignment="1">
      <alignment horizontal="center" vertical="center" wrapText="1"/>
    </xf>
    <xf numFmtId="165" fontId="11" fillId="10" borderId="1" xfId="39" applyNumberFormat="1" applyFont="1" applyFill="1" applyBorder="1" applyAlignment="1">
      <alignment horizontal="center" vertical="center"/>
    </xf>
    <xf numFmtId="165" fontId="31" fillId="10" borderId="1" xfId="39" applyNumberFormat="1" applyFont="1" applyFill="1" applyBorder="1" applyAlignment="1">
      <alignment horizontal="center" vertical="center"/>
    </xf>
    <xf numFmtId="49" fontId="31" fillId="10" borderId="22" xfId="39" applyNumberFormat="1" applyFont="1" applyFill="1" applyBorder="1" applyAlignment="1">
      <alignment horizontal="center" vertical="center" wrapText="1"/>
    </xf>
    <xf numFmtId="49" fontId="31" fillId="10" borderId="1" xfId="39" applyNumberFormat="1" applyFont="1" applyFill="1" applyBorder="1" applyAlignment="1">
      <alignment horizontal="left" vertical="center" wrapText="1"/>
    </xf>
    <xf numFmtId="49" fontId="31" fillId="10" borderId="23" xfId="39" applyNumberFormat="1" applyFont="1" applyFill="1" applyBorder="1" applyAlignment="1">
      <alignment horizontal="center" vertical="center" wrapText="1"/>
    </xf>
    <xf numFmtId="49" fontId="11" fillId="10" borderId="23" xfId="39" applyNumberFormat="1" applyFont="1" applyFill="1" applyBorder="1" applyAlignment="1">
      <alignment horizontal="center" vertical="center" wrapText="1"/>
    </xf>
    <xf numFmtId="49" fontId="11" fillId="10" borderId="1" xfId="39" applyNumberFormat="1" applyFont="1" applyFill="1" applyBorder="1" applyAlignment="1">
      <alignment horizontal="left" vertical="center" wrapText="1"/>
    </xf>
    <xf numFmtId="165" fontId="11" fillId="10" borderId="1" xfId="39" applyNumberFormat="1" applyFont="1" applyFill="1" applyBorder="1" applyAlignment="1">
      <alignment horizontal="center" vertical="center" wrapText="1"/>
    </xf>
    <xf numFmtId="49" fontId="11" fillId="10" borderId="23" xfId="45" quotePrefix="1" applyNumberFormat="1" applyFont="1" applyFill="1" applyBorder="1" applyAlignment="1">
      <alignment horizontal="center" vertical="center" wrapText="1"/>
    </xf>
    <xf numFmtId="49" fontId="11" fillId="10" borderId="1" xfId="45" applyNumberFormat="1" applyFont="1" applyFill="1" applyBorder="1" applyAlignment="1">
      <alignment horizontal="left" vertical="center" wrapText="1"/>
    </xf>
    <xf numFmtId="165" fontId="11" fillId="10" borderId="1" xfId="45" applyNumberFormat="1" applyFont="1" applyFill="1" applyBorder="1" applyAlignment="1">
      <alignment horizontal="center" vertical="center"/>
    </xf>
    <xf numFmtId="165" fontId="11" fillId="10" borderId="1" xfId="45" applyNumberFormat="1" applyFont="1" applyFill="1" applyBorder="1" applyAlignment="1">
      <alignment horizontal="center" vertical="center" wrapText="1"/>
    </xf>
    <xf numFmtId="49" fontId="11" fillId="10" borderId="23" xfId="39" quotePrefix="1" applyNumberFormat="1" applyFont="1" applyFill="1" applyBorder="1" applyAlignment="1">
      <alignment horizontal="center" vertical="center" wrapText="1"/>
    </xf>
    <xf numFmtId="0" fontId="11" fillId="10" borderId="5" xfId="24" applyFont="1" applyFill="1" applyAlignment="1">
      <alignment vertical="center" wrapText="1"/>
    </xf>
    <xf numFmtId="0" fontId="31" fillId="10" borderId="5" xfId="24" applyFont="1" applyFill="1" applyAlignment="1">
      <alignment vertical="center" wrapText="1"/>
    </xf>
    <xf numFmtId="0" fontId="11" fillId="10" borderId="5" xfId="24" applyFont="1" applyFill="1" applyAlignment="1">
      <alignment horizontal="left" vertical="top"/>
    </xf>
    <xf numFmtId="0" fontId="11" fillId="10" borderId="1" xfId="45" applyFont="1" applyFill="1" applyBorder="1" applyAlignment="1">
      <alignment horizontal="justify" vertical="center" wrapText="1"/>
    </xf>
    <xf numFmtId="0" fontId="11" fillId="10" borderId="1" xfId="39" applyFont="1" applyFill="1" applyBorder="1" applyAlignment="1">
      <alignment horizontal="justify" vertical="center" wrapText="1"/>
    </xf>
    <xf numFmtId="0" fontId="17" fillId="10" borderId="1" xfId="39" applyFont="1" applyFill="1" applyBorder="1" applyAlignment="1">
      <alignment horizontal="center" vertical="center" wrapText="1"/>
    </xf>
    <xf numFmtId="0" fontId="11" fillId="10" borderId="5" xfId="24" applyFont="1" applyFill="1" applyAlignment="1">
      <alignment horizontal="center" vertical="center" wrapText="1"/>
    </xf>
    <xf numFmtId="0" fontId="31" fillId="10" borderId="5" xfId="24" applyFont="1" applyFill="1" applyAlignment="1">
      <alignment horizontal="center" vertical="center" wrapText="1"/>
    </xf>
    <xf numFmtId="0" fontId="50" fillId="10" borderId="5" xfId="24" applyFont="1" applyFill="1" applyAlignment="1">
      <alignment horizontal="left" vertical="center" wrapText="1"/>
    </xf>
    <xf numFmtId="165" fontId="31" fillId="10" borderId="6" xfId="0" applyNumberFormat="1" applyFont="1" applyFill="1" applyBorder="1" applyAlignment="1">
      <alignment horizontal="center" vertical="center" wrapText="1"/>
    </xf>
    <xf numFmtId="0" fontId="31" fillId="10" borderId="7" xfId="0" applyFont="1" applyFill="1" applyBorder="1"/>
    <xf numFmtId="49" fontId="31" fillId="10" borderId="1" xfId="0" applyNumberFormat="1" applyFont="1" applyFill="1" applyBorder="1" applyAlignment="1">
      <alignment horizontal="center" vertical="center" wrapText="1"/>
    </xf>
    <xf numFmtId="49" fontId="31" fillId="10" borderId="1" xfId="0" applyNumberFormat="1" applyFont="1" applyFill="1" applyBorder="1"/>
    <xf numFmtId="0" fontId="31" fillId="10" borderId="1" xfId="0" applyFont="1" applyFill="1" applyBorder="1" applyAlignment="1">
      <alignment horizontal="center" vertical="center" wrapText="1"/>
    </xf>
    <xf numFmtId="0" fontId="31" fillId="10" borderId="1" xfId="0" applyFont="1" applyFill="1" applyBorder="1"/>
    <xf numFmtId="1" fontId="50" fillId="10" borderId="5" xfId="24" applyNumberFormat="1" applyFont="1" applyFill="1" applyAlignment="1">
      <alignment horizontal="center" vertical="center" wrapText="1"/>
    </xf>
    <xf numFmtId="0" fontId="50" fillId="10" borderId="5" xfId="24" applyFont="1" applyFill="1" applyAlignment="1">
      <alignment horizontal="right" vertical="center" wrapText="1"/>
    </xf>
    <xf numFmtId="165" fontId="31" fillId="10" borderId="1" xfId="0" applyNumberFormat="1" applyFont="1" applyFill="1" applyBorder="1" applyAlignment="1">
      <alignment horizontal="center" vertical="center" wrapText="1"/>
    </xf>
    <xf numFmtId="0" fontId="31" fillId="10" borderId="1" xfId="0" applyFont="1" applyFill="1" applyBorder="1" applyAlignment="1">
      <alignment wrapText="1"/>
    </xf>
    <xf numFmtId="165" fontId="31" fillId="10" borderId="1" xfId="0" applyNumberFormat="1" applyFont="1" applyFill="1" applyBorder="1" applyAlignment="1">
      <alignment horizontal="center" vertical="center"/>
    </xf>
    <xf numFmtId="0" fontId="31" fillId="10" borderId="4" xfId="0" applyFont="1" applyFill="1" applyBorder="1" applyAlignment="1">
      <alignment horizontal="center" vertical="center" wrapText="1"/>
    </xf>
    <xf numFmtId="0" fontId="31" fillId="10" borderId="3" xfId="0" applyFont="1" applyFill="1" applyBorder="1" applyAlignment="1">
      <alignment horizontal="center" vertical="center" wrapText="1"/>
    </xf>
    <xf numFmtId="0" fontId="31" fillId="10" borderId="2" xfId="0" applyFont="1" applyFill="1" applyBorder="1" applyAlignment="1">
      <alignment horizontal="center" vertical="center" wrapText="1"/>
    </xf>
    <xf numFmtId="1" fontId="6" fillId="0" borderId="5" xfId="1" applyNumberFormat="1" applyFont="1" applyAlignment="1">
      <alignment horizontal="center" vertical="center" wrapText="1"/>
    </xf>
    <xf numFmtId="0" fontId="4" fillId="0" borderId="5" xfId="1" applyFont="1" applyAlignment="1">
      <alignment horizontal="right" vertical="center" wrapText="1"/>
    </xf>
    <xf numFmtId="0" fontId="4" fillId="0" borderId="5" xfId="1" applyFont="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18"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5" xfId="1" applyFont="1" applyBorder="1" applyAlignment="1">
      <alignment horizontal="center" vertical="center" wrapText="1"/>
    </xf>
    <xf numFmtId="0" fontId="8" fillId="0" borderId="8"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12" xfId="4" applyFont="1" applyBorder="1" applyAlignment="1">
      <alignment horizontal="center" vertical="center" wrapText="1"/>
    </xf>
    <xf numFmtId="0" fontId="5" fillId="0" borderId="17" xfId="4" applyFont="1" applyBorder="1" applyAlignment="1">
      <alignment horizontal="center" vertical="center" wrapText="1"/>
    </xf>
    <xf numFmtId="0" fontId="5" fillId="0" borderId="18" xfId="4" applyFont="1" applyBorder="1" applyAlignment="1">
      <alignment horizontal="center" vertical="center" wrapText="1"/>
    </xf>
    <xf numFmtId="0" fontId="5" fillId="0" borderId="5" xfId="1" applyFont="1" applyAlignment="1">
      <alignment horizontal="center" vertical="center" wrapText="1"/>
    </xf>
    <xf numFmtId="0" fontId="20" fillId="0" borderId="8" xfId="13" applyFont="1" applyBorder="1" applyAlignment="1">
      <alignment horizontal="center" vertical="center" wrapText="1"/>
    </xf>
    <xf numFmtId="0" fontId="20" fillId="0" borderId="20" xfId="13" applyFont="1" applyBorder="1" applyAlignment="1">
      <alignment horizontal="center" vertical="center" wrapText="1"/>
    </xf>
    <xf numFmtId="0" fontId="20" fillId="0" borderId="21" xfId="13" applyFont="1" applyBorder="1" applyAlignment="1">
      <alignment horizontal="center" vertical="center" wrapText="1"/>
    </xf>
    <xf numFmtId="0" fontId="20" fillId="0" borderId="19" xfId="13" applyFont="1" applyBorder="1" applyAlignment="1">
      <alignment horizontal="center" vertical="center" wrapText="1"/>
    </xf>
    <xf numFmtId="0" fontId="20" fillId="0" borderId="5" xfId="13" applyFont="1" applyAlignment="1">
      <alignment horizontal="center" vertical="center" wrapText="1"/>
    </xf>
    <xf numFmtId="1" fontId="22" fillId="0" borderId="5" xfId="13" applyNumberFormat="1" applyFont="1" applyAlignment="1">
      <alignment horizontal="center" vertical="center"/>
    </xf>
    <xf numFmtId="0" fontId="20" fillId="0" borderId="9" xfId="13" applyFont="1" applyBorder="1" applyAlignment="1">
      <alignment horizontal="center" vertical="center" wrapText="1"/>
    </xf>
    <xf numFmtId="0" fontId="20" fillId="0" borderId="10" xfId="13" applyFont="1" applyBorder="1" applyAlignment="1">
      <alignment horizontal="center" vertical="center" wrapText="1"/>
    </xf>
    <xf numFmtId="0" fontId="20" fillId="0" borderId="11" xfId="13" applyFont="1" applyBorder="1" applyAlignment="1">
      <alignment horizontal="center" vertical="center" wrapText="1"/>
    </xf>
    <xf numFmtId="0" fontId="20" fillId="0" borderId="12" xfId="13" applyFont="1" applyBorder="1" applyAlignment="1">
      <alignment horizontal="center" vertical="center" wrapText="1"/>
    </xf>
    <xf numFmtId="0" fontId="20" fillId="0" borderId="17" xfId="13" applyFont="1" applyBorder="1" applyAlignment="1">
      <alignment horizontal="center" vertical="center" wrapText="1"/>
    </xf>
    <xf numFmtId="0" fontId="20" fillId="0" borderId="18" xfId="13" applyFont="1" applyBorder="1" applyAlignment="1">
      <alignment horizontal="center" vertical="center" wrapText="1"/>
    </xf>
    <xf numFmtId="0" fontId="20" fillId="0" borderId="14" xfId="13" applyFont="1" applyBorder="1" applyAlignment="1">
      <alignment horizontal="center" vertical="center" wrapText="1"/>
    </xf>
    <xf numFmtId="0" fontId="20" fillId="0" borderId="15" xfId="13" applyFont="1" applyBorder="1" applyAlignment="1">
      <alignment horizontal="center" vertical="center" wrapText="1"/>
    </xf>
    <xf numFmtId="0" fontId="20" fillId="0" borderId="16" xfId="13" applyFont="1" applyBorder="1" applyAlignment="1">
      <alignment horizontal="center" vertical="center" wrapText="1"/>
    </xf>
    <xf numFmtId="0" fontId="28" fillId="0" borderId="5" xfId="14" applyFont="1" applyAlignment="1">
      <alignment horizontal="center" vertical="center" wrapText="1"/>
    </xf>
    <xf numFmtId="0" fontId="30" fillId="0" borderId="5" xfId="14" applyFont="1" applyAlignment="1">
      <alignment horizontal="center"/>
    </xf>
  </cellXfs>
  <cellStyles count="51">
    <cellStyle name="Comma" xfId="38" builtinId="3"/>
    <cellStyle name="Comma 10 10" xfId="10" xr:uid="{00000000-0005-0000-0000-000001000000}"/>
    <cellStyle name="Comma 10 10 2 2" xfId="25" xr:uid="{00000000-0005-0000-0000-000002000000}"/>
    <cellStyle name="Comma 10 10 2 2 6" xfId="5" xr:uid="{00000000-0005-0000-0000-000003000000}"/>
    <cellStyle name="Comma 10 3 3" xfId="27" xr:uid="{00000000-0005-0000-0000-000004000000}"/>
    <cellStyle name="Comma 11" xfId="6" xr:uid="{00000000-0005-0000-0000-000005000000}"/>
    <cellStyle name="Comma 14" xfId="30" xr:uid="{00000000-0005-0000-0000-000006000000}"/>
    <cellStyle name="Comma 2" xfId="2" xr:uid="{00000000-0005-0000-0000-000007000000}"/>
    <cellStyle name="Comma 2 3 21" xfId="7" xr:uid="{00000000-0005-0000-0000-000008000000}"/>
    <cellStyle name="Comma 2 3 21 2" xfId="47" xr:uid="{3A95E603-9F97-43CC-A013-51B5BA6B6592}"/>
    <cellStyle name="Comma 2 3 21 3" xfId="41" xr:uid="{30863C82-BA9D-42DC-935F-F17E6C9C1B9F}"/>
    <cellStyle name="Comma 3" xfId="21" xr:uid="{00000000-0005-0000-0000-000009000000}"/>
    <cellStyle name="Comma 3 10 2" xfId="18" xr:uid="{00000000-0005-0000-0000-00000A000000}"/>
    <cellStyle name="Comma 3 4" xfId="28" xr:uid="{00000000-0005-0000-0000-00000B000000}"/>
    <cellStyle name="Comma 3 4 4" xfId="37" xr:uid="{00000000-0005-0000-0000-00000C000000}"/>
    <cellStyle name="Comma 4" xfId="50" xr:uid="{3239EA07-86F2-4C88-9D4F-AF2A485273B5}"/>
    <cellStyle name="Comma 48" xfId="34" xr:uid="{00000000-0005-0000-0000-00000D000000}"/>
    <cellStyle name="Comma 5" xfId="44" xr:uid="{722DB48E-846A-46FD-A801-8F87C67E19DE}"/>
    <cellStyle name="Comma 54 3" xfId="36" xr:uid="{00000000-0005-0000-0000-00000E000000}"/>
    <cellStyle name="f_Danhmuc_Quyhoach2009 2" xfId="29" xr:uid="{00000000-0005-0000-0000-00000F000000}"/>
    <cellStyle name="Normal" xfId="0" builtinId="0"/>
    <cellStyle name="Normal 10 2 2 4" xfId="26" xr:uid="{00000000-0005-0000-0000-000011000000}"/>
    <cellStyle name="Normal 11" xfId="1" xr:uid="{00000000-0005-0000-0000-000012000000}"/>
    <cellStyle name="Normal 11 11" xfId="12" xr:uid="{00000000-0005-0000-0000-000013000000}"/>
    <cellStyle name="Normal 13 10" xfId="16" xr:uid="{00000000-0005-0000-0000-000014000000}"/>
    <cellStyle name="Normal 13 2 21" xfId="11" xr:uid="{00000000-0005-0000-0000-000015000000}"/>
    <cellStyle name="Normal 2" xfId="4" xr:uid="{00000000-0005-0000-0000-000016000000}"/>
    <cellStyle name="Normal 2 10 10 5 3" xfId="20" xr:uid="{00000000-0005-0000-0000-000017000000}"/>
    <cellStyle name="Normal 2 10 10 5 3 2" xfId="49" xr:uid="{4779FB23-3A7E-42C9-8490-D91EE911FBA4}"/>
    <cellStyle name="Normal 2 10 10 5 3 3" xfId="43" xr:uid="{DCF4DA51-F3D5-495A-A4A9-5A8755BCDC50}"/>
    <cellStyle name="Normal 2 2" xfId="22" xr:uid="{00000000-0005-0000-0000-000018000000}"/>
    <cellStyle name="Normal 2 2 10 12" xfId="13" xr:uid="{00000000-0005-0000-0000-000019000000}"/>
    <cellStyle name="Normal 2 2 14 2" xfId="15" xr:uid="{00000000-0005-0000-0000-00001A000000}"/>
    <cellStyle name="Normal 2 2 2 2" xfId="32" xr:uid="{00000000-0005-0000-0000-00001B000000}"/>
    <cellStyle name="Normal 2 3" xfId="46" xr:uid="{7CDED625-5149-4925-9633-0685D43A177C}"/>
    <cellStyle name="Normal 2 4" xfId="40" xr:uid="{A67B8788-19D7-4500-884A-97F36E210AD3}"/>
    <cellStyle name="Normal 2 8" xfId="23" xr:uid="{00000000-0005-0000-0000-00001C000000}"/>
    <cellStyle name="Normal 3" xfId="45" xr:uid="{A3952277-B994-4731-809C-4027E6AA8733}"/>
    <cellStyle name="Normal 39" xfId="31" xr:uid="{00000000-0005-0000-0000-00001D000000}"/>
    <cellStyle name="Normal 4" xfId="9" xr:uid="{00000000-0005-0000-0000-00001E000000}"/>
    <cellStyle name="Normal 5" xfId="39" xr:uid="{B121C0CB-469C-4BC3-800A-89C0B8139849}"/>
    <cellStyle name="Normal 50" xfId="33" xr:uid="{00000000-0005-0000-0000-00001F000000}"/>
    <cellStyle name="Normal 6" xfId="14" xr:uid="{00000000-0005-0000-0000-000020000000}"/>
    <cellStyle name="Normal 6 2" xfId="35" xr:uid="{00000000-0005-0000-0000-000021000000}"/>
    <cellStyle name="Normal 6 3" xfId="48" xr:uid="{84E7C6F5-C68A-47CD-BAC0-095763136006}"/>
    <cellStyle name="Normal 6 4" xfId="42" xr:uid="{13FF7FA3-F66C-41E5-B2A5-106694CF6F80}"/>
    <cellStyle name="Normal 66" xfId="8" xr:uid="{00000000-0005-0000-0000-000022000000}"/>
    <cellStyle name="Normal 66 2" xfId="19" xr:uid="{00000000-0005-0000-0000-000023000000}"/>
    <cellStyle name="Normal 71" xfId="24" xr:uid="{00000000-0005-0000-0000-000024000000}"/>
    <cellStyle name="Normal_Bieu mau (CV )" xfId="3" xr:uid="{00000000-0005-0000-0000-000025000000}"/>
    <cellStyle name="Normal_Sheet1 (2) 2" xfId="17" xr:uid="{00000000-0005-0000-0000-000029000000}"/>
  </cellStyles>
  <dxfs count="1">
    <dxf>
      <fill>
        <patternFill>
          <bgColor rgb="FF007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50" Type="http://schemas.openxmlformats.org/officeDocument/2006/relationships/externalLink" Target="externalLinks/externalLink45.xml"/><Relationship Id="rId55" Type="http://schemas.openxmlformats.org/officeDocument/2006/relationships/externalLink" Target="externalLinks/externalLink50.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41" Type="http://schemas.openxmlformats.org/officeDocument/2006/relationships/externalLink" Target="externalLinks/externalLink36.xml"/><Relationship Id="rId54" Type="http://schemas.openxmlformats.org/officeDocument/2006/relationships/externalLink" Target="externalLinks/externalLink49.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3" Type="http://schemas.openxmlformats.org/officeDocument/2006/relationships/externalLink" Target="externalLinks/externalLink48.xml"/><Relationship Id="rId58" Type="http://schemas.openxmlformats.org/officeDocument/2006/relationships/externalLink" Target="externalLinks/externalLink53.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externalLink" Target="externalLinks/externalLink44.xml"/><Relationship Id="rId57" Type="http://schemas.openxmlformats.org/officeDocument/2006/relationships/externalLink" Target="externalLinks/externalLink52.xml"/><Relationship Id="rId61" Type="http://schemas.openxmlformats.org/officeDocument/2006/relationships/sharedStrings" Target="sharedString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externalLink" Target="externalLinks/externalLink47.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56" Type="http://schemas.openxmlformats.org/officeDocument/2006/relationships/externalLink" Target="externalLinks/externalLink51.xml"/><Relationship Id="rId8" Type="http://schemas.openxmlformats.org/officeDocument/2006/relationships/externalLink" Target="externalLinks/externalLink3.xml"/><Relationship Id="rId51" Type="http://schemas.openxmlformats.org/officeDocument/2006/relationships/externalLink" Target="externalLinks/externalLink46.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5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Administrator\Downloads\d&#7921;%20ki&#7871;n%20135%20g&#7917;i%20huy&#7879;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3.%20GIAO%20CHI%20TIEU%20KT-XH\GIAO%20CHI%20TIEU%20KTXH%202023\QD1966\d&#7921;%20ki&#7871;n%20135%20g&#7917;i%20huy&#7879;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7921;%20to&#225;n%202016\huukha\nam%202006\Rut%20tien2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uyetnga\bb%20ban%20giao\LVTD\MSOffice\EXCEL\LUC\DT%20DZ%2022+TBA%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uyetnga\bb%20ban%20giao\Phong%20Kinh%20Te\LUC\EXCEL\Th&#199;u\Du%20thau%20Y&#170;n%20Minh%20-%20H&#181;%20Gian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hong\dau%20thau%20dot\DTOAN-XD\DUTOA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hong\dau%20thau%20dot\My%20Documents\Phong\DIR00031\PHONG\Xls\Dutoan98\PHUTHU\1997%20chuyen%20sang\DUTOA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Long\gia\tham%20khao\Gia%20dinh\DUTOA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Long\gia\tham%20khao\My%20Documents\Worldbank\DOT1\Excel\Program\DUTO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Long\gia\tham%20khao\My%20Documents\Worldbank\DOT1\Phong\Excel\Du%20toan%2099\WB%20dot%203\CK707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Long\gia\tham%20khao\TVT\PTHO\DUTOANWB.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Long\gia\tham%20khao\HO%20SO%20DU%20THAU\DU%20TOAN%20DU%20THAU\DU%20THAU%20PHU%20THU%20DOT%201%202000\DOI%202\CP90706\TES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Long\gia\tham%20khao\HO%20SO%20DU%20THAU\DU%20TOAN%20DU%20THAU\DU%20THAU%20PHU%20THU%20DOT%201%202000\DOI%202\CP90706\DAITU\TANPHU\DUTOAN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Tuyetnga\bb%20ban%20giao\LVTD\MSOffice\EXCEL\LUC\HY3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Trang\TRANG_1\LUU\CAITAOdalat.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2004\GIANGT~1\DOCUMENT\DAUTHAU\Dungquat\GOI3\DUNGQUAT-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BANG%20TANG%20GI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d&#7921;%20to&#225;n%202016\DOCUME~1\DONGXU~1.000\LOCALS~1\Temp\iNotes%20Web%20Access\Du%20lieu\2008\So%20lieu\Trang\BA%20HUNG\excel\LE11-29+200-3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P2_1\c\Chau\CHAU1\DMUC99\DDAY\TKKT\Dd22\Dkh-dl\quangphu.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Long\gia\tham%20khao\TVT\PTHO\Duye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u_thanh_binh\d\Luu_Tru\Ltb_ktkh\DZ220KV_Dau_Noi_sau_tram_500kV_Ha_Tinh\Gia_th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ong\gia\tham%20khao\My%20Documents\Worldbank\DOT1\Excel\Data\Tinh%20tong%20hop%20du%20toan.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2_1\c\DO-HUONG\GT-BO\TKTC10-8\phong%20nen\DT-THL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Long\gia\tham%20khao\KYTHUAT\DUTOAN\DNC4.XLS"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RecoveredExternalLink2"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d&#7921;%20to&#225;n%202016\THPT\Hoso_Excel_Template_25Jun03\HoSo_T9\HoSo_TieuHoc_T9.xlt"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RecoveredExternalLink3"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Users\trangdh01\Desktop\Ra%20soat%20so%20lieu%20QT%202019\So%20lieu%20ngay%2009-03-2021\0832021-Tong%20hop%20QT%20nam%202019%20(Khop%20so).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ong\gia\tham%20khao\DT-DLUC\TAN-PHU\K-99HDuc.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28CEF71\xayd"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DCSVR02\NSNN-QLNS$\My%20Documents\XLS\GIADUT~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Long\gia\tham%20khao\CANHAN\MUNG\THOP95.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03nsdp25\my%20documents\My%20Documents\Microsoft%20Excel\Plan%202002\QH%20thong%20qua\Phu%20luc\UBTVQH\H011223%20Dau%20tu%20mot%20so%20muc%20tieu%20nam%202002%20(Phu%20luc%2010%20-%201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2004\GIANGT~1\CS3408\Standard\RPT.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Long\gia\tham%20khao\KYTHUAT\DKHOA\BOSUNG~1\DONGIA.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csvr02\NSNN-DP$\Hang\Bieu%20mau%20thu%202003%20vong%20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A:\KKE_2001\B-CAOQ~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Long\gia\tham%20khao\My%20Documents\DONGIA.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May2\d\BAO\Qui%20III.2002\KH-HOA.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Tuyetnga\bb%20ban%20giao\Thang%20KT%202001\Ho%20so%20thau\Du%20thau%20Huu%20Lung%20-%20Lang%20Son.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P7_2\thoai\THOAI\Daotao\Hien-truong-dao-tao-dd.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Users\user\Downloads\15068556\Kiem%20tra%20DU\Bieu%20I%20-%20(kem%20theo%20To%20trinh)-KHDTC-2026-2030%20FN.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2.%20QLDTC\20.%20Khac\2026\10.%20BC%20DA%20UBKT\Bieu%20-%20BC%20UBKTTW%20DA%2010%20linh%20vuc.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Cong%20viec\2026\2.%20Tom%20tat%20cac%20ND%20hop%20UB\4.%20Sua%20hop%20UBT\02.10.2.Bieu%20II%20kem%20TTr%20dieu%20chinh%20von%20%20&#272;TPT%20CTMTQ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Sheet3"/>
      <sheetName val="5 nam (tach)"/>
      <sheetName val="5 nam (tach) (2)"/>
      <sheetName val="KH 2003"/>
      <sheetName val="10000000"/>
      <sheetName val="20000000"/>
      <sheetName val="So Do"/>
      <sheetName val="KTTSCD - DLNA"/>
      <sheetName val="quÝ1"/>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H Ky Anh"/>
      <sheetName val="Sheet2 (2)"/>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fOOD"/>
      <sheetName val="FORM hc"/>
      <sheetName val="FORM pc"/>
      <sheetName val="CamPha"/>
      <sheetName val="MongCai"/>
      <sheetName val="70000000"/>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phan tich DG"/>
      <sheetName val="gia vat lieu"/>
      <sheetName val="gia xe may"/>
      <sheetName val="gia nhan cong"/>
      <sheetName val="XL4Test5"/>
      <sheetName val="kl m m d"/>
      <sheetName val="kl vt tho"/>
      <sheetName val="kl dat"/>
      <sheetName val="Sheet4"/>
      <sheetName val="xin kinh phi"/>
      <sheetName val="lan trai"/>
      <sheetName val="thuoc no"/>
      <sheetName val="so thuc pham"/>
      <sheetName val="Bia"/>
      <sheetName val="Tm"/>
      <sheetName val="THKP"/>
      <sheetName val="DGi"/>
      <sheetName val="CV den trong to聮g"/>
      <sheetName val="TH  goi 4-x"/>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PNT_QUOT__3"/>
      <sheetName val="COAT_WRAP_QIOT__3"/>
      <sheetName val="BangTH"/>
      <sheetName val="Xaylap "/>
      <sheetName val="Nhan cong"/>
      <sheetName val="Thietbi"/>
      <sheetName val="Diengiai"/>
      <sheetName val="Vanchuyen"/>
      <sheetName val="ȴ0000000"/>
      <sheetName val="Shedt1"/>
      <sheetName val="_x0012_0000000"/>
      <sheetName val="Oð mai 279"/>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PNT-QUOT-D150#3"/>
      <sheetName val="PNT-QUOT-H153#3"/>
      <sheetName val="PNT-QUOT-K152#3"/>
      <sheetName val="PNT-QUOT-H146#3"/>
      <sheetName val="XXXXX\XX"/>
      <sheetName val="Km27' - Km278"/>
      <sheetName val="XLÇ_x0015_oppy"/>
      <sheetName val="Thang06-2002"/>
      <sheetName val="Thang07-2002"/>
      <sheetName val="Thang08-2002"/>
      <sheetName val="Thang09-2002"/>
      <sheetName val="Thang10-2002 "/>
      <sheetName val="Thang11-2002"/>
      <sheetName val="Thang12-2002"/>
      <sheetName val="Sheet1 (3)"/>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mau kiem ke"/>
      <sheetName val="quyet toan HD 2000"/>
      <sheetName val="quyet toan hoa don 2001"/>
      <sheetName val="kiem ke hoa don 2001"/>
      <sheetName val="QUY III 02"/>
      <sheetName val="QUY IV 02"/>
      <sheetName val="QUYET TOAN 02"/>
      <sheetName val="Sheet15"/>
      <sheetName val="SOLIEU"/>
      <sheetName val="TINHTOAN"/>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Kѭ284"/>
      <sheetName val="Lap ®at ®hÖn"/>
      <sheetName val="T_x000b_331"/>
      <sheetName val="0304"/>
      <sheetName val="0904"/>
      <sheetName val="1204"/>
      <sheetName val="80000000"/>
      <sheetName val="90000000"/>
      <sheetName val="a0000000"/>
      <sheetName val="b0000000"/>
      <sheetName val="c0000000"/>
      <sheetName val="BKLBD"/>
      <sheetName val="PTDG"/>
      <sheetName val="DTCT"/>
      <sheetName val="vlct"/>
      <sheetName val="Sheet11"/>
      <sheetName val="Sheet12"/>
      <sheetName val="Sheet13"/>
      <sheetName val="Sheet14"/>
      <sheetName val="cocB40 5B"/>
      <sheetName val="cocD50 9A"/>
      <sheetName val="cocD75 16"/>
      <sheetName val="coc B80 TD25"/>
      <sheetName val="P27 B80"/>
      <sheetName val="Coc23 B80"/>
      <sheetName val="cong B80 C4"/>
      <sheetName val="Km283 - Jm284"/>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CV di ngoai to~g"/>
      <sheetName val="nghi dinhmCP"/>
      <sheetName val="CVpden trong tong"/>
      <sheetName val="5 nam (tach) x2)"/>
      <sheetName val="Tong (op"/>
      <sheetName val="Coc 4ieu"/>
      <sheetName val="Km&quot;80"/>
      <sheetName val="ADKT"/>
      <sheetName val="Áo"/>
      <sheetName val="xdcb 01-2003"/>
      <sheetName val="TL33-13.14"/>
      <sheetName val="tlđm190337,8"/>
      <sheetName val="GC190337,8"/>
      <sheetName val="033,7,8"/>
      <sheetName val="TL033 ,2,4"/>
      <sheetName val="TL 0331,2"/>
      <sheetName val="033-1,4"/>
      <sheetName val="TL033,19,5"/>
      <sheetName val="Don gia"/>
      <sheetName val="Nhap du lieu"/>
      <sheetName val="Macro1"/>
      <sheetName val="Macro2"/>
      <sheetName val="Macro3"/>
      <sheetName val="TNghiªm T_x0002_ "/>
      <sheetName val="tt-_x0014_BA"/>
      <sheetName val="TD_x0014_"/>
      <sheetName val="_x0014_.12"/>
      <sheetName val="QD c5a HDQT (2)"/>
      <sheetName val="_x0003_hart1"/>
      <sheetName val="p0000000"/>
      <sheetName val="TAU"/>
      <sheetName val="KHACH"/>
      <sheetName val="BC1"/>
      <sheetName val="BC2"/>
      <sheetName val="BAO CAO AN"/>
      <sheetName val="BANGKEKHACH"/>
      <sheetName val="Du tnan chi tiet coc nuoc"/>
      <sheetName val="Baocao"/>
      <sheetName val="UT"/>
      <sheetName val="TongHopHD"/>
      <sheetName val="K43"/>
      <sheetName val="THKL"/>
      <sheetName val="PL43"/>
      <sheetName val="K43+0.00 - 338 Trai"/>
      <sheetName val="thaß26"/>
      <sheetName val=""/>
      <sheetName val="Sÿÿÿÿ"/>
      <sheetName val="quÿÿ"/>
      <sheetName val="Khac DP"/>
      <sheetName val="Khoi than "/>
      <sheetName val="B3_208_than"/>
      <sheetName val="B3_208_TU"/>
      <sheetName val="B3_208_TW"/>
      <sheetName val="B3_208_DP"/>
      <sheetName val="B3_208_khac"/>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PNT-P3.xlsUTong hop (2)"/>
      <sheetName val="Km276 - Ke277"/>
      <sheetName val="[PNT-P3.xlsUKm279 - Km280"/>
      <sheetName val="ct luong "/>
      <sheetName val="Nhap 6T"/>
      <sheetName val="baocaochinh(qui1.05) (DC)"/>
      <sheetName val="Ctuluongq.1.05"/>
      <sheetName val="BANG PHAN BO qui1.05(DC)"/>
      <sheetName val="BANG PHAN BO quiII.05"/>
      <sheetName val="bao cac cinh Qui II-2005"/>
      <sheetName val="gìIÏÝ_x001c_Ã_x0008_ç¾{è"/>
      <sheetName val="ESTI."/>
      <sheetName val="DI-ESTI"/>
      <sheetName val="Song ban 0,7x0,7"/>
      <sheetName val="Cong ban 0,8x ,8"/>
      <sheetName val="TNghiÖ- VL"/>
      <sheetName val="Package1"/>
      <sheetName val="BCDSPS"/>
      <sheetName val="BCDKT"/>
      <sheetName val="XNxlva sxthanKCIÉ"/>
      <sheetName val="_x000b_luong phu"/>
      <sheetName val="GS02-thu0TM"/>
      <sheetName val="ၔong hop QL48 - 2"/>
      <sheetName val="Dong$bac"/>
      <sheetName val="Thang8-02"/>
      <sheetName val="Thang9-02"/>
      <sheetName val="Thang10-02"/>
      <sheetName val="Thang11-02"/>
      <sheetName val="Thang12-02"/>
      <sheetName val="Thang01-03"/>
      <sheetName val="Thang02-03"/>
      <sheetName val="gVL"/>
      <sheetName val="Ton 31.1"/>
      <sheetName val="NhapT.2"/>
      <sheetName val="Xuat T.2"/>
      <sheetName val="Ton 28.2"/>
      <sheetName val="H.Tra"/>
      <sheetName val="Hang CTY TRA LAI"/>
      <sheetName val="Hang NV Tra Lai"/>
      <sheetName val="30100000"/>
      <sheetName val="Dimu"/>
      <sheetName val="Klct"/>
      <sheetName val="Covi"/>
      <sheetName val="Nlvt"/>
      <sheetName val="Innl"/>
      <sheetName val="Invt"/>
      <sheetName val="Chon"/>
      <sheetName val="Qtnv"/>
      <sheetName val="Bqtn"/>
      <sheetName val="Bqtv"/>
      <sheetName val="Giao"/>
      <sheetName val="Dcap"/>
      <sheetName val="Nlie"/>
      <sheetName val="Mnli"/>
      <sheetName val="7000 000"/>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120"/>
      <sheetName val="IFAD"/>
      <sheetName val="CVHN"/>
      <sheetName val="TCVM"/>
      <sheetName val="RIDP"/>
      <sheetName val="LDNN"/>
      <sheetName val="t01.06"/>
      <sheetName val="Cong ban 0,7p0,7"/>
      <sheetName val="Km275 - Ke276"/>
      <sheetName val="Km280 - Km2(1"/>
      <sheetName val="Km282 - Kl283"/>
      <sheetName val="Tong hop Op m!i"/>
      <sheetName val="Km266"/>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Cong ban 1,5„—_x0013__x0000_"/>
      <sheetName val="Shaet13"/>
      <sheetName val="Mp mai 275"/>
      <sheetName val="Khach iang le "/>
      <sheetName val="L_x0010_V ®at ®iÖn"/>
      <sheetName val="bc"/>
      <sheetName val="K.O"/>
      <sheetName val="xang _clc"/>
      <sheetName val="X¡NG_td"/>
      <sheetName val="MaZUT"/>
      <sheetName val="DIESEL"/>
      <sheetName val="Thang 07"/>
      <sheetName val="T10-05"/>
      <sheetName val="T9-05"/>
      <sheetName val="t805"/>
      <sheetName val="11T"/>
      <sheetName val="9T"/>
      <sheetName val="CV den trong to?g"/>
      <sheetName val="?0000000"/>
      <sheetName val="mua vao"/>
      <sheetName val="chi phi "/>
      <sheetName val="ban ra 10%"/>
      <sheetName val="??-BLDG"/>
      <sheetName val="Giao nhie- vu"/>
      <sheetName val="Diem mon hoc"/>
      <sheetName val="Tong hop diem"/>
      <sheetName val="HoTen-khong duoc xoa"/>
      <sheetName val="TDT-TBࡁ"/>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j 2x1,5"/>
      <sheetName val="Ho la "/>
      <sheetName val="Km27%"/>
      <sheetName val="O0 mai 279"/>
      <sheetName val="Op_x0000_mai 280"/>
      <sheetName val="Op mai 28_x0011_"/>
      <sheetName val="5 nam (tac`) (2)"/>
      <sheetName val="D%o nai"/>
      <sheetName val="CTT cao so."/>
      <sheetName val="XNxlva sxdhanKCII"/>
      <sheetName val="CTxay lap mo C_x0010_"/>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Xa9lap "/>
      <sheetName val="ADKTKT02"/>
      <sheetName val="MTL$-INTER"/>
      <sheetName val="I"/>
      <sheetName val="PNT-P3"/>
      <sheetName val="QD cua "/>
      <sheetName val="DŃ02"/>
      <sheetName val="gìIÏÝ_x001c_齘_x0013_龜_x0013_ꗃ〒"/>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refreshError="1"/>
      <sheetData sheetId="167" refreshError="1"/>
      <sheetData sheetId="168" refreshError="1"/>
      <sheetData sheetId="169" refreshError="1"/>
      <sheetData sheetId="170"/>
      <sheetData sheetId="171"/>
      <sheetData sheetId="172" refreshError="1"/>
      <sheetData sheetId="173" refreshError="1"/>
      <sheetData sheetId="174"/>
      <sheetData sheetId="175"/>
      <sheetData sheetId="176"/>
      <sheetData sheetId="177"/>
      <sheetData sheetId="178"/>
      <sheetData sheetId="179"/>
      <sheetData sheetId="180"/>
      <sheetData sheetId="18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refreshError="1"/>
      <sheetData sheetId="222" refreshError="1"/>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sheetData sheetId="272"/>
      <sheetData sheetId="273"/>
      <sheetData sheetId="274"/>
      <sheetData sheetId="275" refreshError="1"/>
      <sheetData sheetId="276"/>
      <sheetData sheetId="277"/>
      <sheetData sheetId="278"/>
      <sheetData sheetId="279" refreshError="1"/>
      <sheetData sheetId="280"/>
      <sheetData sheetId="281"/>
      <sheetData sheetId="282"/>
      <sheetData sheetId="283"/>
      <sheetData sheetId="284"/>
      <sheetData sheetId="285"/>
      <sheetData sheetId="286"/>
      <sheetData sheetId="287"/>
      <sheetData sheetId="288"/>
      <sheetData sheetId="289"/>
      <sheetData sheetId="290" refreshError="1"/>
      <sheetData sheetId="291" refreshError="1"/>
      <sheetData sheetId="292" refreshError="1"/>
      <sheetData sheetId="293" refreshError="1"/>
      <sheetData sheetId="294" refreshError="1"/>
      <sheetData sheetId="295" refreshError="1"/>
      <sheetData sheetId="296"/>
      <sheetData sheetId="297"/>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refreshError="1"/>
      <sheetData sheetId="347" refreshError="1"/>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refreshError="1"/>
      <sheetData sheetId="373" refreshError="1"/>
      <sheetData sheetId="374" refreshError="1"/>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refreshError="1"/>
      <sheetData sheetId="412"/>
      <sheetData sheetId="413"/>
      <sheetData sheetId="414"/>
      <sheetData sheetId="415"/>
      <sheetData sheetId="416"/>
      <sheetData sheetId="417"/>
      <sheetData sheetId="418" refreshError="1"/>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refreshError="1"/>
      <sheetData sheetId="455"/>
      <sheetData sheetId="456"/>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sheetData sheetId="471" refreshError="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sheetData sheetId="487"/>
      <sheetData sheetId="488"/>
      <sheetData sheetId="489"/>
      <sheetData sheetId="490"/>
      <sheetData sheetId="491"/>
      <sheetData sheetId="492"/>
      <sheetData sheetId="493"/>
      <sheetData sheetId="494"/>
      <sheetData sheetId="495" refreshError="1"/>
      <sheetData sheetId="496"/>
      <sheetData sheetId="497" refreshError="1"/>
      <sheetData sheetId="498" refreshError="1"/>
      <sheetData sheetId="499"/>
      <sheetData sheetId="500"/>
      <sheetData sheetId="501"/>
      <sheetData sheetId="502"/>
      <sheetData sheetId="503"/>
      <sheetData sheetId="504"/>
      <sheetData sheetId="505"/>
      <sheetData sheetId="506"/>
      <sheetData sheetId="507"/>
      <sheetData sheetId="508" refreshError="1"/>
      <sheetData sheetId="509" refreshError="1"/>
      <sheetData sheetId="510"/>
      <sheetData sheetId="511" refreshError="1"/>
      <sheetData sheetId="512"/>
      <sheetData sheetId="513" refreshError="1"/>
      <sheetData sheetId="514" refreshError="1"/>
      <sheetData sheetId="515"/>
      <sheetData sheetId="516"/>
      <sheetData sheetId="517"/>
      <sheetData sheetId="518"/>
      <sheetData sheetId="519"/>
      <sheetData sheetId="520"/>
      <sheetData sheetId="521"/>
      <sheetData sheetId="522"/>
      <sheetData sheetId="523"/>
      <sheetData sheetId="524"/>
      <sheetData sheetId="525" refreshError="1"/>
      <sheetData sheetId="526" refreshError="1"/>
      <sheetData sheetId="527" refreshError="1"/>
      <sheetData sheetId="528" refreshError="1"/>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sheetData sheetId="546"/>
      <sheetData sheetId="547"/>
      <sheetData sheetId="548" refreshError="1"/>
      <sheetData sheetId="549" refreshError="1"/>
      <sheetData sheetId="550"/>
      <sheetData sheetId="55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sheetData sheetId="561"/>
      <sheetData sheetId="562"/>
      <sheetData sheetId="563"/>
      <sheetData sheetId="564"/>
      <sheetData sheetId="565"/>
      <sheetData sheetId="566" refreshError="1"/>
      <sheetData sheetId="567"/>
      <sheetData sheetId="568" refreshError="1"/>
      <sheetData sheetId="569"/>
      <sheetData sheetId="570" refreshError="1"/>
      <sheetData sheetId="571"/>
      <sheetData sheetId="572"/>
      <sheetData sheetId="573"/>
      <sheetData sheetId="574" refreshError="1"/>
      <sheetData sheetId="575" refreshError="1"/>
      <sheetData sheetId="576"/>
      <sheetData sheetId="577"/>
      <sheetData sheetId="578"/>
      <sheetData sheetId="579"/>
      <sheetData sheetId="580"/>
      <sheetData sheetId="581"/>
      <sheetData sheetId="582"/>
      <sheetData sheetId="583"/>
      <sheetData sheetId="584"/>
      <sheetData sheetId="585"/>
      <sheetData sheetId="586"/>
      <sheetData sheetId="587" refreshError="1"/>
      <sheetData sheetId="588"/>
      <sheetData sheetId="589" refreshError="1"/>
      <sheetData sheetId="590" refreshError="1"/>
      <sheetData sheetId="591" refreshError="1"/>
      <sheetData sheetId="592" refreshError="1"/>
      <sheetData sheetId="593" refreshError="1"/>
      <sheetData sheetId="594" refreshError="1"/>
      <sheetData sheetId="595"/>
      <sheetData sheetId="596" refreshError="1"/>
      <sheetData sheetId="597"/>
      <sheetData sheetId="598" refreshError="1"/>
      <sheetData sheetId="599" refreshError="1"/>
      <sheetData sheetId="600"/>
      <sheetData sheetId="601"/>
      <sheetData sheetId="602"/>
      <sheetData sheetId="603"/>
      <sheetData sheetId="604"/>
      <sheetData sheetId="605"/>
      <sheetData sheetId="606"/>
      <sheetData sheetId="607" refreshError="1"/>
      <sheetData sheetId="608" refreshError="1"/>
      <sheetData sheetId="609"/>
      <sheetData sheetId="610"/>
      <sheetData sheetId="611" refreshError="1"/>
      <sheetData sheetId="612" refreshError="1"/>
      <sheetData sheetId="613" refreshError="1"/>
      <sheetData sheetId="614"/>
      <sheetData sheetId="615"/>
      <sheetData sheetId="616" refreshError="1"/>
      <sheetData sheetId="617"/>
      <sheetData sheetId="618"/>
      <sheetData sheetId="619"/>
      <sheetData sheetId="620"/>
      <sheetData sheetId="621"/>
      <sheetData sheetId="622"/>
      <sheetData sheetId="623"/>
      <sheetData sheetId="624"/>
      <sheetData sheetId="625" refreshError="1"/>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refreshError="1"/>
      <sheetData sheetId="673" refreshError="1"/>
      <sheetData sheetId="674"/>
      <sheetData sheetId="675"/>
      <sheetData sheetId="676" refreshError="1"/>
      <sheetData sheetId="677" refreshError="1"/>
      <sheetData sheetId="678" refreshError="1"/>
      <sheetData sheetId="679" refreshError="1"/>
      <sheetData sheetId="680" refreshError="1"/>
      <sheetData sheetId="68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refreshError="1"/>
      <sheetData sheetId="696"/>
      <sheetData sheetId="697"/>
      <sheetData sheetId="698"/>
      <sheetData sheetId="699"/>
      <sheetData sheetId="700"/>
      <sheetData sheetId="701"/>
      <sheetData sheetId="702" refreshError="1"/>
      <sheetData sheetId="703" refreshError="1"/>
      <sheetData sheetId="704" refreshError="1"/>
      <sheetData sheetId="705" refreshError="1"/>
      <sheetData sheetId="706" refreshError="1"/>
      <sheetData sheetId="707"/>
      <sheetData sheetId="708" refreshError="1"/>
      <sheetData sheetId="709" refreshError="1"/>
      <sheetData sheetId="710" refreshError="1"/>
      <sheetData sheetId="711"/>
      <sheetData sheetId="712" refreshError="1"/>
      <sheetData sheetId="713" refreshError="1"/>
      <sheetData sheetId="714" refreshError="1"/>
      <sheetData sheetId="715" refreshError="1"/>
      <sheetData sheetId="716" refreshError="1"/>
      <sheetData sheetId="717" refreshError="1"/>
      <sheetData sheetId="718" refreshError="1"/>
      <sheetData sheetId="719"/>
      <sheetData sheetId="720"/>
      <sheetData sheetId="721"/>
      <sheetData sheetId="722"/>
      <sheetData sheetId="723"/>
      <sheetData sheetId="724" refreshError="1"/>
      <sheetData sheetId="725" refreshError="1"/>
      <sheetData sheetId="726" refreshError="1"/>
      <sheetData sheetId="727" refreshError="1"/>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refreshError="1"/>
      <sheetData sheetId="764"/>
      <sheetData sheetId="765"/>
      <sheetData sheetId="766"/>
      <sheetData sheetId="767"/>
      <sheetData sheetId="768"/>
      <sheetData sheetId="769"/>
      <sheetData sheetId="770"/>
      <sheetData sheetId="771"/>
      <sheetData sheetId="772"/>
      <sheetData sheetId="773"/>
      <sheetData sheetId="774"/>
      <sheetData sheetId="775"/>
      <sheetData sheetId="776" refreshError="1"/>
      <sheetData sheetId="777"/>
      <sheetData sheetId="778"/>
      <sheetData sheetId="779"/>
      <sheetData sheetId="780" refreshError="1"/>
      <sheetData sheetId="781"/>
      <sheetData sheetId="782"/>
      <sheetData sheetId="783"/>
      <sheetData sheetId="784"/>
      <sheetData sheetId="785"/>
      <sheetData sheetId="786"/>
      <sheetData sheetId="787"/>
      <sheetData sheetId="78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ểu các xã NTM 2016"/>
      <sheetName val="NTM biểu các xã 2017-2020"/>
      <sheetName val="DS xa, thon 135 (GD16-20)  Tien"/>
      <sheetName val="Xa HT NTM den 2015-"/>
      <sheetName val="No dong XDCB"/>
      <sheetName val="Xuat DT"/>
      <sheetName val="Tổng hợp GT"/>
      <sheetName val="GT Si"/>
      <sheetName val="GT BH"/>
      <sheetName val="GT MK"/>
      <sheetName val="GT BT"/>
      <sheetName val="GT TP"/>
      <sheetName val="GT BX"/>
      <sheetName val="GT SP"/>
      <sheetName val="GT VB"/>
      <sheetName val="GT BY"/>
      <sheetName val="KH2016 CT135 Duong3"/>
      <sheetName val="si"/>
      <sheetName val="BH"/>
      <sheetName val="MK"/>
      <sheetName val="BT"/>
      <sheetName val="TP"/>
      <sheetName val="BX"/>
      <sheetName val="SP"/>
      <sheetName val="VB"/>
      <sheetName val="BY"/>
      <sheetName val="Bieu 4 T Hop cần trả nợ KL+KCM"/>
      <sheetName val="Bieu 1a nganh l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ểu các xã NTM 2016"/>
      <sheetName val="NTM biểu các xã 2017-2020"/>
      <sheetName val="DS xa, thon 135 (GD16-20)  Tien"/>
      <sheetName val="Xa HT NTM den 2015-"/>
      <sheetName val="No dong XDCB"/>
      <sheetName val="Xuat DT"/>
      <sheetName val="Tổng hợp GT"/>
      <sheetName val="GT Si"/>
      <sheetName val="GT BH"/>
      <sheetName val="GT MK"/>
      <sheetName val="GT BT"/>
      <sheetName val="GT TP"/>
      <sheetName val="GT BX"/>
      <sheetName val="GT SP"/>
      <sheetName val="GT VB"/>
      <sheetName val="GT BY"/>
      <sheetName val="KH2016 CT135 Duong3"/>
      <sheetName val="si"/>
      <sheetName val="BH"/>
      <sheetName val="MK"/>
      <sheetName val="BT"/>
      <sheetName val="TP"/>
      <sheetName val="BX"/>
      <sheetName val="SP"/>
      <sheetName val="VB"/>
      <sheetName val="BY"/>
      <sheetName val="Bieu 4 T Hop cần trả nợ KL+KCM"/>
      <sheetName val="Bieu 1a nganh l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11 "/>
      <sheetName val="BKq1"/>
      <sheetName val="q12"/>
      <sheetName val="BHQ1"/>
      <sheetName val="TTTU 1"/>
      <sheetName val="TTTU 2"/>
      <sheetName val="BHQ2"/>
      <sheetName val="Mucluc"/>
      <sheetName val="q21"/>
      <sheetName val="q22"/>
      <sheetName val="q23"/>
      <sheetName val="q24"/>
      <sheetName val="BKq2"/>
      <sheetName val="q31"/>
      <sheetName val="q32"/>
      <sheetName val="q33"/>
      <sheetName val="BKq3"/>
      <sheetName val="q41"/>
      <sheetName val="BKq4"/>
      <sheetName val="BHQ3"/>
      <sheetName val="theoD"/>
      <sheetName val="dự toán"/>
      <sheetName val="XL4Poppy"/>
      <sheetName val="XL4Test5"/>
      <sheetName val="q4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chi tiet "/>
      <sheetName val="chi tiet huong"/>
      <sheetName val="TH"/>
      <sheetName val="TH (2)"/>
      <sheetName val="XL4Poppy"/>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XXXXXXXX"/>
      <sheetName val="CPV"/>
      <sheetName val="DGCM"/>
      <sheetName val="TL-I"/>
      <sheetName val="chitiet"/>
      <sheetName val="THG"/>
      <sheetName val="nhap"/>
      <sheetName val="TL3-2002"/>
      <sheetName val="9015"/>
      <sheetName val="0502"/>
      <sheetName val="2213"/>
      <sheetName val="7270"/>
      <sheetName val="8672"/>
      <sheetName val="3027"/>
      <sheetName val="3810"/>
      <sheetName val="8523"/>
      <sheetName val="MAU"/>
      <sheetName val="kl"/>
      <sheetName val="KHQ II"/>
      <sheetName val="00000000"/>
      <sheetName val="Gia VL"/>
      <sheetName val="Bang gia ca may"/>
      <sheetName val="Bang luong CB"/>
      <sheetName val="Bang P.tich CT"/>
      <sheetName val="D.toan chi tiet"/>
      <sheetName val="Bang TH Dtoan"/>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HR SWGR &amp; MCC"/>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10000000"/>
      <sheetName val="20000000"/>
      <sheetName val="30000000"/>
      <sheetName val="Congty"/>
      <sheetName val="VPPN"/>
      <sheetName val="XN74"/>
      <sheetName val="XN54"/>
      <sheetName val="XN33"/>
      <sheetName val="NK96"/>
      <sheetName val="XL4Test5"/>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ᄀ_x0000__x0000_䅀ᄀ_x0000__x0000_䅀ᄀ_x0000__x0000_䅀ᄀ_x0000__x0000_䅀ᄀ_x0000__x0000_䅀_x0000_䅀ᘀŀ_x0000_䅀ᘀŀ_x0000_䅀ᘀ"/>
      <sheetName val="DC1605"/>
      <sheetName val="DcnamTV"/>
      <sheetName val="ppnamdaibieu"/>
      <sheetName val="TyleAdreyanop"/>
      <sheetName val="ppAdreyanop"/>
      <sheetName val="ketqua"/>
      <sheetName val="maxminth"/>
      <sheetName val="5 nam (tach)"/>
      <sheetName val="5 nam (tach) (2)"/>
      <sheetName val="KH 2003"/>
      <sheetName val="KM20-21"/>
      <sheetName val="KM21-22"/>
      <sheetName val="KM22-23"/>
      <sheetName val="KM23-24"/>
      <sheetName val="KM24-25"/>
      <sheetName val="KM25-26"/>
      <sheetName val="KM26-27"/>
      <sheetName val="KM27-28"/>
      <sheetName val="KM28-29"/>
      <sheetName val="TCB2km27-28(T)"/>
      <sheetName val="TCB2km27-28 (R)"/>
      <sheetName val="tong hop"/>
      <sheetName val="phan tich DG"/>
      <sheetName val="gia vat lieu"/>
      <sheetName val="gia xe may"/>
      <sheetName val="gia nhan cong"/>
      <sheetName val="MTO REV_2_ARMOR_"/>
      <sheetName val="DTCT"/>
      <sheetName val="PTVT"/>
      <sheetName val="THDT"/>
      <sheetName val="THVT"/>
      <sheetName val="THGT"/>
      <sheetName val="DT"/>
      <sheetName val="CP"/>
      <sheetName val="BCT6"/>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uong cong vu hci (9;) (2)"/>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H 12-1"/>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RUILDING ELE."/>
      <sheetName val="gia nhan cong_x0000__x0000__x0000__x0000__x0000__x0000__x0000__x0000__x0000__x0000__x0000__x0000_傰_x0000__x0004__x0000__x0000_"/>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Hoan ã,anh"/>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WEATHER P_x0003__x0000_OF LTG. &amp; ROD LTG."/>
      <sheetName val="TK111"/>
      <sheetName val="thang 1"/>
      <sheetName val="Thang 2"/>
      <sheetName val="thang 3"/>
      <sheetName val="thang 4"/>
      <sheetName val="thang 5"/>
      <sheetName val="thang 6"/>
      <sheetName val="thang 7"/>
      <sheetName val="Sheet!4"/>
      <sheetName val="NC"/>
      <sheetName val="dgnc1"/>
      <sheetName val="Gia VL den chan CT"/>
      <sheetName val="VL"/>
      <sheetName val="Khoi_Luong"/>
      <sheetName val="Don_Gia"/>
      <sheetName val="TB"/>
      <sheetName val="BT-Vua"/>
      <sheetName val="PHU LUC"/>
      <sheetName val="T9"/>
      <sheetName val="T6"/>
      <sheetName val="T3"/>
      <sheetName val="T2"/>
      <sheetName val="T1"/>
      <sheetName val="T5"/>
      <sheetName val="Chart1"/>
      <sheetName val="TH4"/>
      <sheetName val="TB4"/>
      <sheetName val="CT4"/>
      <sheetName val="CT3"/>
      <sheetName val="TH3"/>
      <sheetName val="TB3"/>
      <sheetName val="CT2"/>
      <sheetName val="TH2"/>
      <sheetName val="TB2"/>
      <sheetName val="CT1"/>
      <sheetName val="TH1"/>
      <sheetName val="TB1"/>
      <sheetName val=""/>
      <sheetName val="Duong cong vၵ hcm (7)"/>
      <sheetName val="chiet tinhçan cuon"/>
      <sheetName val="K259 Subbase_x0000__x0000__x0000__x0000__x0000__x0000__x0000__x0000__x0000__x0000__x0000_悰ĺ_x0000__x0004__x0000__x0000__x0000__x0000_"/>
      <sheetName val="20000000_x0000__x0000__x0000__x0000__x0000__x0000__x0000__x0000__x0000__x0000__x0000_♸Ģ_x0000__x0004__x0000__x0000__x0000__x0000__x0000__x0000_怨Ģ"/>
      <sheetName val="MTO REV..............nRE)"/>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99Q3299(REV.1).xls"/>
      <sheetName val="ht 27-1 "/>
      <sheetName val="DcfamTV"/>
      <sheetName val="_x0000_D"/>
      <sheetName val="SUM=BQ-REV.2"/>
      <sheetName val="NEW-PANEL"/>
      <sheetName val="04000002"/>
      <sheetName val="Du toan"/>
      <sheetName val="TCB2"/>
      <sheetName val="ᄀ"/>
      <sheetName val="______________________________2"/>
      <sheetName val="gia_nhan_cong_________________2"/>
      <sheetName val="K259_Subbase__________________2"/>
      <sheetName val="20000000______________________2"/>
      <sheetName val="bpnhtrung"/>
      <sheetName val="BCD"/>
      <sheetName val="thong bao"/>
      <sheetName val="duyet gia"/>
      <sheetName val="so do"/>
      <sheetName val="[99Q3299(REV.1).xlsUSheet10"/>
      <sheetName val="MTO REV.0(ARMO_x0012_ ON SHORE)"/>
      <sheetName val="THONG TIN"/>
      <sheetName val="NHAP LIEU (2)"/>
      <sheetName val="NHAP LIEU"/>
      <sheetName val="DMKH-SXKD"/>
      <sheetName val="NKC"/>
      <sheetName val="CDSPS"/>
      <sheetName val="SOCAI- Tai khoan"/>
      <sheetName val="SOCAI-tieu khoan"/>
      <sheetName val="Vlieu1"/>
      <sheetName val="Dau"/>
      <sheetName val="vlie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refreshError="1"/>
      <sheetData sheetId="282" refreshError="1"/>
      <sheetData sheetId="283" refreshError="1"/>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refreshError="1"/>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refreshError="1"/>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refreshError="1"/>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refreshError="1"/>
      <sheetData sheetId="489"/>
      <sheetData sheetId="490" refreshError="1"/>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refreshError="1"/>
      <sheetData sheetId="574" refreshError="1"/>
      <sheetData sheetId="575"/>
      <sheetData sheetId="576" refreshError="1"/>
      <sheetData sheetId="577"/>
      <sheetData sheetId="578"/>
      <sheetData sheetId="579"/>
      <sheetData sheetId="580"/>
      <sheetData sheetId="581"/>
      <sheetData sheetId="582"/>
      <sheetData sheetId="583"/>
      <sheetData sheetId="584"/>
      <sheetData sheetId="585"/>
      <sheetData sheetId="586" refreshError="1"/>
      <sheetData sheetId="587"/>
      <sheetData sheetId="588"/>
      <sheetData sheetId="589"/>
      <sheetData sheetId="590" refreshError="1"/>
      <sheetData sheetId="591" refreshError="1"/>
      <sheetData sheetId="592" refreshError="1"/>
      <sheetData sheetId="593"/>
      <sheetData sheetId="594"/>
      <sheetData sheetId="595" refreshError="1"/>
      <sheetData sheetId="596" refreshError="1"/>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a Dz22"/>
      <sheetName val="TH 22"/>
      <sheetName val="DT DZ 22 Kv"/>
      <sheetName val="DTchi tiet DZ 22 Kv"/>
      <sheetName val="Chiet tinh dz22"/>
      <sheetName val="Thi nghiem 22"/>
      <sheetName val="VC22"/>
      <sheetName val="DTtram "/>
      <sheetName val="DTTC tram "/>
      <sheetName val="Chiet tinh TB, VT"/>
      <sheetName val=" thi nghiemTBA"/>
      <sheetName val="VCVT"/>
      <sheetName val="bia"/>
      <sheetName val="trang bia"/>
      <sheetName val="TH tram"/>
      <sheetName val="Sheet1"/>
      <sheetName val="Sheet6"/>
      <sheetName val="Sheet2"/>
      <sheetName val="Sheet7"/>
      <sheetName val="Sheet4"/>
      <sheetName val="Sheet5"/>
      <sheetName val="Sheet3"/>
      <sheetName val="XL4Poppy"/>
      <sheetName val="(1)TK_ThueGTGT_Thang"/>
      <sheetName val="VCTT"/>
      <sheetName val="Canuoc QH"/>
      <sheetName val="Canuoc "/>
      <sheetName val="MN&amp;TDsua QH"/>
      <sheetName val="MN&amp;TDsua"/>
      <sheetName val="DBBB sua QH"/>
      <sheetName val="DBBB sua"/>
      <sheetName val="BTBsua QH"/>
      <sheetName val="BTBsua"/>
      <sheetName val="DHNTBsua QH"/>
      <sheetName val="DHNTBsua"/>
      <sheetName val="TNsua QH"/>
      <sheetName val="TNsua"/>
      <sheetName val="DNBsua QH"/>
      <sheetName val="DNBsua"/>
      <sheetName val="DBSCLsua QH"/>
      <sheetName val="DBSCLsua"/>
      <sheetName val="XXXXXXXX"/>
      <sheetName val="00000000"/>
      <sheetName val="DT DZ 22+TBA "/>
      <sheetName val="Chi tiet"/>
      <sheetName val="CT Thang Mo"/>
      <sheetName val="CT  PL"/>
      <sheetName val="NKCTỪ"/>
      <sheetName val="SỔ CÁI"/>
      <sheetName val="BCÂNĐỐI"/>
      <sheetName val="CĐKTOÁN"/>
      <sheetName val="KQHĐKD"/>
      <sheetName val="TỒN QUỸ"/>
      <sheetName val="Chiet tinh dz35"/>
      <sheetName val="_x0002_i  _x0004_z22"/>
      <sheetName val="C45"/>
      <sheetName val="C46-Q1"/>
      <sheetName val="C47-T1"/>
      <sheetName val="C47-T2"/>
      <sheetName val="C47-T3"/>
      <sheetName val="C46-Q2"/>
      <sheetName val="C47-T4"/>
      <sheetName val="C47-T5"/>
      <sheetName val="C47-T6"/>
      <sheetName val="C46-Q3"/>
      <sheetName val="C47-T7"/>
      <sheetName val="C47-T8"/>
      <sheetName val="C47-T9"/>
      <sheetName val="C46-Q4"/>
      <sheetName val="C47-T10"/>
      <sheetName val="C47-T11"/>
      <sheetName val="C47-T12"/>
      <sheetName val="dnc4"/>
      <sheetName val="INVOICE"/>
      <sheetName val="Packing"/>
      <sheetName val="VASN"/>
      <sheetName val="Actual (1)"/>
      <sheetName val="Actual (2)"/>
      <sheetName val="DECLARATION"/>
      <sheetName val="quota"/>
      <sheetName val="guarantee"/>
      <sheetName val="BE.Letter"/>
      <sheetName val="CERTI(1)"/>
      <sheetName val="CETI(2)"/>
      <sheetName val="VXXXXXXX"/>
      <sheetName val="Recovered_Sheet1"/>
      <sheetName val="Recovered_Sheet2"/>
      <sheetName val="Recovered_Sheet3"/>
      <sheetName val="10000000"/>
      <sheetName val="20000000"/>
      <sheetName val="30000000"/>
      <sheetName val="40000000"/>
      <sheetName val="000000000000"/>
      <sheetName val="100000000000"/>
      <sheetName val="200000000000"/>
      <sheetName val="50000000"/>
      <sheetName val="70000000"/>
      <sheetName val="60000000"/>
      <sheetName val="TCXH.THANG "/>
      <sheetName val="LUONG MG"/>
      <sheetName val="THE  DANG VIEN"/>
      <sheetName val="Chart1"/>
      <sheetName val="TRUYLINH 121"/>
      <sheetName val="BQL DIEN"/>
      <sheetName val="THUONG2004"/>
      <sheetName val="CTP"/>
      <sheetName val="CAP SHP"/>
      <sheetName val="NGHI VIEC16"/>
      <sheetName val="CBKCT16"/>
      <sheetName val="SHOAT PHI"/>
      <sheetName val="SHPDANG VIEN"/>
      <sheetName val="NGHI VIEC"/>
      <sheetName val="CBKCT"/>
      <sheetName val="XEP lUONG CC"/>
      <sheetName val="XEP LUONGCT"/>
      <sheetName val="SHP. HDND"/>
      <sheetName val="BHSM"/>
      <sheetName val="RUT TIEN"/>
      <sheetName val="DIEU CHINH"/>
      <sheetName val="BHXH"/>
      <sheetName val="TT TAM UNG"/>
      <sheetName val="BKE CHI NS"/>
      <sheetName val="DAUVAO"/>
      <sheetName val="DAURA"/>
      <sheetName val="NKCT?"/>
      <sheetName val="S? CÁI"/>
      <sheetName val="BCÂNÐ?I"/>
      <sheetName val="CÐKTOÁN"/>
      <sheetName val="KQHÐKD"/>
      <sheetName val="T?N QU?"/>
      <sheetName val="tscd"/>
      <sheetName val="TLUONG"/>
      <sheetName val="chiphi"/>
      <sheetName val="BV 01"/>
      <sheetName val="BV 02"/>
      <sheetName val="BV 03"/>
      <sheetName val="BV 04"/>
      <sheetName val="BV 08"/>
      <sheetName val="BV 09"/>
      <sheetName val="BIA SO TIEN GUI KB"/>
      <sheetName val="BIA SO TIEN GUI NH  (3)"/>
      <sheetName val="BIA SO TIEN GUI NH  (02)"/>
      <sheetName val="BIA SO TG NH(01) "/>
      <sheetName val="BIA so quy tien mat"/>
      <sheetName val="thang 7"/>
      <sheetName val="thang 6"/>
      <sheetName val="thang 5"/>
      <sheetName val="thang 4"/>
      <sheetName val="thang 3"/>
      <sheetName val="thang 2"/>
      <sheetName val="thang 1"/>
      <sheetName val="thang 12"/>
      <sheetName val="NKCT_"/>
      <sheetName val="S_ CÁI"/>
      <sheetName val="BCÂNÐ_I"/>
      <sheetName val="T_N QU_"/>
      <sheetName val="THOP XL"/>
      <sheetName val="Tong hop"/>
      <sheetName val="PL so"/>
      <sheetName val="CNDTVT"/>
      <sheetName val="CNDNH"/>
      <sheetName val="CHUYEN MA HIEU"/>
      <sheetName val="CUMTB"/>
      <sheetName val="#REF"/>
      <sheetName val="佄⁎䥇⁁䡃⁉䥔呅"/>
      <sheetName val="吠䕉⁔䱔_x0004_"/>
      <sheetName val="_x0004_䐀㍄Ե_x0000_䉔㍁వ_x0000_䡔焠"/>
      <sheetName val="వ_x0000_䡔焠祵瑥潴湡_x0005_戀慩呑_x0003_吀敋_x0003_一䵁_x0004_"/>
      <sheetName val="呑_x0003_吀敋_x0003_一䵁_x0004_䠀乕͇_x0000_䅈͉_x0000_"/>
      <sheetName val="乕͇_x0000_䅈͉_x0000_䅌ࡍ_x0000_慂杮朠慩"/>
      <sheetName val="_x0000_慂杮朠"/>
      <sheetName val="楧ൡ_x0000_䅈䝎吠䕉"/>
      <sheetName val="吠䕉⁎䅂୏_x0000_䡔丠䅈⁐"/>
      <sheetName val="⁈䡎偁吠乏_x0006_吀⁈䅂Վ_x0000_敄㍣б_x0000_慊㉮"/>
      <sheetName val="_x0000_敄㍣б_x0000_慊㉮_x0004_䨀湡г_x0000_慊㑮"/>
      <sheetName val="慊㍮_x0004_䨀"/>
      <sheetName val="䨀湡ж_x0000_慊㝮_x0004_䨀湡"/>
      <sheetName val="_x0004_䨀湡и_x0000_慊㥮"/>
      <sheetName val="慊㑮_x0004_"/>
      <sheetName val="gia vt,nc,may"/>
      <sheetName val="_x0004_䐀㍄Ե"/>
      <sheetName val="వ"/>
      <sheetName val="呑_x0003_吀敋_x0003_一䵁_x0004_䠀乕͇"/>
      <sheetName val="乕͇"/>
      <sheetName val=""/>
      <sheetName val="楧ൡ"/>
      <sheetName val="吠䕉⁎䅂୏"/>
      <sheetName val="⁈䡎偁吠乏_x0006_吀⁈䅂Վ"/>
      <sheetName val="䨀湡ж"/>
      <sheetName val="_x0004_䨀湡и"/>
      <sheetName val="bia_Dz22"/>
      <sheetName val="TH_22"/>
      <sheetName val="DT_DZ_22_Kv"/>
      <sheetName val="DTchi_tiet_DZ_22_Kv"/>
      <sheetName val="Chiet_tinh_dz22"/>
      <sheetName val="Thi_nghiem_22"/>
      <sheetName val="DTtram_"/>
      <sheetName val="DTTC_tram_"/>
      <sheetName val="Chiet_tinh_TB,_VT"/>
      <sheetName val="_thi_nghiemTBA"/>
      <sheetName val="trang_bia"/>
      <sheetName val="TH_tram"/>
      <sheetName val="Canuoc_QH"/>
      <sheetName val="Canuoc_"/>
      <sheetName val="MN&amp;TDsua_QH"/>
      <sheetName val="DBBB_sua_QH"/>
      <sheetName val="DBBB_sua"/>
      <sheetName val="BTBsua_QH"/>
      <sheetName val="DHNTBsua_QH"/>
      <sheetName val="TNsua_QH"/>
      <sheetName val="DNBsua_QH"/>
      <sheetName val="DBSCLsua_QH"/>
      <sheetName val="CT_Thang_Mo"/>
      <sheetName val="CT__PL"/>
      <sheetName val="SỔ_CÁI"/>
      <sheetName val="TỒN_QUỸ"/>
      <sheetName val="_REF"/>
      <sheetName val="Income Statement"/>
      <sheetName val="Shareholders' Equity"/>
      <sheetName val="KH-Q1,Q2,01"/>
      <sheetName val="Dinh nghia"/>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refreshError="1"/>
      <sheetData sheetId="218" refreshError="1"/>
      <sheetData sheetId="219" refreshError="1"/>
      <sheetData sheetId="2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BT"/>
      <sheetName val="D.lg Thang Mo"/>
      <sheetName val="CT Thang Mo"/>
      <sheetName val="D.lg Phu Lung"/>
      <sheetName val="CT  PL"/>
      <sheetName val="D.lg Lao &amp; chai"/>
      <sheetName val="CT  Lao &amp; chai"/>
      <sheetName val="Gia thau TM"/>
      <sheetName val="TH chao thau (2)"/>
      <sheetName val="KHTC "/>
      <sheetName val="Tien do"/>
      <sheetName val="Nguon goc VT"/>
      <sheetName val="TH chao thau"/>
      <sheetName val="Ten da dat"/>
      <sheetName val=""/>
      <sheetName val="Ten da dat_x0000__x0003_材本柀果栰栌梠桼検楠"/>
      <sheetName val="Sheet1"/>
      <sheetName val="Sheet6"/>
      <sheetName val="Sheet2"/>
      <sheetName val="Sheet7"/>
      <sheetName val="Sheet4"/>
      <sheetName val="Sheet5"/>
      <sheetName val="Sheet3"/>
      <sheetName val="XL4Poppy"/>
      <sheetName val="(1)TK_ThueGTGT_Thang"/>
      <sheetName val="Ten da dat_x0000__x0003_材™本™柀™果™栰™栌™梠™桼™検™楠"/>
      <sheetName val="Dgia vat tu"/>
      <sheetName val="Don gia_III"/>
      <sheetName val="???????????????????????????????"/>
      <sheetName val="Ten da dat_x0000__x0003_??????????"/>
      <sheetName val="Ten da dat_x0000__x0003_???????????????????"/>
      <sheetName val="Ap Don"/>
      <sheetName val="Ap Gia Be"/>
      <sheetName val="Áp Xom Moi"/>
      <sheetName val="Ap Trang Lam"/>
      <sheetName val="Ap Trung Hoa"/>
      <sheetName val="Ap Lao Tao Trung"/>
      <sheetName val="XXXXXXXX"/>
      <sheetName val="K懼TC "/>
      <sheetName val="Ten da dat_x0000__x0003_?™?™?™?™?™?™?™?™?™?"/>
      <sheetName val="K?TC "/>
      <sheetName val="Ap Tr@_x0004__x0000__x0001__x0000__x0000__x0000_"/>
      <sheetName val="Ap Tr@_x0004_"/>
      <sheetName val="HelpMe"/>
      <sheetName val="1KP"/>
      <sheetName val="2D1"/>
      <sheetName val="3V1"/>
      <sheetName val="4P1"/>
      <sheetName val="5KL"/>
      <sheetName val="6DD"/>
      <sheetName val="7KNML"/>
      <sheetName val="8ML"/>
      <sheetName val="NC-m"/>
      <sheetName val="gia VT"/>
      <sheetName val="BTRA"/>
      <sheetName val="CFC"/>
      <sheetName val="NiCau"/>
      <sheetName val="TDO"/>
      <sheetName val="QD3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Ten da dat?_x0003_材本柀果栰栌梠桼検楠"/>
      <sheetName val="Ten da dat?_x0003_材™本™柀™果™栰™栌™梠™桼™検™楠"/>
      <sheetName val="Ten da dat?_x0003_??????????"/>
      <sheetName val="Ten da dat?_x0003_???????????????????"/>
      <sheetName val="Ten da dat?_x0003_?™?™?™?™?™?™?™?™?™?"/>
      <sheetName val="Ap Tr@_x0004_?_x0001_???"/>
      <sheetName val="Ap Tr@_x0004_?_x0001_?"/>
      <sheetName val="Chiet tinh dz35"/>
      <sheetName val="DTCT"/>
      <sheetName val="2.KLDT"/>
      <sheetName val="0.BTH.CHNG"/>
      <sheetName val="BTHKP"/>
      <sheetName val="000000"/>
      <sheetName val="3.THVT"/>
      <sheetName val="4.PTVT"/>
      <sheetName val="DANH MUC"/>
      <sheetName val="tkkl"/>
      <sheetName val="5.BANG KHOI LUONG"/>
      <sheetName val="Chiet tinh 0,4KV"/>
      <sheetName val="_______________________________"/>
      <sheetName val="K_TC "/>
      <sheetName val="Ten da dat__x0003_材本柀果栰栌梠桼検楠"/>
      <sheetName val="Ten da dat__x0003_材™本™柀™果™栰™栌™梠™桼™検™楠"/>
      <sheetName val="Ten da dat__x0003___________"/>
      <sheetName val="Ten da dat__x0003____________________"/>
      <sheetName val="Ten da dat__x0003__™_™_™_™_™_™_™_™_™_"/>
      <sheetName val="Ap Tr@_x0004___x0001____"/>
      <sheetName val="Ap Tr@_x0004___x0001__"/>
      <sheetName val="dongia (2)"/>
      <sheetName val="LKVL-CK-HT-GD1"/>
      <sheetName val="giathanh1"/>
      <sheetName val="lam-moi"/>
      <sheetName val="TONG HOP VL-NC"/>
      <sheetName val="thao-go"/>
      <sheetName val="THPDMoi  (2)"/>
      <sheetName val="gtrinh"/>
      <sheetName val="phuluc1"/>
      <sheetName val="chitiet"/>
      <sheetName val="TONGKE3p "/>
      <sheetName val="TH VL, NC, DDHT Thanhphuoc"/>
      <sheetName val="#REF"/>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Ten da dat_x0000__x0000__x0000__x0000__x0000__x0000__x0000__x0000_̃̃̃̃Ϩ_x0000_㣤e狈秌_x0015__x0000_О"/>
      <sheetName val="MTO REV.2(ARMOR)"/>
      <sheetName val="DF"/>
      <sheetName val="D.lg Lao &amp; 2_x0000__x0000_"/>
      <sheetName val="D.lg Lao &amp; 2??"/>
      <sheetName val="D.lg Lao &amp; 2_x0000__x0000_€"/>
      <sheetName val="D.lg Lao &amp; 2??€"/>
      <sheetName val="D.lg Lao &amp; 2"/>
      <sheetName val="D.lg Lao &amp; 2__"/>
      <sheetName val="D.lg Lao &amp; 2__€"/>
      <sheetName val="Ten da dat?_x0003_???????????????7???"/>
      <sheetName val="Ten da dat_x0000__x0003_材本柀果栰栌梠桼䤜楠"/>
      <sheetName val="Sheep1"/>
      <sheetName val="_x0018_L4Poppy"/>
      <sheetName val="Ten da dat_x0000_f㆘f㇀f㇨f㈐f㈸fゐf㋰f㌘f㍀f㍨"/>
      <sheetName val="Ten da dat?f㆘f㇀f㇨f㈐f㈸fゐf㋰f㌘f㍀f㍨"/>
      <sheetName val="Ten da dat?_x0003_材本柀果栰栌梠桼䤜楠"/>
      <sheetName val="Thuong"/>
      <sheetName val="DKL"/>
      <sheetName val="TGL-TC"/>
      <sheetName val="Chart1"/>
      <sheetName val="TLL"/>
      <sheetName val="TTL"/>
      <sheetName val="DKTC "/>
      <sheetName val="HDTS"/>
      <sheetName val="TTLuong"/>
      <sheetName val="Ten da dat????????̃̃̃̃Ϩ?㣤e狈秌_x0015_?О"/>
      <sheetName val="Ten da dat_x0000__x0003_材_x0019_本柀果栰栌梠桼検楠"/>
      <sheetName val="Cheet5"/>
      <sheetName val="???/???????????????????????????"/>
      <sheetName val="Khoi luong"/>
      <sheetName val="Bang KT"/>
      <sheetName val="DS T.bi"/>
      <sheetName val="CPK"/>
      <sheetName val="f?f?f?f?f?f?f?f?f?f?f?f?f?f?f?f"/>
      <sheetName val="Ten da dat__x0003________________7___"/>
      <sheetName val="瑥㌳_x0007_匀"/>
      <sheetName val="桓敥㍴ܴ_x0000_桓敥㍴ܵ_x0000_桓敥㍴"/>
      <sheetName val="ܵ_x0000_桓敥㍴ܶ_x0000_桓敥㍴ܷ"/>
      <sheetName val="ܸ_x0000_桓敥㍴ܹ"/>
      <sheetName val="㤳_x0007_匀敨瑥〴_x0007_匀敨瑥ㄴ_x0007_匀敨瑥"/>
      <sheetName val="瑥ㄴ_x0007_匀敨瑥㈴_x0007_匀敨瑥㌴_x0007_匀"/>
      <sheetName val="桓敥㑴ܳ_x0000_桓敥㑴ܴ_x0000_桓"/>
      <sheetName val="瑥㘴_x0007_匀敨"/>
      <sheetName val="敨瑥㜴_x0007_匀敨瑥"/>
      <sheetName val="敨瑥㠴_x0007_匀敨瑥㤴_x0007_匀敨瑥"/>
      <sheetName val="ܹ_x0000_桓敥㕴Ȱ_x0000_䍎_x0002_嘀ь_x0000_"/>
      <sheetName val="Ƀ_x0000_䱖_x0004_吀䑈є_x0000_䡔呑"/>
      <sheetName val="桓敥㍴ܷ_x0000_桓敥㍴ܸ_x0000_桓敥㍴"/>
      <sheetName val="㑴ܴ_x0000_桓敥㑴ܵ_x0000_桓敥㑴ܶ_x0000_桓敥㑴"/>
      <sheetName val="PRO.OT1"/>
      <sheetName val="gia vt,nc,may"/>
      <sheetName val="桓敥㍴ܴ"/>
      <sheetName val="ܵ"/>
      <sheetName val="ܸ"/>
      <sheetName val="桓敥㑴ܳ"/>
      <sheetName val="ܹ"/>
      <sheetName val="桓敥㍴ܷ"/>
      <sheetName val="㑴ܴ"/>
      <sheetName val="SILICATE"/>
      <sheetName val="_x0000__x0000__x0000__x0000__x0000__x0000__x0000__x0001__x0000_??_x0000__x0000__x0000__x0000__x0000__x0000__x0000__x0000__x0000__x0000__x0000__x0000__x0000__x0000_??_x0000__x0000_?_x0000_"/>
      <sheetName val="???????_x0001_???????????????????????"/>
      <sheetName val="f_f_f_f_f_f_f_f_f_f_f_f_f_f_f_f"/>
      <sheetName val="D_lg_Thang_Mo"/>
      <sheetName val="CT_Thang_Mo"/>
      <sheetName val="D_lg_Phu_Lung"/>
      <sheetName val="CT__PL"/>
      <sheetName val="D_lg_Lao_&amp;_chai"/>
      <sheetName val="CT__Lao_&amp;_chai"/>
      <sheetName val="Gia_thau_TM"/>
      <sheetName val="TH_chao_thau_(2)"/>
      <sheetName val="KHTC_"/>
      <sheetName val="Tien_do"/>
      <sheetName val="Nguon_goc_VT"/>
      <sheetName val="TH_chao_thau"/>
      <sheetName val="Ten_da_dat"/>
      <sheetName val="gia_VT"/>
      <sheetName val="Ap_Don"/>
      <sheetName val="Ap_Gia_Be"/>
      <sheetName val="Áp_Xom_Moi"/>
      <sheetName val="Ap_Trang_Lam"/>
      <sheetName val="Ap_Trung_Hoa"/>
      <sheetName val="Ap_Lao_Tao_Trung"/>
      <sheetName val="Ten_da_dat材™本™柀™果™栰™栌™梠™桼™検™楠"/>
      <sheetName val="K懼TC_"/>
      <sheetName val="2_KLDT"/>
      <sheetName val="0_BTH_CHNG"/>
      <sheetName val="3_THVT"/>
      <sheetName val="4_PTVT"/>
      <sheetName val="DANH_MUC"/>
      <sheetName val="5_BANG_KHOI_LUONG"/>
      <sheetName val="MTO_REV_2(ARMOR)"/>
      <sheetName val="Ten_da_dat材本柀果栰栌梠桼検楠"/>
      <sheetName val="D_lg_Thang_Mo1"/>
      <sheetName val="CT_Thang_Mo1"/>
      <sheetName val="D_lg_Phu_Lung1"/>
      <sheetName val="CT__PL1"/>
      <sheetName val="D_lg_Lao_&amp;_chai1"/>
      <sheetName val="CT__Lao_&amp;_chai1"/>
      <sheetName val="Gia_thau_TM1"/>
      <sheetName val="TH_chao_thau_(2)1"/>
      <sheetName val="KHTC_1"/>
      <sheetName val="Tien_do1"/>
      <sheetName val="Nguon_goc_VT1"/>
      <sheetName val="TH_chao_thau1"/>
      <sheetName val="Ten_da_dat1"/>
      <sheetName val="gia_VT1"/>
      <sheetName val="Ap_Don1"/>
      <sheetName val="Ap_Gia_Be1"/>
      <sheetName val="Áp_Xom_Moi1"/>
      <sheetName val="Ap_Trang_Lam1"/>
      <sheetName val="Ap_Trung_Hoa1"/>
      <sheetName val="Ap_Lao_Tao_Trung1"/>
      <sheetName val="K懼TC_1"/>
      <sheetName val="2_KLDT1"/>
      <sheetName val="0_BTH_CHNG1"/>
      <sheetName val="3_THVT1"/>
      <sheetName val="4_PTVT1"/>
      <sheetName val="DANH_MUC1"/>
      <sheetName val="5_BANG_KHOI_LUONG1"/>
      <sheetName val="MTO_REV_2(ARMOR)1"/>
      <sheetName val="Ten da dat__x0003_???????????????????"/>
      <sheetName val="Ten da dat__x0003_??????????"/>
      <sheetName val="Ten da dat?_x0003_材_x0019_本柀果栰栌梠桼検楠"/>
      <sheetName val="Ten da dat__x0003_材本柀果栰栌梠桼䤜楠"/>
      <sheetName val="Ten da dat__x0003_材_x0019_本柀果栰栌梠桼検楠"/>
      <sheetName val="QUY1"/>
      <sheetName val="QUY2"/>
      <sheetName val="QUY3"/>
      <sheetName val="QUY4"/>
      <sheetName val="Nam"/>
      <sheetName val="2011"/>
      <sheetName val="Q.1"/>
      <sheetName val="Q.2"/>
      <sheetName val="th.7ch. nhu"/>
      <sheetName val="Ten_da_dat??????????"/>
      <sheetName val="Ten_da_dat???????????????????"/>
      <sheetName val="Ten_da_dat__________"/>
      <sheetName val="Ten_da_dat___________________"/>
      <sheetName val="Ten da dat_f㆘f㇀f㇨f㈐f㈸fゐf㋰f㌘f㍀f㍨"/>
      <sheetName val="Ten da dat_x0000_̃_x0007__x0000_%_x0000__x0000__x0000__x0000__x0000__x0000__x0000_̃̃_xffff__xffff_̃̃̃̃̃"/>
      <sheetName val="Chiet tinh dz22"/>
      <sheetName val="桓敥㍴ܴ?桓敥㍴ܵ?桓敥㍴"/>
      <sheetName val="ܵ?桓敥㍴ܶ?桓敥㍴ܷ"/>
      <sheetName val="ܸ?桓敥㍴ܹ"/>
      <sheetName val="桓敥㑴ܳ?桓敥㑴ܴ?桓"/>
      <sheetName val="ܹ?桓敥㕴Ȱ?䍎_x0002_嘀ь?"/>
      <sheetName val="Ƀ?䱖_x0004_吀䑈є?䡔呑"/>
      <sheetName val="桓敥㍴ܷ?桓敥㍴ܸ?桓敥㍴"/>
      <sheetName val="㑴ܴ?桓敥㑴ܵ?桓敥㑴ܶ?桓敥㑴"/>
      <sheetName val="Ten da dat?̃_x0007_?%???????̃̃_xffff__xffff_̃̃̃̃̃"/>
      <sheetName val="Ten da dat________̃̃̃̃Ϩ_㣤e狈秌_x0015__О"/>
      <sheetName val="________x0001________________________"/>
      <sheetName val="桓敥㍴ܴ_桓敥㍴ܵ_桓敥㍴"/>
      <sheetName val="ܵ_桓敥㍴ܶ_桓敥㍴ܷ"/>
      <sheetName val="ܸ_桓敥㍴ܹ"/>
      <sheetName val="桓敥㑴ܳ_桓敥㑴ܴ_桓"/>
      <sheetName val="ܹ_桓敥㕴Ȱ_䍎_x0002_嘀ь_"/>
      <sheetName val="Ƀ_䱖_x0004_吀䑈є_䡔呑"/>
      <sheetName val="桓敥㍴ܷ_桓敥㍴ܸ_桓敥㍴"/>
      <sheetName val="㑴ܴ_桓敥㑴ܵ_桓敥㑴ܶ_桓敥㑴"/>
      <sheetName val="[Du thau Yªn Minh - Hµ Giang.xl"/>
      <sheetName val="D.lg Lao &amp;&quot;chai"/>
      <sheetName val="Ten da dat_x0000__x0003_材本柀_x0019_果䠰栌梠桼検楠"/>
      <sheetName val="IBASE"/>
      <sheetName val="Ten da dat_x0000__x0000__x0000__x0000__x0000__x0000__x0000__x0000__x0000__x0000__x0000__x0000__x0000__x0000__x0000__x0000__x0000__x0000_䀀Ł_x0000_"/>
      <sheetName val="Ten da dat_x0000__x0000__x0000__x0000__x0000__x0000_쨁ￊ_xdba0_x_x0000__x0000__x0000__x0000__x0000__x0000__x0000__x0000__x0000__x0000__x0000_"/>
      <sheetName val="Ten da dat??????쨁ￊ_xdba0_x???????????"/>
      <sheetName val="Khai toan XD"/>
      <sheetName val="Ƀ"/>
      <sheetName val="Ten da dat_̃_x0007__%_______̃̃_xffff__xffff_̃̃̃̃̃"/>
      <sheetName val="_Du thau Yªn Minh - Hµ Giang.xl"/>
      <sheetName val="Ten da dat______쨁ￊ_xdba0_x___________"/>
      <sheetName val="Ten_da_dat____________________2"/>
      <sheetName val="Ten_da_dat____________________3"/>
      <sheetName val="Ten_da_dat_______________e____2"/>
      <sheetName val="Ten_da_dat____________________4"/>
      <sheetName val="Ten_da_dat_f_f_f_f_f_f_f_f_f__2"/>
      <sheetName val="Ten_da_dat_f_f_f_f_f_f_f_f_f__3"/>
      <sheetName val="Ten_da_dat____________________5"/>
      <sheetName val="Ten_da_dat_______________e____3"/>
      <sheetName val="Ten_da_dat____________________6"/>
      <sheetName val="Ten_da_dat____________________7"/>
      <sheetName val="Ten_da_dat_________x__________2"/>
      <sheetName val="Ten_da_dat_________x__________3"/>
      <sheetName val="Ten_da__x0000__x0000__x0000__x0000__x0000__x0000__x0000__x0000__x0000__x0000__x0000__x0000__x0000__x0000__x0000__x0000__x0000__x0000__x0000__x0000__x0000__x0000_"/>
      <sheetName val="Ten da dat_x0000_f?f?f?f?f?f?f?f?f?f?"/>
      <sheetName val="K?TC_"/>
      <sheetName val="K?TC_1"/>
      <sheetName val="Ten da dat?f?f?f?f?f?f?f?f?f?f?"/>
      <sheetName val="gvl"/>
      <sheetName val="Ten da dat_x0000_̃̃̃̃Ϩ_x0000_㣤e狈秌_x0015__x0000_О «_x0000_̃̃̃̃"/>
      <sheetName val="Ten da dat_x0000__x0003_材™本™柀™果™栰™栌™梠™桼™䤜™楠"/>
      <sheetName val="Ten da dat?_x0003_材™本™柀™果™栰™栌™梠™桼™䤜™楠"/>
      <sheetName val="Ten da dat_x0000__x0003_材_x0019_本™柀™果™栰™栌™梠™桼™検™楠"/>
      <sheetName val="Ten da dat__x0003_?™?™?™?™?™?™?™?™?™?"/>
      <sheetName val="Ten da dat?_x0003_材_x0019_本™柀™果™栰™栌™梠™桼™検™楠"/>
      <sheetName val="Ten da dat__x0003_材™本™柀™果™栰™栌™梠™桼™䤜™楠"/>
      <sheetName val="Ten da dat__x0003_材_x0019_本™柀™果™栰™栌™梠™桼™検™楠"/>
      <sheetName val="Ten da dat_x0000__x0003_材™本™柀_x0019_果™䠰™栌™梠™桼™検™楠"/>
      <sheetName val="Chiet_tinh_dz35"/>
      <sheetName val="Dgia_vat_tu"/>
      <sheetName val="Don_gia_III"/>
      <sheetName val="Ten_da_dat?™?™?™?™?™?™?™?™?™?"/>
      <sheetName val="Ap_Tr@"/>
      <sheetName val="Ten_da_dat?材™本™柀™果™栰™栌™梠™桼™検™楠"/>
      <sheetName val="Ten_da_dat?材本柀果栰栌梠桼検楠"/>
      <sheetName val="Ten_da_dat???????????"/>
      <sheetName val="Ten_da_dat????????????????????"/>
      <sheetName val="Ten_da_dat??™?™?™?™?™?™?™?™?™?"/>
      <sheetName val="Ap_Tr@????"/>
      <sheetName val="Ap_Tr@??"/>
      <sheetName val="桓敥㑴ܳ_桓v柪洂䖦_x0001_"/>
      <sheetName val="桓敥㑴ܳ_桓T泪洂䪦_x0001_"/>
      <sheetName val="桓敥㑴ܳ_桓洁᪦_x0000__x0000_䠀"/>
      <sheetName val="桓敥㑴ܳ_桓ⴀv廪洂"/>
      <sheetName val="桓敥㑴ܳ_桓v巪洂㮦_x0001_"/>
    </sheetNames>
    <sheetDataSet>
      <sheetData sheetId="0" refreshError="1"/>
      <sheetData sheetId="1" refreshError="1"/>
      <sheetData sheetId="2" refreshError="1">
        <row r="34">
          <cell r="B34" t="str">
            <v>CT</v>
          </cell>
          <cell r="C34" t="str">
            <v>VËn chuyÓn  bª t«ng M50</v>
          </cell>
          <cell r="D34" t="str">
            <v>m3</v>
          </cell>
          <cell r="E34">
            <v>0.216</v>
          </cell>
          <cell r="H34">
            <v>92717.262667499992</v>
          </cell>
        </row>
        <row r="35">
          <cell r="B35" t="str">
            <v>CT</v>
          </cell>
          <cell r="C35" t="str">
            <v>VËn chuyÓn  bª t«ng M150</v>
          </cell>
          <cell r="D35" t="str">
            <v>m3</v>
          </cell>
          <cell r="E35">
            <v>1.1000000000000001</v>
          </cell>
          <cell r="H35">
            <v>89605.428454999987</v>
          </cell>
        </row>
        <row r="36">
          <cell r="B36" t="str">
            <v>CT</v>
          </cell>
          <cell r="C36" t="str">
            <v>VËn chuyÓn  bª t«ng M200</v>
          </cell>
          <cell r="D36" t="str">
            <v>m3</v>
          </cell>
          <cell r="E36">
            <v>0.08</v>
          </cell>
          <cell r="H36">
            <v>67242.986511249997</v>
          </cell>
        </row>
        <row r="39">
          <cell r="B39" t="str">
            <v>03.2203</v>
          </cell>
          <cell r="C39" t="str">
            <v>LÊp + ®¾p ®Êt mãng</v>
          </cell>
          <cell r="D39" t="str">
            <v>m3</v>
          </cell>
          <cell r="E39">
            <v>6.6133333333333351</v>
          </cell>
          <cell r="H39">
            <v>10890</v>
          </cell>
        </row>
        <row r="93">
          <cell r="B93" t="str">
            <v>TT</v>
          </cell>
          <cell r="C93" t="str">
            <v>§Òn bï ®Êt m­în thi c«ng</v>
          </cell>
          <cell r="D93" t="str">
            <v>m2</v>
          </cell>
          <cell r="E93">
            <v>3.84</v>
          </cell>
          <cell r="F93">
            <v>1100</v>
          </cell>
        </row>
        <row r="161">
          <cell r="B161" t="str">
            <v>03.3103</v>
          </cell>
          <cell r="C161" t="str">
            <v>§µo ®Êt cÊp 3 r·nh tiÕp ®Þa</v>
          </cell>
          <cell r="D161" t="str">
            <v>m3</v>
          </cell>
          <cell r="E161">
            <v>4</v>
          </cell>
          <cell r="H161">
            <v>21926</v>
          </cell>
        </row>
        <row r="162">
          <cell r="B162" t="str">
            <v>03.3203</v>
          </cell>
          <cell r="C162" t="str">
            <v>LÊp ®Êt r·nh tiÕp ®Þa</v>
          </cell>
          <cell r="D162" t="str">
            <v>m3</v>
          </cell>
          <cell r="E162">
            <v>4</v>
          </cell>
          <cell r="H162">
            <v>10007</v>
          </cell>
        </row>
        <row r="182">
          <cell r="B182" t="str">
            <v>02.1443</v>
          </cell>
          <cell r="C182" t="str">
            <v>VËn chuyÓn d©y dÉn</v>
          </cell>
          <cell r="D182" t="str">
            <v>TÊn</v>
          </cell>
          <cell r="E182">
            <v>0.34369919999999998</v>
          </cell>
          <cell r="H182">
            <v>48749.399999999994</v>
          </cell>
        </row>
        <row r="189">
          <cell r="B189" t="str">
            <v>03.1113</v>
          </cell>
          <cell r="C189" t="str">
            <v>§µo ®Êt cÊp 3 ®é s©u &gt;1m; S &lt; 5m2</v>
          </cell>
          <cell r="D189" t="str">
            <v>m3</v>
          </cell>
          <cell r="E189">
            <v>3.3599999999999994</v>
          </cell>
          <cell r="H189">
            <v>24428</v>
          </cell>
        </row>
        <row r="220">
          <cell r="B220" t="str">
            <v>§g VC 36</v>
          </cell>
          <cell r="C220" t="str">
            <v>V/c Cét BT tõ NM BT chÌm lªn Ctr×nh</v>
          </cell>
          <cell r="D220" t="str">
            <v>TÊn</v>
          </cell>
          <cell r="E220">
            <v>0.22500000000000001</v>
          </cell>
          <cell r="H220">
            <v>7358</v>
          </cell>
          <cell r="I220">
            <v>239962.80000000002</v>
          </cell>
        </row>
        <row r="309">
          <cell r="B309" t="str">
            <v>02.2401</v>
          </cell>
          <cell r="C309" t="str">
            <v>Trung chuyÓn d©y, thÐp, PK...: 700 m</v>
          </cell>
          <cell r="D309" t="str">
            <v>TÊn</v>
          </cell>
          <cell r="E309">
            <v>3.2467334399999999</v>
          </cell>
          <cell r="H309">
            <v>15289.96</v>
          </cell>
          <cell r="I309">
            <v>84338.099999999991</v>
          </cell>
          <cell r="J309">
            <v>0</v>
          </cell>
          <cell r="K309">
            <v>0</v>
          </cell>
          <cell r="L309">
            <v>49642.424428262399</v>
          </cell>
          <cell r="M309">
            <v>273823.32953606395</v>
          </cell>
        </row>
        <row r="323">
          <cell r="B323" t="str">
            <v>03.3103</v>
          </cell>
          <cell r="C323" t="str">
            <v>§µo ®Êt cÊp 3 r·nh tiÕp ®Þa</v>
          </cell>
          <cell r="D323" t="str">
            <v>m3</v>
          </cell>
          <cell r="E323">
            <v>1.2000000000000002</v>
          </cell>
          <cell r="H323">
            <v>21296</v>
          </cell>
        </row>
        <row r="324">
          <cell r="B324" t="str">
            <v>03.3203</v>
          </cell>
          <cell r="C324" t="str">
            <v>LÊp ®Êt r·nh tiÕp ®Þa</v>
          </cell>
          <cell r="D324" t="str">
            <v>m3</v>
          </cell>
          <cell r="E324">
            <v>1.2000000000000002</v>
          </cell>
          <cell r="H324">
            <v>10007</v>
          </cell>
        </row>
        <row r="350">
          <cell r="B350" t="str">
            <v>04.9102</v>
          </cell>
          <cell r="C350" t="str">
            <v>L¾p ®Æt xµ trªn cét BTLT</v>
          </cell>
          <cell r="D350" t="str">
            <v>Kg</v>
          </cell>
          <cell r="E350">
            <v>68.53</v>
          </cell>
          <cell r="F350">
            <v>8500</v>
          </cell>
          <cell r="H350">
            <v>181.47</v>
          </cell>
        </row>
        <row r="370">
          <cell r="B370" t="str">
            <v>04.8102</v>
          </cell>
          <cell r="C370" t="str">
            <v>L¾p ®Æt gi¸ trªn cét BTLT</v>
          </cell>
          <cell r="D370" t="str">
            <v>Kg</v>
          </cell>
          <cell r="E370">
            <v>11.68</v>
          </cell>
          <cell r="F370">
            <v>8500</v>
          </cell>
          <cell r="H370">
            <v>155.58600000000001</v>
          </cell>
        </row>
        <row r="390">
          <cell r="B390" t="str">
            <v>04.8101</v>
          </cell>
          <cell r="C390" t="str">
            <v>L¾p ®Æt thang trªn cét BTLT</v>
          </cell>
          <cell r="D390" t="str">
            <v>Kg</v>
          </cell>
          <cell r="E390">
            <v>59.59</v>
          </cell>
          <cell r="F390">
            <v>8500</v>
          </cell>
          <cell r="H390">
            <v>171.14500000000001</v>
          </cell>
        </row>
        <row r="406">
          <cell r="B406" t="str">
            <v>§g VC 36</v>
          </cell>
          <cell r="C406" t="str">
            <v>V/c vËt t­ B mua tõ HN lªn Hµ Giang</v>
          </cell>
          <cell r="D406" t="str">
            <v>TÊn</v>
          </cell>
          <cell r="E406">
            <v>0.15108000000000002</v>
          </cell>
          <cell r="H406">
            <v>6033</v>
          </cell>
          <cell r="I406">
            <v>239962.80000000002</v>
          </cell>
        </row>
        <row r="431">
          <cell r="B431" t="str">
            <v>02.2601</v>
          </cell>
          <cell r="C431" t="str">
            <v>Trung chuyÓn ThiÕt bÞ: 1,5 Km</v>
          </cell>
          <cell r="D431" t="str">
            <v>TÊn</v>
          </cell>
          <cell r="E431">
            <v>4.0000000000000001E-3</v>
          </cell>
          <cell r="H431">
            <v>12546.659999999998</v>
          </cell>
          <cell r="I431">
            <v>84338.099999999991</v>
          </cell>
        </row>
        <row r="432">
          <cell r="B432" t="str">
            <v>§g VC 36</v>
          </cell>
          <cell r="C432" t="str">
            <v>VËn chuyÓn tõ kho ®Õn CTr×nh</v>
          </cell>
          <cell r="D432" t="str">
            <v>TÊn</v>
          </cell>
          <cell r="E432">
            <v>4.0000000000000001E-3</v>
          </cell>
          <cell r="H432">
            <v>11037</v>
          </cell>
          <cell r="I432">
            <v>40268.799999999996</v>
          </cell>
        </row>
      </sheetData>
      <sheetData sheetId="3" refreshError="1"/>
      <sheetData sheetId="4" refreshError="1">
        <row r="8">
          <cell r="B8" t="str">
            <v>02.1464</v>
          </cell>
          <cell r="C8" t="str">
            <v>V/c cét bª t«ng li t©m 12b</v>
          </cell>
          <cell r="D8" t="str">
            <v>TÊn</v>
          </cell>
          <cell r="E8">
            <v>1</v>
          </cell>
          <cell r="H8">
            <v>90972.200000000012</v>
          </cell>
        </row>
        <row r="25">
          <cell r="B25" t="str">
            <v>CT</v>
          </cell>
          <cell r="C25" t="str">
            <v>VËn chuyÓn  bª t«ng M50</v>
          </cell>
          <cell r="D25" t="str">
            <v>m3</v>
          </cell>
          <cell r="E25">
            <v>0.216</v>
          </cell>
          <cell r="H25">
            <v>92717.262667499992</v>
          </cell>
        </row>
        <row r="125">
          <cell r="B125" t="str">
            <v>CT</v>
          </cell>
          <cell r="C125" t="str">
            <v>VËn chuyÓn Bª t«ng M 100</v>
          </cell>
          <cell r="D125" t="str">
            <v>m3</v>
          </cell>
          <cell r="E125">
            <v>0.48</v>
          </cell>
          <cell r="H125">
            <v>92817.147648749989</v>
          </cell>
        </row>
        <row r="288">
          <cell r="B288" t="str">
            <v>02.1353</v>
          </cell>
          <cell r="C288" t="str">
            <v>VËn chuyÓn thÐp rêi 350 m; HS: 1,5</v>
          </cell>
          <cell r="D288" t="str">
            <v>TÊn</v>
          </cell>
          <cell r="E288">
            <v>6.8530000000000008E-2</v>
          </cell>
          <cell r="H288">
            <v>54311.774999999994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sheetData sheetId="140" refreshError="1"/>
      <sheetData sheetId="141" refreshError="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refreshError="1"/>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refreshError="1"/>
      <sheetData sheetId="308" refreshError="1"/>
      <sheetData sheetId="309"/>
      <sheetData sheetId="310"/>
      <sheetData sheetId="31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VT"/>
      <sheetName val="NC"/>
      <sheetName val="pldt"/>
      <sheetName val="TH"/>
      <sheetName val="XD"/>
      <sheetName val="XD1"/>
      <sheetName val="Sheet1"/>
      <sheetName val="Sheet6"/>
      <sheetName val="Sheet2"/>
      <sheetName val="Sheet7"/>
      <sheetName val="Sheet4"/>
      <sheetName val="Sheet5"/>
      <sheetName val="Sheet3"/>
      <sheetName val="XL4Poppy"/>
      <sheetName val="(1)TK_ThueGTGT_Thang"/>
      <sheetName val="01"/>
      <sheetName val="02"/>
      <sheetName val="03"/>
      <sheetName val="07"/>
      <sheetName val="08"/>
      <sheetName val="09"/>
      <sheetName val="XL (2)"/>
      <sheetName val="XL"/>
      <sheetName val="XDCB"/>
      <sheetName val="TN"/>
      <sheetName val="PBC"/>
      <sheetName val="PBC (2)"/>
      <sheetName val="BIATK"/>
      <sheetName val="BIADT"/>
      <sheetName val="LAP"/>
      <sheetName val="TONG"/>
      <sheetName val="00000000"/>
      <sheetName val="10000000"/>
      <sheetName val="[DUTOAN.XLS][DUTOAN.XLS]_DUT_50"/>
      <sheetName val="chitiet154"/>
      <sheetName val="chitiet642"/>
      <sheetName val="Z"/>
      <sheetName val="nhat ky so cai"/>
      <sheetName val="so quy"/>
      <sheetName val="CHITIET3331"/>
      <sheetName val="chitiet3334"/>
      <sheetName val="sochitiet152"/>
      <sheetName val="sochitiet156"/>
      <sheetName val="sochitietbanhang"/>
      <sheetName val="1-GTGT"/>
      <sheetName val="2-GTGT"/>
      <sheetName val="3-GTGT"/>
      <sheetName val=""/>
      <sheetName val="THKP-QLDT"/>
      <sheetName val="d-gia moiQLDT"/>
      <sheetName val="Th-minh"/>
      <sheetName val="ho ga cho TP"/>
      <sheetName val="kl thap VL"/>
      <sheetName val="Soluocmoi"/>
      <sheetName val="ttrinh"/>
      <sheetName val="bbmoi"/>
      <sheetName val="C.lech dr2004"/>
      <sheetName val="nhan xet"/>
      <sheetName val="S-SKTM"/>
      <sheetName val="S-BDMTK"/>
      <sheetName val="SNKTT"/>
      <sheetName val="SQTM"/>
      <sheetName val="BCDTKKT"/>
      <sheetName val="TGTGTDKT"/>
      <sheetName val="BCKQHDKD"/>
      <sheetName val="SOCAI"/>
      <sheetName val="KL"/>
      <sheetName val="TTP"/>
      <sheetName val="TONGHOP"/>
      <sheetName val="VATTU"/>
      <sheetName val="VCBD"/>
      <sheetName val="DGNC"/>
      <sheetName val="DGVT"/>
      <sheetName val="THUHOI"/>
      <sheetName val="VCDD"/>
      <sheetName val="TONGHOPKP"/>
      <sheetName val="giaitrinh"/>
      <sheetName val="DUTOAN"/>
      <sheetName val="CVC"/>
      <sheetName val="Tra_bang"/>
      <sheetName val="tra-vat-lieu"/>
      <sheetName val="ptdg"/>
      <sheetName val="dtct_Duong"/>
      <sheetName val="TH_Duong"/>
      <sheetName val="ptdg-ct"/>
      <sheetName val="dtct-HD"/>
      <sheetName val="TH-CT"/>
      <sheetName val="gia_DB"/>
      <sheetName val="DB-2CDD"/>
      <sheetName val="dbu-02"/>
      <sheetName val="KSTK_Duong"/>
      <sheetName val="kstk_CT"/>
      <sheetName val="****"/>
      <sheetName val="CTCP"/>
      <sheetName val="VT-TB"/>
      <sheetName val="NC-MTC"/>
      <sheetName val="DMNC(xntk)"/>
      <sheetName val="_DUTOAN.XLS_XD1"/>
      <sheetName val="____"/>
      <sheetName val="_x0000_C:\Program Files\Microsoft Off"/>
      <sheetName val=" Files\Common Files\Microsoft S"/>
      <sheetName val="?C:\Program Files\Microsoft Off"/>
      <sheetName val="[DUTOAN.XLS][DUTOAN.XLS][DUTOAN"/>
      <sheetName val="X@CB"/>
      <sheetName val="_x0000__x0002__x0000_CSV (Comma delimited) (*.csv"/>
      <sheetName val="?_x0002_?CSV (Comma delimited) (*.csv"/>
      <sheetName val="KPXL"/>
      <sheetName val="THKP"/>
      <sheetName val="QLDA1"/>
      <sheetName val="HSTV1"/>
      <sheetName val="KS"/>
      <sheetName val="DTCTKS"/>
      <sheetName val="DTCT"/>
      <sheetName val="DGR"/>
      <sheetName val="DGVL_BUCL"/>
      <sheetName val="VCVL"/>
      <sheetName val="BOCDO"/>
      <sheetName val="TKVL"/>
      <sheetName val="CPVC"/>
      <sheetName val="YCVL"/>
      <sheetName val="YCXM"/>
      <sheetName val="TKXM"/>
      <sheetName val="STKL"/>
      <sheetName val="DOITIEN"/>
      <sheetName val="TKVL_TAM"/>
      <sheetName val="THKL"/>
      <sheetName val="DT"/>
      <sheetName val="Sheet13"/>
      <sheetName val="Sheet14"/>
      <sheetName val="Sheet16"/>
      <sheetName val="SET_CTR"/>
      <sheetName val="CUOCDB"/>
      <sheetName val="[DUTOAN.XLS][DUTOAN.XLS]_x0000_C:\Pro"/>
      <sheetName val="[DUTOAN.XLS][DUTOAN.XLS] Files\"/>
      <sheetName val="[DUTOAN.XLS][DUTOAN.XLS]?C:\Pro"/>
      <sheetName val="[DUTOAN.XLS][DUTOAN.XLS]_DUTO_6"/>
      <sheetName val="[DUTOAN.XLS][DUTOAN.XLS]_DUTO_5"/>
      <sheetName val="[DUTOAN.XLS][DUTOAN.XLS]_DUTO_2"/>
      <sheetName val="[DUTOAN.XLS][DUTOAN.XLS]_DUTO_3"/>
      <sheetName val="[DUTOAN.XLS][DUTOAN.XLS]_DUTO_4"/>
      <sheetName val="bt2"/>
      <sheetName val="bdm"/>
      <sheetName val="Vat tu 1 pha"/>
      <sheetName val="Nhan cong"/>
      <sheetName val="1 pha"/>
      <sheetName val="3 pha"/>
      <sheetName val="NCong moi"/>
      <sheetName val="DG 06-05"/>
      <sheetName val="52 CMT8 Q3"/>
      <sheetName val="11Dang Dung"/>
      <sheetName val="85-5 TKChan"/>
      <sheetName val="249 NKKNghia"/>
      <sheetName val="53-4 TKDu"/>
      <sheetName val="18 Tran Cao Van 1"/>
      <sheetName val="18 Tran Cao Van"/>
      <sheetName val="475-15-49 HBTrung"/>
      <sheetName val="39-19 NTrai Q1"/>
      <sheetName val="39-17 NTrai Q1"/>
      <sheetName val="387-389 HBTrung 1"/>
      <sheetName val="387-389 HBTrung"/>
      <sheetName val="361-39-6 NDChieu"/>
      <sheetName val="361-39-7 NDChieu"/>
      <sheetName val="2-17 Cao Thang"/>
      <sheetName val="6A NTNgan"/>
      <sheetName val="2-42 Cao Thang"/>
      <sheetName val="358-1-15 cmt8"/>
      <sheetName val="68-17ATQKHAI-1P"/>
      <sheetName val="182-1-2 De Tham - 1 pha "/>
      <sheetName val=" Files_Common Files_Microsoft S"/>
      <sheetName val="_C__Program Files_Microsoft Off"/>
      <sheetName val="__x0002__CSV (Comma delimited) (_.csv"/>
      <sheetName val="[DUTOAN.XLS]_x0000_C:\Program Files\M"/>
      <sheetName val="[DUTOAN.XLS] Files\Common Files"/>
      <sheetName val="[DUTOAN.XLS]?C:\Program Files\M"/>
      <sheetName val="C:\Program Files\Microsoft Offi"/>
      <sheetName val="C__Program Files_Microsoft Offi"/>
      <sheetName val="C__Program Files_Microsoft Off"/>
      <sheetName val="[DUTOAN.XLS]C:\Program Files\Mi"/>
      <sheetName val="[DUTOAN.XLS][DUTOAN.XLS]C:\Prog"/>
      <sheetName val="LKVL-CK-HT-GD1"/>
      <sheetName val="truc tiep"/>
      <sheetName val="TONGKE-HT"/>
      <sheetName val="Chiet tinh dz35"/>
      <sheetName val="Chiet tinh dz22"/>
      <sheetName val="CT Thang Mo"/>
      <sheetName val="CT  PL"/>
      <sheetName val="UCD1"/>
      <sheetName val="UCD2"/>
      <sheetName val="UCD3"/>
      <sheetName val="UCD4"/>
      <sheetName val="UCD5"/>
      <sheetName val="UCD6"/>
      <sheetName val="UCD7"/>
      <sheetName val="UCD8"/>
      <sheetName val="UCD9"/>
      <sheetName val="FU2005"/>
      <sheetName val="XL_(2)"/>
      <sheetName val="PBC_(2)"/>
      <sheetName val="?"/>
      <sheetName val="_"/>
      <sheetName val="R_x0000__x0004__x0000_Microsoft Excel 4.0 Workshe"/>
      <sheetName val="_DUTOAN.XLS__DUTOAN.XLS__DUTOAN"/>
      <sheetName val="_DUTOAN.XLS__DUTOAN.XLS_"/>
      <sheetName val="_DUTOAN.XLS__DUTOAN.XLS_ Files_"/>
      <sheetName val="_DUTOAN.XLS__DUTOAN.XLS__C__Pro"/>
      <sheetName val="[DUTOAN.XLS][DUTOAN.XLS]_DUTO_7"/>
      <sheetName val="[DUTOAN.XLS][DUTOAN.XLS]_DUTO_8"/>
      <sheetName val="[DUTOAN.XLS][DUTOAN.XLS]_DUTO_9"/>
      <sheetName val="_C__Program_Files_Microsoft_O_2"/>
      <sheetName val="_C__Program_Files_Microsoft_O_3"/>
      <sheetName val="___CSV__Comma_delimited_____c_2"/>
      <sheetName val="[DUTOAN.XLS][DUTOAN.XLS]_C__P_2"/>
      <sheetName val="[DUTOAN.XLS][DUTOAN.XLS]_File_2"/>
      <sheetName val="[DUTOAN.XLS][DUTOAN.XLS]_C__P_3"/>
      <sheetName val="[DUTOAN.XLS][DUTOAN.XLS]C__Pr_2"/>
      <sheetName val="___CSV__Comma_delimited_____c_3"/>
      <sheetName val="[DUTOAN.XLS]_C__Program_Files_2"/>
      <sheetName val="[DUTOAN.XLS]_Files_Common_Fil_2"/>
      <sheetName val="[DUTOAN.XLS]_C__Program_Files_3"/>
      <sheetName val="[DUTOAN.XLS]C__Program_Files__2"/>
      <sheetName val="_DUTOAN.XLS__DUTOAN.XLS_XD1"/>
      <sheetName val="_DUTOAN.XLS_"/>
      <sheetName val="_DUTOAN.XLS_ Files_Common Files"/>
      <sheetName val="_DUTOAN.XLS__C__Program Files_M"/>
      <sheetName val="_DUTOAN.XLS_C__Program Files_Mi"/>
      <sheetName val="_DUTOAN.XLS__DUTOAN.XLS_C__Prog"/>
      <sheetName val="R"/>
      <sheetName val="_DUTOAN.XLS__DUTOAN.XLS__DUTO_2"/>
      <sheetName val="_DUTOAN.XLS__DUTOAN.XLS__DUTO_6"/>
      <sheetName val="_DUTOAN.XLS__DUTOAN.XLS__DUTO_5"/>
      <sheetName val="_DUTOAN.XLS__DUTOAN.XLS__DUTO_3"/>
      <sheetName val="_DUTOAN.XLS__DUTOAN.XLS__DUTO_4"/>
      <sheetName val="_DUTOAN.XLS__DUTOAN_XLS_XD1"/>
      <sheetName val="_DUTOAN.XLS__DUTOAN.XLS__DUTO_7"/>
      <sheetName val="_DUTOAN.XLS__DUTOAN.XLS__DUTO_8"/>
      <sheetName val="_DUTOAN.XLS__DUTOAN.XLS__DUTO_9"/>
      <sheetName val="_DUTOAN.XLS__DUTOAN.XLS__C__P_2"/>
      <sheetName val="_DUTOAN.XLS__DUTOAN.XLS__File_2"/>
      <sheetName val="_DUTOAN.XLS__DUTOAN.XLS__C__P_3"/>
      <sheetName val="_DUTOAN.XLS__DUTOAN.XLS_C__Pr_2"/>
      <sheetName val="_DUTOAN.XLS__C__Program_Files_2"/>
      <sheetName val="_DUTOAN.XLS__Files_Common_Fil_2"/>
      <sheetName val="_DUTOAN.XLS__C__Program_Files_3"/>
      <sheetName val="_DUTOAN.XLS_C__Program_Files__2"/>
      <sheetName val="[DUTOAN.XLS][DUTOAN.XLS]_DUT_10"/>
      <sheetName val="[DUTOAN.XLS][DUTOAN.XLS]_DUT_11"/>
      <sheetName val="[DUTOAN.XLS][DUTOAN.XLS]_DUT_16"/>
      <sheetName val="[DUTOAN.XLS][DUTOAN.XLS]_DUT_14"/>
      <sheetName val="[DUTOAN.XLS][DUTOAN.XLS]_DUT_12"/>
      <sheetName val="[DUTOAN.XLS][DUTOAN.XLS]_DUT_13"/>
      <sheetName val="[DUTOAN.XLS][DUTOAN.XLS]_DUT_15"/>
      <sheetName val="[DUTOAN.XLS][DUTOAN.XLS]_DUT_51"/>
      <sheetName val="Giathanh1m3BT"/>
      <sheetName val="[DUTOAN.XLS][DUTOAN.XLS]_DUT_17"/>
      <sheetName val="[DUTOAN.XLS][DUTOAN.XLS]_DUT_18"/>
      <sheetName val="[DUTOAN.XLS][DUTOAN.XLS]_DUT_19"/>
      <sheetName val="[DUTOAN.XLS][DUTOAN.XLS]_DUT_22"/>
      <sheetName val="[DUTOAN.XLS][DUTOAN.XLS]_DUT_20"/>
      <sheetName val="[DUTOAN.XLS][DUTOAN.XLS]_DUT_21"/>
      <sheetName val="[DUTOAN.XLS][DUTOAN.XLS]_DUT_23"/>
      <sheetName val="[DUTOAN.XLS][DUTOAN.XLS]_DUT_25"/>
      <sheetName val="[DUTOAN.XLS][DUTOAN.XLS]_DUT_28"/>
      <sheetName val="[DUTOAN.XLS][DUTOAN.XLS]_DUT_26"/>
      <sheetName val="[DUTOAN.XLS][DUTOAN.XLS]"/>
      <sheetName val="[DUTOAN.XLS]"/>
      <sheetName val="[DUTOAN.XLS][DUTOAN.XLS]_DUT_24"/>
      <sheetName val="[DUTOAN.XLS][DUTOAN.XLS]_DUT_27"/>
      <sheetName val="[DUTOAN.XLS][DUTOAN.XLS]_DUT_29"/>
      <sheetName val="[DUTOAN.XLS][DUTOAN.XLS]_DUT_30"/>
      <sheetName val="[DUTOAN.XLS][DUTOAN.XLS]_DUT_31"/>
      <sheetName val="[DUTOAN.XLS][DUTOAN.XLS]_DUT_32"/>
      <sheetName val="[DUTOAN.XLS][DUTOAN.XLS]_DUT_33"/>
      <sheetName val="[DUTOAN.XLS][DUTOAN.XLS]_DUT_34"/>
      <sheetName val="[DUTOAN.XLS][DUTOAN.XLS]_DUT_35"/>
      <sheetName val="[DUTOAN.XLS][DUTOAN.XLS]_DUT_36"/>
      <sheetName val="[DUTOAN.XLS][DUTOAN.XLS]_DUT_37"/>
      <sheetName val="[DUTOAN.XLS][DUTOAN.XLS]_DUT_38"/>
      <sheetName val="[DUTOAN.XLS][DUTOAN.XLS]_DUT_39"/>
      <sheetName val="_DUTOAN_XLS_XD1"/>
      <sheetName val="_DUTOAN.XLS__DUTOAN.XLS__DUT_14"/>
      <sheetName val="_DUTOAN.XLS__DUTOAN.XLS__DUT_12"/>
      <sheetName val="_DUTOAN.XLS__DUTOAN.XLS__DUT_13"/>
      <sheetName val="_DUTOAN.XLS__DUTOAN.XLS__DUT_15"/>
      <sheetName val="_DUTOAN.XLS__DUTOAN.XLS__DUT_10"/>
      <sheetName val="_DUTOAN.XLS__DUTOAN.XLS__DUT_11"/>
      <sheetName val="_DUTOAN.XLS__DUTOAN.XLS__DUT_16"/>
      <sheetName val="_DUTOAN.XLS__DUTOAN.XLS__DUT_17"/>
      <sheetName val="[DUTOAN.XLS][DUTOAN.XLS]_DUT_40"/>
      <sheetName val="[DUTOAN.XLS][DUTOAN.XLS]_DUT_46"/>
      <sheetName val="[DUTOAN.XLS][DUTOAN.XLS]_DUT_41"/>
      <sheetName val="[DUTOAN.XLS][DUTOAN.XLS]_DUT_47"/>
      <sheetName val="[DUTOAN.XLS][DUTOAN.XLS]_DUT_42"/>
      <sheetName val="_C__Program_Files_Microsoft_O_4"/>
      <sheetName val="_C__Program_Files_Microsoft_O_5"/>
      <sheetName val="___CSV__Comma_delimited_____c_4"/>
      <sheetName val="___CSV__Comma_delimited_____c_5"/>
      <sheetName val="[DUTOAN.XLS][DUTOAN.XLS]_C__P_4"/>
      <sheetName val="[DUTOAN.XLS][DUTOAN.XLS]_File_3"/>
      <sheetName val="[DUTOAN.XLS][DUTOAN.XLS]_C__P_5"/>
      <sheetName val="[DUTOAN.XLS][DUTOAN.XLS]_DUT_43"/>
      <sheetName val="[DUTOAN.XLS][DUTOAN.XLS]_DUT_44"/>
      <sheetName val="[DUTOAN.XLS][DUTOAN.XLS]_DUT_45"/>
      <sheetName val="[DUTOAN.XLS]_C__Program_Files_4"/>
      <sheetName val="[DUTOAN.XLS]_Files_Common_Fil_3"/>
      <sheetName val="[DUTOAN.XLS]_C__Program_Files_5"/>
      <sheetName val="[DUTOAN.XLS][DUTOAN.XLS]C__Pr_3"/>
      <sheetName val="[DUTOAN.XLS][DUTOAN.XLS]_DUT_48"/>
      <sheetName val="[DUTOAN.XLS][DUTOAN.XLS]_DUT_49"/>
    </sheetNames>
    <sheetDataSet>
      <sheetData sheetId="0"/>
      <sheetData sheetId="1"/>
      <sheetData sheetId="2"/>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sheetData sheetId="192"/>
      <sheetData sheetId="193"/>
      <sheetData sheetId="194"/>
      <sheetData sheetId="195"/>
      <sheetData sheetId="196"/>
      <sheetData sheetId="197"/>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sheetData sheetId="253" refreshError="1"/>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refreshError="1"/>
      <sheetData sheetId="266"/>
      <sheetData sheetId="267" refreshError="1"/>
      <sheetData sheetId="268" refreshError="1"/>
      <sheetData sheetId="269"/>
      <sheetData sheetId="270" refreshError="1"/>
      <sheetData sheetId="27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sheetData sheetId="289" refreshError="1"/>
      <sheetData sheetId="290" refreshError="1"/>
      <sheetData sheetId="29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Sheet1"/>
      <sheetName val="Sheet6"/>
      <sheetName val="Sheet2"/>
      <sheetName val="Sheet7"/>
      <sheetName val="Sheet4"/>
      <sheetName val="Sheet5"/>
      <sheetName val="Sheet3"/>
      <sheetName val="XL4Poppy"/>
      <sheetName val="(1)TK_ThueGTGT_Thang"/>
      <sheetName val="Vat tu 1 pha"/>
      <sheetName val="Nhan cong"/>
      <sheetName val="1 pha"/>
      <sheetName val="3 pha"/>
      <sheetName val="NCong moi"/>
      <sheetName val="DG 06-05"/>
      <sheetName val="52 CMT8 Q3"/>
      <sheetName val="11Dang Dung"/>
      <sheetName val="85-5 TKChan"/>
      <sheetName val="249 NKKNghia"/>
      <sheetName val="53-4 TKDu"/>
      <sheetName val="18 Tran Cao Van 1"/>
      <sheetName val="18 Tran Cao Van"/>
      <sheetName val="475-15-49 HBTrung"/>
      <sheetName val="39-19 NTrai Q1"/>
      <sheetName val="39-17 NTrai Q1"/>
      <sheetName val="387-389 HBTrung 1"/>
      <sheetName val="387-389 HBTrung"/>
      <sheetName val="361-39-6 NDChieu"/>
      <sheetName val="361-39-7 NDChieu"/>
      <sheetName val="2-17 Cao Thang"/>
      <sheetName val="6A NTNgan"/>
      <sheetName val="2-42 Cao Thang"/>
      <sheetName val="358-1-15 cmt8"/>
      <sheetName val="68-17ATQKHAI-1P"/>
      <sheetName val="182-1-2 De Tham - 1 pha "/>
      <sheetName val="Tongke"/>
      <sheetName val="HCAOLANHQui1"/>
      <sheetName val="HCAOLANHQui2"/>
      <sheetName val="SADECQui1"/>
      <sheetName val="SADECQui2"/>
      <sheetName val="THANHBINHQui1"/>
      <sheetName val="THANHBINHQui2"/>
      <sheetName val="CAOLANHQui1"/>
      <sheetName val="CAOLANHQui2"/>
      <sheetName val="HONGNGHUQui1"/>
      <sheetName val="HONGNGUQui2"/>
      <sheetName val="CHAUTHANHQui1"/>
      <sheetName val="CHAUTHANHQui2"/>
      <sheetName val="TAMNONGQui1"/>
      <sheetName val="TAMNONGQui2"/>
      <sheetName val="TANHONGQui1"/>
      <sheetName val="TANHONGQui2"/>
      <sheetName val="THAPMUOIQui1"/>
      <sheetName val="THAPMUOIQui2"/>
      <sheetName val="LAPVOQui1"/>
      <sheetName val="LAPVOQui2"/>
      <sheetName val="LAIVUNGQui1"/>
      <sheetName val="LAIVUNGQui2"/>
      <sheetName val="S-SKTM"/>
      <sheetName val="S-BDMTK"/>
      <sheetName val="SQTM"/>
      <sheetName val="SNKTT"/>
      <sheetName val="BCDTKKT"/>
      <sheetName val="BCKQHDKD"/>
      <sheetName val="TGTGTDKT"/>
      <sheetName val="SOCAI"/>
      <sheetName val=""/>
      <sheetName val="VT"/>
      <sheetName val="NC"/>
      <sheetName val="DUTOAN"/>
      <sheetName val="MTP1"/>
      <sheetName val="MTL$-INTER"/>
      <sheetName val="2-42 Cao Tha.g"/>
      <sheetName val="dnc4"/>
      <sheetName val="THKP"/>
      <sheetName val="chiettinh"/>
      <sheetName val="vcvt"/>
      <sheetName val="thvt"/>
      <sheetName val="ptvt"/>
      <sheetName val="bthnenduong"/>
      <sheetName val="BKL"/>
      <sheetName val="CPKH"/>
      <sheetName val="ktcl"/>
      <sheetName val="kpcbxd"/>
      <sheetName val="TONGHOP"/>
      <sheetName val="XDCB"/>
      <sheetName val="???????-BLDG"/>
      <sheetName val="KL"/>
      <sheetName val="TTP"/>
      <sheetName val="VATTU"/>
      <sheetName val="VCBD"/>
      <sheetName val="DGNC"/>
      <sheetName val="DGVT"/>
      <sheetName val="THUHOI"/>
      <sheetName val="VCDD"/>
      <sheetName val="TONGHOPKP"/>
      <sheetName val="giaitrinh"/>
      <sheetName val="pldt"/>
      <sheetName val="TH"/>
      <sheetName val="XD"/>
      <sheetName val="XD1"/>
      <sheetName val="01"/>
      <sheetName val="02"/>
      <sheetName val="03"/>
      <sheetName val="07"/>
      <sheetName val="08"/>
      <sheetName val="09"/>
      <sheetName val="XL (2)"/>
      <sheetName val="XL"/>
      <sheetName val="TN"/>
      <sheetName val="PBC"/>
      <sheetName val="PBC (2)"/>
      <sheetName val="BIATK"/>
      <sheetName val="BIADT"/>
      <sheetName val="LAP"/>
      <sheetName val="TONG"/>
      <sheetName val="00000000"/>
      <sheetName val="10000000"/>
      <sheetName val="[DUTOAN.XLS][DUTOAN.XLS]_DUT_33"/>
      <sheetName val="CVC"/>
      <sheetName val="Tra_bang"/>
      <sheetName val="tra-vat-lieu"/>
      <sheetName val="ptdg"/>
      <sheetName val="dtct_Duong"/>
      <sheetName val="TH_Duong"/>
      <sheetName val="ptdg-ct"/>
      <sheetName val="dtct-HD"/>
      <sheetName val="TH-CT"/>
      <sheetName val="gia_DB"/>
      <sheetName val="DB-2CDD"/>
      <sheetName val="dbu-02"/>
      <sheetName val="KSTK_Duong"/>
      <sheetName val="kstk_CT"/>
      <sheetName val="****"/>
      <sheetName val="CTCP"/>
      <sheetName val="VT-TB"/>
      <sheetName val="NC-MTC"/>
      <sheetName val="DMNC(xntk)"/>
      <sheetName val="bt2"/>
      <sheetName val="bdm"/>
      <sheetName val="_DUTOAN.XLS_XD1"/>
      <sheetName val="____"/>
      <sheetName val="[DUTOAN.XLS][DUTOAN.XLS][DUTOAN"/>
      <sheetName val="[DUTOAN.XLS][DUTOAN.XLS]_DUTO_6"/>
      <sheetName val="[DUTOAN.XLS][DUTOAN.XLS]_DUTO_5"/>
      <sheetName val="[DUTOAN.XLS][DUTOAN.XLS]_DUTO_2"/>
      <sheetName val="[DUTOAN.XLS][DUTOAN.XLS]_DUTO_3"/>
      <sheetName val="[DUTOAN.XLS][DUTOAN.XLS]_DUTO_4"/>
      <sheetName val="_______-BLDG"/>
      <sheetName val="Tong hop kinh phi"/>
      <sheetName val="QMCT"/>
      <sheetName val="DG duoi"/>
      <sheetName val="#REF"/>
      <sheetName val="VC"/>
      <sheetName val="gVL"/>
      <sheetName val="GiaVL"/>
      <sheetName val="VL"/>
      <sheetName val="ND"/>
      <sheetName val="Cp&gt;10-Ln&lt;10"/>
      <sheetName val="Ln&lt;20"/>
      <sheetName val="EIRR&gt;1&lt;1"/>
      <sheetName val="EIRR&gt; 2"/>
      <sheetName val="EIRR&lt;2"/>
      <sheetName val="Bang can doi ke toan"/>
      <sheetName val="_DUTOAN.XLS__DUTOAN.XLS__DUTOAN"/>
      <sheetName val="[DUTOAN.XLS][DUTOAN.XLS]_DUTO_7"/>
      <sheetName val="[DUTOAN.XLS][DUTOAN.XLS]_DUTO_8"/>
      <sheetName val="[DUTOAN.XLS][DUTOAN.XLS]_DUTO_9"/>
      <sheetName val="_DUTOAN.XLS__DUTOAN.XLS_XD1"/>
      <sheetName val="_DUTOAN.XLS__DUTOAN.XLS__DUTO_2"/>
      <sheetName val="_DUTOAN.XLS__DUTOAN.XLS__DUTO_6"/>
      <sheetName val="_DUTOAN.XLS__DUTOAN.XLS__DUTO_5"/>
      <sheetName val="_DUTOAN.XLS__DUTOAN.XLS__DUTO_3"/>
      <sheetName val="_DUTOAN.XLS__DUTOAN.XLS__DUTO_4"/>
      <sheetName val="_DUTOAN.XLS__DUTOAN.XLS__DUTO_7"/>
      <sheetName val="_DUTOAN.XLS__DUTOAN.XLS__DUTO_8"/>
      <sheetName val="_DUTOAN.XLS__DUTOAN.XLS__DUTO_9"/>
      <sheetName val="[DUTOAN.XLS][DUTOAN.XLS]_DUT_10"/>
      <sheetName val="[DUTOAN.XLS][DUTOAN.XLS]_DUT_15"/>
      <sheetName val="[DUTOAN.XLS][DUTOAN.XLS]_DUT_13"/>
      <sheetName val="[DUTOAN.XLS][DUTOAN.XLS]_DUT_11"/>
      <sheetName val="[DUTOAN.XLS][DUTOAN.XLS]_DUT_12"/>
      <sheetName val="[DUTOAN.XLS][DUTOAN.XLS]_DUT_14"/>
      <sheetName val="[DUTOAN.XLS][DUTOAN.XLS]_DUT_20"/>
      <sheetName val="[DUTOAN.XLS][DUTOAN.XLS]_DUT_22"/>
      <sheetName val="[DUTOAN.XLS][DUTOAN.XLS]_DUT_16"/>
      <sheetName val="[DUTOAN.XLS][DUTOAN.XLS]_DUT_17"/>
      <sheetName val="[DUTOAN.XLS][DUTOAN.XLS]_DUT_18"/>
      <sheetName val="[DUTOAN.XLS][DUTOAN.XLS]_DUT_19"/>
      <sheetName val="[DUTOAN.XLS][DUTOAN.XLS]_DUT_21"/>
      <sheetName val="[DUTOAN.XLS][DUTOAN.XLS]_DUT_23"/>
      <sheetName val="[DUTOAN.XLS][DUTOAN.XLS]_DUT_24"/>
      <sheetName val="[DUTOAN.XLS][DUTOAN.XLS]_DUT_25"/>
      <sheetName val="[DUTOAN.XLS][DUTOAN.XLS]_DUT_26"/>
      <sheetName val="[DUTOAN.XLS][DUTOAN.XLS]_DUT_27"/>
      <sheetName val="[DUTOAN.XLS][DUTOAN.XLS]_DUT_28"/>
      <sheetName val="[DUTOAN.XLS][DUTOAN.XLS]_DUT_31"/>
      <sheetName val="[DUTOAN.XLS][DUTOAN.XLS]_DUT_30"/>
      <sheetName val="[DUTOAN.XLS][DUTOAN.XLS]_DUT_29"/>
      <sheetName val="_DUTOAN.XLS__DUTOAN.XLS__DUT_10"/>
      <sheetName val="_DUTOAN.XLS__DUTOAN.XLS__DUT_11"/>
      <sheetName val="[DUTOAN.XLS][DUTOAN.XLS]_DUT_3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VT"/>
      <sheetName val="NC"/>
    </sheetNames>
    <sheetDataSet>
      <sheetData sheetId="0"/>
      <sheetData sheetId="1" refreshError="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MTP1"/>
      <sheetName val="1VT"/>
      <sheetName val="1NC"/>
      <sheetName val="Sheet1"/>
      <sheetName val="NHOMVTU"/>
      <sheetName val="MTP_OLD"/>
      <sheetName val="CHITIET"/>
    </sheetNames>
    <sheetDataSet>
      <sheetData sheetId="0" refreshError="1"/>
      <sheetData sheetId="1" refreshError="1"/>
      <sheetData sheetId="2"/>
      <sheetData sheetId="3"/>
      <sheetData sheetId="4"/>
      <sheetData sheetId="5"/>
      <sheetData sheetId="6"/>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VT"/>
      <sheetName val="NC"/>
      <sheetName val="MTP1"/>
    </sheetNames>
    <sheetDataSet>
      <sheetData sheetId="0"/>
      <sheetData sheetId="1" refreshError="1"/>
      <sheetData sheetId="2" refreshError="1"/>
      <sheetData sheetId="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P"/>
      <sheetName val="VT"/>
      <sheetName val="NC"/>
    </sheetNames>
    <sheetDataSet>
      <sheetData sheetId="0"/>
      <sheetData sheetId="1"/>
      <sheetData sheetId="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 DZ35"/>
      <sheetName val="DT DZ 35 Kv"/>
      <sheetName val="Chiet tinh dz35"/>
      <sheetName val="TN"/>
      <sheetName val="VC"/>
      <sheetName val="Sheet1"/>
      <sheetName val="Sheet2"/>
      <sheetName val="Sheet3"/>
      <sheetName val="Sheet6"/>
      <sheetName val="Sheet7"/>
      <sheetName val="Sheet4"/>
      <sheetName val="Sheet5"/>
      <sheetName val="XL4Poppy"/>
      <sheetName val="(1)TK_ThueGTGT_Thang"/>
      <sheetName val="(2)Bangkebanra"/>
      <sheetName val="(3)BKMuavao-Co HDGTGT"/>
      <sheetName val="(4)BKMuavao-KTru 3% "/>
      <sheetName val="DUONG"/>
      <sheetName val="KHANH"/>
      <sheetName val="PHONG"/>
      <sheetName val="XXXXXXXX"/>
      <sheetName val="DAUTU"/>
      <sheetName val="BLNN"/>
      <sheetName val="2003"/>
      <sheetName val="00000000"/>
      <sheetName val="THANG 1"/>
      <sheetName val="THANG2"/>
      <sheetName val="THANG3"/>
      <sheetName val="THANG 4"/>
      <sheetName val="THANG 5"/>
      <sheetName val="THANG 6"/>
      <sheetName val="THANG 7"/>
      <sheetName val="THANG 8"/>
      <sheetName val="THANG 9"/>
      <sheetName val="THANG 10"/>
      <sheetName val="THANG 11"/>
      <sheetName val="THANG 12"/>
      <sheetName val="LUONG THANG THU 13"/>
      <sheetName val="CONG DOAN"/>
      <sheetName val="QHHC"/>
      <sheetName val="CC10"/>
      <sheetName val="SS02-10"/>
      <sheetName val="QHNN"/>
      <sheetName val="CDCC"/>
      <sheetName val="SSNN"/>
      <sheetName val="QHTSR"/>
      <sheetName val="QHTmR"/>
      <sheetName val="SSDT"/>
      <sheetName val="SSKDCnt"/>
      <sheetName val="CC03-05"/>
      <sheetName val="SSDD03-05"/>
      <sheetName val="CDCCgd1"/>
      <sheetName val="KHKNR03-05"/>
      <sheetName val="KHTMR03-05"/>
      <sheetName val="CC06-10"/>
      <sheetName val="SSDD06-10"/>
      <sheetName val="CDCCgd2"/>
      <sheetName val="KHTSR06-10"/>
      <sheetName val="khKNTS06-10"/>
      <sheetName val="SS02-05-10"/>
      <sheetName val="Chiet tinh dz22"/>
      <sheetName val="Code"/>
      <sheetName val="Theodoichung"/>
      <sheetName val="T.D.C.Tiet"/>
      <sheetName val="C.tiet"/>
      <sheetName val="Khuyenmai"/>
      <sheetName val="10000000"/>
      <sheetName val="mau1"/>
      <sheetName val="inth2"/>
      <sheetName val="mau3"/>
      <sheetName val="mau4"/>
      <sheetName val="MAU TH5"/>
      <sheetName val="mau6"/>
      <sheetName val="mau7"/>
      <sheetName val="mau8"/>
      <sheetName val="mauTH9"/>
      <sheetName val="mauTH 10"/>
      <sheetName val="HIEU QUA DAO TAO PC"/>
      <sheetName val="XL4Test5"/>
      <sheetName val="DanhMuc"/>
      <sheetName val="Overhead &amp; Profit B-1"/>
      <sheetName val="Chi tiet"/>
      <sheetName val="HY35"/>
      <sheetName val="Ton T12"/>
      <sheetName val="Ton T1"/>
      <sheetName val="Ton T2"/>
      <sheetName val="Ton T3"/>
      <sheetName val="Ton T4"/>
      <sheetName val="Ton T5"/>
      <sheetName val="Ton T6"/>
      <sheetName val="Ton T7"/>
      <sheetName val="BKe thang(12)"/>
      <sheetName val="BKe thang (1)"/>
      <sheetName val="BKe thang (2)"/>
      <sheetName val="BKe thang 3"/>
      <sheetName val="BKe thang4"/>
      <sheetName val="BKe thang5"/>
      <sheetName val="BKe thang6"/>
      <sheetName val="MTO REV.2(ARMOR)"/>
      <sheetName val="tamung"/>
      <sheetName val="RUOT"/>
      <sheetName val="SP RUOT"/>
      <sheetName val="VO"/>
      <sheetName val="SP VO"/>
      <sheetName val="TPCS"/>
      <sheetName val="SP TPCS"/>
      <sheetName val="ILOGO"/>
      <sheetName val="SPILGO"/>
      <sheetName val="CLOGO"/>
      <sheetName val="SPCLOGO"/>
      <sheetName val="BONGDAN"/>
      <sheetName val="SPBDAN"/>
      <sheetName val="TONGHOP"/>
      <sheetName val="KHAC"/>
      <sheetName val="CT Thang Mo"/>
      <sheetName val="CT  PL"/>
      <sheetName val="SS02-_x0010_5-10"/>
      <sheetName val="KẾ HOẠCH THANG 05"/>
      <sheetName val="PL01 Giao chi tieu NV"/>
      <sheetName val="PL02 Giao chi tieu CTV"/>
      <sheetName val="PL03 phan ca"/>
      <sheetName val="PL04 BH vung lom"/>
      <sheetName val="PL5 CS Điểm bán"/>
      <sheetName val="PL6 Du tru hang hoa"/>
      <sheetName val="Tien do theo tuan"/>
      <sheetName val="VPP 03 2005"/>
      <sheetName val="20000000"/>
      <sheetName val="30000000"/>
      <sheetName val="40000000"/>
      <sheetName val="co huu"/>
      <sheetName val="to kho"/>
      <sheetName val="PU"/>
      <sheetName val="NHAN"/>
      <sheetName val="luong moc"/>
      <sheetName val="Sheet8"/>
      <sheetName val="Trich Du Toan"/>
      <sheetName val="〳_x0007_匀敨瑥ㄳ_x0007_"/>
      <sheetName val="ㄳ_x0007_匀敨瑥㈳_x0007_匀敨瑥㌳"/>
      <sheetName val="匀敨瑥㌳_x0007_匀敨瑥㐳_x0007_匀敨瑥㔳_x0007_"/>
      <sheetName val="_x0007_匀"/>
      <sheetName val="敥㍴"/>
      <sheetName val="_x0007_匀敨瑥㘳_x0007_"/>
      <sheetName val="ܶ_x0000_桓敥㍴ܷ"/>
      <sheetName val="㜳_x0007_匀敨瑥㠳"/>
      <sheetName val="匀敨瑥〴"/>
      <sheetName val="ܰ_x0000_桓敥㑴ܱ_x0000_桓"/>
      <sheetName val="_x0007_匀敨瑥㈴_x0007_匀"/>
      <sheetName val="_x0007_匀敨瑥㌴_x0007_"/>
      <sheetName val="㤴_x0007_匀敨瑥〵_x0002_"/>
      <sheetName val="〵_x0002_一Ƀ_x0000_䱖_x0004_吀"/>
      <sheetName val="ь_x0000_䡔呄_x0004_吀先Ք"/>
      <sheetName val="䡔呑_x0005_䌀⁔呈_x0006_䈀"/>
      <sheetName val="ٔ_x0000_⁂楴桮_x0002_堀݄_x0000_䡔嘠⁔݁_x0000_畏汴瑥ͳ"/>
      <sheetName val="呖䄠_x0007_伀瑵敬獴_x0003_倀"/>
      <sheetName val="獴_x0003_倀獇_x0006_嘀䅔慣"/>
      <sheetName val="敥㍴ܹ_x0000_"/>
      <sheetName val="㍴ܸ_x0000_桓敥"/>
      <sheetName val="ܳ_x0000_桓敥㑴ܴ"/>
      <sheetName val="㐴_x0007_匀敨瑥㔴_x0007_"/>
      <sheetName val="㔴_x0007_匀敨瑥㘴_x0007_"/>
      <sheetName val="㘴_x0007_匀敨瑥㜴_x0007_"/>
      <sheetName val="㜴_x0007_匀敨瑥㠴_x0007_"/>
      <sheetName val="㠴_x0007_匀敨瑥㤴_x0007_"/>
      <sheetName val="NON HCMC SALES"/>
      <sheetName val="HANOI SALES"/>
      <sheetName val="SOUTH"/>
      <sheetName val="SOH_HN"/>
      <sheetName val="Week 3"/>
      <sheetName val="PNT-QUOT-#3"/>
      <sheetName val="COAT&amp;WRAP-QIOT-#3"/>
      <sheetName val="ܶ"/>
      <sheetName val="ܰ"/>
      <sheetName val="〵_x0002_一Ƀ"/>
      <sheetName val="ь"/>
      <sheetName val="ٔ"/>
      <sheetName val="㍴ܸ"/>
      <sheetName val="ܳ"/>
      <sheetName val="ܶ?桓敥㍴ܷ"/>
      <sheetName val="ܰ?桓敥㑴ܱ?桓"/>
      <sheetName val="〵_x0002_一Ƀ?䱖_x0004_吀"/>
      <sheetName val="ь?䡔呄_x0004_吀先Ք"/>
      <sheetName val="ٔ?⁂楴桮_x0002_堀݄?䡔嘠⁔݁?畏汴瑥ͳ"/>
      <sheetName val="敥㍴ܹ?"/>
      <sheetName val="㍴ܸ?桓敥"/>
      <sheetName val="ܳ?桓敥㑴ܴ"/>
      <sheetName val="dongia (2)"/>
      <sheetName val="Chiet_tinh_dz35"/>
      <sheetName val="QT_DZ35"/>
      <sheetName val="DT_DZ_35_Kv"/>
      <sheetName val="(3)BKMuavao-Co_HDGTGT"/>
      <sheetName val="(4)BKMuavao-KTru_3%_"/>
      <sheetName val="THANG_1"/>
      <sheetName val="THANG_4"/>
      <sheetName val="THANG_5"/>
      <sheetName val="THANG_6"/>
      <sheetName val="THANG_7"/>
      <sheetName val="THANG_8"/>
      <sheetName val="THANG_9"/>
      <sheetName val="THANG_10"/>
      <sheetName val="THANG_11"/>
      <sheetName val="THANG_12"/>
      <sheetName val="LUONG_THANG_THU_13"/>
      <sheetName val="CONG_DOAN"/>
      <sheetName val="Chiet_tinh_dz22"/>
      <sheetName val="Ton_T12"/>
      <sheetName val="Ton_T1"/>
      <sheetName val="Ton_T2"/>
      <sheetName val="Ton_T3"/>
      <sheetName val="Ton_T4"/>
      <sheetName val="Ton_T5"/>
      <sheetName val="Ton_T6"/>
      <sheetName val="Ton_T7"/>
      <sheetName val="BKe_thang(12)"/>
      <sheetName val="BKe_thang_(1)"/>
      <sheetName val="BKe_thang_(2)"/>
      <sheetName val="BKe_thang_3"/>
      <sheetName val="BKe_thang4"/>
      <sheetName val="BKe_thang5"/>
      <sheetName val="BKe_thang6"/>
      <sheetName val="QT_DZ351"/>
      <sheetName val="DT_DZ_35_Kv1"/>
      <sheetName val="Chiet_tinh_dz351"/>
      <sheetName val="(3)BKMuavao-Co_HDGTGT1"/>
      <sheetName val="(4)BKMuavao-KTru_3%_1"/>
      <sheetName val="THANG_13"/>
      <sheetName val="THANG_41"/>
      <sheetName val="THANG_51"/>
      <sheetName val="THANG_61"/>
      <sheetName val="THANG_71"/>
      <sheetName val="THANG_81"/>
      <sheetName val="THANG_91"/>
      <sheetName val="THANG_101"/>
      <sheetName val="THANG_111"/>
      <sheetName val="THANG_121"/>
      <sheetName val="LUONG_THANG_THU_131"/>
      <sheetName val="CONG_DOAN1"/>
      <sheetName val="Chiet_tinh_dz221"/>
      <sheetName val="Ton_T121"/>
      <sheetName val="Ton_T11"/>
      <sheetName val="Ton_T21"/>
      <sheetName val="Ton_T31"/>
      <sheetName val="Ton_T41"/>
      <sheetName val="Ton_T51"/>
      <sheetName val="Ton_T61"/>
      <sheetName val="Ton_T71"/>
      <sheetName val="BKe_thang(12)1"/>
      <sheetName val="BKe_thang_(1)1"/>
      <sheetName val="BKe_thang_(2)1"/>
      <sheetName val="BKe_thang_31"/>
      <sheetName val="BKe_thang41"/>
      <sheetName val="BKe_thang51"/>
      <sheetName val="BKe_thang61"/>
      <sheetName val="DG"/>
      <sheetName val="T_D_C_Tiet"/>
      <sheetName val="C_tiet"/>
      <sheetName val="MAU_TH5"/>
      <sheetName val="mauTH_10"/>
      <sheetName val="HIEU_QUA_DAO_TAO_PC"/>
      <sheetName val="K? HO?CH THANG 05"/>
      <sheetName val="PL5 CS ÐiêÒm baìn"/>
      <sheetName val="ܶ_桓敥㍴ܷ"/>
      <sheetName val="ܰ_桓敥㑴ܱ_桓"/>
      <sheetName val="〵_x0002_一Ƀ_䱖_x0004_吀"/>
      <sheetName val="ь_䡔呄_x0004_吀先Ք"/>
      <sheetName val="ٔ_⁂楴桮_x0002_堀݄_䡔嘠⁔݁_畏汴瑥ͳ"/>
      <sheetName val="敥㍴ܹ_"/>
      <sheetName val="㍴ܸ_桓敥"/>
      <sheetName val="ܳ_桓敥㑴ܴ"/>
      <sheetName val="TH"/>
      <sheetName val="Chia T1"/>
      <sheetName val="Chia T2"/>
      <sheetName val="Chia T3"/>
      <sheetName val="TH11"/>
      <sheetName val="TH T11"/>
      <sheetName val="TH T1"/>
      <sheetName val="VC thg 2"/>
      <sheetName val="BB dcTT"/>
      <sheetName val="TT"/>
      <sheetName val="VC TCao"/>
      <sheetName val="VC o Hien"/>
      <sheetName val="VC oDuong"/>
      <sheetName val=" PHoang"/>
      <sheetName val="TT-PLuc"/>
      <sheetName val="TH thanh toan"/>
      <sheetName val="TH1"/>
      <sheetName val="TH2"/>
      <sheetName val="TH3"/>
      <sheetName val="TH4"/>
      <sheetName val="TH5"/>
      <sheetName val="ChiaT1"/>
      <sheetName val="ChiaT2"/>
      <sheetName val="ChiaT3"/>
      <sheetName val="ChiaT4"/>
      <sheetName val="ChiaT5"/>
      <sheetName val="MauTH"/>
      <sheetName val="PL5 CS Ðiê?m ba´n"/>
      <sheetName val="KLHT"/>
      <sheetName val="LKVL-CK-HT-GD1"/>
      <sheetName val="giathanh1"/>
      <sheetName val="K_ HO_CH THANG 05"/>
      <sheetName val="PL5 CS Ðiê_m ba´n"/>
      <sheetName val="10"/>
    </sheetNames>
    <sheetDataSet>
      <sheetData sheetId="0"/>
      <sheetData sheetId="1"/>
      <sheetData sheetId="2" refreshError="1">
        <row r="3">
          <cell r="H3">
            <v>17.099999999999998</v>
          </cell>
        </row>
        <row r="4">
          <cell r="H4">
            <v>2</v>
          </cell>
        </row>
      </sheetData>
      <sheetData sheetId="3"/>
      <sheetData sheetId="4"/>
      <sheetData sheetId="5"/>
      <sheetData sheetId="6"/>
      <sheetData sheetId="7"/>
      <sheetData sheetId="8"/>
      <sheetData sheetId="9" refreshError="1"/>
      <sheetData sheetId="10"/>
      <sheetData sheetId="1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refreshError="1"/>
      <sheetData sheetId="139"/>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sheetData sheetId="157"/>
      <sheetData sheetId="158"/>
      <sheetData sheetId="159"/>
      <sheetData sheetId="160"/>
      <sheetData sheetId="16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refreshError="1"/>
      <sheetData sheetId="30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thanh1m3BT"/>
      <sheetName val="BIA"/>
      <sheetName val="MUCLUC"/>
      <sheetName val="THTONGDT"/>
      <sheetName val="THPDCN"/>
      <sheetName val="THPDDDTT"/>
      <sheetName val="THPTBDC"/>
      <sheetName val="THPTRHB"/>
      <sheetName val="THPTRPP"/>
      <sheetName val="THPDDDHT"/>
      <sheetName val="THPHPP"/>
      <sheetName val="THTG"/>
      <sheetName val="THDGCNG"/>
      <sheetName val="CHITIET CNg"/>
      <sheetName val="THDG- DDTT"/>
      <sheetName val="CHITIETDDTT"/>
      <sheetName val="THDGTBDC"/>
      <sheetName val="CHITIETTBDC"/>
      <sheetName val="Tong_hopTRHB"/>
      <sheetName val="CHITIETTTRHB"/>
      <sheetName val="tonghopTRTREO"/>
      <sheetName val="CHITIETTTRtreo"/>
      <sheetName val="tonghopHT"/>
      <sheetName val="CHITIETDDHT"/>
      <sheetName val="tonghopHPP"/>
      <sheetName val="CHITIETDHPP"/>
      <sheetName val="CHITIETTG"/>
      <sheetName val="DON GIA TRAM (3)"/>
      <sheetName val="HIEUCHINH"/>
      <sheetName val="PT VATTU"/>
      <sheetName val="DG CANTHO"/>
      <sheetName val="Dutoan KL"/>
      <sheetName val="285"/>
      <sheetName val="286"/>
      <sheetName val="chitimc"/>
      <sheetName val="TNHCHINH"/>
      <sheetName val="Chiet tinh dz35"/>
      <sheetName val="BKq2"/>
    </sheetNames>
    <sheetDataSet>
      <sheetData sheetId="0" refreshError="1">
        <row r="12">
          <cell r="H12">
            <v>260368.02000000002</v>
          </cell>
        </row>
        <row r="22">
          <cell r="H22">
            <v>2426.58</v>
          </cell>
        </row>
        <row r="41">
          <cell r="H41">
            <v>2022.1499999999999</v>
          </cell>
        </row>
      </sheetData>
      <sheetData sheetId="1" refreshError="1"/>
      <sheetData sheetId="2" refreshError="1"/>
      <sheetData sheetId="3" refreshError="1"/>
      <sheetData sheetId="4"/>
      <sheetData sheetId="5"/>
      <sheetData sheetId="6"/>
      <sheetData sheetId="7"/>
      <sheetData sheetId="8"/>
      <sheetData sheetId="9"/>
      <sheetData sheetId="10"/>
      <sheetData sheetId="11"/>
      <sheetData sheetId="12" refreshError="1"/>
      <sheetData sheetId="13" refreshError="1"/>
      <sheetData sheetId="14"/>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LKVL-CK-HT-GD1"/>
      <sheetName val="TONGKE-HT"/>
      <sheetName val="he so"/>
      <sheetName val="VL"/>
      <sheetName val="Du Toan"/>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Gioi thieu"/>
      <sheetName val="6823_PS_1700"/>
      <sheetName val="PU_ITALY_"/>
      <sheetName val="6823_PS_17001"/>
      <sheetName val="PU_ITALY_1"/>
      <sheetName val="갑지"/>
      <sheetName val="6823_PS_17002"/>
      <sheetName val="PU_ITALY_2"/>
      <sheetName val="XD4Poppy"/>
      <sheetName val="Chi tiết Goc -AB"/>
      <sheetName val="SILICATE"/>
      <sheetName val="V-M(Bdinh)"/>
      <sheetName val="PT ksat"/>
      <sheetName val="LUONG KS"/>
      <sheetName val="May"/>
      <sheetName val="heso"/>
      <sheetName val="PTDG"/>
      <sheetName val="THDT"/>
      <sheetName val="VAT LIEU"/>
      <sheetName val="DTCT"/>
      <sheetName val="ranh hong"/>
      <sheetName val="cot_xa"/>
      <sheetName val="giavl"/>
      <sheetName val="TT35"/>
      <sheetName val="MTO REV.2(ARMOR)"/>
      <sheetName val="??-BLDG"/>
      <sheetName val="Sheet3"/>
      <sheetName val="Sheet1"/>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TN"/>
      <sheetName val="ND"/>
      <sheetName val="DATA"/>
      <sheetName val="luong"/>
      <sheetName val="NhanCong"/>
      <sheetName val="Ts"/>
      <sheetName val="__-BLDG"/>
      <sheetName val="A1.8 NhIII (1050k)"/>
      <sheetName val="Nhan cong nhom I"/>
      <sheetName val="Luong TT05"/>
      <sheetName val="10_VC đ. ngắn"/>
      <sheetName val="MAIN GATE HOUSE"/>
      <sheetName val="gVL"/>
      <sheetName val="NC"/>
      <sheetName val="Bia"/>
      <sheetName val="Equipment"/>
      <sheetName val="DT_THAU"/>
      <sheetName val="DGVL"/>
      <sheetName val="THKL"/>
      <sheetName val="00000000"/>
      <sheetName val="10000000"/>
      <sheetName val="68-69"/>
      <sheetName val="Chi tiet ranh"/>
      <sheetName val="Duong Ngang"/>
      <sheetName val="San gia co"/>
      <sheetName val="Bien Bao"/>
      <sheetName val="Coc tieu - Coc H"/>
      <sheetName val="THCP Lap dat"/>
      <sheetName val="THCP xay dung"/>
      <sheetName val="Don gia XD"/>
      <sheetName val="Du toan XD"/>
      <sheetName val="NC+MTC"/>
      <sheetName val="NC "/>
      <sheetName val="CT -THVLNC"/>
      <sheetName val="Luong A3"/>
      <sheetName val="Luong TT01"/>
      <sheetName val="DG_TN TB LE (2)"/>
      <sheetName val="KH tai chinh khoa san"/>
      <sheetName val="BG"/>
      <sheetName val="B-B"/>
      <sheetName val="Chenh lech vat tu"/>
      <sheetName val="Chiet tinh dz35"/>
      <sheetName val="Chi ti?t Goc -AB"/>
      <sheetName val="Chi ti_t Goc -AB"/>
      <sheetName val="125x125"/>
      <sheetName val="TH"/>
      <sheetName val="PNT-QUOT-#3"/>
      <sheetName val="COAT&amp;WRAP-QIOT-#3"/>
      <sheetName val="Chiet tinh"/>
      <sheetName val="san dao"/>
      <sheetName val="Ty le"/>
      <sheetName val="GiaVT"/>
      <sheetName val="Bang cap"/>
      <sheetName val="Electrical Breakdown"/>
      <sheetName val="NOTE"/>
      <sheetName val="Canopy,SS5"/>
      <sheetName val="Vat tu"/>
      <sheetName val="Canopy,SS5 (2)"/>
      <sheetName val="Rate"/>
      <sheetName val="RAB AR&amp;STR"/>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C.BI DAO"/>
      <sheetName val="RFI-1"/>
      <sheetName val="DGCT"/>
      <sheetName val="vlieu"/>
      <sheetName val="Luong BN"/>
      <sheetName val="Luong TB"/>
      <sheetName val="Ca may TB"/>
      <sheetName val="Máy BN"/>
      <sheetName val="Tien do TV"/>
      <sheetName val="Config"/>
      <sheetName val="CP Du phong"/>
      <sheetName val="Tong hop kinh phi"/>
      <sheetName val="THDT goi thau TB"/>
      <sheetName val="QD79"/>
      <sheetName val="TTVanChuyen"/>
      <sheetName val="DSHD DH"/>
      <sheetName val="Giathanh1m3BT"/>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Cp&gt;10-Ln&lt;10"/>
      <sheetName val="Ln&lt;20"/>
      <sheetName val="EIRR&gt;1&lt;1"/>
      <sheetName val="EIRR&gt; 2"/>
      <sheetName val="EIRR&lt;2"/>
      <sheetName val="PTDG "/>
      <sheetName val="AASHTO92"/>
      <sheetName val="Lương"/>
      <sheetName val="Ca máy"/>
      <sheetName val="TH khối lượng phải làm"/>
      <sheetName val="KH-Q1,Q2,01"/>
      <sheetName val="macBT"/>
      <sheetName val="Du lieu CKN"/>
      <sheetName val="THCP Tuyen"/>
      <sheetName val="A1.CN"/>
      <sheetName val="GiaVTu"/>
      <sheetName val="Tủ điện"/>
      <sheetName val="CT mong"/>
      <sheetName val="TH-20"/>
      <sheetName val="THop"/>
      <sheetName val="THop-20"/>
      <sheetName val="ĐHóa"/>
      <sheetName val="ĐHy"/>
      <sheetName val="ĐTư"/>
      <sheetName val="PBinh"/>
      <sheetName val="Phu Lg"/>
      <sheetName val="PYen"/>
      <sheetName val="SCong"/>
      <sheetName val="TP TNguyen"/>
      <sheetName val="TP Thái Nguyên"/>
      <sheetName val="Vnhai"/>
      <sheetName val="Đội 110"/>
      <sheetName val="TNHC"/>
      <sheetName val="CT Thang Mo"/>
      <sheetName val="CT  PL"/>
      <sheetName val="Input"/>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Master"/>
      <sheetName val="SUM-AIR-Submit"/>
      <sheetName val="Earthwork"/>
      <sheetName val="BK04"/>
      <sheetName val="Vat_tu"/>
      <sheetName val="Canopy,SS5_(2)"/>
      <sheetName val="RAB_AR&amp;STR"/>
      <sheetName val="THCP_Lap_dat"/>
      <sheetName val="THCP_xay_dung"/>
      <sheetName val="Giá Bê tông 2 bên"/>
      <sheetName val="Takeoff"/>
      <sheetName val="SAP"/>
      <sheetName val="DG duoi"/>
      <sheetName val="6PILE  (돌출)"/>
      <sheetName val="Analisa"/>
      <sheetName val="Gld"/>
      <sheetName val="Gxd"/>
      <sheetName val="TT"/>
      <sheetName val="주식"/>
      <sheetName val="LEGEND"/>
      <sheetName val="Đơn Giá "/>
      <sheetName val="1.R18 BF"/>
      <sheetName val="A"/>
      <sheetName val="G"/>
      <sheetName val="F-B"/>
      <sheetName val="H-J"/>
      <sheetName val="6.External works-R18"/>
      <sheetName val="PRI-LS"/>
      <sheetName val="NKC6"/>
      <sheetName val="Key"/>
      <sheetName val="KQKD-01"/>
      <sheetName val="KQKD-03"/>
      <sheetName val="Phan tich tong hop"/>
      <sheetName val="Sàn T1"/>
      <sheetName val="Lỗ thông gió"/>
      <sheetName val="CT DZ"/>
      <sheetName val="1_Data"/>
      <sheetName val="Tong hop cpc"/>
      <sheetName val="PT_ksat"/>
      <sheetName val="LUONG_KS"/>
      <sheetName val="1.Quotation(見積決裁書） "/>
      <sheetName val="3.Summary of Cost "/>
      <sheetName val="4.Ｓｐｅｃｉａｌ Material"/>
      <sheetName val="6.Ｃｏｍｍｏｎ Material"/>
      <sheetName val="M&amp;E"/>
      <sheetName val="9.Indirect_budget"/>
      <sheetName val="Summary"/>
      <sheetName val="ELEC"/>
      <sheetName val="Maker List"/>
      <sheetName val="REQUEST BUILDER"/>
      <sheetName val="INFO"/>
      <sheetName val="Sheet4"/>
      <sheetName val="proj"/>
      <sheetName val="BTT (CAT COC)"/>
      <sheetName val="KESSAN"/>
      <sheetName val="Cash Flow"/>
      <sheetName val="Yield"/>
      <sheetName val="실행철강하도"/>
      <sheetName val="DM"/>
      <sheetName val="Div26 - Elect"/>
      <sheetName val="Tho lai may"/>
      <sheetName val="Don gia LD"/>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ThongTinBanDau"/>
      <sheetName val="Gia. vat tu"/>
      <sheetName val="見積書"/>
      <sheetName val="Gia"/>
      <sheetName val="TinhGiaNC"/>
      <sheetName val="VCBo"/>
      <sheetName val="DMCP"/>
      <sheetName val="TH Vat tu"/>
      <sheetName val="BocXep"/>
      <sheetName val="TinhGiaMTC"/>
      <sheetName val="TH MTC"/>
      <sheetName val="TH N.Cong"/>
      <sheetName val="VCThuy"/>
      <sheetName val="Tra_bang"/>
      <sheetName val="BID"/>
      <sheetName val="TOSHIBA-Structure"/>
      <sheetName val="Tong hop"/>
      <sheetName val="Tennancy"/>
      <sheetName val="유림골조"/>
      <sheetName val="Hệ số"/>
      <sheetName val="Động cơ"/>
      <sheetName val="BQ"/>
      <sheetName val="Currency Rate"/>
      <sheetName val="EXTERNAL"/>
      <sheetName val="Muc Luc"/>
      <sheetName val="Tra cuu 79"/>
      <sheetName val="BookJHFGJGXBGCCNCVCCVVCVCC2"/>
      <sheetName val="_REF"/>
      <sheetName val="dg-VTu"/>
      <sheetName val="MeKong - Penetration"/>
      <sheetName val="Dist. Perform - Ctns.sales in "/>
      <sheetName val="Dist. Perform - Value.sales in"/>
      <sheetName val="Dist. Perform - Value.sales Out"/>
      <sheetName val="Head Count"/>
      <sheetName val="Sales Result For Month"/>
      <sheetName val="DN"/>
      <sheetName val="VP"/>
      <sheetName val="KD"/>
      <sheetName val="DD"/>
      <sheetName val="CT"/>
      <sheetName val="PX"/>
      <sheetName val="GR"/>
      <sheetName val="DS CHU Phuc"/>
      <sheetName val="DS THI AT"/>
      <sheetName val="Bien Ban"/>
      <sheetName val="BC Ton Kho New"/>
      <sheetName val="BC Cua GSBH New"/>
      <sheetName val="PTTL"/>
      <sheetName val="Gia_GC_Satthep"/>
      <sheetName val="Ref"/>
      <sheetName val="ESTI."/>
      <sheetName val="DI-ESTI"/>
      <sheetName val="DS CHU Ph_x0001__x0000_"/>
      <sheetName val=""/>
      <sheetName val="材労機単価"/>
      <sheetName val="LME"/>
      <sheetName val="DTKLg"/>
      <sheetName val="PTVTu"/>
      <sheetName val="THKP-Full"/>
      <sheetName val="KLg"/>
      <sheetName val="khongin"/>
      <sheetName val="Dgia vat tu"/>
      <sheetName val="Don gia_III"/>
      <sheetName val="Chuso"/>
      <sheetName val="Bhyt t1"/>
      <sheetName val="MeKong_-_Penetration"/>
      <sheetName val="Dist__Perform_-_Ctns_sales_in_"/>
      <sheetName val="Dist__Perform_-_Value_sales_in"/>
      <sheetName val="Dist__Perform_-_Value_sales_Out"/>
      <sheetName val="Head_Count"/>
      <sheetName val="Sales_Result_For_Month"/>
      <sheetName val="DS_CHU_Phuc"/>
      <sheetName val="DS_THI_AT"/>
      <sheetName val="Bien_Ban"/>
      <sheetName val="DS CHU Ph_x0001_?"/>
      <sheetName val="vªÄ"/>
      <sheetName val="ZC³"/>
      <sheetName val="Øü"/>
      <sheetName val="PL_VÆQ"/>
      <sheetName val="PL_DUO_2Q"/>
      <sheetName val="Leave Statistic Report"/>
      <sheetName val="Database"/>
      <sheetName val="—˜‰vˆ•ªˆÄ"/>
      <sheetName val="ŒˆŽZC³"/>
      <sheetName val="ŽØ“ü"/>
      <sheetName val="PL_VŽ–‹ÆQŒˆ"/>
      <sheetName val="PL_DUO_2QŒˆ"/>
      <sheetName val="Leave_Statistic_Report"/>
      <sheetName val="bieu_solieu"/>
      <sheetName val="DS CHU Ph_x0001__"/>
      <sheetName val="Tke"/>
      <sheetName val="DS CHU Ph_x005f_x0001__x005f_x0000_"/>
      <sheetName val="DS CHU Ph_x005f_x0001_?"/>
      <sheetName val="DS CHU Ph_x005f_x0001_"/>
      <sheetName val="DS CHU Ph_x005f_x0001__"/>
      <sheetName val="Vat tu XD"/>
      <sheetName val="DS CHU Ph_x005f_x005f_x005f_x0001__x005f_x005f_x0"/>
      <sheetName val="DS CHU Ph_x005f_x005f_x005f_x0001__"/>
      <sheetName val="DS CHU Ph_x005f_x005f_x005f_x0001_"/>
      <sheetName val="Cash2"/>
      <sheetName val="Z"/>
      <sheetName val="Bang chiet tinh TBA"/>
      <sheetName val="SITE-E"/>
      <sheetName val="총괄"/>
      <sheetName val="갑,을"/>
      <sheetName val="표지"/>
      <sheetName val="개요"/>
      <sheetName val="사통"/>
      <sheetName val="단가검토"/>
      <sheetName val="설치중량 "/>
      <sheetName val="철거중량"/>
      <sheetName val="수문일위 "/>
      <sheetName val="자재단가"/>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入力作成表"/>
      <sheetName val="149-2"/>
      <sheetName val="khung ten TD"/>
      <sheetName val="List"/>
      <sheetName val="Elec LG"/>
      <sheetName val="2.Operation(実施計画書）"/>
      <sheetName val="TOP "/>
      <sheetName val="Detail E"/>
      <sheetName val="XXXX"/>
      <sheetName val="1.Requisition(E)"/>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ranh_hong"/>
      <sheetName val="VAT_LIEU"/>
      <sheetName val="Electrical_Breakdown"/>
      <sheetName val="Chi_ti?t_Goc_-AB"/>
      <sheetName val="1_Quotation(見積決裁書）_"/>
      <sheetName val="2_Operation(実施計画書）"/>
      <sheetName val="3_Summary_of_Cost_"/>
      <sheetName val="4_Ｓｐｅｃｉａｌ_Material"/>
      <sheetName val="6_Ｃｏｍｍｏｎ_Material"/>
      <sheetName val="9_Indirect_budget"/>
      <sheetName val="TOP_"/>
      <sheetName val="Detail_E"/>
      <sheetName val="TTDA"/>
      <sheetName val="General"/>
      <sheetName val="Material"/>
      <sheetName val="Sum material"/>
      <sheetName val="Detail"/>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GAEYO"/>
      <sheetName val="PCCC"/>
      <sheetName val="NVN Hotel"/>
      <sheetName val="수정시산표"/>
      <sheetName val="Ceiling Height- Schedule"/>
      <sheetName val="04-BETONG"/>
      <sheetName val="COC-LAP DAT"/>
      <sheetName val="05-COPPHA"/>
      <sheetName val="02-Lap dat"/>
      <sheetName val="Ngân sách"/>
      <sheetName val="09-Hoan thien nen"/>
      <sheetName val="names"/>
      <sheetName val="LaborPY"/>
      <sheetName val="LaborKH"/>
      <sheetName val="Equip "/>
      <sheetName val="DLdauvao"/>
      <sheetName val="CaMay"/>
      <sheetName val="MTC"/>
      <sheetName val="금융"/>
      <sheetName val="Phân tích"/>
      <sheetName val="차액보증"/>
      <sheetName val="경비2내역"/>
      <sheetName val="CANDOI"/>
      <sheetName val="Nhap VT oto"/>
      <sheetName val="0. Bìa"/>
      <sheetName val="1. THONG TIN TT"/>
      <sheetName val="DNTT"/>
      <sheetName val="Tiên Lượng"/>
      <sheetName val="THGT TT PL01&amp;02"/>
      <sheetName val="1. THGT-TT"/>
      <sheetName val="1.1 THGT MEP"/>
      <sheetName val="1.2 THGT PCCC"/>
      <sheetName val="1.3 THGT PL"/>
      <sheetName val="2. BBNT KLHT"/>
      <sheetName val="4.2 THKL PL02"/>
      <sheetName val="5.2 DGCT PL02"/>
      <sheetName val="3. DGCT MEP + PCCC "/>
      <sheetName val="3.1 DGCT PL"/>
      <sheetName val="DBỐC ACMV"/>
      <sheetName val="DB CABLE"/>
      <sheetName val="DB ONG CC &amp; CS"/>
      <sheetName val="DB CABLE FA + SP"/>
      <sheetName val="DB ONG SP ELC"/>
      <sheetName val="DB CTN"/>
      <sheetName val="ma-pt"/>
      <sheetName val="BAG-2"/>
      <sheetName val="6823_PS_17004"/>
      <sheetName val="PU_ITALY_4"/>
      <sheetName val="Vat_tu2"/>
      <sheetName val="Canopy,SS5_(2)2"/>
      <sheetName val="RAB_AR&amp;STR2"/>
      <sheetName val="THCP_Lap_dat2"/>
      <sheetName val="THCP_xay_dung2"/>
      <sheetName val="D&amp;W_def_1"/>
      <sheetName val="Gioi_thieu1"/>
      <sheetName val="Du_Toan1"/>
      <sheetName val="he_so1"/>
      <sheetName val="Chiet_tinh_dz351"/>
      <sheetName val="KH_tai_chinh_khoa_san1"/>
      <sheetName val="Nhan_cong1"/>
      <sheetName val="Thiet_bi1"/>
      <sheetName val="DM_ChiPhi1"/>
      <sheetName val="May_TC1"/>
      <sheetName val="Phan_tich1"/>
      <sheetName val="Bang_KL1"/>
      <sheetName val="TH_Kinh_phi1"/>
      <sheetName val="STRUCTURE_Q'TY1"/>
      <sheetName val="REMAIN_Q'TY_-_SUB1"/>
      <sheetName val="T_K1"/>
      <sheetName val="B3A_-_TOWER_A1"/>
      <sheetName val="MAIN_GATE_HOUSE1"/>
      <sheetName val="Giá_Bê_tông_2_bên1"/>
      <sheetName val="Chenh_lech_vat_tu1"/>
      <sheetName val="dongia_(2)1"/>
      <sheetName val="THPDMoi__(2)1"/>
      <sheetName val="TONG_HOP_VL-NC1"/>
      <sheetName val="TONGKE3p_1"/>
      <sheetName val="TH_VL,_NC,_DDHT_Thanhphuoc1"/>
      <sheetName val="DON_GIA1"/>
      <sheetName val="t-h_HA_THE1"/>
      <sheetName val="CHITIET_VL-NC-TT_-1p1"/>
      <sheetName val="TONG_HOP_VL-NC_TT1"/>
      <sheetName val="TH_XL1"/>
      <sheetName val="CHITIET_VL-NC1"/>
      <sheetName val="CHITIET_VL-NC-TT-3p1"/>
      <sheetName val="KPVC-BD_1"/>
      <sheetName val="Chi_tiết_Goc_-AB1"/>
      <sheetName val="DG_duoi1"/>
      <sheetName val="6PILE__(돌출)1"/>
      <sheetName val="Office_Tower1"/>
      <sheetName val="UNIT_PRICE1"/>
      <sheetName val="Tien_do_TV1"/>
      <sheetName val="CP_Du_phong1"/>
      <sheetName val="Tong_hop_kinh_phi1"/>
      <sheetName val="THDT_goi_thau_TB1"/>
      <sheetName val="Đơn_Giá_1"/>
      <sheetName val="1_R18_BF1"/>
      <sheetName val="6_External_works-R181"/>
      <sheetName val="Phan_tich_tong_hop1"/>
      <sheetName val="Sàn_T11"/>
      <sheetName val="Lỗ_thông_gió1"/>
      <sheetName val="MTO_REV_2(ARMOR)1"/>
      <sheetName val="BTT_(CAT_COC)1"/>
      <sheetName val="Cash_Flow1"/>
      <sheetName val="TH_Vat_tu"/>
      <sheetName val="TH_MTC"/>
      <sheetName val="TH_N_Cong"/>
      <sheetName val="Don_gia_(khong_in)"/>
      <sheetName val="Div26_-_Elect1"/>
      <sheetName val="Tho_lai_may1"/>
      <sheetName val="Don_gia_LD1"/>
      <sheetName val="Du_toan_XD1"/>
      <sheetName val="Don_gia_XD1"/>
      <sheetName val="Gia__vat_tu1"/>
      <sheetName val="TLg_CN&amp;Laixe"/>
      <sheetName val="TLg_CN&amp;Laixe_(2)"/>
      <sheetName val="TLg_Laitau"/>
      <sheetName val="TLg_Laitau_(2)"/>
      <sheetName val="Tong_hop"/>
      <sheetName val="설치중량_1"/>
      <sheetName val="수문일위_1"/>
      <sheetName val="PTVT_(MAU)1"/>
      <sheetName val="4-Lane_bridge1"/>
      <sheetName val="아파트_1"/>
      <sheetName val="M_67"/>
      <sheetName val="Schedule_S-Curve_Revision#3"/>
      <sheetName val="KET_CAU_CT5"/>
      <sheetName val="khung_ten_TD"/>
      <sheetName val="Chiettinh_dz0,4"/>
      <sheetName val="Pasir Panjang 100J"/>
      <sheetName val="MB-D2"/>
      <sheetName val="MB-D3"/>
      <sheetName val="MB-D8"/>
      <sheetName val="MB-D9"/>
      <sheetName val="MB-D4"/>
      <sheetName val="MB-D12"/>
      <sheetName val="MB-D7"/>
      <sheetName val="MB-D6"/>
      <sheetName val="TSCK"/>
      <sheetName val="DMCV"/>
      <sheetName val="TỔNG HỢP KHỐI LƯỢNG"/>
      <sheetName val="NƯƠC CẤP TRỤC + TAY NHÁNH"/>
      <sheetName val="CTEMCOST"/>
      <sheetName val="SORT"/>
      <sheetName val="BANRA"/>
      <sheetName val="KL san lap"/>
      <sheetName val="Temp&amp;Site"/>
      <sheetName val="Budget Code"/>
      <sheetName val="Code"/>
      <sheetName val="係数"/>
      <sheetName val="BẢNG ÁP GIÁ (in)"/>
      <sheetName val="NT (KL) IN"/>
      <sheetName val="DOM D2"/>
      <sheetName val="nhà ăn"/>
      <sheetName val="Công nhật"/>
      <sheetName val="btkt cột"/>
      <sheetName val="THÉP"/>
      <sheetName val="E"/>
      <sheetName val="Breadown-Nop"/>
      <sheetName val="MHMay-13"/>
      <sheetName val="装置"/>
      <sheetName val="hrs &amp; prg"/>
      <sheetName val="TH thiet bi"/>
      <sheetName val="TH may TC"/>
      <sheetName val="Bang phan tich"/>
      <sheetName val="DM Chi phi"/>
      <sheetName val="Elec_LG"/>
      <sheetName val="THEP_TAM"/>
      <sheetName val="THEP_HÌNH"/>
      <sheetName val="THEP_HINH"/>
      <sheetName val="XA_GO"/>
      <sheetName val="BANG_TRA"/>
      <sheetName val="Phân_tích"/>
      <sheetName val="Bill_2_1_BOQ_ĐIỆN"/>
      <sheetName val="Chi_ti_t_Goc_-AB"/>
      <sheetName val="BOQ_CAU_CAN"/>
      <sheetName val="Tính_toàn_đào_đất"/>
      <sheetName val="Khối_lượng_cốt_thép"/>
      <sheetName val="Chi_tiết_chi_phí_chung"/>
      <sheetName val="CP__SD_Điện"/>
      <sheetName val="NVN_Hotel"/>
      <sheetName val="Ceiling_Height-_Schedule"/>
      <sheetName val="COC-LAP_DAT"/>
      <sheetName val="02-Lap_dat"/>
      <sheetName val="Ngân_sách"/>
      <sheetName val="09-Hoan_thien_nen"/>
      <sheetName val="list_VL"/>
      <sheetName val="Trình_mẫu_VL"/>
      <sheetName val="Nhap_VL"/>
      <sheetName val="LIST_VLĐV"/>
      <sheetName val="BB_VLDV"/>
      <sheetName val="BB_VLDV_(multi)"/>
      <sheetName val="nghiệm_thu_hoàn_thành"/>
      <sheetName val="Báo_cáo_hiện_trường"/>
      <sheetName val="Kế_hoạch_nghiệm_thu"/>
      <sheetName val="Quy_trình"/>
      <sheetName val="List_vữa"/>
      <sheetName val="List_NT"/>
      <sheetName val="BBNT_thô"/>
      <sheetName val="luong "/>
      <sheetName val="Bill rekap"/>
      <sheetName val="VTLD"/>
      <sheetName val="Cost Report Sum"/>
      <sheetName val="QLDA"/>
      <sheetName val="CFA (ME)"/>
      <sheetName val="GOC-KO IN"/>
      <sheetName val="CTDZTA(5)"/>
      <sheetName val="THONG SO"/>
      <sheetName val="Đơn giá chi tiết TN 39"/>
      <sheetName val="KLHT"/>
      <sheetName val="Thong tin"/>
      <sheetName val="Danh muc NT cong viec"/>
      <sheetName val="Danh muc NT Giai doan"/>
      <sheetName val="Danh muc NT Vat lieu"/>
      <sheetName val="ND Nhat ky"/>
      <sheetName val="NT cong viec"/>
      <sheetName val="Solieutinh"/>
      <sheetName val="Sheet1 (2)"/>
      <sheetName val="0"/>
      <sheetName val="Dầm 1"/>
      <sheetName val="Cọc nhồi"/>
      <sheetName val="Moäul'1"/>
      <sheetName val="1. BCC T03.2018"/>
      <sheetName val="2.  BCC T04.2018"/>
      <sheetName val="Assumptions"/>
      <sheetName val="XD nhanh 3"/>
      <sheetName val="5.2.1 Đo bóc KL OLK-10"/>
      <sheetName val="4.2.1 Đo bóc KL OLK-06"/>
      <sheetName val="4.1.1 CHI TIET OLK-06"/>
      <sheetName val="負荷集計（断熱不燃）"/>
      <sheetName val="Total"/>
      <sheetName val="TK SX"/>
      <sheetName val="Quotation"/>
      <sheetName val="TINH GIA - SAN XUAT Vertico"/>
      <sheetName val="6823_PS_17005"/>
      <sheetName val="PU_ITALY_5"/>
      <sheetName val="Vat_tu3"/>
      <sheetName val="Canopy,SS5_(2)3"/>
      <sheetName val="RAB_AR&amp;STR3"/>
      <sheetName val="THCP_Lap_dat3"/>
      <sheetName val="THCP_xay_dung3"/>
      <sheetName val="D&amp;W_def_2"/>
      <sheetName val="Gioi_thieu2"/>
      <sheetName val="Du_Toan2"/>
      <sheetName val="he_so2"/>
      <sheetName val="Chiet_tinh_dz352"/>
      <sheetName val="KH_tai_chinh_khoa_san2"/>
      <sheetName val="Nhan_cong2"/>
      <sheetName val="Thiet_bi2"/>
      <sheetName val="DM_ChiPhi2"/>
      <sheetName val="May_TC2"/>
      <sheetName val="Phan_tich2"/>
      <sheetName val="Bang_KL2"/>
      <sheetName val="TH_Kinh_phi2"/>
      <sheetName val="STRUCTURE_Q'TY2"/>
      <sheetName val="REMAIN_Q'TY_-_SUB2"/>
      <sheetName val="T_K2"/>
      <sheetName val="B3A_-_TOWER_A2"/>
      <sheetName val="MAIN_GATE_HOUSE2"/>
      <sheetName val="Giá_Bê_tông_2_bên2"/>
      <sheetName val="Chenh_lech_vat_tu2"/>
      <sheetName val="dongia_(2)2"/>
      <sheetName val="THPDMoi__(2)2"/>
      <sheetName val="TONG_HOP_VL-NC2"/>
      <sheetName val="TONGKE3p_2"/>
      <sheetName val="TH_VL,_NC,_DDHT_Thanhphuoc2"/>
      <sheetName val="DON_GIA2"/>
      <sheetName val="t-h_HA_THE2"/>
      <sheetName val="CHITIET_VL-NC-TT_-1p2"/>
      <sheetName val="TONG_HOP_VL-NC_TT2"/>
      <sheetName val="TH_XL2"/>
      <sheetName val="CHITIET_VL-NC2"/>
      <sheetName val="CHITIET_VL-NC-TT-3p2"/>
      <sheetName val="KPVC-BD_2"/>
      <sheetName val="Chi_tiết_Goc_-AB2"/>
      <sheetName val="DG_duoi2"/>
      <sheetName val="6PILE__(돌출)2"/>
      <sheetName val="Office_Tower2"/>
      <sheetName val="UNIT_PRICE2"/>
      <sheetName val="Tien_do_TV2"/>
      <sheetName val="CP_Du_phong2"/>
      <sheetName val="Tong_hop_kinh_phi2"/>
      <sheetName val="THDT_goi_thau_TB2"/>
      <sheetName val="Đơn_Giá_2"/>
      <sheetName val="1_R18_BF2"/>
      <sheetName val="6_External_works-R182"/>
      <sheetName val="BTT_(CAT_COC)2"/>
      <sheetName val="MTO_REV_2(ARMOR)2"/>
      <sheetName val="Cash_Flow2"/>
      <sheetName val="Phan_tich_tong_hop2"/>
      <sheetName val="Sàn_T12"/>
      <sheetName val="Lỗ_thông_gió2"/>
      <sheetName val="Tho_lai_may2"/>
      <sheetName val="Don_gia_LD2"/>
      <sheetName val="Du_toan_XD2"/>
      <sheetName val="Don_gia_XD2"/>
      <sheetName val="Electrical_Breakdown1"/>
      <sheetName val="Div26_-_Elect2"/>
      <sheetName val="TH_Vat_tu1"/>
      <sheetName val="TH_MTC1"/>
      <sheetName val="TH_N_Cong1"/>
      <sheetName val="Gia__vat_tu2"/>
      <sheetName val="Tong_hop1"/>
      <sheetName val="설치중량_2"/>
      <sheetName val="수문일위_2"/>
      <sheetName val="PTVT_(MAU)2"/>
      <sheetName val="4-Lane_bridge2"/>
      <sheetName val="아파트_2"/>
      <sheetName val="M_671"/>
      <sheetName val="Schedule_S-Curve_Revision#31"/>
      <sheetName val="KET_CAU_CT51"/>
      <sheetName val="TLg_CN&amp;Laixe1"/>
      <sheetName val="TLg_CN&amp;Laixe_(2)1"/>
      <sheetName val="TLg_Laitau1"/>
      <sheetName val="TLg_Laitau_(2)1"/>
      <sheetName val="Don_gia_(khong_in)1"/>
      <sheetName val="Chi_ti?t_Goc_-AB1"/>
      <sheetName val="khung_ten_TD1"/>
      <sheetName val="Chiettinh_dz0,41"/>
      <sheetName val="Equip_"/>
      <sheetName val="A1_CN"/>
      <sheetName val="Hệ_số"/>
      <sheetName val="Động_cơ"/>
      <sheetName val="Currency_Rate"/>
      <sheetName val="kinh_"/>
      <sheetName val="EIRR&gt;_2"/>
      <sheetName val="Pasir_Panjang_100J"/>
      <sheetName val="Nhap_VT_oto"/>
      <sheetName val="0__Bìa"/>
      <sheetName val="1__THONG_TIN_TT"/>
      <sheetName val="Tiên_Lượng"/>
      <sheetName val="THGT_TT_PL01&amp;02"/>
      <sheetName val="1__THGT-TT"/>
      <sheetName val="1_1_THGT_MEP"/>
      <sheetName val="1_2_THGT_PCCC"/>
      <sheetName val="1_3_THGT_PL"/>
      <sheetName val="2__BBNT_KLHT"/>
      <sheetName val="4_2_THKL_PL02"/>
      <sheetName val="5_2_DGCT_PL02"/>
      <sheetName val="3__DGCT_MEP_+_PCCC_"/>
      <sheetName val="3_1_DGCT_PL"/>
      <sheetName val="DBỐC_ACMV"/>
      <sheetName val="DB_CABLE"/>
      <sheetName val="DB_ONG_CC_&amp;_CS"/>
      <sheetName val="DB_CABLE_FA_+_SP"/>
      <sheetName val="DB_ONG_SP_ELC"/>
      <sheetName val="DB_CTN"/>
      <sheetName val="03_Detailed"/>
      <sheetName val="01_Bid_Price_summary"/>
      <sheetName val="1_Requisition(E)"/>
      <sheetName val="BC_Ton_Kho_New"/>
      <sheetName val="BC_Cua_GSBH_New"/>
      <sheetName val="ESTI_"/>
      <sheetName val="DS_CHU_Ph"/>
      <sheetName val="CT_Thang_Mo"/>
      <sheetName val="CT__PL"/>
      <sheetName val="DLN"/>
      <sheetName val="THDG"/>
      <sheetName val="BuilderWorkForME"/>
      <sheetName val="Lương hưng Yên vùng 2"/>
      <sheetName val="Lương Hà Nam"/>
      <sheetName val="Ca máy Hà Nam"/>
      <sheetName val="ca máy Hưng Yên"/>
      <sheetName val="Lương HN"/>
      <sheetName val="Lương VP"/>
      <sheetName val="Ca máy HN"/>
      <sheetName val="Ca máy VP"/>
      <sheetName val="B1.CN"/>
      <sheetName val="Máy"/>
      <sheetName val="TTDZ22"/>
      <sheetName val="Thuc thanh"/>
      <sheetName val="Bao cao"/>
      <sheetName val="??"/>
      <sheetName val="DS CHU Ph_x005f_x0001__x0"/>
      <sheetName val="DS CHU Ph_x005f_x005f_x00"/>
      <sheetName val="Du toan truc tiep - Bill 2"/>
      <sheetName val="PL02-NHOM"/>
      <sheetName val="PL02-NHUA"/>
      <sheetName val="DTXD-DD (2)"/>
      <sheetName val="PTVT"/>
      <sheetName val="HRG BHN"/>
      <sheetName val="TABLE-A"/>
      <sheetName val="영동(D)"/>
      <sheetName val="MTO REV_0"/>
      <sheetName val="GVL-tuyến"/>
      <sheetName val="Labor"/>
      <sheetName val="Breakdown"/>
      <sheetName val="Equip"/>
      <sheetName val="Process (R)"/>
      <sheetName val="Process (T)"/>
      <sheetName val="Mortar"/>
      <sheetName val="THCP - PA1"/>
      <sheetName val="THDT goi thau XD"/>
      <sheetName val="DAU VAO"/>
      <sheetName val="5.Khoan"/>
      <sheetName val="1. TH"/>
      <sheetName val="D&amp;W"/>
      <sheetName val="Cong nợ"/>
      <sheetName val="GA 15"/>
      <sheetName val="CHICLAND"/>
      <sheetName val="HILTON"/>
      <sheetName val="HÒA XUÂN II"/>
      <sheetName val="KEMBEACH-SUN"/>
      <sheetName val="LƯƠNG YÊN"/>
      <sheetName val="OCEAN GATE"/>
      <sheetName val="KEMBEACH-AA"/>
      <sheetName val="PREMIER-SUN"/>
      <sheetName val="THÀNH ĐÔ"/>
      <sheetName val="TT05"/>
      <sheetName val="3"/>
      <sheetName val="2"/>
      <sheetName val="6.1"/>
      <sheetName val="BASE"/>
      <sheetName val="Luong+may"/>
      <sheetName val="PT_ksat1"/>
      <sheetName val="LUONG_KS1"/>
      <sheetName val="VAT_LIEU1"/>
      <sheetName val="ranh_hong1"/>
      <sheetName val="THEP_TAM1"/>
      <sheetName val="THEP_HÌNH1"/>
      <sheetName val="THEP_HINH1"/>
      <sheetName val="XA_GO1"/>
      <sheetName val="BANG_TRA1"/>
      <sheetName val="Elec_LG1"/>
      <sheetName val="Bill_2_1_BOQ_ĐIỆN1"/>
      <sheetName val="Chi_ti_t_Goc_-AB1"/>
      <sheetName val="BOQ_CAU_CAN1"/>
      <sheetName val="Tính_toàn_đào_đất1"/>
      <sheetName val="Khối_lượng_cốt_thép1"/>
      <sheetName val="Chi_tiết_chi_phí_chung1"/>
      <sheetName val="CP__SD_Điện1"/>
      <sheetName val="Ceiling_Height-_Schedule1"/>
      <sheetName val="COC-LAP_DAT1"/>
      <sheetName val="02-Lap_dat1"/>
      <sheetName val="Ngân_sách1"/>
      <sheetName val="09-Hoan_thien_nen1"/>
      <sheetName val="NVN_Hotel1"/>
      <sheetName val="list_VL1"/>
      <sheetName val="Trình_mẫu_VL1"/>
      <sheetName val="Nhap_VL1"/>
      <sheetName val="LIST_VLĐV1"/>
      <sheetName val="BB_VLDV1"/>
      <sheetName val="BB_VLDV_(multi)1"/>
      <sheetName val="nghiệm_thu_hoàn_thành1"/>
      <sheetName val="Báo_cáo_hiện_trường1"/>
      <sheetName val="Kế_hoạch_nghiệm_thu1"/>
      <sheetName val="Quy_trình1"/>
      <sheetName val="List_vữa1"/>
      <sheetName val="List_NT1"/>
      <sheetName val="BBNT_thô1"/>
      <sheetName val="Phân_tích1"/>
      <sheetName val="MeKong_-_Penetration1"/>
      <sheetName val="Dist__Perform_-_Ctns_sales_in_1"/>
      <sheetName val="Dist__Perform_-_Value_sales_in1"/>
      <sheetName val="Dist__Perform_-_Value_sales_Ou1"/>
      <sheetName val="Head_Count1"/>
      <sheetName val="Sales_Result_For_Month1"/>
      <sheetName val="DS_CHU_Phuc1"/>
      <sheetName val="DS_THI_AT1"/>
      <sheetName val="Bien_Ban1"/>
      <sheetName val="Dgia_vat_tu"/>
      <sheetName val="Don_gia_III"/>
      <sheetName val="Bhyt_t1"/>
      <sheetName val="DS_CHU_Ph?"/>
      <sheetName val="Leave_Statistic_Report1"/>
      <sheetName val="DS_CHU_Ph_"/>
      <sheetName val="DS_CHU_Ph_x005f_x0001__x005f_x0000_"/>
      <sheetName val="DS_CHU_Ph_x005f_x0001_?"/>
      <sheetName val="DS_CHU_Ph_x005f_x0001_"/>
      <sheetName val="DS_CHU_Ph_x005f_x0001__"/>
      <sheetName val="Vat_tu_XD"/>
      <sheetName val="DS_CHU_Ph_x005f_x005f_x005f_x0001__x005f_x005f_x0"/>
      <sheetName val="DS_CHU_Ph_x005f_x005f_x005f_x0001__"/>
      <sheetName val="DS_CHU_Ph_x005f_x005f_x005f_x0001_"/>
      <sheetName val="A1_8_NhIII_(1050k)"/>
      <sheetName val="Nhan_cong_nhom_I"/>
      <sheetName val="Luong_TT05"/>
      <sheetName val="10_VC_đ__ngắn"/>
      <sheetName val="KL_san_lap"/>
      <sheetName val="THONG_SO"/>
      <sheetName val="Đơn_giá_chi_tiết_TN_39"/>
      <sheetName val="TỔNG_HỢP_KHỐI_LƯỢNG"/>
      <sheetName val="NƯƠC_CẤP_TRỤC_+_TAY_NHÁNH"/>
      <sheetName val="TH_thiet_bi"/>
      <sheetName val="TH_may_TC"/>
      <sheetName val="Bang_phan_tich"/>
      <sheetName val="DM_Chi_phi"/>
      <sheetName val="luong_"/>
      <sheetName val="BẢNG_ÁP_GIÁ_(in)"/>
      <sheetName val="NT_(KL)_IN"/>
      <sheetName val="DOM_D2"/>
      <sheetName val="nhà_ăn"/>
      <sheetName val="Công_nhật"/>
      <sheetName val="btkt_cột"/>
      <sheetName val="Bill_rekap"/>
      <sheetName val="hrs_&amp;_prg"/>
      <sheetName val="CFA_(ME)"/>
      <sheetName val="Cost_Report_Sum"/>
      <sheetName val="GOC-KO_IN"/>
      <sheetName val="Thong_tin"/>
      <sheetName val="Danh_muc_NT_cong_viec"/>
      <sheetName val="Danh_muc_NT_Giai_doan"/>
      <sheetName val="Danh_muc_NT_Vat_lieu"/>
      <sheetName val="ND_Nhat_ky"/>
      <sheetName val="NT_cong_viec"/>
      <sheetName val="Sheet1_(2)"/>
      <sheetName val="Dầm_1"/>
      <sheetName val="Cọc_nhồi"/>
      <sheetName val="1__BCC_T03_2018"/>
      <sheetName val="2___BCC_T04_2018"/>
      <sheetName val="XD_nhanh_3"/>
      <sheetName val="Scorp_of_work_(2)"/>
      <sheetName val="SUM_(2)"/>
      <sheetName val="CPC_(2)"/>
      <sheetName val="A1_ELC_ok_"/>
      <sheetName val="_A2_ELV_ok"/>
      <sheetName val="A3_VAC_ok_"/>
      <sheetName val="A4_PLB_ok"/>
      <sheetName val="A5_FPS_ok"/>
      <sheetName val="_B1_ELC__ok"/>
      <sheetName val="B2_ELV_ok"/>
      <sheetName val="B3_VAC_ok"/>
      <sheetName val="B4_PLB_"/>
      <sheetName val="B5_FPS_ok"/>
      <sheetName val="C__SOFTWARE"/>
      <sheetName val="D__OTHER"/>
      <sheetName val="A1__ELC_PANEL"/>
      <sheetName val="Sum_material"/>
      <sheetName val="5_2_1_Đo_bóc_KL_OLK-10"/>
      <sheetName val="4_2_1_Đo_bóc_KL_OLK-06"/>
      <sheetName val="4_1_1_CHI_TIET_OLK-06"/>
      <sheetName val="Budget_Code"/>
      <sheetName val="Luong_A3"/>
      <sheetName val="Luong_TT01"/>
      <sheetName val="DG_TN_TB_LE_(2)"/>
      <sheetName val="DS CHU Ph_x0001__x0"/>
      <sheetName val="STR"/>
      <sheetName val="Breakdown (B)"/>
      <sheetName val="MTL$-INTER"/>
      <sheetName val="Thép phần thô"/>
      <sheetName val="개산공사비"/>
      <sheetName val="Tong du toan"/>
      <sheetName val="DGchitiet "/>
      <sheetName val="CP HMC"/>
      <sheetName val="TH_CPTB"/>
      <sheetName val="CP Khac cuoc VC"/>
      <sheetName val="BOQ DOME G"/>
      <sheetName val="Phòng 4 SV"/>
      <sheetName val="Phòng 2 SV"/>
      <sheetName val="Phòng bảo vệ"/>
      <sheetName val="Hành lang, cầu thang, phòng đện"/>
      <sheetName val="Thang máng và cáp điện tủ tầng"/>
      <sheetName val="Thiết bị"/>
      <sheetName val="Chống sét và tiếp địa"/>
      <sheetName val="Đặt chờ báo cháy"/>
      <sheetName val="Đặt chờ mạng"/>
      <sheetName val="BOQ DOME H"/>
      <sheetName val="GIÁ HĐ 30 CĂN"/>
      <sheetName val="THVT"/>
      <sheetName val="Keothep"/>
      <sheetName val="Cover"/>
      <sheetName val="HVAC"/>
      <sheetName val="P&amp;S"/>
      <sheetName val="Changelog"/>
      <sheetName val="banggia1"/>
      <sheetName val="Luong GT"/>
      <sheetName val="Bend"/>
      <sheetName val="Banbuc"/>
      <sheetName val="Dinh nghia"/>
      <sheetName val="DZ 35"/>
      <sheetName val="Cto"/>
      <sheetName val="Thongtin"/>
      <sheetName val="Phanlop"/>
      <sheetName val="3.1.1"/>
      <sheetName val="3.1.4"/>
      <sheetName val="2.5.1"/>
      <sheetName val="4.1.1"/>
      <sheetName val="4.3.2"/>
      <sheetName val="2.3.3"/>
      <sheetName val="5.3.1"/>
      <sheetName val="2.4.3"/>
      <sheetName val="THTHTBA"/>
      <sheetName val="DG7606"/>
      <sheetName val="Bảng nhân công"/>
      <sheetName val="DS CHU Ph_x005f_x0001__x005f_x005f_x0"/>
      <sheetName val="KL phat sinh"/>
      <sheetName val="SP10"/>
      <sheetName val="INFOR-ST"/>
      <sheetName val="Mẫu số 21a"/>
      <sheetName val="간접비 계정목록"/>
      <sheetName val="THCP thiet bi"/>
      <sheetName val="Don gia tong hop"/>
      <sheetName val="DMTL"/>
      <sheetName val="Du thau LD"/>
      <sheetName val="Du thau XD"/>
      <sheetName val="Du toan LD"/>
      <sheetName val="Gia ca may LD"/>
      <sheetName val="Gia ca may XD"/>
      <sheetName val="CP mua sam TB"/>
      <sheetName val="Nhan cong LD"/>
      <sheetName val="Nhan cong XD"/>
      <sheetName val="Gia vua LD"/>
      <sheetName val="Gia vua XD"/>
      <sheetName val="Thong ke thep"/>
      <sheetName val="TH vat tu LD"/>
      <sheetName val="TH vat tu XD"/>
      <sheetName val="Gia vat lieu HTLD"/>
      <sheetName val="Gia vat lieu HTXD"/>
      <sheetName val="Dự thầu (NS1)"/>
      <sheetName val="Tongke Thu hoi"/>
      <sheetName val="Don gia 1 ngay cong môi trường"/>
      <sheetName val="Doanh thu (Liveline PA1)"/>
      <sheetName val="Chiet tinh dz22"/>
      <sheetName val="N_TKP"/>
      <sheetName val="Gia NC theo QD 2207-QD-UBND"/>
      <sheetName val="Nhan cong nhom II"/>
      <sheetName val="MTO REV.0"/>
      <sheetName val="TDTKP (2)"/>
      <sheetName val="TONGKE3p"/>
      <sheetName val="CHITIET VL-NC-DDTT3PHA "/>
      <sheetName val="CHITIET VL-NC-TT1p"/>
      <sheetName val="Du lieu"/>
      <sheetName val="설계내역서"/>
      <sheetName val="4.3 Scope of work "/>
      <sheetName val="__"/>
      <sheetName val="_ QUOTATION.xlsx"/>
      <sheetName val="Mã"/>
      <sheetName val="Luong_Cnhan"/>
      <sheetName val="Tong hop vat tu"/>
      <sheetName val="Phan tich ca may"/>
      <sheetName val="Chenh lech ca may"/>
      <sheetName val="KH 2010 PA2"/>
      <sheetName val="van khuon"/>
      <sheetName val="CTG"/>
      <sheetName val="DGG"/>
      <sheetName val="Lương 1900nhóm I"/>
      <sheetName val="1900 nhóm II"/>
      <sheetName val="Lương 2000nhómII"/>
      <sheetName val="Máy Ngân Sơn"/>
      <sheetName val="Giá VL"/>
      <sheetName val="LK-0.4"/>
      <sheetName val="CAPPHOI"/>
      <sheetName val="Chiet tinh don gia"/>
      <sheetName val="Cua Phang Tran"/>
      <sheetName val="begin"/>
      <sheetName val="6.GIA"/>
      <sheetName val="SPL4"/>
      <sheetName val="unit"/>
      <sheetName val="BCVC ."/>
      <sheetName val="May Goc (QD2436)"/>
      <sheetName val="VL-NC-M"/>
      <sheetName val="Danh mục HS"/>
      <sheetName val="Chiet_tinh"/>
      <sheetName val="san_dao"/>
      <sheetName val="Ty_le"/>
      <sheetName val="CT_-THVLNC"/>
      <sheetName val="A1_8_NhIII_(1050k)1"/>
      <sheetName val="Nhan_cong_nhom_I1"/>
      <sheetName val="Luong_TT051"/>
      <sheetName val="10_VC_đ__ngắn1"/>
      <sheetName val="Chiet_tinh1"/>
      <sheetName val="san_dao1"/>
      <sheetName val="Ty_le1"/>
      <sheetName val="CT_-THVLNC1"/>
      <sheetName val="GVL-PL"/>
      <sheetName val="A6,MAY"/>
      <sheetName val="Huong dan"/>
      <sheetName val="KIEM TOAN (PC32)"/>
      <sheetName val="Chiet giam"/>
      <sheetName val="DAO DAP CONG"/>
      <sheetName val="KL-CHITIET"/>
      <sheetName val="Bang chu"/>
      <sheetName val="THKP"/>
      <sheetName val="CPTH"/>
      <sheetName val="Reference"/>
      <sheetName val="Setting"/>
      <sheetName val="LUACHONTHIETBI"/>
      <sheetName val="Khoiluongmong"/>
      <sheetName val="Gia vat tu"/>
      <sheetName val="CANDOI_CT"/>
      <sheetName val="MATK"/>
      <sheetName val="tra-vat-lieu"/>
      <sheetName val="QMCT"/>
      <sheetName val="Don gia chi tiet"/>
      <sheetName val="NC3"/>
      <sheetName val="BL.A1.8-1.350"/>
      <sheetName val="FT"/>
      <sheetName val="PTCT"/>
      <sheetName val="THCP"/>
      <sheetName val="NC.15"/>
      <sheetName val="Ca may"/>
      <sheetName val="Cước VC + ĐM CP Tư vấn"/>
      <sheetName val="THCP TT09"/>
      <sheetName val="TMĐT"/>
      <sheetName val="Giá tháng"/>
      <sheetName val="1,TMĐT "/>
      <sheetName val="Chung"/>
      <sheetName val="cPanel"/>
      <sheetName val="GC"/>
      <sheetName val="HG_Info"/>
      <sheetName val="Nghỉ lễ"/>
      <sheetName val="Mác"/>
      <sheetName val="QC"/>
      <sheetName val="CO"/>
      <sheetName val="Tai trong"/>
      <sheetName val="Diện tích sàn TT2-GB"/>
      <sheetName val="TH KL thô "/>
      <sheetName val="KL XÂY TT2-GB"/>
      <sheetName val="K98"/>
      <sheetName val="Div 13"/>
      <sheetName val="11-MEPF"/>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GV1-D13 (Casement door)"/>
      <sheetName val="built-up rate"/>
      <sheetName val="List of works"/>
      <sheetName val="GEN REQ"/>
      <sheetName val="SD and START UP"/>
      <sheetName val="VT NC M"/>
      <sheetName val="KHỐI LƯỢNG TB - newFormat"/>
      <sheetName val="BOQ"/>
      <sheetName val="PKKK"/>
      <sheetName val="Kính"/>
      <sheetName val="Bảng Phân Tích Chi Phí"/>
      <sheetName val="VTP"/>
      <sheetName val="6823_PS_17006"/>
      <sheetName val="PU_ITALY_6"/>
      <sheetName val="Vat_tu4"/>
      <sheetName val="Canopy,SS5_(2)4"/>
      <sheetName val="RAB_AR&amp;STR4"/>
      <sheetName val="THCP_Lap_dat4"/>
      <sheetName val="THCP_xay_dung4"/>
      <sheetName val="D&amp;W_def_3"/>
      <sheetName val="KH_tai_chinh_khoa_san3"/>
      <sheetName val="Gioi_thieu3"/>
      <sheetName val="Du_Toan3"/>
      <sheetName val="he_so3"/>
      <sheetName val="TONG_HOP_VL-NC3"/>
      <sheetName val="TONGKE3p_3"/>
      <sheetName val="TH_VL,_NC,_DDHT_Thanhphuoc3"/>
      <sheetName val="DON_GIA3"/>
      <sheetName val="CHITIET_VL-NC3"/>
      <sheetName val="MAIN_GATE_HOUSE3"/>
      <sheetName val="DG_duoi3"/>
      <sheetName val="B3A_-_TOWER_A3"/>
      <sheetName val="STRUCTURE_Q'TY3"/>
      <sheetName val="REMAIN_Q'TY_-_SUB3"/>
      <sheetName val="Nhan_cong3"/>
      <sheetName val="Thiet_bi3"/>
      <sheetName val="DM_ChiPhi3"/>
      <sheetName val="May_TC3"/>
      <sheetName val="Phan_tich3"/>
      <sheetName val="Bang_KL3"/>
      <sheetName val="TH_Kinh_phi3"/>
      <sheetName val="T_K3"/>
      <sheetName val="6PILE__(돌출)3"/>
      <sheetName val="Office_Tower3"/>
      <sheetName val="Chenh_lech_vat_tu3"/>
      <sheetName val="Chiet_tinh_dz353"/>
      <sheetName val="dongia_(2)3"/>
      <sheetName val="THPDMoi__(2)3"/>
      <sheetName val="t-h_HA_THE3"/>
      <sheetName val="CHITIET_VL-NC-TT_-1p3"/>
      <sheetName val="TONG_HOP_VL-NC_TT3"/>
      <sheetName val="TH_XL3"/>
      <sheetName val="CHITIET_VL-NC-TT-3p3"/>
      <sheetName val="KPVC-BD_3"/>
      <sheetName val="Chi_tiết_Goc_-AB3"/>
      <sheetName val="UNIT_PRICE3"/>
      <sheetName val="Giá_Bê_tông_2_bên3"/>
      <sheetName val="Tien_do_TV3"/>
      <sheetName val="CP_Du_phong3"/>
      <sheetName val="Tong_hop_kinh_phi3"/>
      <sheetName val="THDT_goi_thau_TB3"/>
      <sheetName val="Đơn_Giá_3"/>
      <sheetName val="1_R18_BF3"/>
      <sheetName val="6_External_works-R183"/>
      <sheetName val="MTO_REV_2(ARMOR)3"/>
      <sheetName val="Phan_tich_tong_hop3"/>
      <sheetName val="BTT_(CAT_COC)3"/>
      <sheetName val="Tho_lai_may3"/>
      <sheetName val="Don_gia_LD3"/>
      <sheetName val="Du_toan_XD3"/>
      <sheetName val="Don_gia_XD3"/>
      <sheetName val="Sàn_T13"/>
      <sheetName val="Lỗ_thông_gió3"/>
      <sheetName val="Cash_Flow3"/>
      <sheetName val="Electrical_Breakdown2"/>
      <sheetName val="Div26_-_Elect3"/>
      <sheetName val="Gia__vat_tu3"/>
      <sheetName val="TH_Vat_tu2"/>
      <sheetName val="TH_MTC2"/>
      <sheetName val="TH_N_Cong2"/>
      <sheetName val="Tong_hop2"/>
      <sheetName val="설치중량_3"/>
      <sheetName val="수문일위_3"/>
      <sheetName val="PTVT_(MAU)3"/>
      <sheetName val="4-Lane_bridge3"/>
      <sheetName val="아파트_3"/>
      <sheetName val="M_672"/>
      <sheetName val="Schedule_S-Curve_Revision#32"/>
      <sheetName val="KET_CAU_CT52"/>
      <sheetName val="TLg_CN&amp;Laixe2"/>
      <sheetName val="TLg_CN&amp;Laixe_(2)2"/>
      <sheetName val="TLg_Laitau2"/>
      <sheetName val="TLg_Laitau_(2)2"/>
      <sheetName val="Don_gia_(khong_in)2"/>
      <sheetName val="Chi_ti?t_Goc_-AB2"/>
      <sheetName val="khung_ten_TD2"/>
      <sheetName val="PT_ksat2"/>
      <sheetName val="LUONG_KS2"/>
      <sheetName val="VAT_LIEU2"/>
      <sheetName val="ranh_hong2"/>
      <sheetName val="Elec_LG2"/>
      <sheetName val="Chiettinh_dz0,42"/>
      <sheetName val="THEP_TAM2"/>
      <sheetName val="THEP_HÌNH2"/>
      <sheetName val="THEP_HINH2"/>
      <sheetName val="XA_GO2"/>
      <sheetName val="BANG_TRA2"/>
      <sheetName val="Bill_2_1_BOQ_ĐIỆN2"/>
      <sheetName val="Chi_ti_t_Goc_-AB2"/>
      <sheetName val="BOQ_CAU_CAN2"/>
      <sheetName val="Tính_toàn_đào_đất2"/>
      <sheetName val="Khối_lượng_cốt_thép2"/>
      <sheetName val="Chi_tiết_chi_phí_chung2"/>
      <sheetName val="CP__SD_Điện2"/>
      <sheetName val="NVN_Hotel2"/>
      <sheetName val="Ceiling_Height-_Schedule2"/>
      <sheetName val="COC-LAP_DAT2"/>
      <sheetName val="02-Lap_dat2"/>
      <sheetName val="Ngân_sách2"/>
      <sheetName val="09-Hoan_thien_nen2"/>
      <sheetName val="03_Detailed1"/>
      <sheetName val="01_Bid_Price_summary1"/>
      <sheetName val="Phân_tích2"/>
      <sheetName val="list_VL2"/>
      <sheetName val="Trình_mẫu_VL2"/>
      <sheetName val="Nhap_VL2"/>
      <sheetName val="LIST_VLĐV2"/>
      <sheetName val="BB_VLDV2"/>
      <sheetName val="BB_VLDV_(multi)2"/>
      <sheetName val="nghiệm_thu_hoàn_thành2"/>
      <sheetName val="Báo_cáo_hiện_trường2"/>
      <sheetName val="Kế_hoạch_nghiệm_thu2"/>
      <sheetName val="Quy_trình2"/>
      <sheetName val="List_vữa2"/>
      <sheetName val="List_NT2"/>
      <sheetName val="BBNT_thô2"/>
      <sheetName val="Equip_1"/>
      <sheetName val="A1_CN1"/>
      <sheetName val="Nhap_VT_oto1"/>
      <sheetName val="0__Bìa1"/>
      <sheetName val="1__THONG_TIN_TT1"/>
      <sheetName val="Tiên_Lượng1"/>
      <sheetName val="THGT_TT_PL01&amp;021"/>
      <sheetName val="1__THGT-TT1"/>
      <sheetName val="1_1_THGT_MEP1"/>
      <sheetName val="1_2_THGT_PCCC1"/>
      <sheetName val="1_3_THGT_PL1"/>
      <sheetName val="2__BBNT_KLHT1"/>
      <sheetName val="4_2_THKL_PL021"/>
      <sheetName val="5_2_DGCT_PL021"/>
      <sheetName val="3__DGCT_MEP_+_PCCC_1"/>
      <sheetName val="3_1_DGCT_PL1"/>
      <sheetName val="DBỐC_ACMV1"/>
      <sheetName val="DB_CABLE1"/>
      <sheetName val="DB_ONG_CC_&amp;_CS1"/>
      <sheetName val="DB_CABLE_FA_+_SP1"/>
      <sheetName val="DB_ONG_SP_ELC1"/>
      <sheetName val="DB_CTN1"/>
      <sheetName val="Hệ_số1"/>
      <sheetName val="Động_cơ1"/>
      <sheetName val="Currency_Rate1"/>
      <sheetName val="EIRR&gt;_21"/>
      <sheetName val="kinh_1"/>
      <sheetName val="1_Quotation(見積決裁書）_1"/>
      <sheetName val="2_Operation(実施計画書）1"/>
      <sheetName val="3_Summary_of_Cost_1"/>
      <sheetName val="4_Ｓｐｅｃｉａｌ_Material1"/>
      <sheetName val="6_Ｃｏｍｍｏｎ_Material1"/>
      <sheetName val="9_Indirect_budget1"/>
      <sheetName val="TOP_1"/>
      <sheetName val="Detail_E1"/>
      <sheetName val="1_Requisition(E)1"/>
      <sheetName val="Pasir_Panjang_100J1"/>
      <sheetName val="MeKong_-_Penetration2"/>
      <sheetName val="Dist__Perform_-_Ctns_sales_in_2"/>
      <sheetName val="Dist__Perform_-_Value_sales_in2"/>
      <sheetName val="Dist__Perform_-_Value_sales_Ou2"/>
      <sheetName val="Head_Count2"/>
      <sheetName val="Sales_Result_For_Month2"/>
      <sheetName val="DS_CHU_Phuc2"/>
      <sheetName val="DS_THI_AT2"/>
      <sheetName val="Bien_Ban2"/>
      <sheetName val="BC_Ton_Kho_New1"/>
      <sheetName val="BC_Cua_GSBH_New1"/>
      <sheetName val="ESTI_1"/>
      <sheetName val="CT_Thang_Mo1"/>
      <sheetName val="CT__PL1"/>
      <sheetName val="Dgia_vat_tu1"/>
      <sheetName val="Don_gia_III1"/>
      <sheetName val="Bhyt_t11"/>
      <sheetName val="Leave_Statistic_Report2"/>
      <sheetName val="DS_CHU_Ph_x005f_x0001__x005f_x0000_1"/>
      <sheetName val="DS_CHU_Ph_x005f_x0001_?1"/>
      <sheetName val="DS_CHU_Ph_x005f_x0001_1"/>
      <sheetName val="DS_CHU_Ph_x005f_x0001__1"/>
      <sheetName val="Vat_tu_XD1"/>
      <sheetName val="DS_CHU_Ph_x005f_x005f_x005f_x0001__x005f_x005f_x1"/>
      <sheetName val="DS_CHU_Ph_x005f_x005f_x005f_x0001__1"/>
      <sheetName val="DS_CHU_Ph_x005f_x005f_x005f_x0001_1"/>
      <sheetName val="KL_san_lap1"/>
      <sheetName val="luong_1"/>
      <sheetName val="BẢNG_ÁP_GIÁ_(in)1"/>
      <sheetName val="NT_(KL)_IN1"/>
      <sheetName val="DOM_D21"/>
      <sheetName val="nhà_ăn1"/>
      <sheetName val="Công_nhật1"/>
      <sheetName val="btkt_cột1"/>
      <sheetName val="Bill_rekap1"/>
      <sheetName val="hrs_&amp;_prg1"/>
      <sheetName val="TH_thiet_bi1"/>
      <sheetName val="TH_may_TC1"/>
      <sheetName val="Bang_phan_tich1"/>
      <sheetName val="DM_Chi_phi1"/>
      <sheetName val="TỔNG_HỢP_KHỐI_LƯỢNG1"/>
      <sheetName val="NƯƠC_CẤP_TRỤC_+_TAY_NHÁNH1"/>
      <sheetName val="CFA_(ME)1"/>
      <sheetName val="Cost_Report_Sum1"/>
      <sheetName val="GOC-KO_IN1"/>
      <sheetName val="Dầm_11"/>
      <sheetName val="Cọc_nhồi1"/>
      <sheetName val="THONG_SO1"/>
      <sheetName val="Đơn_giá_chi_tiết_TN_391"/>
      <sheetName val="Thong_tin1"/>
      <sheetName val="Danh_muc_NT_cong_viec1"/>
      <sheetName val="Danh_muc_NT_Giai_doan1"/>
      <sheetName val="Danh_muc_NT_Vat_lieu1"/>
      <sheetName val="ND_Nhat_ky1"/>
      <sheetName val="NT_cong_viec1"/>
      <sheetName val="Sheet1_(2)1"/>
      <sheetName val="1__BCC_T03_20181"/>
      <sheetName val="2___BCC_T04_20181"/>
      <sheetName val="TK_SX"/>
      <sheetName val="XD_nhanh_31"/>
      <sheetName val="Scorp_of_work_(2)1"/>
      <sheetName val="SUM_(2)1"/>
      <sheetName val="CPC_(2)1"/>
      <sheetName val="A1_ELC_ok_1"/>
      <sheetName val="_A2_ELV_ok1"/>
      <sheetName val="A3_VAC_ok_1"/>
      <sheetName val="A4_PLB_ok1"/>
      <sheetName val="A5_FPS_ok1"/>
      <sheetName val="_B1_ELC__ok1"/>
      <sheetName val="B2_ELV_ok1"/>
      <sheetName val="B3_VAC_ok1"/>
      <sheetName val="B4_PLB_1"/>
      <sheetName val="B5_FPS_ok1"/>
      <sheetName val="C__SOFTWARE1"/>
      <sheetName val="D__OTHER1"/>
      <sheetName val="A1__ELC_PANEL1"/>
      <sheetName val="Sum_material1"/>
      <sheetName val="5_2_1_Đo_bóc_KL_OLK-101"/>
      <sheetName val="4_2_1_Đo_bóc_KL_OLK-061"/>
      <sheetName val="4_1_1_CHI_TIET_OLK-061"/>
      <sheetName val="Du_toan_truc_tiep_-_Bill_2"/>
      <sheetName val="DS_CHU_Ph_x005f_x0001__x0"/>
      <sheetName val="DS_CHU_Ph_x005f_x005f_x00"/>
      <sheetName val="Budget_Code1"/>
      <sheetName val="Luong_A31"/>
      <sheetName val="Luong_TT011"/>
      <sheetName val="DG_TN_TB_LE_(2)1"/>
      <sheetName val="TINH_GIA_-_SAN_XUAT_Vertico"/>
      <sheetName val="Cong_nợ"/>
      <sheetName val="Maker_List"/>
      <sheetName val="REQUEST_BUILDER"/>
      <sheetName val="Bang_cap"/>
      <sheetName val="DSHD_DH"/>
      <sheetName val="DTXD-DD_(2)"/>
      <sheetName val="GA_15"/>
      <sheetName val="HÒA_XUÂN_II"/>
      <sheetName val="LƯƠNG_YÊN"/>
      <sheetName val="OCEAN_GATE"/>
      <sheetName val="THÀNH_ĐÔ"/>
      <sheetName val="DS_CHU_Ph_x0"/>
      <sheetName val="Breakdown_(B)"/>
      <sheetName val="Thép_phần_thô"/>
      <sheetName val="Bang chi tiet-Direct work"/>
      <sheetName val="Inputs_Sens"/>
      <sheetName val="IS_Sum_CM"/>
      <sheetName val="COFFA"/>
      <sheetName val="RecheckBOQ"/>
      <sheetName val="Div10"/>
      <sheetName val="Div11"/>
      <sheetName val="Div12"/>
      <sheetName val="Div13"/>
      <sheetName val="Div2"/>
      <sheetName val="Div4"/>
      <sheetName val="Div5"/>
      <sheetName val="Div6"/>
      <sheetName val="Div7"/>
      <sheetName val="Div8"/>
      <sheetName val="Div9"/>
      <sheetName val="공문"/>
      <sheetName val="INDEX"/>
      <sheetName val="4641"/>
      <sheetName val="BOX(1.5X1.5)"/>
      <sheetName val="Cost annalysis"/>
      <sheetName val="03. THGT"/>
      <sheetName val="door"/>
      <sheetName val="CFA Sumary"/>
      <sheetName val="Certificate"/>
      <sheetName val="Attached_List"/>
      <sheetName val="List_AdvancePayment"/>
      <sheetName val="List_Retention (Contract)"/>
      <sheetName val="List_AP (Contract)"/>
      <sheetName val="Progress nstallaton (2)"/>
      <sheetName val="List_VO"/>
      <sheetName val="List_CO"/>
      <sheetName val="Thoat nuoc"/>
      <sheetName val="MEP Building"/>
      <sheetName val="XL-Duct"/>
      <sheetName val="Bang TT"/>
      <sheetName val="8-31-98"/>
      <sheetName val="worksheet inchican"/>
      <sheetName val="combined 9-30"/>
      <sheetName val="DS CHU Ph_x00"/>
      <sheetName val="DS_CHU_Ph_x0001__x0000_"/>
      <sheetName val="DS_CHU_Ph_x0001_?"/>
      <sheetName val="DS_CHU_Ph_x0001__"/>
      <sheetName val="DS_CHU_Ph_x0001__x0000_1"/>
      <sheetName val="DS_CHU_Ph_x0001_?1"/>
      <sheetName val="DS_CHU_Ph_x0001__1"/>
      <sheetName val="DS_CHU_Ph_x005f_x0001__x1"/>
      <sheetName val="DS_CHU_Ph_x0001__x0"/>
      <sheetName val="DS_CHU_Ph_x00"/>
      <sheetName val="foxz"/>
      <sheetName val="NTNB"/>
      <sheetName val="Cao TN"/>
      <sheetName val="ĐỔ BT 5"/>
      <sheetName val="222"/>
      <sheetName val="LĐCĐ"/>
      <sheetName val="LĐTĐ"/>
      <sheetName val="CPDD II"/>
      <sheetName val="NT CAO DO"/>
      <sheetName val="Thống kê"/>
      <sheetName val="00.TMB-Cap thoat nuoc"/>
      <sheetName val="SUMDETAIL"/>
      <sheetName val="Factory"/>
      <sheetName val="Matchung"/>
      <sheetName val="BU LONG"/>
      <sheetName val="ĐNVT"/>
      <sheetName val="ĐNBL"/>
      <sheetName val="CTLK"/>
      <sheetName val="Xuat152"/>
      <sheetName val="sheet12"/>
      <sheetName val="Lists"/>
      <sheetName val=" SMU Table (2)"/>
      <sheetName val="F.A. Data Validation Inputs"/>
      <sheetName val="basic data"/>
      <sheetName val="Lookup Tables"/>
      <sheetName val="Mappings"/>
      <sheetName val="Drop Down Listings"/>
      <sheetName val="Rates"/>
      <sheetName val="Variables"/>
      <sheetName val="DL2"/>
      <sheetName val="Settings"/>
      <sheetName val="CONCRETE"/>
      <sheetName val="TH khoi luong"/>
      <sheetName val="Chi tiet khoi luong"/>
      <sheetName val="TK thep"/>
      <sheetName val="CT THOÁT WC VP"/>
      <sheetName val="CT CẤP WC VP"/>
      <sheetName val="CT THOÁT MƯA VP TRỤC LỚN"/>
      <sheetName val="CT THOÁT MƯA VP TRỤC NHỎ"/>
      <sheetName val="1.ATGT-VL"/>
      <sheetName val="Phan day"/>
      <sheetName val="M1"/>
      <sheetName val="ptvl"/>
      <sheetName val="ptm"/>
      <sheetName val="para"/>
      <sheetName val="VL-NC-M."/>
      <sheetName val="Chi_tiet_ranh"/>
      <sheetName val="Duong_Ngang"/>
      <sheetName val="San_gia_co"/>
      <sheetName val="Bien_Bao"/>
      <sheetName val="Coc_tieu_-_Coc_H"/>
      <sheetName val="So_lieu"/>
      <sheetName val="LTT__TT01_2015_BXD"/>
      <sheetName val="Đơn_giá_NC_TT01_2015"/>
      <sheetName val="Đơn_giá_ca_máy_theo_TT06_2010"/>
      <sheetName val="ĐM6060_2008(Lap_dat_TBA)"/>
      <sheetName val="ĐM228__2015(suachua)"/>
      <sheetName val="ĐM39_2005(T_N_đien_ĐZ&amp;TBA)"/>
      <sheetName val="ĐM01_2000(thinghiem_ĐZTTĐL)"/>
      <sheetName val="Đon_gia_thi_nghiem_ĐZ&amp;TBA"/>
      <sheetName val="Đon_gia_228_sua_chua"/>
      <sheetName val="các_máy_chưa_có_trong_TT_06"/>
      <sheetName val="Cuoc_van_chuyen"/>
      <sheetName val="GIA_VT_03-2019"/>
      <sheetName val="C_BI_DAO"/>
      <sheetName val="CT_DZ"/>
      <sheetName val="6_1"/>
      <sheetName val="NC_"/>
      <sheetName val="DG-1353-203"/>
      <sheetName val="1B Cai tao PA2"/>
      <sheetName val="truc tiep"/>
      <sheetName val="bill 5"/>
      <sheetName val="TK-HA "/>
      <sheetName val="3,THCPXD-Tuyen"/>
      <sheetName val="Phan tich don gia de xuat - cau"/>
      <sheetName val="BBNT KLHT"/>
      <sheetName val="KUNGDEVI"/>
      <sheetName val="Provisional Sum"/>
      <sheetName val="6823_PS_17008"/>
      <sheetName val="PU_ITALY_8"/>
      <sheetName val="he_so5"/>
      <sheetName val="dongia_(2)5"/>
      <sheetName val="THPDMoi__(2)5"/>
      <sheetName val="TONG_HOP_VL-NC5"/>
      <sheetName val="TONGKE3p_5"/>
      <sheetName val="TH_VL,_NC,_DDHT_Thanhphuoc5"/>
      <sheetName val="DON_GIA5"/>
      <sheetName val="t-h_HA_THE5"/>
      <sheetName val="CHITIET_VL-NC-TT_-1p5"/>
      <sheetName val="TONG_HOP_VL-NC_TT5"/>
      <sheetName val="TH_XL5"/>
      <sheetName val="CHITIET_VL-NC5"/>
      <sheetName val="CHITIET_VL-NC-TT-3p5"/>
      <sheetName val="KPVC-BD_5"/>
      <sheetName val="Chi_tiết_Goc_-AB5"/>
      <sheetName val="Du_Toan5"/>
      <sheetName val="Chi_ti?t_Goc_-AB4"/>
      <sheetName val="KH_tai_chinh_khoa_san5"/>
      <sheetName val="Chenh_lech_vat_tu5"/>
      <sheetName val="Chiet_tinh_dz355"/>
      <sheetName val="Gioi_thieu5"/>
      <sheetName val="Vat_tu6"/>
      <sheetName val="Canopy,SS5_(2)6"/>
      <sheetName val="RAB_AR&amp;STR6"/>
      <sheetName val="THCP_Lap_dat6"/>
      <sheetName val="THCP_xay_dung6"/>
      <sheetName val="D&amp;W_def_5"/>
      <sheetName val="STRUCTURE_Q'TY5"/>
      <sheetName val="REMAIN_Q'TY_-_SUB5"/>
      <sheetName val="T_K5"/>
      <sheetName val="Nhan_cong5"/>
      <sheetName val="Thiet_bi5"/>
      <sheetName val="DM_ChiPhi5"/>
      <sheetName val="May_TC5"/>
      <sheetName val="Phan_tich5"/>
      <sheetName val="Bang_KL5"/>
      <sheetName val="TH_Kinh_phi5"/>
      <sheetName val="Electrical_Breakdown4"/>
      <sheetName val="MTO_REV_2(ARMOR)5"/>
      <sheetName val="B3A_-_TOWER_A5"/>
      <sheetName val="MAIN_GATE_HOUSE5"/>
      <sheetName val="UNIT_PRICE5"/>
      <sheetName val="Office_Tower5"/>
      <sheetName val="Tien_do_TV5"/>
      <sheetName val="CP_Du_phong5"/>
      <sheetName val="Tong_hop_kinh_phi5"/>
      <sheetName val="THDT_goi_thau_TB5"/>
      <sheetName val="PT_ksat4"/>
      <sheetName val="LUONG_KS4"/>
      <sheetName val="A1_8_NhIII_(1050k)3"/>
      <sheetName val="Nhan_cong_nhom_I3"/>
      <sheetName val="Luong_TT053"/>
      <sheetName val="10_VC_đ__ngắn3"/>
      <sheetName val="VAT_LIEU4"/>
      <sheetName val="ranh_hong4"/>
      <sheetName val="Giá_Bê_tông_2_bên5"/>
      <sheetName val="6PILE__(돌출)5"/>
      <sheetName val="DG_duoi5"/>
      <sheetName val="Phan_tich_tong_hop5"/>
      <sheetName val="Đơn_Giá_5"/>
      <sheetName val="1_R18_BF5"/>
      <sheetName val="6_External_works-R185"/>
      <sheetName val="Sàn_T15"/>
      <sheetName val="Lỗ_thông_gió5"/>
      <sheetName val="BTT_(CAT_COC)5"/>
      <sheetName val="Cash_Flow5"/>
      <sheetName val="Div26_-_Elect5"/>
      <sheetName val="Tho_lai_may5"/>
      <sheetName val="Don_gia_LD5"/>
      <sheetName val="Du_toan_XD5"/>
      <sheetName val="Don_gia_XD5"/>
      <sheetName val="Gia__vat_tu5"/>
      <sheetName val="TH_Vat_tu4"/>
      <sheetName val="TH_MTC4"/>
      <sheetName val="TH_N_Cong4"/>
      <sheetName val="Tong_hop4"/>
      <sheetName val="설치중량_5"/>
      <sheetName val="수문일위_5"/>
      <sheetName val="PTVT_(MAU)5"/>
      <sheetName val="4-Lane_bridge5"/>
      <sheetName val="아파트_5"/>
      <sheetName val="M_674"/>
      <sheetName val="Schedule_S-Curve_Revision#34"/>
      <sheetName val="KET_CAU_CT54"/>
      <sheetName val="TLg_CN&amp;Laixe4"/>
      <sheetName val="TLg_CN&amp;Laixe_(2)4"/>
      <sheetName val="TLg_Laitau4"/>
      <sheetName val="TLg_Laitau_(2)4"/>
      <sheetName val="khung_ten_TD4"/>
      <sheetName val="Don_gia_(khong_in)4"/>
      <sheetName val="Chiettinh_dz0,44"/>
      <sheetName val="BOQ_CAU_CAN4"/>
      <sheetName val="Tính_toàn_đào_đất4"/>
      <sheetName val="Khối_lượng_cốt_thép4"/>
      <sheetName val="Chi_tiết_chi_phí_chung4"/>
      <sheetName val="CP__SD_Điện4"/>
      <sheetName val="1_Quotation(見積決裁書）_3"/>
      <sheetName val="2_Operation(実施計画書）3"/>
      <sheetName val="3_Summary_of_Cost_3"/>
      <sheetName val="4_Ｓｐｅｃｉａｌ_Material3"/>
      <sheetName val="6_Ｃｏｍｍｏｎ_Material3"/>
      <sheetName val="9_Indirect_budget3"/>
      <sheetName val="TOP_3"/>
      <sheetName val="Detail_E3"/>
      <sheetName val="Hệ_số3"/>
      <sheetName val="Động_cơ3"/>
      <sheetName val="Currency_Rate3"/>
      <sheetName val="Elec_LG4"/>
      <sheetName val="1_Requisition(E)3"/>
      <sheetName val="03_Detailed3"/>
      <sheetName val="01_Bid_Price_summary3"/>
      <sheetName val="THEP_TAM4"/>
      <sheetName val="THEP_HÌNH4"/>
      <sheetName val="THEP_HINH4"/>
      <sheetName val="XA_GO4"/>
      <sheetName val="BANG_TRA4"/>
      <sheetName val="Bill_2_1_BOQ_ĐIỆN4"/>
      <sheetName val="Chi_ti_t_Goc_-AB4"/>
      <sheetName val="kinh_3"/>
      <sheetName val="Scorp_of_work_(2)3"/>
      <sheetName val="SUM_(2)3"/>
      <sheetName val="CPC_(2)3"/>
      <sheetName val="A1_ELC_ok_3"/>
      <sheetName val="_A2_ELV_ok3"/>
      <sheetName val="A3_VAC_ok_3"/>
      <sheetName val="A4_PLB_ok3"/>
      <sheetName val="A5_FPS_ok3"/>
      <sheetName val="_B1_ELC__ok3"/>
      <sheetName val="B2_ELV_ok3"/>
      <sheetName val="B3_VAC_ok3"/>
      <sheetName val="B4_PLB_3"/>
      <sheetName val="B5_FPS_ok3"/>
      <sheetName val="C__SOFTWARE3"/>
      <sheetName val="D__OTHER3"/>
      <sheetName val="A1__ELC_PANEL3"/>
      <sheetName val="Sum_material3"/>
      <sheetName val="MeKong_-_Penetration4"/>
      <sheetName val="Dist__Perform_-_Ctns_sales_in_4"/>
      <sheetName val="Dist__Perform_-_Value_sales_in4"/>
      <sheetName val="Dist__Perform_-_Value_sales_Ou4"/>
      <sheetName val="Head_Count4"/>
      <sheetName val="Sales_Result_For_Month4"/>
      <sheetName val="DS_CHU_Phuc4"/>
      <sheetName val="DS_THI_AT4"/>
      <sheetName val="Bien_Ban4"/>
      <sheetName val="BC_Ton_Kho_New3"/>
      <sheetName val="BC_Cua_GSBH_New3"/>
      <sheetName val="ESTI_3"/>
      <sheetName val="DS_CHU_Ph2"/>
      <sheetName val="CT_Thang_Mo3"/>
      <sheetName val="CT__PL3"/>
      <sheetName val="Dgia_vat_tu3"/>
      <sheetName val="Don_gia_III3"/>
      <sheetName val="Bhyt_t13"/>
      <sheetName val="DS_CHU_Ph?2"/>
      <sheetName val="Leave_Statistic_Report4"/>
      <sheetName val="EIRR&gt;_23"/>
      <sheetName val="DS_CHU_Ph_2"/>
      <sheetName val="DS_CHU_Ph_x005f_x0001__x005f_x0000_3"/>
      <sheetName val="DS_CHU_Ph_x005f_x0001_?3"/>
      <sheetName val="DS_CHU_Ph_x005f_x0001_3"/>
      <sheetName val="DS_CHU_Ph_x005f_x0001__3"/>
      <sheetName val="Vat_tu_XD3"/>
      <sheetName val="DS_CHU_Ph_x005f_x005f_x005f_x0001__x005f_x005f_x3"/>
      <sheetName val="DS_CHU_Ph_x005f_x005f_x005f_x0001__3"/>
      <sheetName val="DS_CHU_Ph_x005f_x005f_x005f_x0001_3"/>
      <sheetName val="Ceiling_Height-_Schedule4"/>
      <sheetName val="COC-LAP_DAT4"/>
      <sheetName val="02-Lap_dat4"/>
      <sheetName val="Ngân_sách4"/>
      <sheetName val="09-Hoan_thien_nen4"/>
      <sheetName val="NVN_Hotel4"/>
      <sheetName val="list_VL4"/>
      <sheetName val="Trình_mẫu_VL4"/>
      <sheetName val="Nhap_VL4"/>
      <sheetName val="LIST_VLĐV4"/>
      <sheetName val="BB_VLDV4"/>
      <sheetName val="BB_VLDV_(multi)4"/>
      <sheetName val="nghiệm_thu_hoàn_thành4"/>
      <sheetName val="Báo_cáo_hiện_trường4"/>
      <sheetName val="Kế_hoạch_nghiệm_thu4"/>
      <sheetName val="Quy_trình4"/>
      <sheetName val="List_vữa4"/>
      <sheetName val="List_NT4"/>
      <sheetName val="BBNT_thô4"/>
      <sheetName val="Equip_3"/>
      <sheetName val="A1_CN3"/>
      <sheetName val="Phân_tích4"/>
      <sheetName val="Nhap_VT_oto3"/>
      <sheetName val="0__Bìa3"/>
      <sheetName val="1__THONG_TIN_TT3"/>
      <sheetName val="Tiên_Lượng3"/>
      <sheetName val="THGT_TT_PL01&amp;023"/>
      <sheetName val="1__THGT-TT3"/>
      <sheetName val="1_1_THGT_MEP3"/>
      <sheetName val="1_2_THGT_PCCC3"/>
      <sheetName val="1_3_THGT_PL3"/>
      <sheetName val="2__BBNT_KLHT3"/>
      <sheetName val="4_2_THKL_PL023"/>
      <sheetName val="5_2_DGCT_PL023"/>
      <sheetName val="3__DGCT_MEP_+_PCCC_3"/>
      <sheetName val="3_1_DGCT_PL3"/>
      <sheetName val="DBỐC_ACMV3"/>
      <sheetName val="DB_CABLE3"/>
      <sheetName val="DB_ONG_CC_&amp;_CS3"/>
      <sheetName val="DB_CABLE_FA_+_SP3"/>
      <sheetName val="DB_ONG_SP_ELC3"/>
      <sheetName val="DB_CTN3"/>
      <sheetName val="Pasir_Panjang_100J3"/>
      <sheetName val="hrs_&amp;_prg3"/>
      <sheetName val="TỔNG_HỢP_KHỐI_LƯỢNG3"/>
      <sheetName val="NƯƠC_CẤP_TRỤC_+_TAY_NHÁNH3"/>
      <sheetName val="KL_san_lap3"/>
      <sheetName val="BẢNG_ÁP_GIÁ_(in)3"/>
      <sheetName val="NT_(KL)_IN3"/>
      <sheetName val="DOM_D23"/>
      <sheetName val="nhà_ăn3"/>
      <sheetName val="Công_nhật3"/>
      <sheetName val="btkt_cột3"/>
      <sheetName val="Budget_Code3"/>
      <sheetName val="Luong_A33"/>
      <sheetName val="Luong_TT013"/>
      <sheetName val="DG_TN_TB_LE_(2)3"/>
      <sheetName val="Maker_List2"/>
      <sheetName val="REQUEST_BUILDER2"/>
      <sheetName val="CT_-THVLNC2"/>
      <sheetName val="Chiet_tinh2"/>
      <sheetName val="san_dao2"/>
      <sheetName val="Ty_le2"/>
      <sheetName val="Bang_cap2"/>
      <sheetName val="Luong_BN"/>
      <sheetName val="Luong_TB"/>
      <sheetName val="Ca_may_TB"/>
      <sheetName val="Máy_BN"/>
      <sheetName val="DSHD_DH2"/>
      <sheetName val="GOC-KO_IN3"/>
      <sheetName val="luong_3"/>
      <sheetName val="THONG_SO3"/>
      <sheetName val="Đơn_giá_chi_tiết_TN_393"/>
      <sheetName val="TH_thiet_bi3"/>
      <sheetName val="TH_may_TC3"/>
      <sheetName val="Bang_phan_tich3"/>
      <sheetName val="DM_Chi_phi3"/>
      <sheetName val="Bill_rekap3"/>
      <sheetName val="CFA_(ME)3"/>
      <sheetName val="Cost_Report_Sum3"/>
      <sheetName val="Thong_tin3"/>
      <sheetName val="Danh_muc_NT_cong_viec3"/>
      <sheetName val="Danh_muc_NT_Giai_doan3"/>
      <sheetName val="Danh_muc_NT_Vat_lieu3"/>
      <sheetName val="ND_Nhat_ky3"/>
      <sheetName val="NT_cong_viec3"/>
      <sheetName val="Dầm_13"/>
      <sheetName val="Cọc_nhồi3"/>
      <sheetName val="XD_nhanh_33"/>
      <sheetName val="Sheet1_(2)3"/>
      <sheetName val="DS_CHU_Ph_x005f_x0001__x02"/>
      <sheetName val="DS_CHU_Ph_x005f_x005f_x002"/>
      <sheetName val="1__BCC_T03_20183"/>
      <sheetName val="2___BCC_T04_20183"/>
      <sheetName val="TK_SX2"/>
      <sheetName val="5_2_1_Đo_bóc_KL_OLK-103"/>
      <sheetName val="4_2_1_Đo_bóc_KL_OLK-063"/>
      <sheetName val="4_1_1_CHI_TIET_OLK-063"/>
      <sheetName val="Du_toan_truc_tiep_-_Bill_22"/>
      <sheetName val="TINH_GIA_-_SAN_XUAT_Vertico2"/>
      <sheetName val="Cong_nợ2"/>
      <sheetName val="DTXD-DD_(2)2"/>
      <sheetName val="DS_CHU_Ph_x01"/>
      <sheetName val="Breakdown_(B)2"/>
      <sheetName val="GA_152"/>
      <sheetName val="HÒA_XUÂN_II2"/>
      <sheetName val="LƯƠNG_YÊN2"/>
      <sheetName val="OCEAN_GATE2"/>
      <sheetName val="THÀNH_ĐÔ2"/>
      <sheetName val="Thép_phần_thô2"/>
      <sheetName val="Tong_du_toan1"/>
      <sheetName val="DGchitiet_1"/>
      <sheetName val="CP_HMC1"/>
      <sheetName val="CP_Khac_cuoc_VC1"/>
      <sheetName val="HRG_BHN1"/>
      <sheetName val="BOQ_DOME_G1"/>
      <sheetName val="Phòng_4_SV1"/>
      <sheetName val="Phòng_2_SV1"/>
      <sheetName val="Phòng_bảo_vệ1"/>
      <sheetName val="Hành_lang,_cầu_thang,_phòng_đệ1"/>
      <sheetName val="Thang_máng_và_cáp_điện_tủ_tầng1"/>
      <sheetName val="Thiết_bị1"/>
      <sheetName val="Chống_sét_và_tiếp_địa1"/>
      <sheetName val="Đặt_chờ_báo_cháy1"/>
      <sheetName val="Đặt_chờ_mạng1"/>
      <sheetName val="BOQ_DOME_H1"/>
      <sheetName val="GIÁ_HĐ_30_CĂN1"/>
      <sheetName val="Bang_chiet_tinh_TBA1"/>
      <sheetName val="Luong_GT1"/>
      <sheetName val="Bảng_nhân_công1"/>
      <sheetName val="Div_131"/>
      <sheetName val="DS_CHU_Ph_x005f_x0001__x005f_x005f_x01"/>
      <sheetName val="KL_phat_sinh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GV1-D13_(Casement_door)1"/>
      <sheetName val="built-up_rate1"/>
      <sheetName val="List_of_works1"/>
      <sheetName val="GEN_REQ1"/>
      <sheetName val="SD_and_START_UP1"/>
      <sheetName val="VT_NC_M1"/>
      <sheetName val="KHỐI_LƯỢNG_TB_-_newFormat1"/>
      <sheetName val="Bảng_Phân_Tích_Chi_Phí1"/>
      <sheetName val="Bang_chi_tiet-Direct_work1"/>
      <sheetName val="MTO_REV_01"/>
      <sheetName val="BOX(1_5X1_5)"/>
      <sheetName val="Cost_annalysis"/>
      <sheetName val="03__THGT"/>
      <sheetName val="CFA_Sumary"/>
      <sheetName val="List_Retention_(Contract)1"/>
      <sheetName val="List_AP_(Contract)1"/>
      <sheetName val="Progress_nstallaton_(2)1"/>
      <sheetName val="Thoat_nuoc"/>
      <sheetName val="MEP_Building"/>
      <sheetName val="Bang_TT"/>
      <sheetName val="worksheet_inchican"/>
      <sheetName val="combined_9-30"/>
      <sheetName val="DS_CHU_Ph_x001"/>
      <sheetName val="DS_CHU_Ph1"/>
      <sheetName val="DS_CHU_Ph?1"/>
      <sheetName val="DS_CHU_Ph_1"/>
      <sheetName val="Cao_TN"/>
      <sheetName val="ĐỔ_BT_5"/>
      <sheetName val="CPDD_II"/>
      <sheetName val="NT_CAO_DO"/>
      <sheetName val="Thống_kê"/>
      <sheetName val="Tongke_Thu_hoi"/>
      <sheetName val="Tong_hop_cpc"/>
      <sheetName val="Tủ_điện"/>
      <sheetName val="CT_mong"/>
      <sheetName val="Phu_Lg"/>
      <sheetName val="TP_TNguyen"/>
      <sheetName val="TP_Thái_Nguyên"/>
      <sheetName val="Đội_110"/>
      <sheetName val="Floor"/>
      <sheetName val="프랜트면허"/>
      <sheetName val="토목주소"/>
      <sheetName val="Quarterly_4"/>
      <sheetName val="SCADA_PRICE(WTP)"/>
      <sheetName val="gia_vt"/>
      <sheetName val="1_BILL_MOI_THAU_CAN_THUONG"/>
      <sheetName val="Block_A-FlrBm(Conc&amp;Fwk)"/>
      <sheetName val="Char"/>
      <sheetName val="SCOPE_OF_WORK"/>
      <sheetName val="KTCK"/>
      <sheetName val="_견적서"/>
      <sheetName val="1__Dashboard"/>
      <sheetName val="Utilities"/>
      <sheetName val="Civil_B1"/>
      <sheetName val="Civil_B4"/>
      <sheetName val="CONSOIDATE_4"/>
      <sheetName val="CONSOIDATE_2"/>
      <sheetName val="1CT-CAUTHANG-TT-T13(TRIU)&lt;16&gt;16"/>
      <sheetName val="3,CT-CAUTHANG-T23-24&gt;50"/>
      <sheetName val="THKP957"/>
      <sheetName val="Đầu_vào"/>
      <sheetName val="도로경계단위"/>
      <sheetName val="6823_PS_17007"/>
      <sheetName val="PU_ITALY_7"/>
      <sheetName val="Vat_tu5"/>
      <sheetName val="Canopy,SS5_(2)5"/>
      <sheetName val="RAB_AR&amp;STR5"/>
      <sheetName val="THCP_Lap_dat5"/>
      <sheetName val="THCP_xay_dung5"/>
      <sheetName val="D&amp;W_def_4"/>
      <sheetName val="Gioi_thieu4"/>
      <sheetName val="Du_Toan4"/>
      <sheetName val="he_so4"/>
      <sheetName val="KH_tai_chinh_khoa_san4"/>
      <sheetName val="STRUCTURE_Q'TY4"/>
      <sheetName val="REMAIN_Q'TY_-_SUB4"/>
      <sheetName val="Nhan_cong4"/>
      <sheetName val="Thiet_bi4"/>
      <sheetName val="DM_ChiPhi4"/>
      <sheetName val="May_TC4"/>
      <sheetName val="Phan_tich4"/>
      <sheetName val="Bang_KL4"/>
      <sheetName val="TH_Kinh_phi4"/>
      <sheetName val="T_K4"/>
      <sheetName val="B3A_-_TOWER_A4"/>
      <sheetName val="Giá_Bê_tông_2_bên4"/>
      <sheetName val="Phan_tich_tong_hop4"/>
      <sheetName val="MAIN_GATE_HOUSE4"/>
      <sheetName val="Chiet_tinh_dz354"/>
      <sheetName val="DON_GIA4"/>
      <sheetName val="CHITIET_VL-NC4"/>
      <sheetName val="dongia_(2)4"/>
      <sheetName val="THPDMoi__(2)4"/>
      <sheetName val="t-h_HA_THE4"/>
      <sheetName val="CHITIET_VL-NC-TT_-1p4"/>
      <sheetName val="TONG_HOP_VL-NC_TT4"/>
      <sheetName val="TH_XL4"/>
      <sheetName val="CHITIET_VL-NC-TT-3p4"/>
      <sheetName val="KPVC-BD_4"/>
      <sheetName val="TONG_HOP_VL-NC4"/>
      <sheetName val="TONGKE3p_4"/>
      <sheetName val="TH_VL,_NC,_DDHT_Thanhphuoc4"/>
      <sheetName val="DG_duoi4"/>
      <sheetName val="6PILE__(돌출)4"/>
      <sheetName val="Office_Tower4"/>
      <sheetName val="Chenh_lech_vat_tu4"/>
      <sheetName val="Chi_tiết_Goc_-AB4"/>
      <sheetName val="UNIT_PRICE4"/>
      <sheetName val="Tien_do_TV4"/>
      <sheetName val="CP_Du_phong4"/>
      <sheetName val="Tong_hop_kinh_phi4"/>
      <sheetName val="THDT_goi_thau_TB4"/>
      <sheetName val="BTT_(CAT_COC)4"/>
      <sheetName val="Đơn_Giá_4"/>
      <sheetName val="1_R18_BF4"/>
      <sheetName val="6_External_works-R184"/>
      <sheetName val="MTO_REV_2(ARMOR)4"/>
      <sheetName val="Sàn_T14"/>
      <sheetName val="Lỗ_thông_gió4"/>
      <sheetName val="Cash_Flow4"/>
      <sheetName val="TH_Vat_tu3"/>
      <sheetName val="TH_MTC3"/>
      <sheetName val="TH_N_Cong3"/>
      <sheetName val="Electrical_Breakdown3"/>
      <sheetName val="Tho_lai_may4"/>
      <sheetName val="Don_gia_LD4"/>
      <sheetName val="Du_toan_XD4"/>
      <sheetName val="Don_gia_XD4"/>
      <sheetName val="Div26_-_Elect4"/>
      <sheetName val="Gia__vat_tu4"/>
      <sheetName val="Tong_hop3"/>
      <sheetName val="설치중량_4"/>
      <sheetName val="수문일위_4"/>
      <sheetName val="PTVT_(MAU)4"/>
      <sheetName val="4-Lane_bridge4"/>
      <sheetName val="아파트_4"/>
      <sheetName val="M_673"/>
      <sheetName val="Schedule_S-Curve_Revision#33"/>
      <sheetName val="KET_CAU_CT53"/>
      <sheetName val="Chiettinh_dz0,43"/>
      <sheetName val="Don_gia_(khong_in)3"/>
      <sheetName val="Chi_ti?t_Goc_-AB3"/>
      <sheetName val="khung_ten_TD3"/>
      <sheetName val="TLg_CN&amp;Laixe3"/>
      <sheetName val="TLg_CN&amp;Laixe_(2)3"/>
      <sheetName val="TLg_Laitau3"/>
      <sheetName val="TLg_Laitau_(2)3"/>
      <sheetName val="PT_ksat3"/>
      <sheetName val="LUONG_KS3"/>
      <sheetName val="VAT_LIEU3"/>
      <sheetName val="ranh_hong3"/>
      <sheetName val="THEP_TAM3"/>
      <sheetName val="THEP_HÌNH3"/>
      <sheetName val="THEP_HINH3"/>
      <sheetName val="XA_GO3"/>
      <sheetName val="BANG_TRA3"/>
      <sheetName val="Elec_LG3"/>
      <sheetName val="Bill_2_1_BOQ_ĐIỆN3"/>
      <sheetName val="BOQ_CAU_CAN3"/>
      <sheetName val="Tính_toàn_đào_đất3"/>
      <sheetName val="Khối_lượng_cốt_thép3"/>
      <sheetName val="Chi_tiết_chi_phí_chung3"/>
      <sheetName val="CP__SD_Điện3"/>
      <sheetName val="Chi_ti_t_Goc_-AB3"/>
      <sheetName val="Equip_2"/>
      <sheetName val="A1_CN2"/>
      <sheetName val="Hệ_số2"/>
      <sheetName val="Động_cơ2"/>
      <sheetName val="Currency_Rate2"/>
      <sheetName val="Ceiling_Height-_Schedule3"/>
      <sheetName val="COC-LAP_DAT3"/>
      <sheetName val="02-Lap_dat3"/>
      <sheetName val="Ngân_sách3"/>
      <sheetName val="09-Hoan_thien_nen3"/>
      <sheetName val="NVN_Hotel3"/>
      <sheetName val="list_VL3"/>
      <sheetName val="Trình_mẫu_VL3"/>
      <sheetName val="Nhap_VL3"/>
      <sheetName val="LIST_VLĐV3"/>
      <sheetName val="BB_VLDV3"/>
      <sheetName val="BB_VLDV_(multi)3"/>
      <sheetName val="nghiệm_thu_hoàn_thành3"/>
      <sheetName val="Báo_cáo_hiện_trường3"/>
      <sheetName val="Kế_hoạch_nghiệm_thu3"/>
      <sheetName val="Quy_trình3"/>
      <sheetName val="List_vữa3"/>
      <sheetName val="List_NT3"/>
      <sheetName val="BBNT_thô3"/>
      <sheetName val="Phân_tích3"/>
      <sheetName val="EIRR&gt;_22"/>
      <sheetName val="kinh_2"/>
      <sheetName val="1_Quotation(見積決裁書）_2"/>
      <sheetName val="2_Operation(実施計画書）2"/>
      <sheetName val="3_Summary_of_Cost_2"/>
      <sheetName val="4_Ｓｐｅｃｉａｌ_Material2"/>
      <sheetName val="6_Ｃｏｍｍｏｎ_Material2"/>
      <sheetName val="9_Indirect_budget2"/>
      <sheetName val="TOP_2"/>
      <sheetName val="Detail_E2"/>
      <sheetName val="1_Requisition(E)2"/>
      <sheetName val="Pasir_Panjang_100J2"/>
      <sheetName val="03_Detailed2"/>
      <sheetName val="01_Bid_Price_summary2"/>
      <sheetName val="MeKong_-_Penetration3"/>
      <sheetName val="Dist__Perform_-_Ctns_sales_in_3"/>
      <sheetName val="Dist__Perform_-_Value_sales_in3"/>
      <sheetName val="Dist__Perform_-_Value_sales_Ou3"/>
      <sheetName val="Head_Count3"/>
      <sheetName val="Sales_Result_For_Month3"/>
      <sheetName val="DS_CHU_Phuc3"/>
      <sheetName val="DS_THI_AT3"/>
      <sheetName val="Bien_Ban3"/>
      <sheetName val="BC_Ton_Kho_New2"/>
      <sheetName val="BC_Cua_GSBH_New2"/>
      <sheetName val="ESTI_2"/>
      <sheetName val="CT_Thang_Mo2"/>
      <sheetName val="CT__PL2"/>
      <sheetName val="Dgia_vat_tu2"/>
      <sheetName val="Don_gia_III2"/>
      <sheetName val="Bhyt_t12"/>
      <sheetName val="Leave_Statistic_Report3"/>
      <sheetName val="DS_CHU_Ph_x005f_x0001__x005f_x0000_2"/>
      <sheetName val="DS_CHU_Ph_x005f_x0001_?2"/>
      <sheetName val="DS_CHU_Ph_x005f_x0001_2"/>
      <sheetName val="DS_CHU_Ph_x005f_x0001__2"/>
      <sheetName val="Vat_tu_XD2"/>
      <sheetName val="DS_CHU_Ph_x005f_x005f_x005f_x0001__x005f_x005f_x2"/>
      <sheetName val="DS_CHU_Ph_x005f_x005f_x005f_x0001__2"/>
      <sheetName val="DS_CHU_Ph_x005f_x005f_x005f_x0001_2"/>
      <sheetName val="A1_8_NhIII_(1050k)2"/>
      <sheetName val="Nhan_cong_nhom_I2"/>
      <sheetName val="Luong_TT052"/>
      <sheetName val="10_VC_đ__ngắn2"/>
      <sheetName val="Nhap_VT_oto2"/>
      <sheetName val="0__Bìa2"/>
      <sheetName val="1__THONG_TIN_TT2"/>
      <sheetName val="Tiên_Lượng2"/>
      <sheetName val="THGT_TT_PL01&amp;022"/>
      <sheetName val="1__THGT-TT2"/>
      <sheetName val="1_1_THGT_MEP2"/>
      <sheetName val="1_2_THGT_PCCC2"/>
      <sheetName val="1_3_THGT_PL2"/>
      <sheetName val="2__BBNT_KLHT2"/>
      <sheetName val="4_2_THKL_PL022"/>
      <sheetName val="5_2_DGCT_PL022"/>
      <sheetName val="3__DGCT_MEP_+_PCCC_2"/>
      <sheetName val="3_1_DGCT_PL2"/>
      <sheetName val="DBỐC_ACMV2"/>
      <sheetName val="DB_CABLE2"/>
      <sheetName val="DB_ONG_CC_&amp;_CS2"/>
      <sheetName val="DB_CABLE_FA_+_SP2"/>
      <sheetName val="DB_ONG_SP_ELC2"/>
      <sheetName val="DB_CTN2"/>
      <sheetName val="Thong_tin2"/>
      <sheetName val="Danh_muc_NT_cong_viec2"/>
      <sheetName val="Danh_muc_NT_Giai_doan2"/>
      <sheetName val="Danh_muc_NT_Vat_lieu2"/>
      <sheetName val="ND_Nhat_ky2"/>
      <sheetName val="NT_cong_viec2"/>
      <sheetName val="KL_san_lap2"/>
      <sheetName val="luong_2"/>
      <sheetName val="BẢNG_ÁP_GIÁ_(in)2"/>
      <sheetName val="NT_(KL)_IN2"/>
      <sheetName val="DOM_D22"/>
      <sheetName val="nhà_ăn2"/>
      <sheetName val="Công_nhật2"/>
      <sheetName val="btkt_cột2"/>
      <sheetName val="Bill_rekap2"/>
      <sheetName val="hrs_&amp;_prg2"/>
      <sheetName val="TH_thiet_bi2"/>
      <sheetName val="TH_may_TC2"/>
      <sheetName val="Bang_phan_tich2"/>
      <sheetName val="DM_Chi_phi2"/>
      <sheetName val="CFA_(ME)2"/>
      <sheetName val="TỔNG_HỢP_KHỐI_LƯỢNG2"/>
      <sheetName val="NƯƠC_CẤP_TRỤC_+_TAY_NHÁNH2"/>
      <sheetName val="THONG_SO2"/>
      <sheetName val="Đơn_giá_chi_tiết_TN_392"/>
      <sheetName val="Cost_Report_Sum2"/>
      <sheetName val="GOC-KO_IN2"/>
      <sheetName val="Dầm_12"/>
      <sheetName val="Cọc_nhồi2"/>
      <sheetName val="Sheet1_(2)2"/>
      <sheetName val="XD_nhanh_32"/>
      <sheetName val="1__BCC_T03_20182"/>
      <sheetName val="2___BCC_T04_20182"/>
      <sheetName val="TK_SX1"/>
      <sheetName val="Scorp_of_work_(2)2"/>
      <sheetName val="SUM_(2)2"/>
      <sheetName val="CPC_(2)2"/>
      <sheetName val="A1_ELC_ok_2"/>
      <sheetName val="_A2_ELV_ok2"/>
      <sheetName val="A3_VAC_ok_2"/>
      <sheetName val="A4_PLB_ok2"/>
      <sheetName val="A5_FPS_ok2"/>
      <sheetName val="_B1_ELC__ok2"/>
      <sheetName val="B2_ELV_ok2"/>
      <sheetName val="B3_VAC_ok2"/>
      <sheetName val="B4_PLB_2"/>
      <sheetName val="B5_FPS_ok2"/>
      <sheetName val="C__SOFTWARE2"/>
      <sheetName val="D__OTHER2"/>
      <sheetName val="A1__ELC_PANEL2"/>
      <sheetName val="Sum_material2"/>
      <sheetName val="5_2_1_Đo_bóc_KL_OLK-102"/>
      <sheetName val="4_2_1_Đo_bóc_KL_OLK-062"/>
      <sheetName val="4_1_1_CHI_TIET_OLK-062"/>
      <sheetName val="Du_toan_truc_tiep_-_Bill_21"/>
      <sheetName val="DS_CHU_Ph_x005f_x0001__x01"/>
      <sheetName val="DS_CHU_Ph_x005f_x005f_x001"/>
      <sheetName val="Budget_Code2"/>
      <sheetName val="Luong_A32"/>
      <sheetName val="Luong_TT012"/>
      <sheetName val="DG_TN_TB_LE_(2)2"/>
      <sheetName val="TINH_GIA_-_SAN_XUAT_Vertico1"/>
      <sheetName val="Maker_List1"/>
      <sheetName val="REQUEST_BUILDER1"/>
      <sheetName val="Bang_cap1"/>
      <sheetName val="DSHD_DH1"/>
      <sheetName val="DTXD-DD_(2)1"/>
      <sheetName val="Cong_nợ1"/>
      <sheetName val="GA_151"/>
      <sheetName val="HÒA_XUÂN_II1"/>
      <sheetName val="LƯƠNG_YÊN1"/>
      <sheetName val="OCEAN_GATE1"/>
      <sheetName val="THÀNH_ĐÔ1"/>
      <sheetName val="Breakdown_(B)1"/>
      <sheetName val="Thép_phần_thô1"/>
      <sheetName val="HRG_BHN"/>
      <sheetName val="BOQ_DOME_G"/>
      <sheetName val="Phòng_4_SV"/>
      <sheetName val="Phòng_2_SV"/>
      <sheetName val="Phòng_bảo_vệ"/>
      <sheetName val="Hành_lang,_cầu_thang,_phòng_đện"/>
      <sheetName val="Thang_máng_và_cáp_điện_tủ_tầng"/>
      <sheetName val="Thiết_bị"/>
      <sheetName val="Chống_sét_và_tiếp_địa"/>
      <sheetName val="Đặt_chờ_báo_cháy"/>
      <sheetName val="Đặt_chờ_mạng"/>
      <sheetName val="BOQ_DOME_H"/>
      <sheetName val="GIÁ_HĐ_30_CĂN"/>
      <sheetName val="Tong_du_toan"/>
      <sheetName val="DGchitiet_"/>
      <sheetName val="CP_HMC"/>
      <sheetName val="CP_Khac_cuoc_VC"/>
      <sheetName val="Bang_chiet_tinh_TBA"/>
      <sheetName val="DS_CHU_Ph_x005f_x0001__x005f_x005f_x0"/>
      <sheetName val="KL_phat_sinh"/>
      <sheetName val="Bảng_nhân_công"/>
      <sheetName val="KHỐI_LƯỢNG_TB_-_newFormat"/>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GV1-D13_(Casement_door)"/>
      <sheetName val="built-up_rate"/>
      <sheetName val="List_of_works"/>
      <sheetName val="GEN_REQ"/>
      <sheetName val="SD_and_START_UP"/>
      <sheetName val="VT_NC_M"/>
      <sheetName val="Luong_GT"/>
      <sheetName val="Bảng_Phân_Tích_Chi_Phí"/>
      <sheetName val="Bang_chi_tiet-Direct_work"/>
      <sheetName val="Div_13"/>
      <sheetName val="List_Retention_(Contract)"/>
      <sheetName val="List_AP_(Contract)"/>
      <sheetName val="Progress_nstallaton_(2)"/>
      <sheetName val="MTO_REV_0"/>
      <sheetName val="kinh_phí_XD"/>
      <sheetName val="2_O_PHAN_TICH"/>
      <sheetName val="D_WBS"/>
      <sheetName val="D_GIA"/>
      <sheetName val="D_INFOR"/>
      <sheetName val="D_TP_CONTRACT"/>
      <sheetName val="I_TP"/>
      <sheetName val="3_O_NGAN_SACH"/>
      <sheetName val="DAU_VAO"/>
      <sheetName val="5_Khoan"/>
      <sheetName val="1__TH"/>
      <sheetName val="Tai_trong"/>
      <sheetName val="Quarterly 4"/>
      <sheetName val="SCADA PRICE(WTP)"/>
      <sheetName val="gia vt"/>
      <sheetName val="1.BILL MOI THAU CAN THUONG"/>
      <sheetName val="Block A-FlrBm(Conc&amp;Fwk)"/>
      <sheetName val="SCOPE OF WORK"/>
      <sheetName val=" 견적서"/>
      <sheetName val="1. Dashboard"/>
      <sheetName val="CONSOIDATE 4"/>
      <sheetName val="CONSOIDATE 2"/>
      <sheetName val="Đầu vào"/>
      <sheetName val="kinh phí XD"/>
      <sheetName val="2_O_PHAN TICH"/>
      <sheetName val="3_O_NGAN SACH"/>
      <sheetName val="TVLIEU"/>
      <sheetName val="입찰안"/>
      <sheetName val="평3"/>
      <sheetName val="KLDT DIEN"/>
      <sheetName val="Dinh muc CP KTCB khac"/>
      <sheetName val="Cst Pkg-Eden"/>
      <sheetName val="NNgung"/>
      <sheetName val="Sheet7"/>
      <sheetName val="집수정"/>
      <sheetName val="Daf 1"/>
      <sheetName val="Exe Sum"/>
      <sheetName val="SUM LO-BUIDING"/>
      <sheetName val="valeurs de base"/>
      <sheetName val="HDBR-T11"/>
      <sheetName val="Tiến độ công việc"/>
      <sheetName val="NSLCB"/>
      <sheetName val="ST Movment"/>
      <sheetName val="PIPES"/>
      <sheetName val="TEMP"/>
      <sheetName val="PTdam"/>
      <sheetName val="bang tien luong"/>
      <sheetName val="Hợp đồng gói 26"/>
      <sheetName val="By Product"/>
      <sheetName val="BQ-E20-02(Rp)"/>
      <sheetName val="기성내역"/>
      <sheetName val="DMNT NON"/>
      <sheetName val="골조시행"/>
      <sheetName val="Measure 1306"/>
      <sheetName val="TienLuong"/>
      <sheetName val="Inputdata"/>
      <sheetName val="PTDG_"/>
      <sheetName val="Ca_máy"/>
      <sheetName val="TH_khối_lượng_phải_làm"/>
      <sheetName val="THCP_Tuyen"/>
      <sheetName val="Du_lieu_CKN"/>
      <sheetName val="Bao_cao"/>
      <sheetName val="Muc_Luc"/>
      <sheetName val="Tra_cuu_79"/>
      <sheetName val="Lương_hưng_Yên_vùng_2"/>
      <sheetName val="Lương_Hà_Nam"/>
      <sheetName val="Ca_máy_Hà_Nam"/>
      <sheetName val="ca_máy_Hưng_Yên"/>
      <sheetName val="Lương_HN"/>
      <sheetName val="Lương_VP"/>
      <sheetName val="Ca_máy_HN"/>
      <sheetName val="Ca_máy_VP"/>
      <sheetName val="B1_CN"/>
      <sheetName val="Thuc_thanh"/>
      <sheetName val="3_1_1"/>
      <sheetName val="3_1_4"/>
      <sheetName val="2_5_1"/>
      <sheetName val="4_1_1"/>
      <sheetName val="4_3_2"/>
      <sheetName val="2_3_3"/>
      <sheetName val="5_3_1"/>
      <sheetName val="2_4_3"/>
      <sheetName val="Dinh_nghia"/>
      <sheetName val="DZ_35"/>
      <sheetName val="Process_(R)"/>
      <sheetName val="Process_(T)"/>
      <sheetName val="THCP_-_PA1"/>
      <sheetName val="THDT_goi_thau_XD"/>
      <sheetName val="THCP_thiet_bi"/>
      <sheetName val="Don_gia_tong_hop"/>
      <sheetName val="Du_thau_LD"/>
      <sheetName val="Du_thau_XD"/>
      <sheetName val="Du_toan_LD"/>
      <sheetName val="Gia_ca_may_LD"/>
      <sheetName val="Gia_ca_may_XD"/>
      <sheetName val="CP_mua_sam_TB"/>
      <sheetName val="Nhan_cong_LD"/>
      <sheetName val="Nhan_cong_XD"/>
      <sheetName val="Gia_vua_LD"/>
      <sheetName val="Gia_vua_XD"/>
      <sheetName val="Thong_ke_thep"/>
      <sheetName val="TH_vat_tu_LD"/>
      <sheetName val="TH_vat_tu_XD"/>
      <sheetName val="Gia_vat_lieu_HTLD"/>
      <sheetName val="Gia_vat_lieu_HTXD"/>
      <sheetName val="Dự_thầu_(NS1)"/>
      <sheetName val="Mẫu_số_21a"/>
      <sheetName val="간접비_계정목록"/>
      <sheetName val="Don_gia_1_ngay_cong_môi_trường"/>
      <sheetName val="Tong_hop_vat_tu"/>
      <sheetName val="Phan_tich_ca_may"/>
      <sheetName val="Chenh_lech_ca_may"/>
      <sheetName val="KH_2010_PA2"/>
      <sheetName val="van_khuon"/>
      <sheetName val="Doanh_thu_(Liveline_PA1)"/>
      <sheetName val="Chiet_tinh_dz22"/>
      <sheetName val="VL "/>
      <sheetName val="dtrong"/>
      <sheetName val="DOAM"/>
      <sheetName val="CheckList"/>
      <sheetName val="Pile径1m･27"/>
      <sheetName val="TH_TNHC_SCADA"/>
      <sheetName val="bluong"/>
      <sheetName val="list PQ"/>
      <sheetName val="ValueList_Helper"/>
      <sheetName val="DATA DA"/>
      <sheetName val="DATA tổ"/>
      <sheetName val="Pack-3"/>
      <sheetName val="QUOTATION (2)"/>
      <sheetName val="Thông tin "/>
      <sheetName val="BS 8666-2005 + 272-05"/>
      <sheetName val="CB400-V"/>
      <sheetName val="CB240-T"/>
      <sheetName val="TCVN 1651-2008"/>
      <sheetName val="PYC lay mau K90"/>
      <sheetName val="PTDG duong"/>
      <sheetName val="Lương 2000nhóm I"/>
      <sheetName val="Máy "/>
      <sheetName val="Kluong"/>
      <sheetName val="L1150"/>
      <sheetName val="Thép Cột Cũ"/>
      <sheetName val="KL1"/>
      <sheetName val="KL2"/>
      <sheetName val="KL3"/>
      <sheetName val="KL4"/>
      <sheetName val="KL5"/>
      <sheetName val="KL6"/>
      <sheetName val="Gia_NC_theo_QD_2207-QD-UBND"/>
      <sheetName val="Nhan_cong_nhom_II"/>
      <sheetName val="TDTKP_(2)"/>
      <sheetName val="CHITIET_VL-NC-DDTT3PHA_"/>
      <sheetName val="CHITIET_VL-NC-TT1p"/>
      <sheetName val="Du_lieu1"/>
      <sheetName val="4_3_Scope_of_work_"/>
      <sheetName val="__QUOTATION_xlsx"/>
      <sheetName val="Lương_1900nhóm_I"/>
      <sheetName val="1900_nhóm_II"/>
      <sheetName val="Lương_2000nhómII"/>
      <sheetName val="Máy_Ngân_Sơn"/>
      <sheetName val="Giá_VL"/>
      <sheetName val="Don_gia_chi_tiet"/>
      <sheetName val="LK-0_4"/>
      <sheetName val="6_GIA"/>
      <sheetName val="Chiet_tinh_don_gia"/>
      <sheetName val="Cua_Phang_Tran"/>
      <sheetName val="BCVC__"/>
      <sheetName val="May_Goc_(QD2436)"/>
      <sheetName val="Danh_mục_HS"/>
      <sheetName val="Huong_dan"/>
      <sheetName val="DAO_DAP_CONG"/>
      <sheetName val="KIEM_TOAN_(PC32)"/>
      <sheetName val="Chiet_giam"/>
      <sheetName val="Bang_chu"/>
      <sheetName val="Gia_vat_tu"/>
      <sheetName val="BL_A1_8-1_350"/>
      <sheetName val="NC_15"/>
      <sheetName val="Ca_may"/>
      <sheetName val="Cước_VC_+_ĐM_CP_Tư_vấn"/>
      <sheetName val="Phan_tich_don_gia_de_xuat_-_cau"/>
      <sheetName val="Pgal2004"/>
      <sheetName val="tt dz35"/>
      <sheetName val="Dinh Muc VT"/>
      <sheetName val="Thong so dau vao"/>
      <sheetName val="GIA CA MAY"/>
      <sheetName val="00_TMB-Cap_thoat_nuoc"/>
      <sheetName val="BU_LONG"/>
      <sheetName val="_SMU_Table_(2)"/>
      <sheetName val="F_A__Data_Validation_Inputs"/>
      <sheetName val="basic_data"/>
      <sheetName val="Lookup_Tables"/>
      <sheetName val="Drop_Down_Listings"/>
      <sheetName val="TH_khoi_luong"/>
      <sheetName val="Chi_tiet_khoi_luong"/>
      <sheetName val="TK_thep"/>
      <sheetName val="CT_THOÁT_WC_VP"/>
      <sheetName val="CT_CẤP_WC_VP"/>
      <sheetName val="CT_THOÁT_MƯA_VP_TRỤC_LỚN"/>
      <sheetName val="CT_THOÁT_MƯA_VP_TRỤC_NHỎ"/>
      <sheetName val="1_ATGT-VL"/>
      <sheetName val="1,TMĐT_"/>
      <sheetName val="THCP_TT09"/>
      <sheetName val="Giá_tháng"/>
      <sheetName val="Nghỉ_lễ"/>
      <sheetName val="Diện_tích_sàn_TT2-GB"/>
      <sheetName val="TH_KL_thô_"/>
      <sheetName val="KL_XÂY_TT2-GB"/>
      <sheetName val="truc_tiep"/>
      <sheetName val="bill_5"/>
      <sheetName val="San BTXM"/>
      <sheetName val="THKL GD1"/>
      <sheetName val="HoThuBonCay"/>
      <sheetName val="San Nen"/>
      <sheetName val="Via He, bo via"/>
      <sheetName val="1Phan doan TC"/>
      <sheetName val="Du lieu bang phang"/>
      <sheetName val="Bang ngay thang"/>
      <sheetName val="Tong KL lop"/>
      <sheetName val="KL7"/>
      <sheetName val="KL8"/>
      <sheetName val="KL9"/>
      <sheetName val="KL10"/>
      <sheetName val="KL11"/>
      <sheetName val="KL12"/>
      <sheetName val="THCP Khao sat"/>
      <sheetName val="22"/>
      <sheetName val="23"/>
      <sheetName val="24"/>
      <sheetName val="25"/>
      <sheetName val="DM2"/>
      <sheetName val="VN2"/>
      <sheetName val="TK CONG"/>
      <sheetName val="TL CONG Tron"/>
      <sheetName val="TL CONG hop duc san"/>
      <sheetName val="Ống cống ĐTC"/>
      <sheetName val="Ban dan"/>
      <sheetName val="Đầu cống"/>
      <sheetName val="Gờ chắn"/>
      <sheetName val="TC"/>
      <sheetName val="San"/>
      <sheetName val="Dieuphoi"/>
      <sheetName val="VH"/>
      <sheetName val="DGKL BT-VK"/>
      <sheetName val="H.Satuan"/>
      <sheetName val="ADSL MPS"/>
      <sheetName val="시산표"/>
      <sheetName val="XT-01,02,19,20(L1)"/>
      <sheetName val="PHÂN TÍCH ver 2"/>
      <sheetName val="KINH PHI TONG HOP"/>
      <sheetName val="000000000"/>
      <sheetName val="TEN HANG MUC "/>
      <sheetName val="Eq. Mobilization"/>
      <sheetName val="Sum ELE  CAP S1-4  "/>
      <sheetName val="01. SAT TRUNG + UV"/>
      <sheetName val="du lieu du toan"/>
      <sheetName val="基本"/>
      <sheetName val="出図表"/>
      <sheetName val="Tính giá NC"/>
      <sheetName val="SL cước"/>
      <sheetName val="Duong272-287"/>
      <sheetName val="HE-73"/>
      <sheetName val="BechLab"/>
      <sheetName val="TTL"/>
      <sheetName val="Joinery works"/>
      <sheetName val="LUONG SCL"/>
      <sheetName val="Bang luong NHOM I"/>
      <sheetName val="DM1776"/>
      <sheetName val="DM4970"/>
      <sheetName val="Bangluong NHOM II "/>
      <sheetName val=" VL"/>
      <sheetName val="gia vat lieu"/>
      <sheetName val="gia ca may BXD"/>
      <sheetName val="NLĐV"/>
      <sheetName val="09-GIA nhien lieu-ko in"/>
      <sheetName val="Cpbetong"/>
      <sheetName val="THCT"/>
      <sheetName val="THDZ0,4"/>
      <sheetName val="TH DZ35"/>
      <sheetName val="날개벽수량표"/>
      <sheetName val="Div 3"/>
      <sheetName val="Preliminary"/>
      <sheetName val="INDEX HẠ TẦNG"/>
      <sheetName val="DGG HẠ TẦNG"/>
      <sheetName val="EFR30696"/>
      <sheetName val="EQT-ESTN"/>
      <sheetName val="3.Dự toán chi phí XD"/>
      <sheetName val="4.Phân tích đơn giá"/>
      <sheetName val="Buy vs. Lease Car"/>
      <sheetName val="2019 (2)"/>
      <sheetName val="2019 (3)"/>
      <sheetName val="2019 (4)"/>
      <sheetName val="2019 (5)"/>
      <sheetName val="Du lai DH"/>
      <sheetName val="2019 (01)"/>
      <sheetName val="Du lai NH"/>
      <sheetName val="Chi tiet"/>
      <sheetName val="2019(9)"/>
      <sheetName val="2019 (10)"/>
      <sheetName val="2019 (11)"/>
      <sheetName val="2019 (12)"/>
      <sheetName val="2019 (7)"/>
      <sheetName val="2019(8)"/>
      <sheetName val="2019 (6)"/>
      <sheetName val="CDchitiet"/>
      <sheetName val="l.master"/>
      <sheetName val="GENERAL REQUIREMENTS"/>
      <sheetName val="CFA"/>
      <sheetName val="BIM06"/>
      <sheetName val="BM04"/>
      <sheetName val="BIM03"/>
      <sheetName val="Annex B"/>
      <sheetName val="Rebar"/>
      <sheetName val="Bao cao tham tra"/>
      <sheetName val="THCP tu van"/>
      <sheetName val="DT man-month"/>
      <sheetName val="Cp chuyen gia"/>
      <sheetName val="CPK TV"/>
      <sheetName val="THCP khac"/>
      <sheetName val="1.LV"/>
      <sheetName val="Bia2"/>
      <sheetName val="CP dao tao"/>
      <sheetName val="HS"/>
      <sheetName val="Cash Flow bulanan"/>
      <sheetName val="DSNV"/>
      <sheetName val="ĐƠN GIÁ"/>
      <sheetName val="bang_tien_luong"/>
      <sheetName val="DMNT_NON"/>
      <sheetName val="KLDT_DIEN"/>
      <sheetName val="Dinh_muc_CP_KTCB_khac"/>
      <sheetName val="Cst_Pkg-Eden"/>
      <sheetName val="Daf_1"/>
      <sheetName val="MTO_REV_02"/>
      <sheetName val="Provisional_Sum"/>
      <sheetName val="Exe_Sum"/>
      <sheetName val="SUM_LO-BUIDING"/>
      <sheetName val="valeurs_de_base"/>
      <sheetName val="Tiến_độ_công_việc"/>
      <sheetName val="ST_Movment"/>
      <sheetName val="TEN CONG TRINH"/>
      <sheetName val="PRICE"/>
      <sheetName val="schedule nos"/>
      <sheetName val="DAF-2"/>
      <sheetName val="Material HT"/>
      <sheetName val="Chênh lệch máy thi công"/>
      <sheetName val="Chênh lệch nhân công"/>
      <sheetName val="Chênh lệch vật liệu"/>
      <sheetName val="Barem"/>
      <sheetName val="Sheet456"/>
      <sheetName val="DATABANK"/>
      <sheetName val="KVM"/>
      <sheetName val="SAP YTD TB"/>
      <sheetName val="Circle Master"/>
      <sheetName val="Actual-Circlewise"/>
      <sheetName val="Graph Data"/>
      <sheetName val="TMP"/>
      <sheetName val="Circle Details"/>
      <sheetName val="IGAAP Group"/>
      <sheetName val="Details"/>
      <sheetName val="SAP_YTD_TB"/>
      <sheetName val="Circle_Master"/>
      <sheetName val="Graph_Data"/>
      <sheetName val="Circle_Details"/>
      <sheetName val="Control_TB check"/>
      <sheetName val="workings"/>
      <sheetName val="dep pre"/>
      <sheetName val="关联交易-存款"/>
      <sheetName val="Understand the client"/>
      <sheetName val="Bokslutsprocessen"/>
      <sheetName val="Indata"/>
      <sheetName val="CRA"/>
      <sheetName val="luong06"/>
      <sheetName val="Taxes"/>
      <sheetName val="Competitors"/>
      <sheetName val="daywork- Tham khao"/>
      <sheetName val="Firm list"/>
      <sheetName val="Kl pitum"/>
      <sheetName val="NC&amp;M"/>
      <sheetName val="BGVL"/>
      <sheetName val="1. Cover"/>
      <sheetName val="Explanation IPR No.5"/>
      <sheetName val="5. Status of Ap, Re"/>
      <sheetName val="Tcd"/>
      <sheetName val="KT"/>
      <sheetName val="ctdg"/>
      <sheetName val="TT_35"/>
      <sheetName val="KL HT Tong The"/>
      <sheetName val="TBA Man Xa 6"/>
      <sheetName val="TBA Ngo Xa 5"/>
      <sheetName val="TBA O Cach 5"/>
      <sheetName val="TBA O Cach 6"/>
      <sheetName val="TBA Tran Xa 6"/>
      <sheetName val="TBA Yen Lang 5"/>
      <sheetName val="YCNT(ok)"/>
      <sheetName val="1"/>
      <sheetName val="Analysis"/>
      <sheetName val="C-C"/>
      <sheetName val="D-D"/>
      <sheetName val="Ge"/>
      <sheetName val="ComA-A"/>
      <sheetName val="A-A"/>
      <sheetName val="Solieu"/>
      <sheetName val="BAOGIATHANG"/>
      <sheetName val="DAODAT"/>
      <sheetName val="vanchuyen TC"/>
      <sheetName val="A6"/>
      <sheetName val="THTram"/>
      <sheetName val="NEW-PANEL"/>
      <sheetName val="NHẬT KÝ"/>
      <sheetName val="config (2)"/>
      <sheetName val="DGIAgoi1"/>
      <sheetName val="Xuly Data"/>
      <sheetName val="PEDESB"/>
      <sheetName val="CHITIET-DZ04"/>
      <sheetName val="BANGTRA"/>
      <sheetName val="vlxmnc"/>
      <sheetName val="th¸mo"/>
      <sheetName val="13.BANG CT"/>
      <sheetName val="14.MMUS GIUA NHIP"/>
      <sheetName val="4.HSPBngang"/>
      <sheetName val="6.Tinh tai"/>
      <sheetName val="2 NSl"/>
      <sheetName val="17.US CHU tho a_b"/>
      <sheetName val="15.MMUS GOI"/>
      <sheetName val="Bai 5.1"/>
      <sheetName val="Chi phi xay lap khac "/>
      <sheetName val="Don-gia"/>
      <sheetName val="Tien do"/>
      <sheetName val="Bảo hiểm thiết bị xây dựng"/>
      <sheetName val="DS_CHU_Ph_x0001__x1"/>
      <sheetName val="DS_CHU_Ph_x0001__x0000_3"/>
      <sheetName val="DS_CHU_Ph_x0001_?3"/>
      <sheetName val="DS_CHU_Ph_x0001__3"/>
      <sheetName val="DS_CHU_Ph_x005f_x0001__x3"/>
      <sheetName val="DS_CHU_Ph_x0001__x02"/>
      <sheetName val="DS_CHU_Ph_x002"/>
      <sheetName val="DS_CHU_Ph_x0001__x01"/>
      <sheetName val="DS_CHU_Ph_x0001__x0000_2"/>
      <sheetName val="DS_CHU_Ph_x0001_?2"/>
      <sheetName val="DS_CHU_Ph_x0001__2"/>
      <sheetName val="DS_CHU_Ph_x005f_x0001__x2"/>
      <sheetName val="6-Gia TH-Khong in"/>
      <sheetName val="Book 1 Summary"/>
      <sheetName val="KL TRU"/>
      <sheetName val="DUONG"/>
      <sheetName val="DL"/>
      <sheetName val="Cự ly VC_k in"/>
      <sheetName val="BOQ tong"/>
      <sheetName val="LAIMAY"/>
      <sheetName val="Don gia KS"/>
      <sheetName val="Du toan KS"/>
      <sheetName val="Nhan cong KS"/>
      <sheetName val="6823_PS_17009"/>
      <sheetName val="PU_ITALY_9"/>
      <sheetName val="Gioi_thieu6"/>
      <sheetName val="Du_Toan6"/>
      <sheetName val="he_so6"/>
      <sheetName val="dongia_(2)6"/>
      <sheetName val="THPDMoi__(2)6"/>
      <sheetName val="TONG_HOP_VL-NC6"/>
      <sheetName val="TONGKE3p_6"/>
      <sheetName val="TH_VL,_NC,_DDHT_Thanhphuoc6"/>
      <sheetName val="DON_GIA6"/>
      <sheetName val="t-h_HA_THE6"/>
      <sheetName val="CHITIET_VL-NC-TT_-1p6"/>
      <sheetName val="TONG_HOP_VL-NC_TT6"/>
      <sheetName val="TH_XL6"/>
      <sheetName val="CHITIET_VL-NC6"/>
      <sheetName val="CHITIET_VL-NC-TT-3p6"/>
      <sheetName val="KPVC-BD_6"/>
      <sheetName val="Chi_tiết_Goc_-AB6"/>
      <sheetName val="PT_ksat5"/>
      <sheetName val="LUONG_KS5"/>
      <sheetName val="VAT_LIEU5"/>
      <sheetName val="ranh_hong5"/>
      <sheetName val="MTO_REV_2(ARMOR)6"/>
      <sheetName val="A1_8_NhIII_(1050k)4"/>
      <sheetName val="Nhan_cong_nhom_I4"/>
      <sheetName val="Luong_TT054"/>
      <sheetName val="10_VC_đ__ngắn4"/>
      <sheetName val="THCP_Lap_dat7"/>
      <sheetName val="THCP_xay_dung7"/>
      <sheetName val="Don_gia_XD6"/>
      <sheetName val="Du_toan_XD6"/>
      <sheetName val="Chi_tiet_ranh1"/>
      <sheetName val="Duong_Ngang1"/>
      <sheetName val="San_gia_co1"/>
      <sheetName val="Bien_Bao1"/>
      <sheetName val="Coc_tieu_-_Coc_H1"/>
      <sheetName val="CT_-THVLNC3"/>
      <sheetName val="Luong_A34"/>
      <sheetName val="Luong_TT014"/>
      <sheetName val="DG_TN_TB_LE_(2)4"/>
      <sheetName val="KH_tai_chinh_khoa_san6"/>
      <sheetName val="Chenh_lech_vat_tu6"/>
      <sheetName val="Chiet_tinh_dz356"/>
      <sheetName val="Chi_ti?t_Goc_-AB5"/>
      <sheetName val="Chi_ti_t_Goc_-AB5"/>
      <sheetName val="Chiet_tinh3"/>
      <sheetName val="san_dao3"/>
      <sheetName val="Ty_le3"/>
      <sheetName val="MAIN_GATE_HOUSE6"/>
      <sheetName val="Bang_cap3"/>
      <sheetName val="Electrical_Breakdown5"/>
      <sheetName val="Vat_tu7"/>
      <sheetName val="Canopy,SS5_(2)7"/>
      <sheetName val="RAB_AR&amp;STR7"/>
      <sheetName val="D&amp;W_def_6"/>
      <sheetName val="STRUCTURE_Q'TY6"/>
      <sheetName val="REMAIN_Q'TY_-_SUB6"/>
      <sheetName val="T_K6"/>
      <sheetName val="Nhan_cong6"/>
      <sheetName val="Thiet_bi6"/>
      <sheetName val="DM_ChiPhi6"/>
      <sheetName val="May_TC6"/>
      <sheetName val="Phan_tich6"/>
      <sheetName val="Bang_KL6"/>
      <sheetName val="TH_Kinh_phi6"/>
      <sheetName val="NC_1"/>
      <sheetName val="EIRR&gt;_24"/>
      <sheetName val="Luong_BN1"/>
      <sheetName val="Luong_TB1"/>
      <sheetName val="Ca_may_TB1"/>
      <sheetName val="Máy_BN1"/>
      <sheetName val="C_BI_DAO1"/>
      <sheetName val="DSHD_DH3"/>
      <sheetName val="So_lieu1"/>
      <sheetName val="LTT__TT01_2015_BXD1"/>
      <sheetName val="Đơn_giá_NC_TT01_20151"/>
      <sheetName val="Đơn_giá_ca_máy_theo_TT06_20101"/>
      <sheetName val="ĐM6060_2008(Lap_dat_TBA)1"/>
      <sheetName val="ĐM228__2015(suachua)1"/>
      <sheetName val="ĐM39_2005(T_N_đien_ĐZ&amp;TBA)1"/>
      <sheetName val="ĐM01_2000(thinghiem_ĐZTTĐL)1"/>
      <sheetName val="Đon_gia_thi_nghiem_ĐZ&amp;TBA1"/>
      <sheetName val="Đon_gia_228_sua_chua1"/>
      <sheetName val="các_máy_chưa_có_trong_TT_061"/>
      <sheetName val="Cuoc_van_chuyen1"/>
      <sheetName val="GIA_VT_03-20191"/>
      <sheetName val="Tien_do_TV6"/>
      <sheetName val="CP_Du_phong6"/>
      <sheetName val="Tong_hop_kinh_phi6"/>
      <sheetName val="THDT_goi_thau_TB6"/>
      <sheetName val="PTDG_1"/>
      <sheetName val="Ca_máy1"/>
      <sheetName val="TH_khối_lượng_phải_làm1"/>
      <sheetName val="Muc_Luc1"/>
      <sheetName val="THCP_Tuyen1"/>
      <sheetName val="Du_lieu_CKN1"/>
      <sheetName val="A1_CN4"/>
      <sheetName val="Tủ_điện1"/>
      <sheetName val="CT_mong1"/>
      <sheetName val="Phu_Lg1"/>
      <sheetName val="TP_TNguyen1"/>
      <sheetName val="TP_Thái_Nguyên1"/>
      <sheetName val="Đội_1101"/>
      <sheetName val="CT_Thang_Mo4"/>
      <sheetName val="CT__PL4"/>
      <sheetName val="B3A_-_TOWER_A6"/>
      <sheetName val="UNIT_PRICE6"/>
      <sheetName val="Office_Tower6"/>
      <sheetName val="Giá_Bê_tông_2_bên6"/>
      <sheetName val="DG_duoi6"/>
      <sheetName val="6PILE__(돌출)6"/>
      <sheetName val="Đơn_Giá_6"/>
      <sheetName val="1_R18_BF6"/>
      <sheetName val="6_External_works-R186"/>
      <sheetName val="Phan_tich_tong_hop6"/>
      <sheetName val="Sàn_T16"/>
      <sheetName val="Lỗ_thông_gió6"/>
      <sheetName val="CT_DZ1"/>
      <sheetName val="Tong_hop_cpc1"/>
      <sheetName val="MeKong_-_Penetration5"/>
      <sheetName val="Dist__Perform_-_Ctns_sales_in_5"/>
      <sheetName val="Dist__Perform_-_Value_sales_in5"/>
      <sheetName val="Dist__Perform_-_Value_sales_Ou5"/>
      <sheetName val="Head_Count5"/>
      <sheetName val="Sales_Result_For_Month5"/>
      <sheetName val="DS_CHU_Phuc5"/>
      <sheetName val="DS_THI_AT5"/>
      <sheetName val="Bien_Ban5"/>
      <sheetName val="BC_Ton_Kho_New4"/>
      <sheetName val="BC_Cua_GSBH_New4"/>
      <sheetName val="ESTI_4"/>
      <sheetName val="Dgia_vat_tu4"/>
      <sheetName val="Don_gia_III4"/>
      <sheetName val="Bhyt_t14"/>
      <sheetName val="Leave_Statistic_Report5"/>
      <sheetName val="DS_CHU_Ph_x005f_x0001__x005f_x0000_4"/>
      <sheetName val="DS_CHU_Ph_x005f_x0001_?4"/>
      <sheetName val="DS_CHU_Ph_x005f_x0001_4"/>
      <sheetName val="DS_CHU_Ph_x005f_x0001__4"/>
      <sheetName val="Vat_tu_XD4"/>
      <sheetName val="DS_CHU_Ph_x005f_x005f_x005f_x0001__x005f_x005f_x4"/>
      <sheetName val="DS_CHU_Ph_x005f_x005f_x005f_x0001__4"/>
      <sheetName val="DS_CHU_Ph_x005f_x005f_x005f_x0001_4"/>
      <sheetName val="Bang_chiet_tinh_TBA2"/>
      <sheetName val="Div26_-_Elect6"/>
      <sheetName val="Hệ_số4"/>
      <sheetName val="Động_cơ4"/>
      <sheetName val="Currency_Rate4"/>
      <sheetName val="BTT_(CAT_COC)6"/>
      <sheetName val="Cash_Flow6"/>
      <sheetName val="Tho_lai_may6"/>
      <sheetName val="Don_gia_LD6"/>
      <sheetName val="Gia__vat_tu6"/>
      <sheetName val="Tong_hop5"/>
      <sheetName val="TH_Vat_tu5"/>
      <sheetName val="TH_MTC5"/>
      <sheetName val="TH_N_Cong5"/>
      <sheetName val="설치중량_6"/>
      <sheetName val="수문일위_6"/>
      <sheetName val="PTVT_(MAU)6"/>
      <sheetName val="4-Lane_bridge6"/>
      <sheetName val="아파트_6"/>
      <sheetName val="M_675"/>
      <sheetName val="Schedule_S-Curve_Revision#35"/>
      <sheetName val="KET_CAU_CT55"/>
      <sheetName val="TLg_CN&amp;Laixe5"/>
      <sheetName val="TLg_CN&amp;Laixe_(2)5"/>
      <sheetName val="TLg_Laitau5"/>
      <sheetName val="TLg_Laitau_(2)5"/>
      <sheetName val="Don_gia_(khong_in)5"/>
      <sheetName val="khung_ten_TD5"/>
      <sheetName val="Elec_LG5"/>
      <sheetName val="1_Quotation(見積決裁書）_4"/>
      <sheetName val="2_Operation(実施計画書）4"/>
      <sheetName val="3_Summary_of_Cost_4"/>
      <sheetName val="4_Ｓｐｅｃｉａｌ_Material4"/>
      <sheetName val="6_Ｃｏｍｍｏｎ_Material4"/>
      <sheetName val="9_Indirect_budget4"/>
      <sheetName val="TOP_4"/>
      <sheetName val="Detail_E4"/>
      <sheetName val="1_Requisition(E)4"/>
      <sheetName val="Chiettinh_dz0,45"/>
      <sheetName val="THEP_TAM5"/>
      <sheetName val="THEP_HÌNH5"/>
      <sheetName val="THEP_HINH5"/>
      <sheetName val="XA_GO5"/>
      <sheetName val="BANG_TRA5"/>
      <sheetName val="Bill_2_1_BOQ_ĐIỆN5"/>
      <sheetName val="BOQ_CAU_CAN5"/>
      <sheetName val="Tính_toàn_đào_đất5"/>
      <sheetName val="Khối_lượng_cốt_thép5"/>
      <sheetName val="Chi_tiết_chi_phí_chung5"/>
      <sheetName val="CP__SD_Điện5"/>
      <sheetName val="kinh_4"/>
      <sheetName val="03_Detailed4"/>
      <sheetName val="01_Bid_Price_summary4"/>
      <sheetName val="Scorp_of_work_(2)4"/>
      <sheetName val="SUM_(2)4"/>
      <sheetName val="CPC_(2)4"/>
      <sheetName val="A1_ELC_ok_4"/>
      <sheetName val="_A2_ELV_ok4"/>
      <sheetName val="A3_VAC_ok_4"/>
      <sheetName val="A4_PLB_ok4"/>
      <sheetName val="A5_FPS_ok4"/>
      <sheetName val="_B1_ELC__ok4"/>
      <sheetName val="B2_ELV_ok4"/>
      <sheetName val="B3_VAC_ok4"/>
      <sheetName val="B4_PLB_4"/>
      <sheetName val="B5_FPS_ok4"/>
      <sheetName val="C__SOFTWARE4"/>
      <sheetName val="D__OTHER4"/>
      <sheetName val="A1__ELC_PANEL4"/>
      <sheetName val="Sum_material4"/>
      <sheetName val="list_VL5"/>
      <sheetName val="Trình_mẫu_VL5"/>
      <sheetName val="Nhap_VL5"/>
      <sheetName val="LIST_VLĐV5"/>
      <sheetName val="BB_VLDV5"/>
      <sheetName val="BB_VLDV_(multi)5"/>
      <sheetName val="nghiệm_thu_hoàn_thành5"/>
      <sheetName val="Báo_cáo_hiện_trường5"/>
      <sheetName val="Kế_hoạch_nghiệm_thu5"/>
      <sheetName val="Quy_trình5"/>
      <sheetName val="List_vữa5"/>
      <sheetName val="List_NT5"/>
      <sheetName val="BBNT_thô5"/>
      <sheetName val="NVN_Hotel5"/>
      <sheetName val="Ceiling_Height-_Schedule5"/>
      <sheetName val="COC-LAP_DAT5"/>
      <sheetName val="02-Lap_dat5"/>
      <sheetName val="Ngân_sách5"/>
      <sheetName val="09-Hoan_thien_nen5"/>
      <sheetName val="Equip_4"/>
      <sheetName val="Phân_tích5"/>
      <sheetName val="Nhap_VT_oto4"/>
      <sheetName val="0__Bìa4"/>
      <sheetName val="1__THONG_TIN_TT4"/>
      <sheetName val="Tiên_Lượng4"/>
      <sheetName val="THGT_TT_PL01&amp;024"/>
      <sheetName val="1__THGT-TT4"/>
      <sheetName val="1_1_THGT_MEP4"/>
      <sheetName val="1_2_THGT_PCCC4"/>
      <sheetName val="1_3_THGT_PL4"/>
      <sheetName val="2__BBNT_KLHT4"/>
      <sheetName val="4_2_THKL_PL024"/>
      <sheetName val="5_2_DGCT_PL024"/>
      <sheetName val="3__DGCT_MEP_+_PCCC_4"/>
      <sheetName val="3_1_DGCT_PL4"/>
      <sheetName val="DBỐC_ACMV4"/>
      <sheetName val="DB_CABLE4"/>
      <sheetName val="DB_ONG_CC_&amp;_CS4"/>
      <sheetName val="DB_CABLE_FA_+_SP4"/>
      <sheetName val="DB_ONG_SP_ELC4"/>
      <sheetName val="DB_CTN4"/>
      <sheetName val="Pasir_Panjang_100J4"/>
      <sheetName val="TỔNG_HỢP_KHỐI_LƯỢNG4"/>
      <sheetName val="NƯƠC_CẤP_TRỤC_+_TAY_NHÁNH4"/>
      <sheetName val="KL_san_lap4"/>
      <sheetName val="Budget_Code4"/>
      <sheetName val="BẢNG_ÁP_GIÁ_(in)4"/>
      <sheetName val="NT_(KL)_IN4"/>
      <sheetName val="DOM_D24"/>
      <sheetName val="nhà_ăn4"/>
      <sheetName val="Công_nhật4"/>
      <sheetName val="btkt_cột4"/>
      <sheetName val="hrs_&amp;_prg4"/>
      <sheetName val="TH_thiet_bi4"/>
      <sheetName val="TH_may_TC4"/>
      <sheetName val="Bang_phan_tich4"/>
      <sheetName val="DM_Chi_phi4"/>
      <sheetName val="luong_4"/>
      <sheetName val="Bill_rekap4"/>
      <sheetName val="Cost_Report_Sum4"/>
      <sheetName val="CFA_(ME)4"/>
      <sheetName val="GOC-KO_IN4"/>
      <sheetName val="THONG_SO4"/>
      <sheetName val="Đơn_giá_chi_tiết_TN_394"/>
      <sheetName val="Thong_tin4"/>
      <sheetName val="Danh_muc_NT_cong_viec4"/>
      <sheetName val="Danh_muc_NT_Giai_doan4"/>
      <sheetName val="Danh_muc_NT_Vat_lieu4"/>
      <sheetName val="ND_Nhat_ky4"/>
      <sheetName val="NT_cong_viec4"/>
      <sheetName val="Sheet1_(2)4"/>
      <sheetName val="Dầm_14"/>
      <sheetName val="Cọc_nhồi4"/>
      <sheetName val="1__BCC_T03_20184"/>
      <sheetName val="2___BCC_T04_20184"/>
      <sheetName val="XD_nhanh_34"/>
      <sheetName val="5_2_1_Đo_bóc_KL_OLK-104"/>
      <sheetName val="4_2_1_Đo_bóc_KL_OLK-064"/>
      <sheetName val="4_1_1_CHI_TIET_OLK-064"/>
      <sheetName val="TK_SX3"/>
      <sheetName val="TINH_GIA_-_SAN_XUAT_Vertico3"/>
      <sheetName val="Lương_hưng_Yên_vùng_21"/>
      <sheetName val="Lương_Hà_Nam1"/>
      <sheetName val="Ca_máy_Hà_Nam1"/>
      <sheetName val="ca_máy_Hưng_Yên1"/>
      <sheetName val="Lương_HN1"/>
      <sheetName val="Lương_VP1"/>
      <sheetName val="Ca_máy_HN1"/>
      <sheetName val="Ca_máy_VP1"/>
      <sheetName val="Tra_cuu_791"/>
      <sheetName val="B1_CN1"/>
      <sheetName val="Maker_List3"/>
      <sheetName val="REQUEST_BUILDER3"/>
      <sheetName val="Thuc_thanh1"/>
      <sheetName val="DS_CHU_Ph_x005f_x0001__x03"/>
      <sheetName val="DS_CHU_Ph_x005f_x005f_x003"/>
      <sheetName val="Du_toan_truc_tiep_-_Bill_23"/>
      <sheetName val="DTXD-DD_(2)3"/>
      <sheetName val="HRG_BHN2"/>
      <sheetName val="Bao_cao1"/>
      <sheetName val="Dinh_nghia1"/>
      <sheetName val="DZ_351"/>
      <sheetName val="Process_(R)1"/>
      <sheetName val="Process_(T)1"/>
      <sheetName val="THCP_-_PA11"/>
      <sheetName val="THDT_goi_thau_XD1"/>
      <sheetName val="DAU_VAO1"/>
      <sheetName val="5_Khoan1"/>
      <sheetName val="1__TH1"/>
      <sheetName val="3_1_11"/>
      <sheetName val="3_1_41"/>
      <sheetName val="2_5_11"/>
      <sheetName val="4_1_11"/>
      <sheetName val="4_3_21"/>
      <sheetName val="2_3_31"/>
      <sheetName val="5_3_11"/>
      <sheetName val="2_4_31"/>
      <sheetName val="Cong_nợ3"/>
      <sheetName val="GA_153"/>
      <sheetName val="HÒA_XUÂN_II3"/>
      <sheetName val="LƯƠNG_YÊN3"/>
      <sheetName val="OCEAN_GATE3"/>
      <sheetName val="THÀNH_ĐÔ3"/>
      <sheetName val="6_11"/>
      <sheetName val="Breakdown_(B)3"/>
      <sheetName val="Thép_phần_thô3"/>
      <sheetName val="Tong_du_toan2"/>
      <sheetName val="DGchitiet_2"/>
      <sheetName val="CP_HMC2"/>
      <sheetName val="CP_Khac_cuoc_VC2"/>
      <sheetName val="BOQ_DOME_G2"/>
      <sheetName val="Phòng_4_SV2"/>
      <sheetName val="Phòng_2_SV2"/>
      <sheetName val="Phòng_bảo_vệ2"/>
      <sheetName val="Hành_lang,_cầu_thang,_phòng_đệ2"/>
      <sheetName val="Thang_máng_và_cáp_điện_tủ_tầng2"/>
      <sheetName val="Thiết_bị2"/>
      <sheetName val="Chống_sét_và_tiếp_địa2"/>
      <sheetName val="Đặt_chờ_báo_cháy2"/>
      <sheetName val="Đặt_chờ_mạng2"/>
      <sheetName val="BOQ_DOME_H2"/>
      <sheetName val="GIÁ_HĐ_30_CĂN2"/>
      <sheetName val="Luong_GT2"/>
      <sheetName val="Bảng_nhân_công2"/>
      <sheetName val="DS_CHU_Ph_x005f_x0001__x005f_x005f_x02"/>
      <sheetName val="KL_phat_sinh2"/>
      <sheetName val="Mẫu_số_21a1"/>
      <sheetName val="THCP_thiet_bi1"/>
      <sheetName val="Don_gia_tong_hop1"/>
      <sheetName val="Du_thau_LD1"/>
      <sheetName val="Du_thau_XD1"/>
      <sheetName val="Du_toan_LD1"/>
      <sheetName val="Gia_ca_may_LD1"/>
      <sheetName val="Gia_ca_may_XD1"/>
      <sheetName val="CP_mua_sam_TB1"/>
      <sheetName val="Nhan_cong_LD1"/>
      <sheetName val="Nhan_cong_XD1"/>
      <sheetName val="Gia_vua_LD1"/>
      <sheetName val="Gia_vua_XD1"/>
      <sheetName val="Thong_ke_thep1"/>
      <sheetName val="TH_vat_tu_LD1"/>
      <sheetName val="TH_vat_tu_XD1"/>
      <sheetName val="Gia_vat_lieu_HTLD1"/>
      <sheetName val="Gia_vat_lieu_HTXD1"/>
      <sheetName val="Dự_thầu_(NS1)1"/>
      <sheetName val="Doanh_thu_(Liveline_PA1)1"/>
      <sheetName val="Chiet_tinh_dz221"/>
      <sheetName val="Gia_NC_theo_QD_2207-QD-UBND1"/>
      <sheetName val="Nhan_cong_nhom_II1"/>
      <sheetName val="Don_gia_1_ngay_cong_môi_trường1"/>
      <sheetName val="Tong_hop_vat_tu1"/>
      <sheetName val="Phan_tich_ca_may1"/>
      <sheetName val="Chenh_lech_ca_may1"/>
      <sheetName val="KH_2010_PA21"/>
      <sheetName val="van_khuon1"/>
      <sheetName val="간접비_계정목록1"/>
      <sheetName val="MTO_REV_03"/>
      <sheetName val="TDTKP_(2)1"/>
      <sheetName val="CHITIET_VL-NC-DDTT3PHA_1"/>
      <sheetName val="CHITIET_VL-NC-TT1p1"/>
      <sheetName val="Du_lieu2"/>
      <sheetName val="4_3_Scope_of_work_1"/>
      <sheetName val="__QUOTATION_xlsx1"/>
      <sheetName val="Tongke_Thu_hoi1"/>
      <sheetName val="Huong_dan1"/>
      <sheetName val="KIEM_TOAN_(PC32)1"/>
      <sheetName val="Chiet_giam1"/>
      <sheetName val="DAO_DAP_CONG1"/>
      <sheetName val="Bang_chu1"/>
      <sheetName val="Lương_1900nhóm_I1"/>
      <sheetName val="1900_nhóm_II1"/>
      <sheetName val="Lương_2000nhómII1"/>
      <sheetName val="Máy_Ngân_Sơn1"/>
      <sheetName val="Giá_VL1"/>
      <sheetName val="Danh_mục_HS1"/>
      <sheetName val="LK-0_41"/>
      <sheetName val="Gia_vat_tu1"/>
      <sheetName val="6_GIA1"/>
      <sheetName val="BCVC__1"/>
      <sheetName val="May_Goc_(QD2436)1"/>
      <sheetName val="Chiet_tinh_don_gia1"/>
      <sheetName val="Cua_Phang_Tran1"/>
      <sheetName val="Don_gia_chi_tiet1"/>
      <sheetName val="BL_A1_8-1_3501"/>
      <sheetName val="NC_151"/>
      <sheetName val="Ca_may1"/>
      <sheetName val="Cước_VC_+_ĐM_CP_Tư_vấn1"/>
      <sheetName val="Tai_trong1"/>
      <sheetName val="Phan_tich_don_gia_de_xuat_-_ca1"/>
      <sheetName val="Div_13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GV1-D13_(Casement_door)2"/>
      <sheetName val="built-up_rate2"/>
      <sheetName val="List_of_works2"/>
      <sheetName val="GEN_REQ2"/>
      <sheetName val="SD_and_START_UP2"/>
      <sheetName val="VT_NC_M2"/>
      <sheetName val="KHỐI_LƯỢNG_TB_-_newFormat2"/>
      <sheetName val="Bảng_Phân_Tích_Chi_Phí2"/>
      <sheetName val="Bang_chi_tiet-Direct_work2"/>
      <sheetName val="BOX(1_5X1_5)1"/>
      <sheetName val="Cost_annalysis1"/>
      <sheetName val="03__THGT1"/>
      <sheetName val="CFA_Sumary1"/>
      <sheetName val="List_Retention_(Contract)2"/>
      <sheetName val="List_AP_(Contract)2"/>
      <sheetName val="Progress_nstallaton_(2)2"/>
      <sheetName val="Thoat_nuoc1"/>
      <sheetName val="MEP_Building1"/>
      <sheetName val="Bang_TT1"/>
      <sheetName val="worksheet_inchican1"/>
      <sheetName val="combined_9-301"/>
      <sheetName val="Cao_TN1"/>
      <sheetName val="ĐỔ_BT_51"/>
      <sheetName val="CPDD_II1"/>
      <sheetName val="NT_CAO_DO1"/>
      <sheetName val="Thống_kê1"/>
      <sheetName val="Quarterly_41"/>
      <sheetName val="SCADA_PRICE(WTP)1"/>
      <sheetName val="gia_vt1"/>
      <sheetName val="1_BILL_MOI_THAU_CAN_THUONG1"/>
      <sheetName val="Block_A-FlrBm(Conc&amp;Fwk)1"/>
      <sheetName val="SCOPE_OF_WORK1"/>
      <sheetName val="_견적서1"/>
      <sheetName val="1__Dashboard1"/>
      <sheetName val="CONSOIDATE_41"/>
      <sheetName val="CONSOIDATE_21"/>
      <sheetName val="Đầu_vào1"/>
      <sheetName val="kinh_phí_XD1"/>
      <sheetName val="2_O_PHAN_TICH1"/>
      <sheetName val="3_O_NGAN_SACH1"/>
      <sheetName val="TK-HA_"/>
      <sheetName val="VL-NC-M_"/>
      <sheetName val="Phan_day"/>
      <sheetName val="1B_Cai_tao_PA2"/>
      <sheetName val="Thông_tin_"/>
      <sheetName val="6. Scope of work "/>
      <sheetName val="4.6 Phân tích nhân sự "/>
      <sheetName val="4.5 Mức độ tham gia dự án"/>
      <sheetName val="DonGiaLD"/>
      <sheetName val="Moc uon"/>
      <sheetName val="THcoc"/>
      <sheetName val="3.DGKL"/>
      <sheetName val="2.XNKL"/>
      <sheetName val="분양가표"/>
      <sheetName val="Ngay"/>
      <sheetName val="NC THEO QĐ 1396 QĐ-SXD"/>
      <sheetName val="Gia NC theo QD 3987-QD-UBND"/>
      <sheetName val="DG TAYNINH"/>
      <sheetName val="THCP SX"/>
      <sheetName val="CDwriting"/>
      <sheetName val="工程量清单表"/>
      <sheetName val="sis.xlm"/>
      <sheetName val="材料基价"/>
      <sheetName val="机械台时"/>
      <sheetName val="P. control"/>
      <sheetName val="取费系数表"/>
      <sheetName val="チューブ仕様"/>
      <sheetName val="WELCOME"/>
      <sheetName val="1999 BUDGET"/>
      <sheetName val="CT Modul"/>
      <sheetName val="VữaBT24_đá TD"/>
      <sheetName val="DG101BP_XD"/>
      <sheetName val="PL 2.6 NC"/>
      <sheetName val="Cap phoi"/>
      <sheetName val="Gia VLieu"/>
      <sheetName val="QĐ 1396 QĐ-SXD"/>
      <sheetName val="CT35"/>
      <sheetName val="C.May"/>
      <sheetName val="TMinh"/>
      <sheetName val="2001"/>
      <sheetName val="156nhap01"/>
      <sheetName val="Luong TT13"/>
      <sheetName val="BG Co Khi (1)"/>
      <sheetName val="May06"/>
      <sheetName val="5.Gia"/>
      <sheetName val="list nt Khem Vuon"/>
      <sheetName val="kich thuoc chung"/>
      <sheetName val="Noi luc"/>
      <sheetName val="tldv"/>
      <sheetName val="PTduong"/>
      <sheetName val="PIPE  CULVERT-SD8BN"/>
      <sheetName val="Reinf P1"/>
      <sheetName val="DK Thep"/>
      <sheetName val="TS Tru"/>
      <sheetName val="15. nhan cong"/>
      <sheetName val="Luong-NT"/>
      <sheetName val="3.THCPXD (CL-VH)"/>
      <sheetName val="HS2"/>
      <sheetName val="chi phi nha tam"/>
      <sheetName val="2. Chi so gia"/>
      <sheetName val="Công trình"/>
      <sheetName val="HaoPhiVatTu"/>
      <sheetName val="Cước VC"/>
      <sheetName val="Cước bộ"/>
      <sheetName val="Don gia Duong"/>
      <sheetName val="ca may "/>
      <sheetName val="Lương nhân công XD TT01-2015"/>
      <sheetName val="QD957new"/>
      <sheetName val="DGBCVT"/>
      <sheetName val="DGSC"/>
      <sheetName val="Sheet10"/>
      <sheetName val="VTTB-DD"/>
      <sheetName val="Bia lot"/>
      <sheetName val="VL_"/>
      <sheetName val="DATA_DA"/>
      <sheetName val="DATA_tổ"/>
      <sheetName val="list_PQ"/>
      <sheetName val="QUOTATION_(2)"/>
      <sheetName val="BĐ."/>
      <sheetName val="Luong xe, cau"/>
      <sheetName val="phu luc Thong tu 06"/>
      <sheetName val="NEN MAU"/>
      <sheetName val="TACH VL-NC-M"/>
      <sheetName val="THCP xay dung ATGT"/>
      <sheetName val="Don gia XD in3"/>
      <sheetName val="Du toan XD ATGT"/>
      <sheetName val="Gia VL"/>
      <sheetName val="Dự toán"/>
      <sheetName val="VL1"/>
      <sheetName val="Category"/>
      <sheetName val="TH gia du thau"/>
      <sheetName val="Load1"/>
      <sheetName val="IBASE"/>
      <sheetName val="산근"/>
      <sheetName val="Than cong D2"/>
      <sheetName val="ASTM A615M"/>
      <sheetName val="Than cong"/>
      <sheetName val="progress(RM)"/>
      <sheetName val="manhour"/>
      <sheetName val="exp"/>
      <sheetName val="DRUM"/>
      <sheetName val="PriceSummary"/>
      <sheetName val="CodePipe"/>
      <sheetName val="CodeTubeCalc."/>
      <sheetName val="DPres Calc"/>
      <sheetName val="대비표"/>
      <sheetName val="Productivity"/>
      <sheetName val="찍기"/>
      <sheetName val="WT-LIST"/>
      <sheetName val="Bang nhan cong"/>
      <sheetName val="NT noi bo cong viec"/>
      <sheetName val="So lieu dieu chinh HD"/>
      <sheetName val="Danh muc cong viec"/>
      <sheetName val="Gia tri vat tu"/>
      <sheetName val="Danh muc ho so"/>
      <sheetName val="Lay mau VL"/>
      <sheetName val="Nhien lieu"/>
      <sheetName val="NT giai doan"/>
      <sheetName val="NT noi bo giai doan"/>
      <sheetName val="NT noi bo vat lieu"/>
      <sheetName val="NT vat lieu"/>
      <sheetName val="Gia vua"/>
      <sheetName val="Hao phi vat tu"/>
      <sheetName val="Phan tich vat tu"/>
      <sheetName val="Tien do thi cong"/>
      <sheetName val="Tong hop gia thau"/>
      <sheetName val="Vat lieu hien truong"/>
      <sheetName val="YCNT Giai doan"/>
      <sheetName val="YCNT cong viec"/>
      <sheetName val="YCNT vat lieu"/>
      <sheetName val="GTXL1"/>
      <sheetName val="DT"/>
      <sheetName val="VTTN"/>
      <sheetName val="Gia NC theo TT 13-2021"/>
      <sheetName val="Chiết tính ĐG4790"/>
      <sheetName val="Nhân công"/>
      <sheetName val="DM228 Sua chua"/>
      <sheetName val="VLDM"/>
      <sheetName val="QĐ29CĐRLE"/>
      <sheetName val="CVXD3"/>
      <sheetName val="ML"/>
      <sheetName val="xe"/>
      <sheetName val="ĐG MTC"/>
      <sheetName val="ĐG VL"/>
      <sheetName val="ĐG NC"/>
      <sheetName val="NC vung III"/>
      <sheetName val="DS_CHU_Ph_x0001__x3"/>
      <sheetName val="DS_CHU_Ph_x0001__x2"/>
      <sheetName val="Hạng mục chung"/>
      <sheetName val="Chi phí dự phòng"/>
      <sheetName val="Tổng hợp KPHM"/>
      <sheetName val="THCP Khao sat-TG"/>
      <sheetName val="TH PHAN KHAI LIEN DANH"/>
      <sheetName val="Ts (2)"/>
      <sheetName val="Gia NC theo TT05"/>
      <sheetName val="NC THEO QĐ 2188 QĐ-SXD"/>
      <sheetName val="Danh phap EVN"/>
      <sheetName val="Gia ca MP theo TT13"/>
      <sheetName val="Footing-P3"/>
      <sheetName val="Le1"/>
      <sheetName val="BanTinh"/>
      <sheetName val="Agg-Require-Asphalt"/>
      <sheetName val="Payment"/>
      <sheetName val="Ban QD"/>
      <sheetName val="List PC"/>
      <sheetName val="QG"/>
      <sheetName val="DC (2)"/>
      <sheetName val="BOQ-1"/>
      <sheetName val="23-36m- NCKT"/>
      <sheetName val="TinhToan"/>
      <sheetName val="Kldv"/>
      <sheetName val="1.LIST"/>
      <sheetName val="Data_TH"/>
      <sheetName val="TH_Theo_doi"/>
      <sheetName val="ĐM(n)"/>
      <sheetName val="Dimension"/>
      <sheetName val="Labour"/>
      <sheetName val="#REF!"/>
      <sheetName val="Data_NT"/>
      <sheetName val="HRG BAHAN &amp; UPAH okk"/>
      <sheetName val="Analis Kusen okk"/>
      <sheetName val="KP"/>
      <sheetName val="AI-Nhom 2"/>
      <sheetName val="THÔNG T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refreshError="1"/>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sheetData sheetId="230"/>
      <sheetData sheetId="231"/>
      <sheetData sheetId="232"/>
      <sheetData sheetId="233"/>
      <sheetData sheetId="234"/>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sheetData sheetId="302"/>
      <sheetData sheetId="303"/>
      <sheetData sheetId="304"/>
      <sheetData sheetId="305"/>
      <sheetData sheetId="306" refreshError="1"/>
      <sheetData sheetId="307" refreshError="1"/>
      <sheetData sheetId="308" refreshError="1"/>
      <sheetData sheetId="309" refreshError="1"/>
      <sheetData sheetId="310" refreshError="1"/>
      <sheetData sheetId="311"/>
      <sheetData sheetId="312"/>
      <sheetData sheetId="313"/>
      <sheetData sheetId="314"/>
      <sheetData sheetId="315"/>
      <sheetData sheetId="316"/>
      <sheetData sheetId="317"/>
      <sheetData sheetId="318"/>
      <sheetData sheetId="319" refreshError="1"/>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 sheetId="353" refreshError="1"/>
      <sheetData sheetId="354"/>
      <sheetData sheetId="355"/>
      <sheetData sheetId="356"/>
      <sheetData sheetId="357"/>
      <sheetData sheetId="358"/>
      <sheetData sheetId="359"/>
      <sheetData sheetId="360"/>
      <sheetData sheetId="361"/>
      <sheetData sheetId="362"/>
      <sheetData sheetId="363" refreshError="1"/>
      <sheetData sheetId="364" refreshError="1"/>
      <sheetData sheetId="365" refreshError="1"/>
      <sheetData sheetId="366" refreshError="1"/>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sheetData sheetId="381"/>
      <sheetData sheetId="382"/>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sheetData sheetId="399"/>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refreshError="1"/>
      <sheetData sheetId="450" refreshError="1"/>
      <sheetData sheetId="451"/>
      <sheetData sheetId="452"/>
      <sheetData sheetId="453"/>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sheetData sheetId="479"/>
      <sheetData sheetId="480"/>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sheetData sheetId="507"/>
      <sheetData sheetId="508"/>
      <sheetData sheetId="509"/>
      <sheetData sheetId="510"/>
      <sheetData sheetId="511"/>
      <sheetData sheetId="512"/>
      <sheetData sheetId="513"/>
      <sheetData sheetId="514"/>
      <sheetData sheetId="515"/>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sheetData sheetId="531"/>
      <sheetData sheetId="532"/>
      <sheetData sheetId="533"/>
      <sheetData sheetId="534"/>
      <sheetData sheetId="535" refreshError="1"/>
      <sheetData sheetId="536" refreshError="1"/>
      <sheetData sheetId="537" refreshError="1"/>
      <sheetData sheetId="538" refreshError="1"/>
      <sheetData sheetId="539"/>
      <sheetData sheetId="540" refreshError="1"/>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sheetData sheetId="590"/>
      <sheetData sheetId="591"/>
      <sheetData sheetId="592"/>
      <sheetData sheetId="593"/>
      <sheetData sheetId="594"/>
      <sheetData sheetId="595"/>
      <sheetData sheetId="596"/>
      <sheetData sheetId="597"/>
      <sheetData sheetId="598"/>
      <sheetData sheetId="599"/>
      <sheetData sheetId="600"/>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sheetData sheetId="624" refreshError="1"/>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sheetData sheetId="751"/>
      <sheetData sheetId="752" refreshError="1"/>
      <sheetData sheetId="753" refreshError="1"/>
      <sheetData sheetId="754" refreshError="1"/>
      <sheetData sheetId="755" refreshError="1"/>
      <sheetData sheetId="756" refreshError="1"/>
      <sheetData sheetId="757" refreshError="1"/>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sheetData sheetId="1169"/>
      <sheetData sheetId="1170"/>
      <sheetData sheetId="1171"/>
      <sheetData sheetId="1172"/>
      <sheetData sheetId="1173"/>
      <sheetData sheetId="1174"/>
      <sheetData sheetId="1175"/>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sheetData sheetId="1224"/>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sheetData sheetId="1311"/>
      <sheetData sheetId="1312"/>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sheetData sheetId="1339"/>
      <sheetData sheetId="1340"/>
      <sheetData sheetId="1341"/>
      <sheetData sheetId="1342"/>
      <sheetData sheetId="1343"/>
      <sheetData sheetId="1344"/>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sheetData sheetId="1672"/>
      <sheetData sheetId="1673"/>
      <sheetData sheetId="1674"/>
      <sheetData sheetId="1675"/>
      <sheetData sheetId="1676"/>
      <sheetData sheetId="1677"/>
      <sheetData sheetId="1678" refreshError="1"/>
      <sheetData sheetId="1679" refreshError="1"/>
      <sheetData sheetId="1680" refreshError="1"/>
      <sheetData sheetId="1681" refreshError="1"/>
      <sheetData sheetId="1682"/>
      <sheetData sheetId="1683"/>
      <sheetData sheetId="1684"/>
      <sheetData sheetId="1685"/>
      <sheetData sheetId="1686"/>
      <sheetData sheetId="1687"/>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sheetData sheetId="1715"/>
      <sheetData sheetId="1716"/>
      <sheetData sheetId="1717"/>
      <sheetData sheetId="1718"/>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sheetData sheetId="1735"/>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sheetData sheetId="1745" refreshError="1"/>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sheetData sheetId="2007"/>
      <sheetData sheetId="2008" refreshError="1"/>
      <sheetData sheetId="2009" refreshError="1"/>
      <sheetData sheetId="2010"/>
      <sheetData sheetId="2011"/>
      <sheetData sheetId="2012"/>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sheetData sheetId="2383"/>
      <sheetData sheetId="2384"/>
      <sheetData sheetId="2385"/>
      <sheetData sheetId="2386"/>
      <sheetData sheetId="2387"/>
      <sheetData sheetId="2388"/>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sheetData sheetId="2419"/>
      <sheetData sheetId="2420"/>
      <sheetData sheetId="242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sheetData sheetId="2457"/>
      <sheetData sheetId="2458"/>
      <sheetData sheetId="2459"/>
      <sheetData sheetId="2460"/>
      <sheetData sheetId="2461"/>
      <sheetData sheetId="2462"/>
      <sheetData sheetId="2463" refreshError="1"/>
      <sheetData sheetId="2464" refreshError="1"/>
      <sheetData sheetId="2465" refreshError="1"/>
      <sheetData sheetId="2466" refreshError="1"/>
      <sheetData sheetId="2467" refreshError="1"/>
      <sheetData sheetId="2468" refreshError="1"/>
      <sheetData sheetId="2469" refreshError="1"/>
      <sheetData sheetId="2470"/>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refreshError="1"/>
      <sheetData sheetId="2617" refreshError="1"/>
      <sheetData sheetId="2618" refreshError="1"/>
      <sheetData sheetId="2619" refreshError="1"/>
      <sheetData sheetId="2620" refreshError="1"/>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sheetData sheetId="2742" refreshError="1"/>
      <sheetData sheetId="2743" refreshError="1"/>
      <sheetData sheetId="2744" refreshError="1"/>
      <sheetData sheetId="2745" refreshError="1"/>
      <sheetData sheetId="2746" refreshError="1"/>
      <sheetData sheetId="2747"/>
      <sheetData sheetId="2748"/>
      <sheetData sheetId="2749"/>
      <sheetData sheetId="2750"/>
      <sheetData sheetId="2751"/>
      <sheetData sheetId="2752"/>
      <sheetData sheetId="2753"/>
      <sheetData sheetId="2754"/>
      <sheetData sheetId="2755"/>
      <sheetData sheetId="2756" refreshError="1"/>
      <sheetData sheetId="2757" refreshError="1"/>
      <sheetData sheetId="2758" refreshError="1"/>
      <sheetData sheetId="2759" refreshError="1"/>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refreshError="1"/>
      <sheetData sheetId="2774" refreshError="1"/>
      <sheetData sheetId="2775" refreshError="1"/>
      <sheetData sheetId="2776" refreshError="1"/>
      <sheetData sheetId="2777" refreshError="1"/>
      <sheetData sheetId="2778"/>
      <sheetData sheetId="2779"/>
      <sheetData sheetId="2780"/>
      <sheetData sheetId="2781" refreshError="1"/>
      <sheetData sheetId="2782"/>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sheetData sheetId="3425"/>
      <sheetData sheetId="3426"/>
      <sheetData sheetId="3427"/>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sheetData sheetId="3439"/>
      <sheetData sheetId="3440"/>
      <sheetData sheetId="3441"/>
      <sheetData sheetId="3442"/>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sheetData sheetId="3546" refreshError="1"/>
      <sheetData sheetId="3547" refreshError="1"/>
      <sheetData sheetId="354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 val="MTL__INTER"/>
      <sheetName val="Cong cu dung cu"/>
      <sheetName val="Kiem ke Quy"/>
      <sheetName val="Kiem ke TSCD"/>
      <sheetName val="vat tu"/>
      <sheetName val="Cong trinh do dang 2002"/>
      <sheetName val="Sheet6"/>
      <sheetName val="Sheet7"/>
      <sheetName val="Sheet8"/>
      <sheetName val="Sheet9"/>
      <sheetName val="Sheet10"/>
      <sheetName val="NC10"/>
      <sheetName val="VL10"/>
      <sheetName val="CFmay10"/>
      <sheetName val="627(10)"/>
      <sheetName val="Sheet1"/>
      <sheetName val="Sheet2"/>
      <sheetName val="Sheet3"/>
      <sheetName val="Sheet4"/>
      <sheetName val="Sheet5"/>
      <sheetName val="Gia VL"/>
      <sheetName val="Bang gia ca may"/>
      <sheetName val="Bang luong CB"/>
      <sheetName val="Bang P.tich CT"/>
      <sheetName val="D.toan chi tiet"/>
      <sheetName val="Bang TH Dtoan"/>
      <sheetName val="XXXXXXXX"/>
      <sheetName val="CN"/>
      <sheetName val="Capphoivua"/>
      <sheetName val="cau"/>
      <sheetName val="cong"/>
      <sheetName val="nhua"/>
      <sheetName val="chitiet"/>
      <sheetName val="DuThauSuaLoi"/>
      <sheetName val="TongHopSuaLoi"/>
      <sheetName val="GT"/>
      <sheetName val="TH"/>
      <sheetName val="tienluong"/>
      <sheetName val="00000000"/>
      <sheetName val="T1"/>
      <sheetName val="KL DUONG DC L = 90m"/>
      <sheetName val="20% BHXH"/>
      <sheetName val="TrÝch 2%KPC§"/>
      <sheetName val="TrÝch 3% BHYT"/>
      <sheetName val="SD cac TK"/>
      <sheetName val="TK336"/>
      <sheetName val="Chart1"/>
      <sheetName val="chi tiet 131"/>
      <sheetName val="Ke chi"/>
      <sheetName val="T.hop -T1"/>
      <sheetName val="T.Hop-T2"/>
      <sheetName val="T.Hop-T3"/>
      <sheetName val="SD1"/>
      <sheetName val="SD2"/>
      <sheetName val="SD7"/>
      <sheetName val="SD8"/>
      <sheetName val="SD9"/>
      <sheetName val="SD11"/>
      <sheetName val="SD12"/>
      <sheetName val="TVSD"/>
      <sheetName val="KLMAY"/>
      <sheetName val="long-xe"/>
      <sheetName val="hoa"/>
      <sheetName val="viet"/>
      <sheetName val="hung"/>
      <sheetName val="tuan"/>
      <sheetName val="dai"/>
      <sheetName val="truong"/>
      <sheetName val="cuong"/>
      <sheetName val="thanh-bx"/>
      <sheetName val="minh-bl"/>
      <sheetName val="kh-hd"/>
      <sheetName val="binh"/>
      <sheetName val="cung"/>
      <sheetName val="chien"/>
      <sheetName val="chien (2)"/>
      <sheetName val="chien (3)"/>
      <sheetName val="xa"/>
      <sheetName val="huy"/>
      <sheetName val="thuan"/>
      <sheetName val="thang"/>
      <sheetName val="dong"/>
      <sheetName val="thai"/>
      <sheetName val="ngoc"/>
      <sheetName val="hien"/>
      <sheetName val="long"/>
      <sheetName val="phuong"/>
      <sheetName val="kieu"/>
      <sheetName val="thucong1"/>
      <sheetName val="Thucong2"/>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Sua (2)"/>
      <sheetName val="Sua"/>
      <sheetName val="DGKSDA"/>
      <sheetName val="TH_BVTC"/>
      <sheetName val="BVTC"/>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HDGK-02"/>
      <sheetName val="HDGK-03"/>
      <sheetName val="HDGK-06"/>
      <sheetName val="Cover"/>
      <sheetName val="Explain"/>
      <sheetName val="General"/>
      <sheetName val="General (2)"/>
      <sheetName val="Detail price"/>
      <sheetName val="Material"/>
      <sheetName val="Machinery"/>
      <sheetName val="Material (2)"/>
      <sheetName val="Machinery (2)"/>
      <sheetName val="HDGK-D3"/>
      <sheetName val="TLGK-D3"/>
      <sheetName val="TLSon"/>
      <sheetName val="HDGK"/>
      <sheetName val="DTTC"/>
      <sheetName val="Xuong KCT"/>
      <sheetName val="HDGK-Xuong KCT (2)"/>
      <sheetName val="Doi CTlap"/>
      <sheetName val="Doi PCS"/>
      <sheetName val="Xuong DT"/>
      <sheetName val="Du toan"/>
      <sheetName val="Phan tich vat tu"/>
      <sheetName val="Tong hop vat tu"/>
      <sheetName val="Tong hop gia"/>
      <sheetName val="Tro giup"/>
      <sheetName val="Nhan cong"/>
      <sheetName val="May thi cong"/>
      <sheetName val="Chi phi chung"/>
      <sheetName val="Config"/>
      <sheetName val="KM"/>
      <sheetName val="KHOANMUC"/>
      <sheetName val="QTNC"/>
      <sheetName val="CPQL"/>
      <sheetName val="SANLUONG"/>
      <sheetName val="SSCP-SL"/>
      <sheetName val="CPSX"/>
      <sheetName val="KQKD"/>
      <sheetName val="CDSL (2)"/>
      <sheetName val="tong hop"/>
      <sheetName val="phan tich DG"/>
      <sheetName val="gia vat lieu"/>
      <sheetName val="gia xe may"/>
      <sheetName val="gia nhan cong"/>
      <sheetName val="XL4Test5"/>
      <sheetName val="TH theo tinh"/>
      <sheetName val="TH theo hang muc"/>
      <sheetName val="Quang Tri"/>
      <sheetName val="TTHue"/>
      <sheetName val="Da Nang"/>
      <sheetName val="Quang Nam"/>
      <sheetName val="Quang Ngai"/>
      <sheetName val="TH DH-QN"/>
      <sheetName val="KP HD"/>
      <sheetName val="DB HD"/>
      <sheetName val="PC"/>
      <sheetName val="Ph-Thu"/>
      <sheetName val="Ph-Thu (2)"/>
      <sheetName val="PC (2)"/>
      <sheetName val="Chart2"/>
      <sheetName val="PC (3)"/>
      <sheetName val="QTNC-2002"/>
      <sheetName val="QTNC2003"/>
      <sheetName val="QTNC-Tong hop"/>
      <sheetName val="QTVT-Tong hop"/>
      <sheetName val="GTQT-Tong hop"/>
      <sheetName val="QT - Duet"/>
      <sheetName val="Sheet11"/>
      <sheetName val="Sheet12"/>
      <sheetName val="Sheet13"/>
      <sheetName val="Sheet14"/>
      <sheetName val="Sheet15"/>
      <sheetName val="Sheet16"/>
      <sheetName val="DTCT"/>
      <sheetName val="PTVT"/>
      <sheetName val="THDT"/>
      <sheetName val="THVT"/>
      <sheetName val="THGT"/>
      <sheetName val="TH du toan "/>
      <sheetName val="Du toan "/>
      <sheetName val="C.Tinh"/>
      <sheetName val="TK_cap"/>
      <sheetName val=""/>
      <sheetName val="T9-2004"/>
      <sheetName val="T9-MD1"/>
      <sheetName val="T10-2004"/>
      <sheetName val="T10-MD1"/>
      <sheetName val="T11-2004"/>
      <sheetName val="T11-MD1"/>
      <sheetName val="T12-2004"/>
      <sheetName val="T12-MD1"/>
      <sheetName val="TongHopSuaLoé"/>
      <sheetName val="DT"/>
      <sheetName val="CP"/>
      <sheetName val="BCT6"/>
      <sheetName val="KTQT-AFC"/>
      <sheetName val="KTQT-KH"/>
      <sheetName val="CLDG"/>
      <sheetName val="CLKL"/>
      <sheetName val="Bang du toan"/>
      <sheetName val="Tonghop"/>
      <sheetName val="Bu gia"/>
      <sheetName val="PT vat tu"/>
      <sheetName val="MTO REV.2(ARMOR)"/>
      <sheetName val="ptvl0-1"/>
      <sheetName val="0-1"/>
      <sheetName val="ptvl4-5"/>
      <sheetName val="4-5"/>
      <sheetName val="ptvl3-4"/>
      <sheetName val="3-4"/>
      <sheetName val="ptvl2-3"/>
      <sheetName val="2-3"/>
      <sheetName val="vlcong"/>
      <sheetName val="ptvl1-2"/>
      <sheetName val="1-2"/>
      <sheetName val="Bang ke chi tiet "/>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Bang TH Dtman"/>
      <sheetName val="BKXN"/>
      <sheetName val="Tokhai"/>
      <sheetName val="Tokhai (2)"/>
      <sheetName val="BKHT"/>
      <sheetName val="HT"/>
      <sheetName val="giait"/>
      <sheetName val="PLbkhh"/>
      <sheetName val="TKDC11"/>
      <sheetName val="giait (2)"/>
      <sheetName val="TH thue"/>
      <sheetName val="XN Thue"/>
      <sheetName val="BH"/>
      <sheetName val="BH (2)"/>
      <sheetName val="BTH -L"/>
      <sheetName val="SLQ3"/>
      <sheetName val="QTD1"/>
      <sheetName val="THQT"/>
      <sheetName val="THQT (2)"/>
      <sheetName val="ms2"/>
      <sheetName val="TKSDD"/>
      <sheetName val="XNthue"/>
      <sheetName val="TR"/>
      <sheetName val="KTVT"/>
      <sheetName val="ktvt2"/>
      <sheetName val="TB-D2"/>
      <sheetName val="TB-D4"/>
      <sheetName val="TB-D5"/>
      <sheetName val="QT-TSCD"/>
      <sheetName val="MTB"/>
      <sheetName val="XN CUC THUE"/>
      <sheetName val="TT-THUE"/>
      <sheetName val="GXN"/>
      <sheetName val="Gthue"/>
      <sheetName val="T.TRI"/>
      <sheetName val="thkk"/>
      <sheetName val="GTr"/>
      <sheetName val="TK01 (2)"/>
      <sheetName val="M02B"/>
      <sheetName val="TK01"/>
      <sheetName val="bk mua"/>
      <sheetName val="bk ban"/>
      <sheetName val="moi11"/>
      <sheetName val="bk moi 02"/>
      <sheetName val="bk DC"/>
      <sheetName val="bk moi03"/>
      <sheetName val="bcn (2)"/>
      <sheetName val="bcn (3)"/>
      <sheetName val="bcn T3"/>
      <sheetName val="bcnM"/>
      <sheetName val="4b-TC"/>
      <sheetName val="03-TC"/>
      <sheetName val="06-TC"/>
      <sheetName val="01-TC"/>
      <sheetName val="KHVLD"/>
      <sheetName val="11TC"/>
      <sheetName val="01-KHTC"/>
      <sheetName val="06 -TC"/>
      <sheetName val="06 -TC (2)"/>
      <sheetName val="PPLN 05-tc"/>
      <sheetName val="PPLN 05-tc (3)"/>
      <sheetName val="TH ghi so"/>
      <sheetName val="dieu chinh"/>
      <sheetName val="PPLN Q4"/>
      <sheetName val="kk"/>
      <sheetName val="PPLN 05-tc (2)"/>
      <sheetName val="01-KH"/>
      <sheetName val="PPLN Q1-04"/>
      <sheetName val="PPLN Q1-04 (2)"/>
      <sheetName val="ptgt"/>
      <sheetName val="ptgt (2)"/>
      <sheetName val="th thue dt"/>
      <sheetName val="QT SDV"/>
      <sheetName val="QTTHUE TNDN"/>
      <sheetName val="qt thue gtgt"/>
      <sheetName val="th thue gtgt"/>
      <sheetName val="TK-TDT-CP-TN"/>
      <sheetName val="pl thue"/>
      <sheetName val="QTCBH-YT"/>
      <sheetName val="BCTHXDCB"/>
      <sheetName val="DTXDCB"/>
      <sheetName val="qt chi snyt"/>
      <sheetName val="BCKPCD"/>
      <sheetName val="BCthunop BHXH"/>
      <sheetName val="BCthunop BHYT"/>
      <sheetName val="BCTH-BHXH-YT"/>
      <sheetName val="BTH TTT"/>
      <sheetName val="khai thue tndn"/>
      <sheetName val="khai thue tndn (2)"/>
      <sheetName val="sdt1"/>
      <sheetName val="dc sdu thue"/>
      <sheetName val="cac CT (2)"/>
      <sheetName val="nv"/>
      <sheetName val="m.cdkt-ts"/>
      <sheetName val="m.nv"/>
      <sheetName val="m.cac CT"/>
      <sheetName val="BC KHDT"/>
      <sheetName val="III - NV"/>
      <sheetName val="BC-SDNVKH"/>
      <sheetName val="bc nam"/>
      <sheetName val="KH TSCD"/>
      <sheetName val="KE LV"/>
      <sheetName val="KH6TH"/>
      <sheetName val="KH KHCB-QI"/>
      <sheetName val="M.QII"/>
      <sheetName val="TH2XE"/>
      <sheetName val="bcKH-SC Q3"/>
      <sheetName val="bcKH-SC Q4"/>
      <sheetName val="bcKH-SC (3)"/>
      <sheetName val="bcKK TS"/>
      <sheetName val="bcKK 2003"/>
      <sheetName val="bcKK 2004 (2)"/>
      <sheetName val="bcKK T9"/>
      <sheetName val="TKHtruoc"/>
      <sheetName val="bc SCL"/>
      <sheetName val="KHCB2003"/>
      <sheetName val="m.BC kh KhH (2)"/>
      <sheetName val="KH KHCB"/>
      <sheetName val="mKH KHCB"/>
      <sheetName val="01qtdn"/>
      <sheetName val="03"/>
      <sheetName val="04"/>
      <sheetName val="05"/>
      <sheetName val="08"/>
      <sheetName val="scl-1"/>
      <sheetName val="scl-2"/>
      <sheetName val="bc mua ts"/>
      <sheetName val="(2)"/>
      <sheetName val="bbkk"/>
      <sheetName val="131"/>
      <sheetName val="331"/>
      <sheetName val="131-2 (2)"/>
      <sheetName val="ke muaTB"/>
      <sheetName val="THCP-HD4"/>
      <sheetName val="bcqt"/>
      <sheetName val="10000000"/>
      <sheetName val="Phieu cao do K95"/>
      <sheetName val="Lop 1 K98"/>
      <sheetName val="km345+661-kms45+000 (2)"/>
      <sheetName val="km338+1w6-km338+230"/>
      <sheetName val="km338+439-km388+571.x9"/>
      <sheetName val="km337+u33.60-km338 (2)"/>
      <sheetName val="km345+400-km345+5 0 (3) (2)"/>
      <sheetName val="Duong cong vu hcm _x0008_5 "/>
      <sheetName val="DuOng cong_x0000_vu Hcm (9)"/>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km345+400-km345+500 (6'-"/>
      <sheetName val="bk1"/>
      <sheetName val="nk1"/>
      <sheetName val="TK133"/>
      <sheetName val="TK 136"/>
      <sheetName val="TK 138"/>
      <sheetName val="TK141"/>
      <sheetName val="TK142"/>
      <sheetName val="BK3"/>
      <sheetName val="BPBNVL"/>
      <sheetName val="TK 155"/>
      <sheetName val="TK211"/>
      <sheetName val="TK214"/>
      <sheetName val="BPBKH"/>
      <sheetName val="TK 331"/>
      <sheetName val="BPBTL"/>
      <sheetName val="TK335"/>
      <sheetName val="TK 336"/>
      <sheetName val="TK 338"/>
      <sheetName val="BK4"/>
      <sheetName val="BK5"/>
      <sheetName val="NK7 P1"/>
      <sheetName val="NK7 P2"/>
      <sheetName val="NK7 P3"/>
      <sheetName val="NKCT 8"/>
      <sheetName val="BCDPS"/>
      <sheetName val="tuၡn"/>
      <sheetName val="T9"/>
      <sheetName val="T6"/>
      <sheetName val="T3"/>
      <sheetName val="T10"/>
      <sheetName val="T2"/>
      <sheetName val="mau c47"/>
      <sheetName val="Thang 1"/>
      <sheetName val="Thang 10"/>
      <sheetName val="MT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refreshError="1"/>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XL4Test5"/>
      <sheetName val="XL4Poppy"/>
      <sheetName val="Sheet2"/>
      <sheetName val="Sheet3"/>
      <sheetName val="MTL$-INTER"/>
    </sheetNames>
    <sheetDataSet>
      <sheetData sheetId="0"/>
      <sheetData sheetId="1"/>
      <sheetData sheetId="2"/>
      <sheetData sheetId="3"/>
      <sheetData sheetId="4"/>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H-LPHAI"/>
      <sheetName val="HH-LTRAI"/>
      <sheetName val="CD-LEPHAI29+200-39"/>
      <sheetName val="CD-LETRAI29+200-39"/>
      <sheetName val="KL-LEPHAI"/>
      <sheetName val="KL-LETRAI"/>
      <sheetName val="HH29+30"/>
      <sheetName val="CD29+30"/>
      <sheetName val="KL29+30"/>
      <sheetName val="HH30+31"/>
      <sheetName val="CD30+31"/>
      <sheetName val="KL30+31"/>
      <sheetName val="HH131+32"/>
      <sheetName val="CD31+32"/>
      <sheetName val="KL31+32"/>
      <sheetName val="Sheet8"/>
      <sheetName val="Sheet7"/>
      <sheetName val="Sheet6"/>
      <sheetName val="Sheet5"/>
      <sheetName val="Sheet4"/>
      <sheetName val="Sheet3"/>
      <sheetName val="Sheet2"/>
      <sheetName val="KK"/>
      <sheetName val="HH31+32"/>
      <sheetName val="CD32+33"/>
      <sheetName val="KL32+33"/>
      <sheetName val="HH32+33"/>
      <sheetName val="CD33+34"/>
      <sheetName val="HH33+34"/>
      <sheetName val="KL33+34"/>
      <sheetName val="CD34+35"/>
      <sheetName val="HH34+35"/>
      <sheetName val="KL34+35"/>
      <sheetName val="CD35+36"/>
      <sheetName val="HH35+36"/>
      <sheetName val="KL35+36"/>
      <sheetName val="CD36+37"/>
      <sheetName val="HH36+37"/>
      <sheetName val="KL36+37"/>
      <sheetName val="CD37+38"/>
      <sheetName val="HH37+38"/>
      <sheetName val="KL37+38"/>
      <sheetName val="CD38+39"/>
      <sheetName val="HH38+39"/>
      <sheetName val="KL38+39"/>
    </sheetNames>
    <sheetDataSet>
      <sheetData sheetId="0"/>
      <sheetData sheetId="1"/>
      <sheetData sheetId="2"/>
      <sheetData sheetId="3" refreshError="1">
        <row r="11">
          <cell r="C11" t="str">
            <v>KM29+200</v>
          </cell>
          <cell r="F11">
            <v>1425</v>
          </cell>
          <cell r="H11">
            <v>3166</v>
          </cell>
        </row>
        <row r="12">
          <cell r="B12" t="str">
            <v>KM29+200</v>
          </cell>
          <cell r="C12" t="str">
            <v>Meùp trong</v>
          </cell>
          <cell r="G12">
            <v>1179</v>
          </cell>
          <cell r="I12">
            <v>1987</v>
          </cell>
          <cell r="J12">
            <v>1980</v>
          </cell>
          <cell r="K12">
            <v>7</v>
          </cell>
        </row>
        <row r="13">
          <cell r="C13" t="str">
            <v>Meùp ngoaøi</v>
          </cell>
          <cell r="G13">
            <v>1212</v>
          </cell>
          <cell r="I13">
            <v>1954</v>
          </cell>
          <cell r="J13">
            <v>1950</v>
          </cell>
          <cell r="K13">
            <v>4</v>
          </cell>
        </row>
        <row r="14">
          <cell r="C14">
            <v>250</v>
          </cell>
          <cell r="D14">
            <v>50</v>
          </cell>
        </row>
        <row r="15">
          <cell r="C15" t="str">
            <v>Meùp trong</v>
          </cell>
          <cell r="G15">
            <v>1221</v>
          </cell>
          <cell r="I15">
            <v>1945</v>
          </cell>
          <cell r="J15">
            <v>1940</v>
          </cell>
          <cell r="K15">
            <v>5</v>
          </cell>
        </row>
        <row r="16">
          <cell r="C16" t="str">
            <v>Meùp ngoaøi</v>
          </cell>
          <cell r="G16">
            <v>1248</v>
          </cell>
          <cell r="I16">
            <v>1918</v>
          </cell>
          <cell r="J16">
            <v>1910</v>
          </cell>
          <cell r="K16">
            <v>8</v>
          </cell>
        </row>
        <row r="17">
          <cell r="C17">
            <v>300</v>
          </cell>
          <cell r="D17">
            <v>50</v>
          </cell>
        </row>
        <row r="18">
          <cell r="B18" t="str">
            <v>KM29+300</v>
          </cell>
          <cell r="C18" t="str">
            <v>Meùp trong</v>
          </cell>
          <cell r="G18">
            <v>1177</v>
          </cell>
          <cell r="I18">
            <v>1989</v>
          </cell>
          <cell r="J18">
            <v>1980</v>
          </cell>
          <cell r="K18">
            <v>9</v>
          </cell>
        </row>
        <row r="19">
          <cell r="C19" t="str">
            <v>Meùp ngoaøi</v>
          </cell>
          <cell r="G19">
            <v>1213</v>
          </cell>
          <cell r="I19">
            <v>1953</v>
          </cell>
          <cell r="J19">
            <v>1950</v>
          </cell>
          <cell r="K19">
            <v>3</v>
          </cell>
        </row>
        <row r="20">
          <cell r="C20">
            <v>350</v>
          </cell>
          <cell r="D20">
            <v>50</v>
          </cell>
        </row>
        <row r="21">
          <cell r="C21" t="str">
            <v>Meùp trong</v>
          </cell>
          <cell r="G21">
            <v>1231</v>
          </cell>
          <cell r="I21">
            <v>1935</v>
          </cell>
          <cell r="J21">
            <v>1930</v>
          </cell>
          <cell r="K21">
            <v>5</v>
          </cell>
        </row>
        <row r="22">
          <cell r="C22" t="str">
            <v>Meùp ngoaøi</v>
          </cell>
          <cell r="G22">
            <v>1260</v>
          </cell>
          <cell r="I22">
            <v>1906</v>
          </cell>
          <cell r="J22">
            <v>1900</v>
          </cell>
          <cell r="K22">
            <v>6</v>
          </cell>
        </row>
        <row r="23">
          <cell r="C23">
            <v>400</v>
          </cell>
          <cell r="D23">
            <v>50</v>
          </cell>
          <cell r="F23">
            <v>1385</v>
          </cell>
          <cell r="H23">
            <v>3291</v>
          </cell>
        </row>
        <row r="24">
          <cell r="B24" t="str">
            <v>KM29+400</v>
          </cell>
          <cell r="C24" t="str">
            <v>Meùp trong</v>
          </cell>
          <cell r="G24">
            <v>1224</v>
          </cell>
          <cell r="I24">
            <v>2067</v>
          </cell>
          <cell r="J24">
            <v>2060</v>
          </cell>
          <cell r="K24">
            <v>7</v>
          </cell>
        </row>
        <row r="25">
          <cell r="C25" t="str">
            <v>Meùp ngoaøi</v>
          </cell>
          <cell r="G25">
            <v>1256</v>
          </cell>
          <cell r="I25">
            <v>2035</v>
          </cell>
          <cell r="J25">
            <v>2030</v>
          </cell>
          <cell r="K25">
            <v>5</v>
          </cell>
        </row>
        <row r="26">
          <cell r="C26">
            <v>450</v>
          </cell>
          <cell r="D26">
            <v>50</v>
          </cell>
        </row>
        <row r="27">
          <cell r="C27" t="str">
            <v>Meùp trong</v>
          </cell>
          <cell r="G27">
            <v>1189</v>
          </cell>
          <cell r="I27">
            <v>2102</v>
          </cell>
          <cell r="J27">
            <v>2100</v>
          </cell>
          <cell r="K27">
            <v>2</v>
          </cell>
        </row>
        <row r="28">
          <cell r="C28" t="str">
            <v>Meùp ngoaøi</v>
          </cell>
          <cell r="G28">
            <v>1216</v>
          </cell>
          <cell r="I28">
            <v>2075</v>
          </cell>
          <cell r="J28">
            <v>2070</v>
          </cell>
          <cell r="K28">
            <v>5</v>
          </cell>
        </row>
        <row r="29">
          <cell r="C29">
            <v>500</v>
          </cell>
          <cell r="D29">
            <v>50</v>
          </cell>
        </row>
        <row r="30">
          <cell r="B30" t="str">
            <v>KM29+500</v>
          </cell>
          <cell r="C30" t="str">
            <v>Meùp trong</v>
          </cell>
          <cell r="G30">
            <v>1137</v>
          </cell>
          <cell r="I30">
            <v>2154</v>
          </cell>
          <cell r="J30">
            <v>2150</v>
          </cell>
          <cell r="K30">
            <v>4</v>
          </cell>
        </row>
        <row r="31">
          <cell r="C31" t="str">
            <v>Meùp ngoaøi</v>
          </cell>
          <cell r="G31">
            <v>1165</v>
          </cell>
          <cell r="I31">
            <v>2126</v>
          </cell>
          <cell r="J31">
            <v>2120</v>
          </cell>
          <cell r="K31">
            <v>6</v>
          </cell>
        </row>
        <row r="32">
          <cell r="C32">
            <v>550</v>
          </cell>
          <cell r="D32">
            <v>50</v>
          </cell>
        </row>
        <row r="33">
          <cell r="C33" t="str">
            <v>Meùp trong</v>
          </cell>
          <cell r="G33">
            <v>1150</v>
          </cell>
          <cell r="I33">
            <v>2141</v>
          </cell>
          <cell r="J33">
            <v>2140</v>
          </cell>
          <cell r="K33">
            <v>1</v>
          </cell>
        </row>
        <row r="34">
          <cell r="C34" t="str">
            <v>Meùp ngoaøi</v>
          </cell>
          <cell r="G34">
            <v>1174</v>
          </cell>
          <cell r="I34">
            <v>2117</v>
          </cell>
          <cell r="J34">
            <v>2110</v>
          </cell>
          <cell r="K34">
            <v>7</v>
          </cell>
        </row>
        <row r="35">
          <cell r="C35">
            <v>600</v>
          </cell>
          <cell r="D35">
            <v>50</v>
          </cell>
          <cell r="F35">
            <v>1273</v>
          </cell>
          <cell r="H35">
            <v>3390</v>
          </cell>
        </row>
        <row r="36">
          <cell r="B36" t="str">
            <v>KM29+600</v>
          </cell>
          <cell r="C36" t="str">
            <v>Meùp trong</v>
          </cell>
          <cell r="G36">
            <v>1247</v>
          </cell>
          <cell r="I36">
            <v>2143</v>
          </cell>
          <cell r="J36">
            <v>2140</v>
          </cell>
          <cell r="K36">
            <v>3</v>
          </cell>
        </row>
        <row r="37">
          <cell r="C37" t="str">
            <v>Meùp ngoaøi</v>
          </cell>
          <cell r="G37">
            <v>1276</v>
          </cell>
          <cell r="I37">
            <v>2114</v>
          </cell>
          <cell r="J37">
            <v>2110</v>
          </cell>
          <cell r="K37">
            <v>4</v>
          </cell>
        </row>
        <row r="38">
          <cell r="C38">
            <v>650</v>
          </cell>
          <cell r="D38">
            <v>50</v>
          </cell>
        </row>
        <row r="39">
          <cell r="C39" t="str">
            <v>Meùp trong</v>
          </cell>
          <cell r="G39">
            <v>1247</v>
          </cell>
          <cell r="I39">
            <v>2143</v>
          </cell>
          <cell r="J39">
            <v>2140</v>
          </cell>
          <cell r="K39">
            <v>3</v>
          </cell>
        </row>
        <row r="40">
          <cell r="C40" t="str">
            <v>Meùp ngoaøi</v>
          </cell>
          <cell r="G40">
            <v>1273</v>
          </cell>
          <cell r="I40">
            <v>2117</v>
          </cell>
          <cell r="J40">
            <v>2110</v>
          </cell>
          <cell r="K40">
            <v>7</v>
          </cell>
        </row>
        <row r="41">
          <cell r="C41">
            <v>700</v>
          </cell>
          <cell r="D41">
            <v>50</v>
          </cell>
        </row>
        <row r="42">
          <cell r="B42" t="str">
            <v>KM29+700</v>
          </cell>
          <cell r="C42" t="str">
            <v>Meùp trong</v>
          </cell>
          <cell r="G42">
            <v>1256</v>
          </cell>
          <cell r="I42">
            <v>2134</v>
          </cell>
          <cell r="J42">
            <v>2130</v>
          </cell>
          <cell r="K42">
            <v>4</v>
          </cell>
        </row>
        <row r="43">
          <cell r="C43" t="str">
            <v>Meùp ngoaøi</v>
          </cell>
          <cell r="G43">
            <v>1285</v>
          </cell>
          <cell r="I43">
            <v>2105</v>
          </cell>
          <cell r="J43">
            <v>2100</v>
          </cell>
          <cell r="K43">
            <v>5</v>
          </cell>
        </row>
        <row r="44">
          <cell r="C44">
            <v>750</v>
          </cell>
          <cell r="D44">
            <v>50</v>
          </cell>
        </row>
        <row r="45">
          <cell r="C45" t="str">
            <v>Meùp trong</v>
          </cell>
          <cell r="G45">
            <v>1253</v>
          </cell>
          <cell r="I45">
            <v>2137</v>
          </cell>
          <cell r="J45">
            <v>2130</v>
          </cell>
          <cell r="K45">
            <v>7</v>
          </cell>
        </row>
        <row r="46">
          <cell r="C46" t="str">
            <v>Meùp ngoaøi</v>
          </cell>
          <cell r="G46">
            <v>1288</v>
          </cell>
          <cell r="I46">
            <v>2102</v>
          </cell>
          <cell r="J46">
            <v>2100</v>
          </cell>
          <cell r="K46">
            <v>2</v>
          </cell>
        </row>
        <row r="47">
          <cell r="C47">
            <v>800</v>
          </cell>
          <cell r="D47">
            <v>50</v>
          </cell>
          <cell r="F47">
            <v>1258</v>
          </cell>
          <cell r="H47">
            <v>3360</v>
          </cell>
        </row>
        <row r="48">
          <cell r="B48" t="str">
            <v>KM29+800</v>
          </cell>
          <cell r="C48" t="str">
            <v>Meùp trong</v>
          </cell>
          <cell r="G48">
            <v>1226</v>
          </cell>
          <cell r="I48">
            <v>2134</v>
          </cell>
          <cell r="J48">
            <v>2130</v>
          </cell>
          <cell r="K48">
            <v>4</v>
          </cell>
        </row>
        <row r="49">
          <cell r="C49" t="str">
            <v>Meùp ngoaøi</v>
          </cell>
          <cell r="G49">
            <v>1257</v>
          </cell>
          <cell r="I49">
            <v>2103</v>
          </cell>
          <cell r="J49">
            <v>2100</v>
          </cell>
          <cell r="K49">
            <v>3</v>
          </cell>
        </row>
        <row r="50">
          <cell r="C50">
            <v>843</v>
          </cell>
          <cell r="D50">
            <v>43</v>
          </cell>
        </row>
        <row r="51">
          <cell r="C51" t="str">
            <v>Meùp trong</v>
          </cell>
          <cell r="G51">
            <v>1237</v>
          </cell>
          <cell r="I51">
            <v>2123</v>
          </cell>
          <cell r="J51">
            <v>2120</v>
          </cell>
          <cell r="K51">
            <v>3</v>
          </cell>
        </row>
        <row r="52">
          <cell r="C52" t="str">
            <v>Meùp ngoaøi</v>
          </cell>
          <cell r="G52">
            <v>1268</v>
          </cell>
          <cell r="I52">
            <v>2092</v>
          </cell>
          <cell r="J52">
            <v>2090</v>
          </cell>
          <cell r="K52">
            <v>2</v>
          </cell>
        </row>
        <row r="53">
          <cell r="C53">
            <v>900</v>
          </cell>
          <cell r="D53">
            <v>57</v>
          </cell>
        </row>
        <row r="54">
          <cell r="B54" t="str">
            <v>KM29+900</v>
          </cell>
          <cell r="C54" t="str">
            <v>Meùp trong</v>
          </cell>
          <cell r="G54">
            <v>1234</v>
          </cell>
          <cell r="I54">
            <v>2126</v>
          </cell>
          <cell r="J54">
            <v>2120</v>
          </cell>
          <cell r="K54">
            <v>6</v>
          </cell>
        </row>
        <row r="55">
          <cell r="C55" t="str">
            <v>Meùp ngoaøi</v>
          </cell>
          <cell r="G55">
            <v>1263</v>
          </cell>
          <cell r="I55">
            <v>2097</v>
          </cell>
          <cell r="J55">
            <v>2090</v>
          </cell>
          <cell r="K55">
            <v>7</v>
          </cell>
        </row>
        <row r="56">
          <cell r="C56">
            <v>950</v>
          </cell>
          <cell r="D56">
            <v>50</v>
          </cell>
          <cell r="F56">
            <v>1342</v>
          </cell>
          <cell r="H56">
            <v>3439</v>
          </cell>
        </row>
        <row r="57">
          <cell r="C57" t="str">
            <v>Meùp trong</v>
          </cell>
          <cell r="G57">
            <v>1371</v>
          </cell>
          <cell r="I57">
            <v>2128</v>
          </cell>
          <cell r="J57">
            <v>2120</v>
          </cell>
          <cell r="K57">
            <v>8</v>
          </cell>
        </row>
        <row r="58">
          <cell r="C58" t="str">
            <v>Meùp ngoaøi</v>
          </cell>
          <cell r="G58">
            <v>1404</v>
          </cell>
          <cell r="I58">
            <v>2095</v>
          </cell>
          <cell r="J58">
            <v>2090</v>
          </cell>
          <cell r="K58">
            <v>5</v>
          </cell>
        </row>
        <row r="59">
          <cell r="C59" t="str">
            <v>Km30+00</v>
          </cell>
          <cell r="D59">
            <v>50</v>
          </cell>
        </row>
        <row r="60">
          <cell r="B60" t="str">
            <v>KM30+000</v>
          </cell>
          <cell r="C60" t="str">
            <v>Meùp trong</v>
          </cell>
          <cell r="G60">
            <v>1383</v>
          </cell>
          <cell r="I60">
            <v>2116</v>
          </cell>
          <cell r="J60">
            <v>2110</v>
          </cell>
          <cell r="K60">
            <v>6</v>
          </cell>
        </row>
        <row r="61">
          <cell r="C61" t="str">
            <v>Meùp ngoaøi</v>
          </cell>
          <cell r="G61">
            <v>1410</v>
          </cell>
          <cell r="I61">
            <v>2089</v>
          </cell>
          <cell r="J61">
            <v>2080</v>
          </cell>
          <cell r="K61">
            <v>9</v>
          </cell>
        </row>
        <row r="62">
          <cell r="C62">
            <v>50</v>
          </cell>
          <cell r="D62">
            <v>50</v>
          </cell>
        </row>
        <row r="63">
          <cell r="C63" t="str">
            <v>Meùp trong</v>
          </cell>
          <cell r="G63">
            <v>1371</v>
          </cell>
          <cell r="I63">
            <v>2128</v>
          </cell>
          <cell r="J63">
            <v>2130</v>
          </cell>
          <cell r="K63">
            <v>-2</v>
          </cell>
        </row>
        <row r="64">
          <cell r="C64" t="str">
            <v>Meùp ngoaøi</v>
          </cell>
          <cell r="G64">
            <v>1406</v>
          </cell>
          <cell r="I64">
            <v>2093</v>
          </cell>
          <cell r="J64">
            <v>2100</v>
          </cell>
          <cell r="K64">
            <v>-7</v>
          </cell>
        </row>
        <row r="65">
          <cell r="C65">
            <v>100</v>
          </cell>
          <cell r="D65">
            <v>50</v>
          </cell>
          <cell r="F65">
            <v>1382</v>
          </cell>
          <cell r="H65">
            <v>3475</v>
          </cell>
        </row>
        <row r="66">
          <cell r="B66" t="str">
            <v>KM30+100</v>
          </cell>
          <cell r="C66" t="str">
            <v>Meùp trong</v>
          </cell>
          <cell r="G66">
            <v>1317</v>
          </cell>
          <cell r="I66">
            <v>2158</v>
          </cell>
          <cell r="J66">
            <v>2150</v>
          </cell>
          <cell r="K66">
            <v>8</v>
          </cell>
        </row>
        <row r="67">
          <cell r="C67" t="str">
            <v>Meùp ngoaøi</v>
          </cell>
          <cell r="G67">
            <v>1352</v>
          </cell>
          <cell r="I67">
            <v>2123</v>
          </cell>
          <cell r="J67">
            <v>2120</v>
          </cell>
          <cell r="K67">
            <v>3</v>
          </cell>
        </row>
        <row r="68">
          <cell r="C68">
            <v>150</v>
          </cell>
          <cell r="D68">
            <v>50</v>
          </cell>
        </row>
        <row r="69">
          <cell r="C69" t="str">
            <v>Meùp trong</v>
          </cell>
          <cell r="G69">
            <v>1298</v>
          </cell>
          <cell r="I69">
            <v>2177</v>
          </cell>
          <cell r="J69">
            <v>2170</v>
          </cell>
          <cell r="K69">
            <v>7</v>
          </cell>
        </row>
        <row r="70">
          <cell r="C70" t="str">
            <v>Meùp ngoaøi</v>
          </cell>
          <cell r="G70">
            <v>1330</v>
          </cell>
          <cell r="I70">
            <v>2145</v>
          </cell>
          <cell r="J70">
            <v>2140</v>
          </cell>
          <cell r="K70">
            <v>5</v>
          </cell>
        </row>
        <row r="71">
          <cell r="C71">
            <v>200</v>
          </cell>
          <cell r="D71">
            <v>50</v>
          </cell>
        </row>
        <row r="72">
          <cell r="B72" t="str">
            <v>KM30+200</v>
          </cell>
          <cell r="C72" t="str">
            <v>Meùp trong</v>
          </cell>
          <cell r="G72">
            <v>1279</v>
          </cell>
          <cell r="I72">
            <v>2196</v>
          </cell>
          <cell r="J72">
            <v>2190</v>
          </cell>
          <cell r="K72">
            <v>6</v>
          </cell>
        </row>
        <row r="73">
          <cell r="C73" t="str">
            <v>Meùp ngoaøi</v>
          </cell>
          <cell r="G73">
            <v>1311</v>
          </cell>
          <cell r="I73">
            <v>2164</v>
          </cell>
          <cell r="J73">
            <v>2160</v>
          </cell>
          <cell r="K73">
            <v>4</v>
          </cell>
        </row>
        <row r="74">
          <cell r="C74">
            <v>250</v>
          </cell>
          <cell r="D74">
            <v>50</v>
          </cell>
        </row>
        <row r="75">
          <cell r="C75" t="str">
            <v>Meùp trong</v>
          </cell>
          <cell r="G75">
            <v>1260</v>
          </cell>
          <cell r="I75">
            <v>2215</v>
          </cell>
          <cell r="J75">
            <v>2210</v>
          </cell>
          <cell r="K75">
            <v>5</v>
          </cell>
        </row>
        <row r="76">
          <cell r="C76" t="str">
            <v>Meùp ngoaøi</v>
          </cell>
          <cell r="G76">
            <v>1292</v>
          </cell>
          <cell r="I76">
            <v>2183</v>
          </cell>
          <cell r="J76">
            <v>2180</v>
          </cell>
          <cell r="K76">
            <v>3</v>
          </cell>
        </row>
        <row r="77">
          <cell r="C77">
            <v>300</v>
          </cell>
          <cell r="D77">
            <v>50</v>
          </cell>
          <cell r="F77">
            <v>1356</v>
          </cell>
          <cell r="H77">
            <v>3539</v>
          </cell>
        </row>
        <row r="78">
          <cell r="B78" t="str">
            <v>KM30+300</v>
          </cell>
          <cell r="C78" t="str">
            <v>Meùp trong</v>
          </cell>
          <cell r="G78">
            <v>1302</v>
          </cell>
          <cell r="I78">
            <v>2237</v>
          </cell>
          <cell r="J78">
            <v>2240</v>
          </cell>
          <cell r="K78">
            <v>-3</v>
          </cell>
        </row>
        <row r="79">
          <cell r="C79" t="str">
            <v>Meùp ngoaøi</v>
          </cell>
          <cell r="G79">
            <v>1337</v>
          </cell>
          <cell r="I79">
            <v>2202</v>
          </cell>
          <cell r="J79">
            <v>2210</v>
          </cell>
          <cell r="K79">
            <v>-8</v>
          </cell>
        </row>
        <row r="80">
          <cell r="C80">
            <v>350</v>
          </cell>
          <cell r="D80">
            <v>50</v>
          </cell>
        </row>
        <row r="81">
          <cell r="C81" t="str">
            <v>Meùp trong</v>
          </cell>
          <cell r="G81">
            <v>1274</v>
          </cell>
          <cell r="I81">
            <v>2265</v>
          </cell>
          <cell r="J81">
            <v>2260</v>
          </cell>
          <cell r="K81">
            <v>5</v>
          </cell>
        </row>
        <row r="82">
          <cell r="C82" t="str">
            <v>Meùp ngoaøi</v>
          </cell>
          <cell r="G82">
            <v>1305</v>
          </cell>
          <cell r="I82">
            <v>2234</v>
          </cell>
          <cell r="J82">
            <v>2230</v>
          </cell>
          <cell r="K82">
            <v>4</v>
          </cell>
        </row>
        <row r="83">
          <cell r="C83">
            <v>400</v>
          </cell>
          <cell r="D83">
            <v>50</v>
          </cell>
        </row>
        <row r="84">
          <cell r="B84" t="str">
            <v>KM30+400</v>
          </cell>
          <cell r="C84" t="str">
            <v>Meùp trong</v>
          </cell>
          <cell r="G84">
            <v>1254</v>
          </cell>
          <cell r="I84">
            <v>2285</v>
          </cell>
          <cell r="J84">
            <v>2280</v>
          </cell>
          <cell r="K84">
            <v>5</v>
          </cell>
        </row>
        <row r="85">
          <cell r="C85" t="str">
            <v>Meùp ngoaøi</v>
          </cell>
          <cell r="G85">
            <v>1282</v>
          </cell>
          <cell r="I85">
            <v>2257</v>
          </cell>
          <cell r="J85">
            <v>2250</v>
          </cell>
          <cell r="K85">
            <v>7</v>
          </cell>
        </row>
        <row r="86">
          <cell r="C86">
            <v>450</v>
          </cell>
          <cell r="D86">
            <v>50</v>
          </cell>
        </row>
        <row r="87">
          <cell r="C87" t="str">
            <v>Meùp trong</v>
          </cell>
          <cell r="G87">
            <v>1467</v>
          </cell>
          <cell r="I87">
            <v>2072</v>
          </cell>
          <cell r="J87">
            <v>2070</v>
          </cell>
          <cell r="K87">
            <v>2</v>
          </cell>
        </row>
        <row r="88">
          <cell r="C88" t="str">
            <v>Meùp ngoaøi</v>
          </cell>
          <cell r="G88">
            <v>1491</v>
          </cell>
          <cell r="I88">
            <v>2048</v>
          </cell>
          <cell r="J88">
            <v>2040</v>
          </cell>
          <cell r="K88">
            <v>8</v>
          </cell>
        </row>
        <row r="89">
          <cell r="C89">
            <v>500</v>
          </cell>
          <cell r="D89">
            <v>50</v>
          </cell>
          <cell r="F89">
            <v>1523</v>
          </cell>
          <cell r="H89">
            <v>3571</v>
          </cell>
        </row>
        <row r="90">
          <cell r="B90" t="str">
            <v>KM30+500</v>
          </cell>
          <cell r="C90" t="str">
            <v>Meùp trong</v>
          </cell>
          <cell r="G90">
            <v>1304</v>
          </cell>
          <cell r="I90">
            <v>2267</v>
          </cell>
          <cell r="J90">
            <v>2260</v>
          </cell>
          <cell r="K90">
            <v>7</v>
          </cell>
        </row>
        <row r="91">
          <cell r="C91" t="str">
            <v>Meùp ngoaøi</v>
          </cell>
          <cell r="G91">
            <v>1335</v>
          </cell>
          <cell r="I91">
            <v>2236</v>
          </cell>
          <cell r="J91">
            <v>2230</v>
          </cell>
          <cell r="K91">
            <v>6</v>
          </cell>
        </row>
        <row r="92">
          <cell r="C92">
            <v>520</v>
          </cell>
          <cell r="D92">
            <v>20</v>
          </cell>
        </row>
        <row r="93">
          <cell r="C93" t="str">
            <v>Meùp trong</v>
          </cell>
          <cell r="G93">
            <v>1319</v>
          </cell>
          <cell r="I93">
            <v>2252</v>
          </cell>
          <cell r="J93">
            <v>2250</v>
          </cell>
          <cell r="K93">
            <v>2</v>
          </cell>
        </row>
        <row r="94">
          <cell r="C94" t="str">
            <v>Meùp ngoaøi</v>
          </cell>
          <cell r="G94">
            <v>1346</v>
          </cell>
          <cell r="I94">
            <v>2225</v>
          </cell>
          <cell r="J94">
            <v>2220</v>
          </cell>
          <cell r="K94">
            <v>5</v>
          </cell>
        </row>
        <row r="95">
          <cell r="C95">
            <v>550</v>
          </cell>
          <cell r="D95">
            <v>30</v>
          </cell>
        </row>
        <row r="96">
          <cell r="C96" t="str">
            <v>Meùp trong</v>
          </cell>
          <cell r="G96">
            <v>1326</v>
          </cell>
          <cell r="I96">
            <v>2245</v>
          </cell>
          <cell r="J96">
            <v>2250</v>
          </cell>
          <cell r="K96">
            <v>-5</v>
          </cell>
        </row>
        <row r="97">
          <cell r="C97" t="str">
            <v>Meùp ngoaøi</v>
          </cell>
          <cell r="G97">
            <v>1354</v>
          </cell>
          <cell r="I97">
            <v>2217</v>
          </cell>
          <cell r="J97">
            <v>2220</v>
          </cell>
          <cell r="K97">
            <v>-3</v>
          </cell>
        </row>
        <row r="98">
          <cell r="C98">
            <v>600</v>
          </cell>
          <cell r="D98">
            <v>50</v>
          </cell>
        </row>
        <row r="99">
          <cell r="B99" t="str">
            <v>KM30+600</v>
          </cell>
          <cell r="C99" t="str">
            <v>Meùp trong</v>
          </cell>
          <cell r="G99">
            <v>1323</v>
          </cell>
          <cell r="I99">
            <v>2248</v>
          </cell>
          <cell r="J99">
            <v>2240</v>
          </cell>
          <cell r="K99">
            <v>8</v>
          </cell>
        </row>
        <row r="100">
          <cell r="C100" t="str">
            <v>Meùp ngoaøi</v>
          </cell>
          <cell r="G100">
            <v>1356</v>
          </cell>
          <cell r="I100">
            <v>2215</v>
          </cell>
          <cell r="J100">
            <v>2210</v>
          </cell>
          <cell r="K100">
            <v>5</v>
          </cell>
        </row>
        <row r="101">
          <cell r="C101">
            <v>650</v>
          </cell>
          <cell r="D101">
            <v>50</v>
          </cell>
        </row>
        <row r="102">
          <cell r="C102" t="str">
            <v>Meùp trong</v>
          </cell>
          <cell r="G102">
            <v>1344</v>
          </cell>
          <cell r="I102">
            <v>2227</v>
          </cell>
          <cell r="J102">
            <v>2220</v>
          </cell>
          <cell r="K102">
            <v>7</v>
          </cell>
        </row>
        <row r="103">
          <cell r="C103" t="str">
            <v>Meùp ngoaøi</v>
          </cell>
          <cell r="G103">
            <v>1377</v>
          </cell>
          <cell r="I103">
            <v>2194</v>
          </cell>
          <cell r="J103">
            <v>2190</v>
          </cell>
          <cell r="K103">
            <v>4</v>
          </cell>
        </row>
        <row r="104">
          <cell r="C104">
            <v>700</v>
          </cell>
          <cell r="D104">
            <v>50</v>
          </cell>
          <cell r="F104">
            <v>1463</v>
          </cell>
          <cell r="H104">
            <v>3657</v>
          </cell>
        </row>
        <row r="105">
          <cell r="B105" t="str">
            <v>KM30+700</v>
          </cell>
          <cell r="C105" t="str">
            <v>Meùp trong</v>
          </cell>
          <cell r="G105">
            <v>1441</v>
          </cell>
          <cell r="I105">
            <v>2216</v>
          </cell>
          <cell r="J105">
            <v>2210</v>
          </cell>
          <cell r="K105">
            <v>6</v>
          </cell>
        </row>
        <row r="106">
          <cell r="C106" t="str">
            <v>Meùp ngoaøi</v>
          </cell>
          <cell r="G106">
            <v>1473</v>
          </cell>
          <cell r="I106">
            <v>2184</v>
          </cell>
          <cell r="J106">
            <v>2180</v>
          </cell>
          <cell r="K106">
            <v>4</v>
          </cell>
        </row>
        <row r="107">
          <cell r="C107">
            <v>750</v>
          </cell>
          <cell r="D107">
            <v>50</v>
          </cell>
          <cell r="G107">
            <v>3657</v>
          </cell>
        </row>
        <row r="108">
          <cell r="C108" t="str">
            <v>Meùp trong</v>
          </cell>
          <cell r="G108">
            <v>1450</v>
          </cell>
          <cell r="I108">
            <v>2207</v>
          </cell>
          <cell r="J108">
            <v>2200</v>
          </cell>
          <cell r="K108">
            <v>7</v>
          </cell>
        </row>
        <row r="109">
          <cell r="C109" t="str">
            <v>Meùp ngoaøi</v>
          </cell>
          <cell r="G109">
            <v>1479</v>
          </cell>
          <cell r="I109">
            <v>2178</v>
          </cell>
          <cell r="J109">
            <v>2170</v>
          </cell>
          <cell r="K109">
            <v>8</v>
          </cell>
        </row>
        <row r="110">
          <cell r="C110">
            <v>800</v>
          </cell>
          <cell r="D110">
            <v>50</v>
          </cell>
        </row>
        <row r="111">
          <cell r="B111" t="str">
            <v>KM30+800</v>
          </cell>
          <cell r="C111" t="str">
            <v>Meùp trong</v>
          </cell>
          <cell r="G111">
            <v>1445</v>
          </cell>
          <cell r="I111">
            <v>2212</v>
          </cell>
          <cell r="J111">
            <v>2210</v>
          </cell>
          <cell r="K111">
            <v>2</v>
          </cell>
        </row>
        <row r="112">
          <cell r="C112" t="str">
            <v>Meùp ngoaøi</v>
          </cell>
          <cell r="G112">
            <v>1472</v>
          </cell>
          <cell r="I112">
            <v>2185</v>
          </cell>
          <cell r="J112">
            <v>2180</v>
          </cell>
          <cell r="K112">
            <v>5</v>
          </cell>
        </row>
        <row r="113">
          <cell r="C113">
            <v>937</v>
          </cell>
          <cell r="D113">
            <v>137</v>
          </cell>
          <cell r="F113">
            <v>1392</v>
          </cell>
          <cell r="H113">
            <v>3577</v>
          </cell>
        </row>
        <row r="114">
          <cell r="C114" t="str">
            <v>Meùp trong</v>
          </cell>
          <cell r="G114">
            <v>1349</v>
          </cell>
          <cell r="I114">
            <v>2215</v>
          </cell>
          <cell r="J114">
            <v>2210</v>
          </cell>
          <cell r="K114">
            <v>5</v>
          </cell>
        </row>
        <row r="115">
          <cell r="C115" t="str">
            <v>Meùp ngoaøi</v>
          </cell>
          <cell r="G115">
            <v>1375</v>
          </cell>
          <cell r="I115">
            <v>2189</v>
          </cell>
          <cell r="J115">
            <v>2180</v>
          </cell>
          <cell r="K115">
            <v>9</v>
          </cell>
        </row>
        <row r="116">
          <cell r="C116">
            <v>950</v>
          </cell>
          <cell r="D116">
            <v>13</v>
          </cell>
        </row>
        <row r="117">
          <cell r="C117" t="str">
            <v>Meùp trong</v>
          </cell>
          <cell r="G117">
            <v>1352</v>
          </cell>
          <cell r="I117">
            <v>2212</v>
          </cell>
          <cell r="J117">
            <v>2210</v>
          </cell>
          <cell r="K117">
            <v>2</v>
          </cell>
        </row>
        <row r="118">
          <cell r="C118" t="str">
            <v>Meùp ngoaøi</v>
          </cell>
          <cell r="G118">
            <v>1378</v>
          </cell>
          <cell r="I118">
            <v>2186</v>
          </cell>
          <cell r="J118">
            <v>2180</v>
          </cell>
          <cell r="K118">
            <v>6</v>
          </cell>
        </row>
        <row r="119">
          <cell r="C119" t="str">
            <v>Km31+00</v>
          </cell>
          <cell r="D119">
            <v>50</v>
          </cell>
        </row>
        <row r="120">
          <cell r="B120" t="str">
            <v>KM31+000</v>
          </cell>
          <cell r="C120" t="str">
            <v>Meùp trong</v>
          </cell>
          <cell r="G120">
            <v>1345</v>
          </cell>
          <cell r="I120">
            <v>2219</v>
          </cell>
          <cell r="J120">
            <v>2210</v>
          </cell>
          <cell r="K120">
            <v>9</v>
          </cell>
        </row>
        <row r="121">
          <cell r="C121" t="str">
            <v>Meùp ngoaøi</v>
          </cell>
          <cell r="G121">
            <v>1379</v>
          </cell>
          <cell r="I121">
            <v>2185</v>
          </cell>
          <cell r="J121">
            <v>2180</v>
          </cell>
          <cell r="K121">
            <v>5</v>
          </cell>
        </row>
        <row r="122">
          <cell r="C122">
            <v>50</v>
          </cell>
          <cell r="D122">
            <v>50</v>
          </cell>
        </row>
        <row r="123">
          <cell r="C123" t="str">
            <v>Meùp trong</v>
          </cell>
          <cell r="G123">
            <v>1351</v>
          </cell>
          <cell r="I123">
            <v>2213</v>
          </cell>
          <cell r="J123">
            <v>2210</v>
          </cell>
          <cell r="K123">
            <v>3</v>
          </cell>
        </row>
        <row r="124">
          <cell r="C124" t="str">
            <v>Meùp ngoaøi</v>
          </cell>
          <cell r="G124">
            <v>1379</v>
          </cell>
          <cell r="I124">
            <v>2185</v>
          </cell>
          <cell r="J124">
            <v>2180</v>
          </cell>
          <cell r="K124">
            <v>5</v>
          </cell>
        </row>
        <row r="125">
          <cell r="C125">
            <v>100</v>
          </cell>
          <cell r="D125">
            <v>50</v>
          </cell>
          <cell r="F125">
            <v>1427</v>
          </cell>
          <cell r="H125">
            <v>3612</v>
          </cell>
        </row>
        <row r="126">
          <cell r="B126" t="str">
            <v>KM31+100</v>
          </cell>
          <cell r="C126" t="str">
            <v>Meùp trong</v>
          </cell>
          <cell r="G126">
            <v>1367</v>
          </cell>
          <cell r="I126">
            <v>2245</v>
          </cell>
          <cell r="J126">
            <v>2240</v>
          </cell>
          <cell r="K126">
            <v>5</v>
          </cell>
        </row>
        <row r="127">
          <cell r="C127" t="str">
            <v>Meùp ngoaøi</v>
          </cell>
          <cell r="G127">
            <v>1398</v>
          </cell>
          <cell r="I127">
            <v>2214</v>
          </cell>
          <cell r="J127">
            <v>2210</v>
          </cell>
          <cell r="K127">
            <v>4</v>
          </cell>
        </row>
        <row r="128">
          <cell r="C128">
            <v>122</v>
          </cell>
          <cell r="D128">
            <v>22</v>
          </cell>
        </row>
        <row r="129">
          <cell r="C129" t="str">
            <v>Meùp trong</v>
          </cell>
          <cell r="G129">
            <v>1449</v>
          </cell>
          <cell r="I129">
            <v>2163</v>
          </cell>
          <cell r="J129">
            <v>2160</v>
          </cell>
          <cell r="K129">
            <v>3</v>
          </cell>
        </row>
        <row r="130">
          <cell r="C130" t="str">
            <v>Meùp ngoaøi</v>
          </cell>
          <cell r="G130">
            <v>1476</v>
          </cell>
          <cell r="I130">
            <v>2136</v>
          </cell>
          <cell r="J130">
            <v>2130</v>
          </cell>
          <cell r="K130">
            <v>6</v>
          </cell>
        </row>
        <row r="131">
          <cell r="C131">
            <v>150</v>
          </cell>
          <cell r="D131">
            <v>28</v>
          </cell>
        </row>
        <row r="132">
          <cell r="C132" t="str">
            <v>Meùp trong</v>
          </cell>
          <cell r="G132">
            <v>1334</v>
          </cell>
          <cell r="I132">
            <v>2278</v>
          </cell>
          <cell r="J132">
            <v>2270</v>
          </cell>
          <cell r="K132">
            <v>8</v>
          </cell>
        </row>
        <row r="133">
          <cell r="C133" t="str">
            <v>Meùp ngoaøi</v>
          </cell>
          <cell r="G133">
            <v>1366</v>
          </cell>
          <cell r="I133">
            <v>2246</v>
          </cell>
          <cell r="J133">
            <v>2240</v>
          </cell>
          <cell r="K133">
            <v>6</v>
          </cell>
        </row>
        <row r="134">
          <cell r="C134">
            <v>200</v>
          </cell>
          <cell r="D134">
            <v>50</v>
          </cell>
        </row>
        <row r="135">
          <cell r="B135" t="str">
            <v>KM31+200</v>
          </cell>
          <cell r="C135" t="str">
            <v>Meùp trong</v>
          </cell>
          <cell r="G135">
            <v>1306</v>
          </cell>
          <cell r="I135">
            <v>2306</v>
          </cell>
          <cell r="J135">
            <v>2300</v>
          </cell>
          <cell r="K135">
            <v>6</v>
          </cell>
        </row>
        <row r="136">
          <cell r="C136" t="str">
            <v>Meùp ngoaøi</v>
          </cell>
          <cell r="G136">
            <v>1335</v>
          </cell>
          <cell r="I136">
            <v>2277</v>
          </cell>
          <cell r="J136">
            <v>2270</v>
          </cell>
          <cell r="K136">
            <v>7</v>
          </cell>
        </row>
        <row r="137">
          <cell r="C137">
            <v>250</v>
          </cell>
          <cell r="D137">
            <v>50</v>
          </cell>
        </row>
        <row r="138">
          <cell r="C138" t="str">
            <v>Meùp trong</v>
          </cell>
          <cell r="G138">
            <v>1256</v>
          </cell>
          <cell r="I138">
            <v>2325</v>
          </cell>
          <cell r="J138">
            <v>2320</v>
          </cell>
          <cell r="K138">
            <v>5</v>
          </cell>
        </row>
        <row r="139">
          <cell r="C139" t="str">
            <v>Meùp ngoaøi</v>
          </cell>
          <cell r="G139">
            <v>1287</v>
          </cell>
          <cell r="I139">
            <v>2294</v>
          </cell>
          <cell r="J139">
            <v>2290</v>
          </cell>
          <cell r="K139">
            <v>4</v>
          </cell>
        </row>
        <row r="140">
          <cell r="C140">
            <v>300</v>
          </cell>
          <cell r="D140">
            <v>50</v>
          </cell>
          <cell r="F140">
            <v>1362</v>
          </cell>
          <cell r="H140">
            <v>3656</v>
          </cell>
        </row>
        <row r="141">
          <cell r="B141" t="str">
            <v>KM31+300</v>
          </cell>
          <cell r="C141" t="str">
            <v>Meùp trong</v>
          </cell>
          <cell r="G141">
            <v>1317</v>
          </cell>
          <cell r="I141">
            <v>2339</v>
          </cell>
          <cell r="J141">
            <v>2330</v>
          </cell>
          <cell r="K141">
            <v>9</v>
          </cell>
        </row>
        <row r="142">
          <cell r="C142" t="str">
            <v>Meùp ngoaøi</v>
          </cell>
          <cell r="G142">
            <v>1354</v>
          </cell>
          <cell r="I142">
            <v>2302</v>
          </cell>
          <cell r="J142">
            <v>2300</v>
          </cell>
          <cell r="K142">
            <v>2</v>
          </cell>
        </row>
        <row r="143">
          <cell r="C143">
            <v>350</v>
          </cell>
          <cell r="D143">
            <v>50</v>
          </cell>
        </row>
        <row r="144">
          <cell r="C144" t="str">
            <v>Meùp trong</v>
          </cell>
          <cell r="G144">
            <v>1310</v>
          </cell>
          <cell r="I144">
            <v>2346</v>
          </cell>
          <cell r="J144">
            <v>2340</v>
          </cell>
          <cell r="K144">
            <v>6</v>
          </cell>
        </row>
        <row r="145">
          <cell r="C145" t="str">
            <v>Meùp ngoaøi</v>
          </cell>
          <cell r="G145">
            <v>1343</v>
          </cell>
          <cell r="I145">
            <v>2313</v>
          </cell>
          <cell r="J145">
            <v>2310</v>
          </cell>
          <cell r="K145">
            <v>3</v>
          </cell>
        </row>
        <row r="146">
          <cell r="C146">
            <v>400</v>
          </cell>
          <cell r="D146">
            <v>50</v>
          </cell>
        </row>
        <row r="147">
          <cell r="B147" t="str">
            <v>KM31+400</v>
          </cell>
          <cell r="C147" t="str">
            <v>Meùp trong</v>
          </cell>
          <cell r="G147">
            <v>1298</v>
          </cell>
          <cell r="I147">
            <v>2358</v>
          </cell>
          <cell r="J147">
            <v>2350</v>
          </cell>
          <cell r="K147">
            <v>8</v>
          </cell>
        </row>
        <row r="148">
          <cell r="C148" t="str">
            <v>Meùp ngoaøi</v>
          </cell>
          <cell r="G148">
            <v>1329</v>
          </cell>
          <cell r="I148">
            <v>2327</v>
          </cell>
          <cell r="J148">
            <v>2320</v>
          </cell>
          <cell r="K148">
            <v>7</v>
          </cell>
        </row>
        <row r="149">
          <cell r="C149">
            <v>412</v>
          </cell>
          <cell r="D149">
            <v>12</v>
          </cell>
        </row>
        <row r="150">
          <cell r="C150" t="str">
            <v>Meùp trong</v>
          </cell>
          <cell r="G150">
            <v>1291</v>
          </cell>
          <cell r="I150">
            <v>2365</v>
          </cell>
          <cell r="J150">
            <v>2360</v>
          </cell>
          <cell r="K150">
            <v>5</v>
          </cell>
        </row>
        <row r="151">
          <cell r="C151" t="str">
            <v>Meùp ngoaøi</v>
          </cell>
          <cell r="G151">
            <v>1319</v>
          </cell>
          <cell r="I151">
            <v>2337</v>
          </cell>
          <cell r="J151">
            <v>2330</v>
          </cell>
          <cell r="K151">
            <v>7</v>
          </cell>
        </row>
        <row r="152">
          <cell r="C152">
            <v>450</v>
          </cell>
          <cell r="D152">
            <v>38</v>
          </cell>
        </row>
        <row r="153">
          <cell r="C153" t="str">
            <v>Meùp trong</v>
          </cell>
          <cell r="G153">
            <v>1293</v>
          </cell>
          <cell r="I153">
            <v>2363</v>
          </cell>
          <cell r="J153">
            <v>2360</v>
          </cell>
          <cell r="K153">
            <v>3</v>
          </cell>
        </row>
        <row r="154">
          <cell r="C154" t="str">
            <v>Meùp ngoaøi</v>
          </cell>
          <cell r="G154">
            <v>1319</v>
          </cell>
          <cell r="I154">
            <v>2337</v>
          </cell>
          <cell r="J154">
            <v>2330</v>
          </cell>
          <cell r="K154">
            <v>7</v>
          </cell>
        </row>
        <row r="155">
          <cell r="C155">
            <v>500</v>
          </cell>
          <cell r="D155">
            <v>50</v>
          </cell>
          <cell r="F155">
            <v>1327</v>
          </cell>
          <cell r="H155">
            <v>3664</v>
          </cell>
        </row>
        <row r="156">
          <cell r="B156" t="str">
            <v>KM31+500</v>
          </cell>
          <cell r="C156" t="str">
            <v>Meùp trong</v>
          </cell>
          <cell r="G156">
            <v>1288</v>
          </cell>
          <cell r="I156">
            <v>2376</v>
          </cell>
          <cell r="J156">
            <v>2370</v>
          </cell>
          <cell r="K156">
            <v>6</v>
          </cell>
        </row>
        <row r="157">
          <cell r="C157" t="str">
            <v>Meùp ngoaøi</v>
          </cell>
          <cell r="G157">
            <v>1315</v>
          </cell>
          <cell r="I157">
            <v>2349</v>
          </cell>
          <cell r="J157">
            <v>2340</v>
          </cell>
          <cell r="K157">
            <v>9</v>
          </cell>
        </row>
        <row r="158">
          <cell r="C158">
            <v>550</v>
          </cell>
          <cell r="D158">
            <v>50</v>
          </cell>
        </row>
        <row r="159">
          <cell r="C159" t="str">
            <v>Meùp trong</v>
          </cell>
          <cell r="G159">
            <v>1291</v>
          </cell>
          <cell r="I159">
            <v>2373</v>
          </cell>
          <cell r="J159">
            <v>2370</v>
          </cell>
          <cell r="K159">
            <v>3</v>
          </cell>
        </row>
        <row r="160">
          <cell r="C160" t="str">
            <v>Meùp ngoaøi</v>
          </cell>
          <cell r="G160">
            <v>1316</v>
          </cell>
          <cell r="I160">
            <v>2348</v>
          </cell>
          <cell r="J160">
            <v>2340</v>
          </cell>
          <cell r="K160">
            <v>8</v>
          </cell>
        </row>
        <row r="161">
          <cell r="C161">
            <v>600</v>
          </cell>
          <cell r="D161">
            <v>50</v>
          </cell>
        </row>
        <row r="162">
          <cell r="B162" t="str">
            <v>KM31+600</v>
          </cell>
          <cell r="C162" t="str">
            <v>Meùp trong</v>
          </cell>
          <cell r="G162">
            <v>1284</v>
          </cell>
          <cell r="I162">
            <v>2372</v>
          </cell>
          <cell r="J162">
            <v>2370</v>
          </cell>
          <cell r="K162">
            <v>2</v>
          </cell>
        </row>
        <row r="163">
          <cell r="C163" t="str">
            <v>Meùp ngoaøi</v>
          </cell>
          <cell r="G163">
            <v>1311</v>
          </cell>
          <cell r="I163">
            <v>2345</v>
          </cell>
          <cell r="J163">
            <v>2340</v>
          </cell>
          <cell r="K163">
            <v>5</v>
          </cell>
        </row>
        <row r="164">
          <cell r="C164">
            <v>650</v>
          </cell>
          <cell r="D164">
            <v>50</v>
          </cell>
        </row>
        <row r="165">
          <cell r="C165" t="str">
            <v>Meùp trong</v>
          </cell>
          <cell r="G165">
            <v>1281</v>
          </cell>
          <cell r="I165">
            <v>2375</v>
          </cell>
          <cell r="J165">
            <v>2370</v>
          </cell>
          <cell r="K165">
            <v>5</v>
          </cell>
        </row>
        <row r="166">
          <cell r="C166" t="str">
            <v>Meùp ngoaøi</v>
          </cell>
          <cell r="G166">
            <v>1310</v>
          </cell>
          <cell r="I166">
            <v>2346</v>
          </cell>
          <cell r="J166">
            <v>2340</v>
          </cell>
          <cell r="K166">
            <v>6</v>
          </cell>
        </row>
        <row r="167">
          <cell r="C167">
            <v>700</v>
          </cell>
          <cell r="D167">
            <v>50</v>
          </cell>
          <cell r="F167">
            <v>1338</v>
          </cell>
          <cell r="H167">
            <v>3684</v>
          </cell>
        </row>
        <row r="168">
          <cell r="B168" t="str">
            <v>KM31+700</v>
          </cell>
          <cell r="C168" t="str">
            <v>Meùp trong</v>
          </cell>
          <cell r="G168">
            <v>1287</v>
          </cell>
          <cell r="I168">
            <v>2397</v>
          </cell>
          <cell r="J168">
            <v>2390</v>
          </cell>
          <cell r="K168">
            <v>7</v>
          </cell>
        </row>
        <row r="169">
          <cell r="C169" t="str">
            <v>Meùp ngoaøi</v>
          </cell>
          <cell r="G169">
            <v>1321</v>
          </cell>
          <cell r="I169">
            <v>2363</v>
          </cell>
          <cell r="J169">
            <v>2360</v>
          </cell>
          <cell r="K169">
            <v>3</v>
          </cell>
        </row>
        <row r="170">
          <cell r="C170">
            <v>729</v>
          </cell>
          <cell r="D170">
            <v>29</v>
          </cell>
        </row>
        <row r="171">
          <cell r="C171" t="str">
            <v>Meùp trong</v>
          </cell>
          <cell r="G171">
            <v>1291</v>
          </cell>
          <cell r="I171">
            <v>2393</v>
          </cell>
          <cell r="J171">
            <v>2390</v>
          </cell>
          <cell r="K171">
            <v>3</v>
          </cell>
        </row>
        <row r="172">
          <cell r="C172" t="str">
            <v>Meùp ngoaøi</v>
          </cell>
          <cell r="G172">
            <v>1319</v>
          </cell>
          <cell r="I172">
            <v>2365</v>
          </cell>
          <cell r="J172">
            <v>2360</v>
          </cell>
          <cell r="K172">
            <v>5</v>
          </cell>
        </row>
        <row r="173">
          <cell r="C173">
            <v>750</v>
          </cell>
          <cell r="D173">
            <v>21</v>
          </cell>
        </row>
        <row r="174">
          <cell r="C174" t="str">
            <v>Meùp trong</v>
          </cell>
          <cell r="G174">
            <v>1289</v>
          </cell>
          <cell r="I174">
            <v>2395</v>
          </cell>
          <cell r="J174">
            <v>2390</v>
          </cell>
          <cell r="K174">
            <v>5</v>
          </cell>
        </row>
        <row r="175">
          <cell r="C175" t="str">
            <v>Meùp ngoaøi</v>
          </cell>
          <cell r="G175">
            <v>1317</v>
          </cell>
          <cell r="I175">
            <v>2367</v>
          </cell>
          <cell r="J175">
            <v>2360</v>
          </cell>
          <cell r="K175">
            <v>7</v>
          </cell>
        </row>
        <row r="176">
          <cell r="C176">
            <v>800</v>
          </cell>
          <cell r="D176">
            <v>63</v>
          </cell>
          <cell r="F176">
            <v>1392</v>
          </cell>
          <cell r="H176">
            <v>3759</v>
          </cell>
        </row>
        <row r="177">
          <cell r="B177" t="str">
            <v>KM31+800</v>
          </cell>
          <cell r="C177" t="str">
            <v>Meùp trong</v>
          </cell>
          <cell r="G177">
            <v>1347</v>
          </cell>
          <cell r="I177">
            <v>2412</v>
          </cell>
          <cell r="J177">
            <v>2410</v>
          </cell>
          <cell r="K177">
            <v>2</v>
          </cell>
        </row>
        <row r="178">
          <cell r="C178" t="str">
            <v>Meùp ngoaøi</v>
          </cell>
          <cell r="G178">
            <v>1373</v>
          </cell>
          <cell r="I178">
            <v>2386</v>
          </cell>
          <cell r="J178">
            <v>2380</v>
          </cell>
          <cell r="K178">
            <v>6</v>
          </cell>
        </row>
        <row r="179">
          <cell r="C179">
            <v>850</v>
          </cell>
          <cell r="D179">
            <v>50</v>
          </cell>
        </row>
        <row r="180">
          <cell r="C180" t="str">
            <v>Meùp trong</v>
          </cell>
          <cell r="G180">
            <v>1334</v>
          </cell>
          <cell r="I180">
            <v>2425</v>
          </cell>
          <cell r="J180">
            <v>2420</v>
          </cell>
          <cell r="K180">
            <v>5</v>
          </cell>
        </row>
        <row r="181">
          <cell r="C181" t="str">
            <v>Meùp ngoaøi</v>
          </cell>
          <cell r="G181">
            <v>1362</v>
          </cell>
          <cell r="I181">
            <v>2397</v>
          </cell>
          <cell r="J181">
            <v>2390</v>
          </cell>
          <cell r="K181">
            <v>7</v>
          </cell>
        </row>
        <row r="182">
          <cell r="C182">
            <v>900</v>
          </cell>
          <cell r="D182">
            <v>50</v>
          </cell>
        </row>
        <row r="183">
          <cell r="B183" t="str">
            <v>KM31+900</v>
          </cell>
          <cell r="C183" t="str">
            <v>Meùp trong</v>
          </cell>
          <cell r="G183">
            <v>1331</v>
          </cell>
          <cell r="I183">
            <v>2428</v>
          </cell>
          <cell r="J183">
            <v>2420</v>
          </cell>
          <cell r="K183">
            <v>8</v>
          </cell>
        </row>
        <row r="184">
          <cell r="C184" t="str">
            <v>Meùp ngoaøi</v>
          </cell>
          <cell r="G184">
            <v>1365</v>
          </cell>
          <cell r="I184">
            <v>2394</v>
          </cell>
          <cell r="J184">
            <v>2390</v>
          </cell>
          <cell r="K184">
            <v>4</v>
          </cell>
        </row>
        <row r="185">
          <cell r="C185">
            <v>950</v>
          </cell>
          <cell r="D185">
            <v>50</v>
          </cell>
        </row>
        <row r="186">
          <cell r="C186" t="str">
            <v>Meùp trong</v>
          </cell>
          <cell r="G186">
            <v>1345</v>
          </cell>
          <cell r="I186">
            <v>2414</v>
          </cell>
          <cell r="J186">
            <v>2410</v>
          </cell>
          <cell r="K186">
            <v>4</v>
          </cell>
        </row>
        <row r="187">
          <cell r="C187" t="str">
            <v>Meùp ngoaøi</v>
          </cell>
          <cell r="G187">
            <v>1377</v>
          </cell>
          <cell r="I187">
            <v>2382</v>
          </cell>
          <cell r="J187">
            <v>2380</v>
          </cell>
          <cell r="K187">
            <v>2</v>
          </cell>
        </row>
        <row r="188">
          <cell r="C188" t="str">
            <v>Km32+00</v>
          </cell>
          <cell r="D188">
            <v>50</v>
          </cell>
        </row>
        <row r="189">
          <cell r="B189" t="str">
            <v>KM32+000</v>
          </cell>
          <cell r="C189" t="str">
            <v>Meùp trong</v>
          </cell>
          <cell r="G189">
            <v>1355</v>
          </cell>
          <cell r="I189">
            <v>2404</v>
          </cell>
          <cell r="J189">
            <v>2400</v>
          </cell>
          <cell r="K189">
            <v>4</v>
          </cell>
        </row>
        <row r="190">
          <cell r="C190" t="str">
            <v>Meùp ngoaøi</v>
          </cell>
          <cell r="G190">
            <v>1382</v>
          </cell>
          <cell r="I190">
            <v>2377</v>
          </cell>
          <cell r="J190">
            <v>2370</v>
          </cell>
          <cell r="K190">
            <v>7</v>
          </cell>
        </row>
        <row r="191">
          <cell r="C191">
            <v>50</v>
          </cell>
          <cell r="D191">
            <v>50</v>
          </cell>
          <cell r="F191">
            <v>1364</v>
          </cell>
          <cell r="H191">
            <v>3741</v>
          </cell>
        </row>
        <row r="192">
          <cell r="C192" t="str">
            <v>Meùp trong</v>
          </cell>
          <cell r="G192">
            <v>1357</v>
          </cell>
          <cell r="I192">
            <v>2384</v>
          </cell>
          <cell r="J192">
            <v>2390</v>
          </cell>
          <cell r="K192">
            <v>-6</v>
          </cell>
        </row>
        <row r="193">
          <cell r="C193" t="str">
            <v>Meùp ngoaøi</v>
          </cell>
          <cell r="G193">
            <v>1385</v>
          </cell>
          <cell r="I193">
            <v>2356</v>
          </cell>
          <cell r="J193">
            <v>2360</v>
          </cell>
          <cell r="K193">
            <v>-4</v>
          </cell>
        </row>
        <row r="194">
          <cell r="C194">
            <v>100</v>
          </cell>
          <cell r="D194">
            <v>50</v>
          </cell>
        </row>
        <row r="195">
          <cell r="B195" t="str">
            <v>KM32+100</v>
          </cell>
          <cell r="C195" t="str">
            <v>Meùp trong</v>
          </cell>
          <cell r="G195">
            <v>1358</v>
          </cell>
          <cell r="I195">
            <v>2383</v>
          </cell>
          <cell r="J195">
            <v>2380</v>
          </cell>
          <cell r="K195">
            <v>3</v>
          </cell>
        </row>
        <row r="196">
          <cell r="C196" t="str">
            <v>Meùp ngoaøi</v>
          </cell>
          <cell r="G196">
            <v>1386</v>
          </cell>
          <cell r="I196">
            <v>2355</v>
          </cell>
          <cell r="J196">
            <v>2350</v>
          </cell>
          <cell r="K196">
            <v>5</v>
          </cell>
        </row>
        <row r="197">
          <cell r="C197">
            <v>122</v>
          </cell>
          <cell r="D197">
            <v>22</v>
          </cell>
        </row>
        <row r="198">
          <cell r="C198" t="str">
            <v>Meùp trong</v>
          </cell>
          <cell r="G198">
            <v>1356</v>
          </cell>
          <cell r="I198">
            <v>2385</v>
          </cell>
          <cell r="J198">
            <v>2380</v>
          </cell>
          <cell r="K198">
            <v>5</v>
          </cell>
        </row>
        <row r="199">
          <cell r="C199" t="str">
            <v>Meùp ngoaøi</v>
          </cell>
          <cell r="G199">
            <v>1387</v>
          </cell>
          <cell r="I199">
            <v>2354</v>
          </cell>
          <cell r="J199">
            <v>2350</v>
          </cell>
          <cell r="K199">
            <v>4</v>
          </cell>
        </row>
        <row r="200">
          <cell r="C200">
            <v>150</v>
          </cell>
          <cell r="D200">
            <v>28</v>
          </cell>
        </row>
        <row r="201">
          <cell r="C201" t="str">
            <v>Meùp trong</v>
          </cell>
          <cell r="G201">
            <v>1360</v>
          </cell>
          <cell r="I201">
            <v>2381</v>
          </cell>
          <cell r="J201">
            <v>2380</v>
          </cell>
          <cell r="K201">
            <v>1</v>
          </cell>
        </row>
        <row r="202">
          <cell r="C202" t="str">
            <v>Meùp ngoaøi</v>
          </cell>
          <cell r="G202">
            <v>1386</v>
          </cell>
          <cell r="I202">
            <v>2355</v>
          </cell>
          <cell r="J202">
            <v>2350</v>
          </cell>
          <cell r="K202">
            <v>5</v>
          </cell>
        </row>
        <row r="203">
          <cell r="C203">
            <v>200</v>
          </cell>
          <cell r="D203">
            <v>50</v>
          </cell>
        </row>
        <row r="204">
          <cell r="B204" t="str">
            <v>KM32+200</v>
          </cell>
          <cell r="C204" t="str">
            <v>Meùp trong</v>
          </cell>
          <cell r="G204">
            <v>1368</v>
          </cell>
          <cell r="I204">
            <v>2373</v>
          </cell>
          <cell r="J204">
            <v>2370</v>
          </cell>
          <cell r="K204">
            <v>3</v>
          </cell>
        </row>
        <row r="205">
          <cell r="C205" t="str">
            <v>Meùp ngoaøi</v>
          </cell>
          <cell r="G205">
            <v>1397</v>
          </cell>
          <cell r="I205">
            <v>2344</v>
          </cell>
          <cell r="J205">
            <v>2340</v>
          </cell>
          <cell r="K205">
            <v>4</v>
          </cell>
        </row>
        <row r="206">
          <cell r="C206">
            <v>250</v>
          </cell>
          <cell r="D206">
            <v>50</v>
          </cell>
        </row>
        <row r="207">
          <cell r="C207" t="str">
            <v>Meùp trong</v>
          </cell>
          <cell r="G207">
            <v>1389</v>
          </cell>
          <cell r="I207">
            <v>2352</v>
          </cell>
          <cell r="J207">
            <v>2360</v>
          </cell>
          <cell r="K207">
            <v>-8</v>
          </cell>
        </row>
        <row r="208">
          <cell r="C208" t="str">
            <v>Meùp ngoaøi</v>
          </cell>
          <cell r="G208">
            <v>1416</v>
          </cell>
          <cell r="I208">
            <v>2325</v>
          </cell>
          <cell r="J208">
            <v>2330</v>
          </cell>
          <cell r="K208">
            <v>-5</v>
          </cell>
        </row>
        <row r="209">
          <cell r="C209">
            <v>279</v>
          </cell>
          <cell r="D209">
            <v>29</v>
          </cell>
        </row>
        <row r="210">
          <cell r="C210" t="str">
            <v>Meùp trong</v>
          </cell>
          <cell r="G210">
            <v>1387</v>
          </cell>
          <cell r="I210">
            <v>2354</v>
          </cell>
          <cell r="J210">
            <v>2350</v>
          </cell>
          <cell r="K210">
            <v>4</v>
          </cell>
        </row>
        <row r="211">
          <cell r="C211" t="str">
            <v>Meùp ngoaøi</v>
          </cell>
          <cell r="G211">
            <v>1416</v>
          </cell>
          <cell r="I211">
            <v>2325</v>
          </cell>
          <cell r="J211">
            <v>2320</v>
          </cell>
          <cell r="K211">
            <v>5</v>
          </cell>
        </row>
        <row r="212">
          <cell r="B212" t="str">
            <v>KM32+300</v>
          </cell>
          <cell r="C212">
            <v>300</v>
          </cell>
          <cell r="D212">
            <v>21</v>
          </cell>
          <cell r="F212">
            <v>1326</v>
          </cell>
          <cell r="H212">
            <v>3651</v>
          </cell>
        </row>
        <row r="213">
          <cell r="C213" t="str">
            <v>Meùp trong</v>
          </cell>
          <cell r="G213">
            <v>1293</v>
          </cell>
          <cell r="I213">
            <v>2358</v>
          </cell>
          <cell r="J213">
            <v>2360</v>
          </cell>
          <cell r="K213">
            <v>-2</v>
          </cell>
        </row>
        <row r="214">
          <cell r="C214" t="str">
            <v>Meùp ngoaøi</v>
          </cell>
          <cell r="G214">
            <v>1322</v>
          </cell>
          <cell r="I214">
            <v>2329</v>
          </cell>
          <cell r="J214">
            <v>2330</v>
          </cell>
          <cell r="K214">
            <v>-1</v>
          </cell>
        </row>
        <row r="215">
          <cell r="C215">
            <v>350</v>
          </cell>
          <cell r="D215">
            <v>50</v>
          </cell>
        </row>
        <row r="216">
          <cell r="C216" t="str">
            <v>Meùp trong</v>
          </cell>
          <cell r="G216">
            <v>1278</v>
          </cell>
          <cell r="I216">
            <v>2373</v>
          </cell>
          <cell r="J216">
            <v>2370</v>
          </cell>
          <cell r="K216">
            <v>3</v>
          </cell>
        </row>
        <row r="217">
          <cell r="C217" t="str">
            <v>Meùp ngoaøi</v>
          </cell>
          <cell r="G217">
            <v>1306</v>
          </cell>
          <cell r="I217">
            <v>2345</v>
          </cell>
          <cell r="J217">
            <v>2340</v>
          </cell>
          <cell r="K217">
            <v>5</v>
          </cell>
        </row>
        <row r="218">
          <cell r="C218">
            <v>398</v>
          </cell>
          <cell r="D218">
            <v>48</v>
          </cell>
        </row>
        <row r="219">
          <cell r="C219" t="str">
            <v>Meùp trong</v>
          </cell>
          <cell r="G219">
            <v>1253</v>
          </cell>
          <cell r="I219">
            <v>2398</v>
          </cell>
          <cell r="J219">
            <v>2390</v>
          </cell>
          <cell r="K219">
            <v>8</v>
          </cell>
        </row>
        <row r="220">
          <cell r="C220" t="str">
            <v>Meùp ngoaøi</v>
          </cell>
          <cell r="G220">
            <v>1288</v>
          </cell>
          <cell r="I220">
            <v>2363</v>
          </cell>
          <cell r="J220">
            <v>2360</v>
          </cell>
          <cell r="K220">
            <v>3</v>
          </cell>
        </row>
        <row r="221">
          <cell r="C221">
            <v>450</v>
          </cell>
          <cell r="D221">
            <v>52</v>
          </cell>
        </row>
        <row r="222">
          <cell r="C222" t="str">
            <v>Meùp trong</v>
          </cell>
          <cell r="G222">
            <v>1231</v>
          </cell>
          <cell r="I222">
            <v>2420</v>
          </cell>
          <cell r="J222">
            <v>2410</v>
          </cell>
          <cell r="K222">
            <v>10</v>
          </cell>
        </row>
        <row r="223">
          <cell r="C223" t="str">
            <v>Meùp ngoaøi</v>
          </cell>
          <cell r="G223">
            <v>1265</v>
          </cell>
          <cell r="I223">
            <v>2386</v>
          </cell>
          <cell r="J223">
            <v>2380</v>
          </cell>
          <cell r="K223">
            <v>6</v>
          </cell>
        </row>
        <row r="224">
          <cell r="C224">
            <v>500</v>
          </cell>
          <cell r="D224">
            <v>50</v>
          </cell>
          <cell r="F224">
            <v>1371</v>
          </cell>
          <cell r="H224">
            <v>3757</v>
          </cell>
        </row>
        <row r="225">
          <cell r="B225" t="str">
            <v>KM32+500</v>
          </cell>
          <cell r="C225" t="str">
            <v>Meùp trong</v>
          </cell>
          <cell r="G225">
            <v>1350</v>
          </cell>
          <cell r="I225">
            <v>2407</v>
          </cell>
          <cell r="J225">
            <v>2410</v>
          </cell>
          <cell r="K225">
            <v>-3</v>
          </cell>
        </row>
        <row r="226">
          <cell r="C226" t="str">
            <v>Meùp ngoaøi</v>
          </cell>
          <cell r="G226">
            <v>1384</v>
          </cell>
          <cell r="I226">
            <v>2373</v>
          </cell>
          <cell r="J226">
            <v>2380</v>
          </cell>
          <cell r="K226">
            <v>-7</v>
          </cell>
        </row>
        <row r="227">
          <cell r="C227">
            <v>550</v>
          </cell>
          <cell r="D227">
            <v>50</v>
          </cell>
        </row>
        <row r="228">
          <cell r="C228" t="str">
            <v>Meùp trong</v>
          </cell>
          <cell r="G228">
            <v>1332</v>
          </cell>
          <cell r="I228">
            <v>2425</v>
          </cell>
          <cell r="J228">
            <v>2420</v>
          </cell>
          <cell r="K228">
            <v>5</v>
          </cell>
        </row>
        <row r="229">
          <cell r="C229" t="str">
            <v>Meùp ngoaøi</v>
          </cell>
          <cell r="G229">
            <v>1363</v>
          </cell>
          <cell r="I229">
            <v>2394</v>
          </cell>
          <cell r="J229">
            <v>2390</v>
          </cell>
          <cell r="K229">
            <v>4</v>
          </cell>
        </row>
        <row r="230">
          <cell r="C230">
            <v>600</v>
          </cell>
          <cell r="D230">
            <v>50</v>
          </cell>
        </row>
        <row r="231">
          <cell r="B231" t="str">
            <v>KM32+600</v>
          </cell>
          <cell r="C231" t="str">
            <v>Meùp trong</v>
          </cell>
          <cell r="G231">
            <v>1331</v>
          </cell>
          <cell r="I231">
            <v>2426</v>
          </cell>
          <cell r="J231">
            <v>2420</v>
          </cell>
          <cell r="K231">
            <v>6</v>
          </cell>
        </row>
        <row r="232">
          <cell r="C232" t="str">
            <v>Meùp ngoaøi</v>
          </cell>
          <cell r="G232">
            <v>1359</v>
          </cell>
          <cell r="I232">
            <v>2398</v>
          </cell>
          <cell r="J232">
            <v>2390</v>
          </cell>
          <cell r="K232">
            <v>8</v>
          </cell>
        </row>
        <row r="233">
          <cell r="C233">
            <v>650</v>
          </cell>
          <cell r="D233">
            <v>50</v>
          </cell>
        </row>
        <row r="234">
          <cell r="C234" t="str">
            <v>Meùp trong</v>
          </cell>
          <cell r="G234">
            <v>1323</v>
          </cell>
          <cell r="I234">
            <v>2434</v>
          </cell>
          <cell r="J234">
            <v>2430</v>
          </cell>
          <cell r="K234">
            <v>4</v>
          </cell>
        </row>
        <row r="235">
          <cell r="C235" t="str">
            <v>Meùp ngoaøi</v>
          </cell>
          <cell r="G235">
            <v>1350</v>
          </cell>
          <cell r="I235">
            <v>2407</v>
          </cell>
          <cell r="J235">
            <v>2400</v>
          </cell>
          <cell r="K235">
            <v>7</v>
          </cell>
        </row>
        <row r="236">
          <cell r="C236">
            <v>700</v>
          </cell>
          <cell r="D236">
            <v>50</v>
          </cell>
        </row>
        <row r="237">
          <cell r="B237" t="str">
            <v>KM32+700</v>
          </cell>
          <cell r="C237" t="str">
            <v>Meùp trong</v>
          </cell>
          <cell r="G237">
            <v>1212</v>
          </cell>
          <cell r="I237">
            <v>2444</v>
          </cell>
          <cell r="J237">
            <v>2440</v>
          </cell>
          <cell r="K237">
            <v>4</v>
          </cell>
        </row>
        <row r="238">
          <cell r="C238" t="str">
            <v>Meùp ngoaøi</v>
          </cell>
          <cell r="G238">
            <v>1243</v>
          </cell>
          <cell r="I238">
            <v>2413</v>
          </cell>
          <cell r="J238">
            <v>2410</v>
          </cell>
          <cell r="K238">
            <v>3</v>
          </cell>
        </row>
        <row r="239">
          <cell r="C239">
            <v>755</v>
          </cell>
          <cell r="D239">
            <v>55</v>
          </cell>
          <cell r="F239">
            <v>1421</v>
          </cell>
          <cell r="H239">
            <v>3834</v>
          </cell>
        </row>
        <row r="240">
          <cell r="C240" t="str">
            <v>Meùp trong</v>
          </cell>
          <cell r="G240">
            <v>1382</v>
          </cell>
          <cell r="I240">
            <v>2452</v>
          </cell>
          <cell r="J240">
            <v>2450</v>
          </cell>
          <cell r="K240">
            <v>2</v>
          </cell>
        </row>
        <row r="241">
          <cell r="C241" t="str">
            <v>Meùp ngoaøi</v>
          </cell>
          <cell r="G241">
            <v>1408</v>
          </cell>
          <cell r="I241">
            <v>2426</v>
          </cell>
          <cell r="J241">
            <v>2420</v>
          </cell>
          <cell r="K241">
            <v>6</v>
          </cell>
        </row>
        <row r="242">
          <cell r="C242">
            <v>800</v>
          </cell>
          <cell r="D242">
            <v>45</v>
          </cell>
        </row>
        <row r="243">
          <cell r="B243" t="str">
            <v>KM32+800</v>
          </cell>
          <cell r="C243" t="str">
            <v>Meùp trong</v>
          </cell>
          <cell r="G243">
            <v>1469</v>
          </cell>
          <cell r="I243">
            <v>2365</v>
          </cell>
          <cell r="J243">
            <v>2360</v>
          </cell>
          <cell r="K243">
            <v>5</v>
          </cell>
        </row>
        <row r="244">
          <cell r="C244" t="str">
            <v>Meùp ngoaøi</v>
          </cell>
          <cell r="G244">
            <v>1502</v>
          </cell>
          <cell r="I244">
            <v>2332</v>
          </cell>
          <cell r="J244">
            <v>2330</v>
          </cell>
          <cell r="K244">
            <v>2</v>
          </cell>
        </row>
        <row r="245">
          <cell r="C245">
            <v>850</v>
          </cell>
          <cell r="D245">
            <v>50</v>
          </cell>
        </row>
        <row r="246">
          <cell r="C246" t="str">
            <v>Meùp trong</v>
          </cell>
          <cell r="G246">
            <v>1368</v>
          </cell>
          <cell r="I246">
            <v>2466</v>
          </cell>
          <cell r="J246">
            <v>2460</v>
          </cell>
          <cell r="K246">
            <v>6</v>
          </cell>
        </row>
        <row r="247">
          <cell r="C247" t="str">
            <v>Meùp ngoaøi</v>
          </cell>
          <cell r="G247">
            <v>1400</v>
          </cell>
          <cell r="I247">
            <v>2434</v>
          </cell>
          <cell r="J247">
            <v>2430</v>
          </cell>
          <cell r="K247">
            <v>4</v>
          </cell>
        </row>
        <row r="248">
          <cell r="C248">
            <v>900</v>
          </cell>
          <cell r="D248">
            <v>50</v>
          </cell>
        </row>
        <row r="249">
          <cell r="B249" t="str">
            <v>KM32+900</v>
          </cell>
          <cell r="C249" t="str">
            <v>Meùp trong</v>
          </cell>
          <cell r="G249">
            <v>1340</v>
          </cell>
          <cell r="I249">
            <v>2494</v>
          </cell>
          <cell r="J249">
            <v>2490</v>
          </cell>
          <cell r="K249">
            <v>4</v>
          </cell>
        </row>
        <row r="250">
          <cell r="C250" t="str">
            <v>Meùp ngoaøi</v>
          </cell>
          <cell r="G250">
            <v>1367</v>
          </cell>
          <cell r="I250">
            <v>2467</v>
          </cell>
          <cell r="J250">
            <v>2460</v>
          </cell>
          <cell r="K250">
            <v>7</v>
          </cell>
        </row>
        <row r="251">
          <cell r="C251">
            <v>915</v>
          </cell>
          <cell r="D251">
            <v>15</v>
          </cell>
        </row>
        <row r="252">
          <cell r="C252" t="str">
            <v>Meùp trong</v>
          </cell>
          <cell r="G252">
            <v>1331</v>
          </cell>
          <cell r="I252">
            <v>2503</v>
          </cell>
          <cell r="J252">
            <v>2500</v>
          </cell>
          <cell r="K252">
            <v>3</v>
          </cell>
        </row>
        <row r="253">
          <cell r="C253" t="str">
            <v>Meùp ngoaøi</v>
          </cell>
          <cell r="G253">
            <v>1362</v>
          </cell>
          <cell r="I253">
            <v>2472</v>
          </cell>
          <cell r="J253">
            <v>2470</v>
          </cell>
          <cell r="K253">
            <v>2</v>
          </cell>
        </row>
        <row r="254">
          <cell r="C254">
            <v>950</v>
          </cell>
          <cell r="D254">
            <v>35</v>
          </cell>
        </row>
        <row r="255">
          <cell r="C255" t="str">
            <v>Meùp trong</v>
          </cell>
          <cell r="G255">
            <v>1309</v>
          </cell>
          <cell r="I255">
            <v>2525</v>
          </cell>
          <cell r="J255">
            <v>2520</v>
          </cell>
          <cell r="K255">
            <v>5</v>
          </cell>
        </row>
        <row r="256">
          <cell r="C256" t="str">
            <v>Meùp ngoaøi</v>
          </cell>
          <cell r="G256">
            <v>1341</v>
          </cell>
          <cell r="I256">
            <v>2493</v>
          </cell>
          <cell r="J256">
            <v>2490</v>
          </cell>
          <cell r="K256">
            <v>3</v>
          </cell>
        </row>
        <row r="257">
          <cell r="C257" t="str">
            <v>Km33+00</v>
          </cell>
          <cell r="D257">
            <v>50</v>
          </cell>
          <cell r="F257">
            <v>1324</v>
          </cell>
          <cell r="H257">
            <v>3817</v>
          </cell>
        </row>
        <row r="258">
          <cell r="B258" t="str">
            <v>KM33+000</v>
          </cell>
          <cell r="C258" t="str">
            <v>Meùp trong</v>
          </cell>
          <cell r="G258">
            <v>1314</v>
          </cell>
          <cell r="I258">
            <v>2503</v>
          </cell>
          <cell r="J258">
            <v>2500</v>
          </cell>
          <cell r="K258">
            <v>3</v>
          </cell>
        </row>
        <row r="259">
          <cell r="C259" t="str">
            <v>Meùp ngoaøi</v>
          </cell>
          <cell r="G259">
            <v>1340</v>
          </cell>
          <cell r="I259">
            <v>2477</v>
          </cell>
          <cell r="J259">
            <v>2470</v>
          </cell>
          <cell r="K259">
            <v>7</v>
          </cell>
        </row>
        <row r="260">
          <cell r="C260">
            <v>50</v>
          </cell>
          <cell r="D260">
            <v>50</v>
          </cell>
        </row>
        <row r="261">
          <cell r="C261" t="str">
            <v>Meùp trong</v>
          </cell>
          <cell r="G261">
            <v>1338</v>
          </cell>
          <cell r="I261">
            <v>2479</v>
          </cell>
          <cell r="J261">
            <v>2480</v>
          </cell>
          <cell r="K261">
            <v>-1</v>
          </cell>
        </row>
        <row r="262">
          <cell r="C262" t="str">
            <v>Meùp ngoaøi</v>
          </cell>
          <cell r="G262">
            <v>1370</v>
          </cell>
          <cell r="I262">
            <v>2447</v>
          </cell>
          <cell r="J262">
            <v>2450</v>
          </cell>
          <cell r="K262">
            <v>-3</v>
          </cell>
        </row>
        <row r="263">
          <cell r="C263">
            <v>100</v>
          </cell>
          <cell r="D263">
            <v>50</v>
          </cell>
        </row>
        <row r="264">
          <cell r="B264" t="str">
            <v>KM33+100</v>
          </cell>
          <cell r="C264" t="str">
            <v>Meùp trong</v>
          </cell>
          <cell r="G264">
            <v>1350</v>
          </cell>
          <cell r="I264">
            <v>2467</v>
          </cell>
          <cell r="J264">
            <v>2460</v>
          </cell>
          <cell r="K264">
            <v>7</v>
          </cell>
        </row>
        <row r="265">
          <cell r="C265" t="str">
            <v>Meùp ngoaøi</v>
          </cell>
          <cell r="G265">
            <v>1382</v>
          </cell>
          <cell r="I265">
            <v>2435</v>
          </cell>
          <cell r="J265">
            <v>2430</v>
          </cell>
          <cell r="K265">
            <v>5</v>
          </cell>
        </row>
        <row r="266">
          <cell r="C266">
            <v>150</v>
          </cell>
          <cell r="D266">
            <v>50</v>
          </cell>
        </row>
        <row r="267">
          <cell r="C267" t="str">
            <v>Meùp trong</v>
          </cell>
          <cell r="G267">
            <v>1389</v>
          </cell>
          <cell r="I267">
            <v>2445</v>
          </cell>
          <cell r="J267">
            <v>2440</v>
          </cell>
          <cell r="K267">
            <v>5</v>
          </cell>
        </row>
        <row r="268">
          <cell r="C268" t="str">
            <v>Meùp ngoaøi</v>
          </cell>
          <cell r="G268">
            <v>1420</v>
          </cell>
          <cell r="I268">
            <v>2414</v>
          </cell>
          <cell r="J268">
            <v>2410</v>
          </cell>
          <cell r="K268">
            <v>4</v>
          </cell>
        </row>
        <row r="269">
          <cell r="C269">
            <v>200</v>
          </cell>
          <cell r="D269">
            <v>50</v>
          </cell>
          <cell r="F269">
            <v>1413</v>
          </cell>
          <cell r="H269">
            <v>3827</v>
          </cell>
        </row>
        <row r="270">
          <cell r="B270" t="str">
            <v>KM33+200</v>
          </cell>
          <cell r="C270" t="str">
            <v>Meùp trong</v>
          </cell>
          <cell r="G270">
            <v>1405</v>
          </cell>
          <cell r="I270">
            <v>2422</v>
          </cell>
          <cell r="J270">
            <v>2420</v>
          </cell>
          <cell r="K270">
            <v>2</v>
          </cell>
        </row>
        <row r="271">
          <cell r="C271" t="str">
            <v>Meùp ngoaøi</v>
          </cell>
          <cell r="G271">
            <v>1432</v>
          </cell>
          <cell r="I271">
            <v>2395</v>
          </cell>
          <cell r="J271">
            <v>2390</v>
          </cell>
          <cell r="K271">
            <v>5</v>
          </cell>
        </row>
        <row r="272">
          <cell r="C272">
            <v>218</v>
          </cell>
          <cell r="D272">
            <v>18</v>
          </cell>
        </row>
        <row r="273">
          <cell r="C273" t="str">
            <v>Meùp trong</v>
          </cell>
          <cell r="G273">
            <v>1416</v>
          </cell>
          <cell r="I273">
            <v>2411</v>
          </cell>
          <cell r="J273">
            <v>2410</v>
          </cell>
          <cell r="K273">
            <v>1</v>
          </cell>
        </row>
        <row r="274">
          <cell r="C274" t="str">
            <v>Meùp ngoaøi</v>
          </cell>
          <cell r="G274">
            <v>1439</v>
          </cell>
          <cell r="I274">
            <v>2388</v>
          </cell>
          <cell r="J274">
            <v>2380</v>
          </cell>
          <cell r="K274">
            <v>8</v>
          </cell>
        </row>
        <row r="275">
          <cell r="C275">
            <v>250</v>
          </cell>
          <cell r="D275">
            <v>32</v>
          </cell>
        </row>
        <row r="276">
          <cell r="C276" t="str">
            <v>Meùp trong</v>
          </cell>
          <cell r="G276">
            <v>1417</v>
          </cell>
          <cell r="I276">
            <v>2410</v>
          </cell>
          <cell r="J276">
            <v>2400</v>
          </cell>
          <cell r="K276">
            <v>10</v>
          </cell>
        </row>
        <row r="277">
          <cell r="C277" t="str">
            <v>Meùp ngoaøi</v>
          </cell>
          <cell r="G277">
            <v>1455</v>
          </cell>
          <cell r="I277">
            <v>2372</v>
          </cell>
          <cell r="J277">
            <v>2370</v>
          </cell>
          <cell r="K277">
            <v>2</v>
          </cell>
        </row>
        <row r="278">
          <cell r="C278">
            <v>300</v>
          </cell>
          <cell r="D278">
            <v>50</v>
          </cell>
        </row>
        <row r="279">
          <cell r="B279" t="str">
            <v>KM33+300</v>
          </cell>
          <cell r="C279" t="str">
            <v>Meùp trong</v>
          </cell>
          <cell r="G279">
            <v>1272</v>
          </cell>
          <cell r="I279">
            <v>2384</v>
          </cell>
          <cell r="J279">
            <v>2380</v>
          </cell>
          <cell r="K279">
            <v>4</v>
          </cell>
        </row>
        <row r="280">
          <cell r="C280" t="str">
            <v>Meùp ngoaøi</v>
          </cell>
          <cell r="G280">
            <v>1303</v>
          </cell>
          <cell r="I280">
            <v>2353</v>
          </cell>
          <cell r="J280">
            <v>2350</v>
          </cell>
          <cell r="K280">
            <v>3</v>
          </cell>
        </row>
        <row r="281">
          <cell r="C281">
            <v>350</v>
          </cell>
          <cell r="D281">
            <v>50</v>
          </cell>
        </row>
        <row r="282">
          <cell r="C282" t="str">
            <v>Meùp trong</v>
          </cell>
          <cell r="G282">
            <v>1300</v>
          </cell>
          <cell r="I282">
            <v>2356</v>
          </cell>
          <cell r="J282">
            <v>2360</v>
          </cell>
          <cell r="K282">
            <v>-4</v>
          </cell>
        </row>
        <row r="283">
          <cell r="C283" t="str">
            <v>Meùp ngoaøi</v>
          </cell>
          <cell r="G283">
            <v>1328</v>
          </cell>
          <cell r="I283">
            <v>2328</v>
          </cell>
          <cell r="J283">
            <v>2330</v>
          </cell>
          <cell r="K283">
            <v>-2</v>
          </cell>
        </row>
        <row r="284">
          <cell r="C284">
            <v>400</v>
          </cell>
          <cell r="D284">
            <v>50</v>
          </cell>
        </row>
        <row r="285">
          <cell r="B285" t="str">
            <v>KM33+400</v>
          </cell>
          <cell r="C285" t="str">
            <v>Meùp trong</v>
          </cell>
          <cell r="G285">
            <v>1311</v>
          </cell>
          <cell r="I285">
            <v>2345</v>
          </cell>
          <cell r="J285">
            <v>2340</v>
          </cell>
          <cell r="K285">
            <v>5</v>
          </cell>
        </row>
        <row r="286">
          <cell r="C286" t="str">
            <v>Meùp ngoaøi</v>
          </cell>
          <cell r="G286">
            <v>1343</v>
          </cell>
          <cell r="I286">
            <v>2313</v>
          </cell>
          <cell r="J286">
            <v>2310</v>
          </cell>
          <cell r="K286">
            <v>3</v>
          </cell>
        </row>
        <row r="287">
          <cell r="C287">
            <v>450</v>
          </cell>
          <cell r="D287">
            <v>50</v>
          </cell>
          <cell r="F287">
            <v>1336</v>
          </cell>
          <cell r="H287">
            <v>3649</v>
          </cell>
        </row>
        <row r="288">
          <cell r="C288" t="str">
            <v>Meùp trong</v>
          </cell>
          <cell r="G288">
            <v>1314</v>
          </cell>
          <cell r="I288">
            <v>2335</v>
          </cell>
          <cell r="J288">
            <v>2330</v>
          </cell>
          <cell r="K288">
            <v>5</v>
          </cell>
        </row>
        <row r="289">
          <cell r="C289" t="str">
            <v>Meùp ngoaøi</v>
          </cell>
          <cell r="G289">
            <v>1343</v>
          </cell>
          <cell r="I289">
            <v>2306</v>
          </cell>
          <cell r="J289">
            <v>2300</v>
          </cell>
          <cell r="K289">
            <v>6</v>
          </cell>
        </row>
        <row r="290">
          <cell r="C290">
            <v>500</v>
          </cell>
          <cell r="D290">
            <v>50</v>
          </cell>
        </row>
        <row r="291">
          <cell r="B291" t="str">
            <v>KM33+500</v>
          </cell>
          <cell r="C291" t="str">
            <v>Meùp trong</v>
          </cell>
          <cell r="G291">
            <v>1337</v>
          </cell>
          <cell r="I291">
            <v>2312</v>
          </cell>
          <cell r="J291">
            <v>2310</v>
          </cell>
          <cell r="K291">
            <v>2</v>
          </cell>
        </row>
        <row r="292">
          <cell r="C292" t="str">
            <v>Meùp ngoaøi</v>
          </cell>
          <cell r="G292">
            <v>1363</v>
          </cell>
          <cell r="I292">
            <v>2286</v>
          </cell>
          <cell r="J292">
            <v>2280</v>
          </cell>
          <cell r="K292">
            <v>6</v>
          </cell>
        </row>
        <row r="293">
          <cell r="C293">
            <v>550</v>
          </cell>
          <cell r="D293">
            <v>50</v>
          </cell>
        </row>
        <row r="294">
          <cell r="C294" t="str">
            <v>Meùp trong</v>
          </cell>
          <cell r="G294">
            <v>1356</v>
          </cell>
          <cell r="I294">
            <v>2293</v>
          </cell>
          <cell r="J294">
            <v>2290</v>
          </cell>
          <cell r="K294">
            <v>3</v>
          </cell>
        </row>
        <row r="295">
          <cell r="C295" t="str">
            <v>Meùp ngoaøi</v>
          </cell>
          <cell r="G295">
            <v>1382</v>
          </cell>
          <cell r="I295">
            <v>2267</v>
          </cell>
          <cell r="J295">
            <v>2260</v>
          </cell>
          <cell r="K295">
            <v>7</v>
          </cell>
        </row>
        <row r="296">
          <cell r="C296">
            <v>600</v>
          </cell>
          <cell r="D296">
            <v>50</v>
          </cell>
        </row>
        <row r="297">
          <cell r="B297" t="str">
            <v>KM33+600</v>
          </cell>
          <cell r="C297" t="str">
            <v>Meùp trong</v>
          </cell>
          <cell r="G297">
            <v>1378</v>
          </cell>
          <cell r="I297">
            <v>2278</v>
          </cell>
          <cell r="J297">
            <v>2270</v>
          </cell>
          <cell r="K297">
            <v>8</v>
          </cell>
        </row>
        <row r="298">
          <cell r="C298" t="str">
            <v>Meùp ngoaøi</v>
          </cell>
          <cell r="G298">
            <v>1411</v>
          </cell>
          <cell r="I298">
            <v>2245</v>
          </cell>
          <cell r="J298">
            <v>2240</v>
          </cell>
          <cell r="K298">
            <v>5</v>
          </cell>
        </row>
        <row r="299">
          <cell r="C299">
            <v>650</v>
          </cell>
          <cell r="D299">
            <v>50</v>
          </cell>
          <cell r="F299">
            <v>1343</v>
          </cell>
          <cell r="H299">
            <v>3588</v>
          </cell>
        </row>
        <row r="300">
          <cell r="C300" t="str">
            <v>Meùp trong</v>
          </cell>
          <cell r="G300">
            <v>1324</v>
          </cell>
          <cell r="I300">
            <v>2264</v>
          </cell>
          <cell r="J300">
            <v>2260</v>
          </cell>
          <cell r="K300">
            <v>4</v>
          </cell>
        </row>
        <row r="301">
          <cell r="C301" t="str">
            <v>Meùp ngoaøi</v>
          </cell>
          <cell r="G301">
            <v>1352</v>
          </cell>
          <cell r="I301">
            <v>2236</v>
          </cell>
          <cell r="J301">
            <v>2230</v>
          </cell>
          <cell r="K301">
            <v>6</v>
          </cell>
        </row>
        <row r="302">
          <cell r="C302">
            <v>700</v>
          </cell>
          <cell r="D302">
            <v>50</v>
          </cell>
        </row>
        <row r="303">
          <cell r="B303" t="str">
            <v>KM33+700</v>
          </cell>
          <cell r="C303" t="str">
            <v>Meùp trong</v>
          </cell>
          <cell r="G303">
            <v>1321</v>
          </cell>
          <cell r="I303">
            <v>2267</v>
          </cell>
          <cell r="J303">
            <v>2260</v>
          </cell>
          <cell r="K303">
            <v>7</v>
          </cell>
        </row>
        <row r="304">
          <cell r="C304" t="str">
            <v>Meùp ngoaøi</v>
          </cell>
          <cell r="G304">
            <v>1352</v>
          </cell>
          <cell r="I304">
            <v>2236</v>
          </cell>
          <cell r="J304">
            <v>2230</v>
          </cell>
          <cell r="K304">
            <v>6</v>
          </cell>
        </row>
        <row r="305">
          <cell r="C305">
            <v>714</v>
          </cell>
          <cell r="D305">
            <v>14</v>
          </cell>
        </row>
        <row r="306">
          <cell r="C306" t="str">
            <v>Meùp trong</v>
          </cell>
          <cell r="G306">
            <v>1322</v>
          </cell>
          <cell r="I306">
            <v>2266</v>
          </cell>
          <cell r="J306">
            <v>2270</v>
          </cell>
          <cell r="K306">
            <v>-4</v>
          </cell>
        </row>
        <row r="307">
          <cell r="C307" t="str">
            <v>Meùp ngoaøi</v>
          </cell>
          <cell r="G307">
            <v>1355</v>
          </cell>
          <cell r="I307">
            <v>2233</v>
          </cell>
          <cell r="J307">
            <v>2240</v>
          </cell>
          <cell r="K307">
            <v>-7</v>
          </cell>
        </row>
        <row r="308">
          <cell r="C308">
            <v>750</v>
          </cell>
          <cell r="D308">
            <v>36</v>
          </cell>
        </row>
        <row r="309">
          <cell r="C309" t="str">
            <v>Meùp trong</v>
          </cell>
          <cell r="G309">
            <v>1310</v>
          </cell>
          <cell r="I309">
            <v>2278</v>
          </cell>
          <cell r="J309">
            <v>2270</v>
          </cell>
          <cell r="K309">
            <v>8</v>
          </cell>
        </row>
        <row r="310">
          <cell r="C310" t="str">
            <v>Meùp ngoaøi</v>
          </cell>
          <cell r="G310">
            <v>1343</v>
          </cell>
          <cell r="I310">
            <v>2245</v>
          </cell>
          <cell r="J310">
            <v>2240</v>
          </cell>
          <cell r="K310">
            <v>5</v>
          </cell>
        </row>
        <row r="311">
          <cell r="C311">
            <v>800</v>
          </cell>
        </row>
        <row r="312">
          <cell r="B312" t="str">
            <v>KM33+800</v>
          </cell>
          <cell r="C312" t="str">
            <v>Meùp trong</v>
          </cell>
          <cell r="G312">
            <v>1304</v>
          </cell>
          <cell r="I312">
            <v>2284</v>
          </cell>
          <cell r="J312">
            <v>2280</v>
          </cell>
          <cell r="K312">
            <v>4</v>
          </cell>
        </row>
        <row r="313">
          <cell r="C313" t="str">
            <v>Meùp ngoaøi</v>
          </cell>
          <cell r="G313">
            <v>1331</v>
          </cell>
          <cell r="I313">
            <v>2257</v>
          </cell>
          <cell r="J313">
            <v>2250</v>
          </cell>
          <cell r="K313">
            <v>7</v>
          </cell>
        </row>
        <row r="314">
          <cell r="C314">
            <v>834</v>
          </cell>
          <cell r="D314">
            <v>34</v>
          </cell>
          <cell r="F314">
            <v>1325</v>
          </cell>
          <cell r="H314">
            <v>3582</v>
          </cell>
        </row>
        <row r="315">
          <cell r="C315" t="str">
            <v>Meùp trong</v>
          </cell>
          <cell r="G315">
            <v>1288</v>
          </cell>
          <cell r="I315">
            <v>2294</v>
          </cell>
          <cell r="J315">
            <v>2290</v>
          </cell>
          <cell r="K315">
            <v>4</v>
          </cell>
        </row>
        <row r="316">
          <cell r="C316" t="str">
            <v>Meùp ngoaøi</v>
          </cell>
          <cell r="G316">
            <v>1320</v>
          </cell>
          <cell r="I316">
            <v>2262</v>
          </cell>
          <cell r="J316">
            <v>2260</v>
          </cell>
          <cell r="K316">
            <v>2</v>
          </cell>
        </row>
        <row r="317">
          <cell r="C317">
            <v>850</v>
          </cell>
          <cell r="D317">
            <v>16</v>
          </cell>
        </row>
        <row r="318">
          <cell r="C318" t="str">
            <v>Meùp trong</v>
          </cell>
          <cell r="G318">
            <v>1295</v>
          </cell>
          <cell r="I318">
            <v>2287</v>
          </cell>
          <cell r="J318">
            <v>2280</v>
          </cell>
          <cell r="K318">
            <v>7</v>
          </cell>
        </row>
        <row r="319">
          <cell r="C319" t="str">
            <v>Meùp ngoaøi</v>
          </cell>
          <cell r="G319">
            <v>1324</v>
          </cell>
          <cell r="I319">
            <v>2258</v>
          </cell>
          <cell r="J319">
            <v>2250</v>
          </cell>
          <cell r="K319">
            <v>8</v>
          </cell>
        </row>
        <row r="320">
          <cell r="C320">
            <v>900</v>
          </cell>
          <cell r="D320">
            <v>50</v>
          </cell>
        </row>
        <row r="321">
          <cell r="B321" t="str">
            <v>KM33+900</v>
          </cell>
          <cell r="C321" t="str">
            <v>Meùp trong</v>
          </cell>
          <cell r="G321">
            <v>1307</v>
          </cell>
          <cell r="I321">
            <v>2275</v>
          </cell>
          <cell r="J321">
            <v>2270</v>
          </cell>
          <cell r="K321">
            <v>5</v>
          </cell>
        </row>
        <row r="322">
          <cell r="C322" t="str">
            <v>Meùp ngoaøi</v>
          </cell>
          <cell r="G322">
            <v>1335</v>
          </cell>
          <cell r="I322">
            <v>2247</v>
          </cell>
          <cell r="J322">
            <v>2240</v>
          </cell>
          <cell r="K322">
            <v>7</v>
          </cell>
        </row>
        <row r="323">
          <cell r="C323">
            <v>950</v>
          </cell>
          <cell r="D323">
            <v>50</v>
          </cell>
        </row>
        <row r="324">
          <cell r="C324" t="str">
            <v>Meùp trong</v>
          </cell>
          <cell r="G324">
            <v>1334</v>
          </cell>
          <cell r="I324">
            <v>2248</v>
          </cell>
          <cell r="J324">
            <v>2250</v>
          </cell>
          <cell r="K324">
            <v>-2</v>
          </cell>
        </row>
        <row r="325">
          <cell r="C325" t="str">
            <v>Meùp ngoaøi</v>
          </cell>
          <cell r="G325">
            <v>1365</v>
          </cell>
          <cell r="I325">
            <v>2217</v>
          </cell>
          <cell r="J325">
            <v>2220</v>
          </cell>
          <cell r="K325">
            <v>-3</v>
          </cell>
        </row>
        <row r="326">
          <cell r="B326" t="str">
            <v>KM34+000</v>
          </cell>
          <cell r="C326" t="str">
            <v>KM34+00</v>
          </cell>
          <cell r="D326">
            <v>50</v>
          </cell>
          <cell r="F326">
            <v>1421</v>
          </cell>
          <cell r="H326">
            <v>3638</v>
          </cell>
        </row>
        <row r="327">
          <cell r="C327" t="str">
            <v>Meùp trong</v>
          </cell>
          <cell r="G327">
            <v>1393</v>
          </cell>
          <cell r="I327">
            <v>2245</v>
          </cell>
          <cell r="J327">
            <v>2240</v>
          </cell>
          <cell r="K327">
            <v>5</v>
          </cell>
        </row>
        <row r="328">
          <cell r="C328" t="str">
            <v>Meùp ngoaøi</v>
          </cell>
          <cell r="G328">
            <v>1422</v>
          </cell>
          <cell r="I328">
            <v>2216</v>
          </cell>
          <cell r="J328">
            <v>2210</v>
          </cell>
          <cell r="K328">
            <v>6</v>
          </cell>
        </row>
        <row r="329">
          <cell r="C329">
            <v>50</v>
          </cell>
          <cell r="D329">
            <v>50</v>
          </cell>
        </row>
        <row r="330">
          <cell r="C330" t="str">
            <v>Meùp trong</v>
          </cell>
          <cell r="G330">
            <v>1401</v>
          </cell>
          <cell r="I330">
            <v>2237</v>
          </cell>
          <cell r="J330">
            <v>2230</v>
          </cell>
          <cell r="K330">
            <v>7</v>
          </cell>
        </row>
        <row r="331">
          <cell r="C331" t="str">
            <v>Meùp ngoaøi</v>
          </cell>
          <cell r="G331">
            <v>1430</v>
          </cell>
          <cell r="I331">
            <v>2208</v>
          </cell>
          <cell r="J331">
            <v>2200</v>
          </cell>
          <cell r="K331">
            <v>8</v>
          </cell>
        </row>
        <row r="332">
          <cell r="C332">
            <v>100</v>
          </cell>
          <cell r="D332">
            <v>50</v>
          </cell>
        </row>
        <row r="333">
          <cell r="B333" t="str">
            <v>KM34+100</v>
          </cell>
          <cell r="C333" t="str">
            <v>Meùp trong</v>
          </cell>
          <cell r="G333">
            <v>1421</v>
          </cell>
          <cell r="I333">
            <v>2217</v>
          </cell>
          <cell r="J333">
            <v>2210</v>
          </cell>
          <cell r="K333">
            <v>7</v>
          </cell>
        </row>
        <row r="334">
          <cell r="C334" t="str">
            <v>Meùp ngoaøi</v>
          </cell>
          <cell r="G334">
            <v>1454</v>
          </cell>
          <cell r="I334">
            <v>2184</v>
          </cell>
          <cell r="J334">
            <v>2180</v>
          </cell>
          <cell r="K334">
            <v>4</v>
          </cell>
        </row>
        <row r="335">
          <cell r="C335">
            <v>150</v>
          </cell>
          <cell r="D335">
            <v>50</v>
          </cell>
        </row>
        <row r="336">
          <cell r="C336" t="str">
            <v>Meùp trong</v>
          </cell>
          <cell r="G336">
            <v>1386</v>
          </cell>
          <cell r="I336">
            <v>2202</v>
          </cell>
          <cell r="J336">
            <v>2200</v>
          </cell>
          <cell r="K336">
            <v>2</v>
          </cell>
        </row>
        <row r="337">
          <cell r="C337" t="str">
            <v>Meùp ngoaøi</v>
          </cell>
          <cell r="G337">
            <v>1412</v>
          </cell>
          <cell r="I337">
            <v>2176</v>
          </cell>
          <cell r="J337">
            <v>2170</v>
          </cell>
          <cell r="K337">
            <v>6</v>
          </cell>
        </row>
        <row r="338">
          <cell r="C338">
            <v>200</v>
          </cell>
          <cell r="D338">
            <v>50</v>
          </cell>
          <cell r="F338">
            <v>1461</v>
          </cell>
          <cell r="H338">
            <v>3637</v>
          </cell>
        </row>
        <row r="339">
          <cell r="B339" t="str">
            <v>KM34+200</v>
          </cell>
          <cell r="C339" t="str">
            <v>Meùp trong</v>
          </cell>
          <cell r="G339">
            <v>1422</v>
          </cell>
          <cell r="I339">
            <v>2215</v>
          </cell>
          <cell r="J339">
            <v>2210</v>
          </cell>
          <cell r="K339">
            <v>5</v>
          </cell>
        </row>
        <row r="340">
          <cell r="C340" t="str">
            <v>Meùp ngoaøi</v>
          </cell>
          <cell r="G340">
            <v>1455</v>
          </cell>
          <cell r="I340">
            <v>2182</v>
          </cell>
          <cell r="J340">
            <v>2180</v>
          </cell>
          <cell r="K340">
            <v>2</v>
          </cell>
        </row>
        <row r="341">
          <cell r="C341">
            <v>250</v>
          </cell>
          <cell r="D341">
            <v>50</v>
          </cell>
          <cell r="G341">
            <v>3637</v>
          </cell>
        </row>
        <row r="342">
          <cell r="C342" t="str">
            <v>Meùp trong</v>
          </cell>
          <cell r="G342">
            <v>1423</v>
          </cell>
          <cell r="I342">
            <v>2214</v>
          </cell>
          <cell r="J342">
            <v>2210</v>
          </cell>
          <cell r="K342">
            <v>4</v>
          </cell>
        </row>
        <row r="343">
          <cell r="C343" t="str">
            <v>Meùp ngoaøi</v>
          </cell>
          <cell r="G343">
            <v>1454</v>
          </cell>
          <cell r="I343">
            <v>2183</v>
          </cell>
          <cell r="J343">
            <v>2180</v>
          </cell>
          <cell r="K343">
            <v>3</v>
          </cell>
        </row>
        <row r="344">
          <cell r="C344">
            <v>300</v>
          </cell>
          <cell r="D344">
            <v>50</v>
          </cell>
        </row>
        <row r="345">
          <cell r="B345" t="str">
            <v>KM34+300</v>
          </cell>
          <cell r="C345" t="str">
            <v>Meùp trong</v>
          </cell>
          <cell r="G345">
            <v>1421</v>
          </cell>
          <cell r="I345">
            <v>2216</v>
          </cell>
          <cell r="J345">
            <v>2220</v>
          </cell>
          <cell r="K345">
            <v>-4</v>
          </cell>
        </row>
        <row r="346">
          <cell r="C346" t="str">
            <v>Meùp ngoaøi</v>
          </cell>
          <cell r="G346">
            <v>1452</v>
          </cell>
          <cell r="I346">
            <v>2185</v>
          </cell>
          <cell r="J346">
            <v>2190</v>
          </cell>
          <cell r="K346">
            <v>-5</v>
          </cell>
        </row>
        <row r="347">
          <cell r="C347">
            <v>350</v>
          </cell>
          <cell r="D347">
            <v>50</v>
          </cell>
        </row>
        <row r="348">
          <cell r="C348" t="str">
            <v>Meùp trong</v>
          </cell>
          <cell r="G348">
            <v>1390</v>
          </cell>
          <cell r="I348">
            <v>2247</v>
          </cell>
          <cell r="J348">
            <v>2240</v>
          </cell>
          <cell r="K348">
            <v>7</v>
          </cell>
        </row>
        <row r="349">
          <cell r="C349" t="str">
            <v>Meùp ngoaøi</v>
          </cell>
          <cell r="G349">
            <v>1425</v>
          </cell>
          <cell r="I349">
            <v>2212</v>
          </cell>
          <cell r="J349">
            <v>2210</v>
          </cell>
          <cell r="K349">
            <v>2</v>
          </cell>
        </row>
        <row r="350">
          <cell r="C350">
            <v>400</v>
          </cell>
          <cell r="D350">
            <v>50</v>
          </cell>
          <cell r="F350">
            <v>1362</v>
          </cell>
          <cell r="H350">
            <v>3574</v>
          </cell>
        </row>
        <row r="351">
          <cell r="B351" t="str">
            <v>KM34+400</v>
          </cell>
          <cell r="C351" t="str">
            <v>Meùp trong</v>
          </cell>
          <cell r="G351">
            <v>1316</v>
          </cell>
          <cell r="I351">
            <v>2258</v>
          </cell>
          <cell r="J351">
            <v>2250</v>
          </cell>
          <cell r="K351">
            <v>8</v>
          </cell>
        </row>
        <row r="352">
          <cell r="C352" t="str">
            <v>Meùp ngoaøi</v>
          </cell>
          <cell r="G352">
            <v>1349</v>
          </cell>
          <cell r="I352">
            <v>2225</v>
          </cell>
          <cell r="J352">
            <v>2220</v>
          </cell>
          <cell r="K352">
            <v>5</v>
          </cell>
        </row>
        <row r="353">
          <cell r="C353">
            <v>421</v>
          </cell>
          <cell r="D353">
            <v>21</v>
          </cell>
        </row>
        <row r="354">
          <cell r="C354" t="str">
            <v>Meùp trong</v>
          </cell>
          <cell r="G354">
            <v>1307</v>
          </cell>
          <cell r="I354">
            <v>2267</v>
          </cell>
          <cell r="J354">
            <v>2260</v>
          </cell>
          <cell r="K354">
            <v>7</v>
          </cell>
        </row>
        <row r="355">
          <cell r="C355" t="str">
            <v>Meùp ngoaøi</v>
          </cell>
          <cell r="G355">
            <v>1338</v>
          </cell>
          <cell r="I355">
            <v>2236</v>
          </cell>
          <cell r="J355">
            <v>2230</v>
          </cell>
          <cell r="K355">
            <v>6</v>
          </cell>
        </row>
        <row r="356">
          <cell r="C356">
            <v>450</v>
          </cell>
          <cell r="D356">
            <v>29</v>
          </cell>
        </row>
        <row r="357">
          <cell r="C357" t="str">
            <v>Meùp trong</v>
          </cell>
          <cell r="G357">
            <v>1318</v>
          </cell>
          <cell r="I357">
            <v>2256</v>
          </cell>
          <cell r="J357">
            <v>2260</v>
          </cell>
          <cell r="K357">
            <v>-4</v>
          </cell>
        </row>
        <row r="358">
          <cell r="C358" t="str">
            <v>Meùp ngoaøi</v>
          </cell>
          <cell r="G358">
            <v>1351</v>
          </cell>
          <cell r="I358">
            <v>2223</v>
          </cell>
          <cell r="J358">
            <v>2230</v>
          </cell>
          <cell r="K358">
            <v>-7</v>
          </cell>
        </row>
        <row r="359">
          <cell r="C359">
            <v>500</v>
          </cell>
          <cell r="D359">
            <v>50</v>
          </cell>
        </row>
        <row r="360">
          <cell r="B360" t="str">
            <v>KM34+500</v>
          </cell>
          <cell r="C360" t="str">
            <v>Meùp trong</v>
          </cell>
          <cell r="G360">
            <v>1299</v>
          </cell>
          <cell r="I360">
            <v>2275</v>
          </cell>
          <cell r="J360">
            <v>2270</v>
          </cell>
          <cell r="K360">
            <v>5</v>
          </cell>
        </row>
        <row r="361">
          <cell r="C361" t="str">
            <v>Meùp ngoaøi</v>
          </cell>
          <cell r="G361">
            <v>1327</v>
          </cell>
          <cell r="I361">
            <v>2247</v>
          </cell>
          <cell r="J361">
            <v>2240</v>
          </cell>
          <cell r="K361">
            <v>7</v>
          </cell>
        </row>
        <row r="362">
          <cell r="C362">
            <v>550</v>
          </cell>
          <cell r="D362">
            <v>50</v>
          </cell>
        </row>
        <row r="363">
          <cell r="C363" t="str">
            <v>Meùp trong</v>
          </cell>
          <cell r="G363">
            <v>1277</v>
          </cell>
          <cell r="I363">
            <v>2297</v>
          </cell>
          <cell r="J363">
            <v>2290</v>
          </cell>
          <cell r="K363">
            <v>7</v>
          </cell>
        </row>
        <row r="364">
          <cell r="C364" t="str">
            <v>Meùp ngoaøi</v>
          </cell>
          <cell r="G364">
            <v>1306</v>
          </cell>
          <cell r="I364">
            <v>2268</v>
          </cell>
          <cell r="J364">
            <v>2260</v>
          </cell>
          <cell r="K364">
            <v>8</v>
          </cell>
        </row>
        <row r="365">
          <cell r="C365">
            <v>600</v>
          </cell>
          <cell r="D365">
            <v>50</v>
          </cell>
          <cell r="F365">
            <v>1381</v>
          </cell>
          <cell r="H365">
            <v>3649</v>
          </cell>
        </row>
        <row r="366">
          <cell r="B366" t="str">
            <v>KM34+600</v>
          </cell>
          <cell r="C366" t="str">
            <v>Meùp trong</v>
          </cell>
          <cell r="G366">
            <v>1354</v>
          </cell>
          <cell r="I366">
            <v>2295</v>
          </cell>
          <cell r="J366">
            <v>2290</v>
          </cell>
          <cell r="K366">
            <v>5</v>
          </cell>
        </row>
        <row r="367">
          <cell r="C367" t="str">
            <v>Meùp ngoaøi</v>
          </cell>
          <cell r="G367">
            <v>1382</v>
          </cell>
          <cell r="I367">
            <v>2267</v>
          </cell>
          <cell r="J367">
            <v>2260</v>
          </cell>
          <cell r="K367">
            <v>7</v>
          </cell>
        </row>
        <row r="368">
          <cell r="C368">
            <v>646.9</v>
          </cell>
          <cell r="D368">
            <v>46.9</v>
          </cell>
        </row>
        <row r="369">
          <cell r="C369" t="str">
            <v>Meùp trong</v>
          </cell>
          <cell r="G369">
            <v>1363</v>
          </cell>
          <cell r="I369">
            <v>2286</v>
          </cell>
          <cell r="J369">
            <v>2290</v>
          </cell>
          <cell r="K369">
            <v>-4</v>
          </cell>
        </row>
        <row r="370">
          <cell r="C370" t="str">
            <v>Meùp ngoaøi</v>
          </cell>
          <cell r="G370">
            <v>1398</v>
          </cell>
          <cell r="I370">
            <v>2251</v>
          </cell>
          <cell r="J370">
            <v>2260</v>
          </cell>
          <cell r="K370">
            <v>-9</v>
          </cell>
        </row>
        <row r="371">
          <cell r="C371">
            <v>650</v>
          </cell>
          <cell r="D371">
            <v>4</v>
          </cell>
        </row>
        <row r="372">
          <cell r="C372" t="str">
            <v>Meùp trong</v>
          </cell>
          <cell r="G372">
            <v>1365</v>
          </cell>
          <cell r="I372">
            <v>2284</v>
          </cell>
          <cell r="J372">
            <v>2280</v>
          </cell>
          <cell r="K372">
            <v>4</v>
          </cell>
        </row>
        <row r="373">
          <cell r="C373" t="str">
            <v>Meùp ngoaøi</v>
          </cell>
          <cell r="G373">
            <v>1392</v>
          </cell>
          <cell r="I373">
            <v>2257</v>
          </cell>
          <cell r="J373">
            <v>2250</v>
          </cell>
          <cell r="K373">
            <v>7</v>
          </cell>
        </row>
        <row r="374">
          <cell r="C374">
            <v>689</v>
          </cell>
          <cell r="D374">
            <v>39</v>
          </cell>
        </row>
        <row r="375">
          <cell r="C375" t="str">
            <v>Meùp trong</v>
          </cell>
          <cell r="G375">
            <v>1365</v>
          </cell>
          <cell r="I375">
            <v>2284</v>
          </cell>
          <cell r="J375">
            <v>2280</v>
          </cell>
          <cell r="K375">
            <v>4</v>
          </cell>
        </row>
        <row r="376">
          <cell r="C376" t="str">
            <v>Meùp ngoaøi</v>
          </cell>
          <cell r="G376">
            <v>1392</v>
          </cell>
          <cell r="I376">
            <v>2257</v>
          </cell>
          <cell r="J376">
            <v>2250</v>
          </cell>
          <cell r="K376">
            <v>7</v>
          </cell>
        </row>
        <row r="377">
          <cell r="C377">
            <v>700</v>
          </cell>
          <cell r="D377">
            <v>11</v>
          </cell>
        </row>
        <row r="378">
          <cell r="B378" t="str">
            <v>KM34+700</v>
          </cell>
          <cell r="C378" t="str">
            <v>Meùp trong</v>
          </cell>
          <cell r="G378">
            <v>1362</v>
          </cell>
          <cell r="I378">
            <v>2287</v>
          </cell>
          <cell r="J378">
            <v>2280</v>
          </cell>
          <cell r="K378">
            <v>7</v>
          </cell>
        </row>
        <row r="379">
          <cell r="C379" t="str">
            <v>Meùp ngoaøi</v>
          </cell>
          <cell r="G379">
            <v>1394</v>
          </cell>
          <cell r="I379">
            <v>2255</v>
          </cell>
          <cell r="J379">
            <v>2250</v>
          </cell>
          <cell r="K379">
            <v>5</v>
          </cell>
        </row>
        <row r="380">
          <cell r="C380">
            <v>726.9</v>
          </cell>
          <cell r="D380">
            <v>63</v>
          </cell>
        </row>
        <row r="381">
          <cell r="C381" t="str">
            <v>Meùp trong</v>
          </cell>
          <cell r="G381">
            <v>1351</v>
          </cell>
          <cell r="I381">
            <v>2298</v>
          </cell>
          <cell r="J381">
            <v>2290</v>
          </cell>
          <cell r="K381">
            <v>8</v>
          </cell>
        </row>
        <row r="382">
          <cell r="C382" t="str">
            <v>Meùp ngoaøi</v>
          </cell>
          <cell r="G382">
            <v>1380</v>
          </cell>
          <cell r="I382">
            <v>2269</v>
          </cell>
          <cell r="J382">
            <v>2260</v>
          </cell>
          <cell r="K382">
            <v>9</v>
          </cell>
        </row>
        <row r="383">
          <cell r="C383">
            <v>730.9</v>
          </cell>
          <cell r="D383">
            <v>4</v>
          </cell>
        </row>
        <row r="384">
          <cell r="C384" t="str">
            <v>Meùp trong</v>
          </cell>
          <cell r="G384">
            <v>1351</v>
          </cell>
          <cell r="I384">
            <v>2298</v>
          </cell>
          <cell r="J384">
            <v>2290</v>
          </cell>
          <cell r="K384">
            <v>8</v>
          </cell>
        </row>
        <row r="385">
          <cell r="C385" t="str">
            <v>Meùp ngoaøi</v>
          </cell>
          <cell r="G385">
            <v>1384</v>
          </cell>
          <cell r="I385">
            <v>2265</v>
          </cell>
          <cell r="J385">
            <v>2260</v>
          </cell>
          <cell r="K385">
            <v>5</v>
          </cell>
        </row>
        <row r="386">
          <cell r="C386">
            <v>750</v>
          </cell>
          <cell r="D386">
            <v>19.100000000000001</v>
          </cell>
          <cell r="F386">
            <v>1417</v>
          </cell>
          <cell r="H386">
            <v>3682</v>
          </cell>
        </row>
        <row r="387">
          <cell r="C387" t="str">
            <v>Meùp trong</v>
          </cell>
          <cell r="G387">
            <v>1275</v>
          </cell>
          <cell r="I387">
            <v>2307</v>
          </cell>
          <cell r="J387">
            <v>2300</v>
          </cell>
          <cell r="K387">
            <v>7</v>
          </cell>
        </row>
        <row r="388">
          <cell r="C388" t="str">
            <v>Meùp ngoaøi</v>
          </cell>
          <cell r="G388">
            <v>1304</v>
          </cell>
          <cell r="I388">
            <v>2278</v>
          </cell>
          <cell r="J388">
            <v>2270</v>
          </cell>
          <cell r="K388">
            <v>8</v>
          </cell>
        </row>
        <row r="389">
          <cell r="C389">
            <v>800</v>
          </cell>
          <cell r="D389">
            <v>50</v>
          </cell>
        </row>
        <row r="390">
          <cell r="B390" t="str">
            <v>KM34+800</v>
          </cell>
          <cell r="C390" t="str">
            <v>Meùp trong</v>
          </cell>
          <cell r="G390">
            <v>1270</v>
          </cell>
          <cell r="I390">
            <v>2312</v>
          </cell>
          <cell r="J390">
            <v>2310</v>
          </cell>
          <cell r="K390">
            <v>2</v>
          </cell>
        </row>
        <row r="391">
          <cell r="C391" t="str">
            <v>Meùp ngoaøi</v>
          </cell>
          <cell r="G391">
            <v>1296</v>
          </cell>
          <cell r="I391">
            <v>2286</v>
          </cell>
          <cell r="J391">
            <v>2280</v>
          </cell>
          <cell r="K391">
            <v>6</v>
          </cell>
        </row>
        <row r="392">
          <cell r="C392">
            <v>824</v>
          </cell>
          <cell r="D392">
            <v>24</v>
          </cell>
        </row>
        <row r="393">
          <cell r="C393" t="str">
            <v>Meùp trong</v>
          </cell>
          <cell r="G393">
            <v>1259</v>
          </cell>
          <cell r="I393">
            <v>2323</v>
          </cell>
          <cell r="J393">
            <v>2320</v>
          </cell>
          <cell r="K393">
            <v>3</v>
          </cell>
        </row>
        <row r="394">
          <cell r="C394" t="str">
            <v>Meùp ngoaøi</v>
          </cell>
          <cell r="G394">
            <v>1287</v>
          </cell>
          <cell r="I394">
            <v>2295</v>
          </cell>
          <cell r="J394">
            <v>2290</v>
          </cell>
          <cell r="K394">
            <v>5</v>
          </cell>
        </row>
        <row r="395">
          <cell r="C395">
            <v>828</v>
          </cell>
          <cell r="D395">
            <v>4</v>
          </cell>
        </row>
        <row r="396">
          <cell r="C396" t="str">
            <v>Meùp trong</v>
          </cell>
          <cell r="G396">
            <v>1254</v>
          </cell>
          <cell r="I396">
            <v>2328</v>
          </cell>
          <cell r="J396">
            <v>2320</v>
          </cell>
          <cell r="K396">
            <v>8</v>
          </cell>
        </row>
        <row r="397">
          <cell r="C397" t="str">
            <v>Meùp ngoaøi</v>
          </cell>
          <cell r="G397">
            <v>1288</v>
          </cell>
          <cell r="I397">
            <v>2294</v>
          </cell>
          <cell r="J397">
            <v>2290</v>
          </cell>
          <cell r="K397">
            <v>4</v>
          </cell>
        </row>
        <row r="398">
          <cell r="C398">
            <v>850</v>
          </cell>
          <cell r="D398">
            <v>22</v>
          </cell>
        </row>
        <row r="399">
          <cell r="C399" t="str">
            <v>Meùp trong</v>
          </cell>
          <cell r="G399">
            <v>1255</v>
          </cell>
          <cell r="I399">
            <v>2327</v>
          </cell>
          <cell r="J399">
            <v>2320</v>
          </cell>
          <cell r="K399">
            <v>7</v>
          </cell>
        </row>
        <row r="400">
          <cell r="C400" t="str">
            <v>Meùp ngoaøi</v>
          </cell>
          <cell r="G400">
            <v>1289</v>
          </cell>
          <cell r="I400">
            <v>2293</v>
          </cell>
          <cell r="J400">
            <v>2290</v>
          </cell>
          <cell r="K400">
            <v>3</v>
          </cell>
        </row>
        <row r="401">
          <cell r="C401">
            <v>872</v>
          </cell>
          <cell r="D401">
            <v>22</v>
          </cell>
        </row>
        <row r="402">
          <cell r="C402" t="str">
            <v>Meùp trong</v>
          </cell>
          <cell r="G402">
            <v>1251</v>
          </cell>
          <cell r="I402">
            <v>2331</v>
          </cell>
          <cell r="J402">
            <v>2330</v>
          </cell>
          <cell r="K402">
            <v>1</v>
          </cell>
        </row>
        <row r="403">
          <cell r="C403" t="str">
            <v>Meùp ngoaøi</v>
          </cell>
          <cell r="G403">
            <v>1276</v>
          </cell>
          <cell r="I403">
            <v>2306</v>
          </cell>
          <cell r="J403">
            <v>2300</v>
          </cell>
          <cell r="K403">
            <v>6</v>
          </cell>
        </row>
        <row r="404">
          <cell r="C404">
            <v>876</v>
          </cell>
          <cell r="D404">
            <v>4</v>
          </cell>
        </row>
        <row r="405">
          <cell r="C405" t="str">
            <v>Meùp trong</v>
          </cell>
          <cell r="G405">
            <v>1247</v>
          </cell>
          <cell r="I405">
            <v>2335</v>
          </cell>
          <cell r="J405">
            <v>2330</v>
          </cell>
          <cell r="K405">
            <v>5</v>
          </cell>
        </row>
        <row r="406">
          <cell r="C406" t="str">
            <v>Meùp ngoaøi</v>
          </cell>
          <cell r="G406">
            <v>1278</v>
          </cell>
          <cell r="I406">
            <v>2304</v>
          </cell>
          <cell r="J406">
            <v>2300</v>
          </cell>
          <cell r="K406">
            <v>4</v>
          </cell>
        </row>
        <row r="407">
          <cell r="C407">
            <v>900</v>
          </cell>
          <cell r="D407">
            <v>24</v>
          </cell>
          <cell r="F407">
            <v>1417</v>
          </cell>
          <cell r="H407">
            <v>3721</v>
          </cell>
        </row>
        <row r="408">
          <cell r="B408" t="str">
            <v>KM34+900</v>
          </cell>
          <cell r="C408" t="str">
            <v>Meùp trong</v>
          </cell>
          <cell r="G408">
            <v>1374</v>
          </cell>
          <cell r="I408">
            <v>2347</v>
          </cell>
          <cell r="J408">
            <v>2340</v>
          </cell>
          <cell r="K408">
            <v>7</v>
          </cell>
        </row>
        <row r="409">
          <cell r="C409" t="str">
            <v>Meùp ngoaøi</v>
          </cell>
          <cell r="G409">
            <v>1403</v>
          </cell>
          <cell r="I409">
            <v>2318</v>
          </cell>
          <cell r="J409">
            <v>2310</v>
          </cell>
          <cell r="K409">
            <v>8</v>
          </cell>
        </row>
        <row r="410">
          <cell r="C410">
            <v>950</v>
          </cell>
          <cell r="D410">
            <v>50</v>
          </cell>
        </row>
        <row r="411">
          <cell r="C411" t="str">
            <v>Meùp trong</v>
          </cell>
          <cell r="G411">
            <v>1366</v>
          </cell>
          <cell r="I411">
            <v>2355</v>
          </cell>
          <cell r="J411">
            <v>2350</v>
          </cell>
          <cell r="K411">
            <v>5</v>
          </cell>
        </row>
        <row r="412">
          <cell r="C412" t="str">
            <v>Meùp ngoaøi</v>
          </cell>
          <cell r="G412">
            <v>1393</v>
          </cell>
          <cell r="I412">
            <v>2328</v>
          </cell>
          <cell r="J412">
            <v>2320</v>
          </cell>
          <cell r="K412">
            <v>8</v>
          </cell>
        </row>
        <row r="413">
          <cell r="B413" t="str">
            <v>KM35+000</v>
          </cell>
          <cell r="C413" t="str">
            <v>Km35+00</v>
          </cell>
          <cell r="D413">
            <v>50</v>
          </cell>
        </row>
        <row r="414">
          <cell r="C414" t="str">
            <v>Meùp trong</v>
          </cell>
          <cell r="G414">
            <v>1365</v>
          </cell>
          <cell r="I414">
            <v>2356</v>
          </cell>
          <cell r="J414">
            <v>2350</v>
          </cell>
          <cell r="K414">
            <v>6</v>
          </cell>
        </row>
        <row r="415">
          <cell r="C415" t="str">
            <v>Meùp ngoaøi</v>
          </cell>
          <cell r="G415">
            <v>1396</v>
          </cell>
          <cell r="I415">
            <v>2325</v>
          </cell>
          <cell r="J415">
            <v>2320</v>
          </cell>
          <cell r="K415">
            <v>5</v>
          </cell>
        </row>
        <row r="416">
          <cell r="C416">
            <v>50</v>
          </cell>
          <cell r="D416">
            <v>50</v>
          </cell>
        </row>
        <row r="417">
          <cell r="C417" t="str">
            <v>Meùp trong</v>
          </cell>
          <cell r="G417">
            <v>1364</v>
          </cell>
          <cell r="I417">
            <v>2357</v>
          </cell>
          <cell r="J417">
            <v>2350</v>
          </cell>
          <cell r="K417">
            <v>7</v>
          </cell>
        </row>
        <row r="418">
          <cell r="C418" t="str">
            <v>Meùp ngoaøi</v>
          </cell>
          <cell r="G418">
            <v>1393</v>
          </cell>
          <cell r="I418">
            <v>2328</v>
          </cell>
          <cell r="J418">
            <v>2320</v>
          </cell>
          <cell r="K418">
            <v>8</v>
          </cell>
        </row>
        <row r="419">
          <cell r="C419">
            <v>97</v>
          </cell>
          <cell r="D419">
            <v>47</v>
          </cell>
          <cell r="F419">
            <v>1256</v>
          </cell>
          <cell r="H419">
            <v>3584</v>
          </cell>
        </row>
        <row r="420">
          <cell r="C420" t="str">
            <v>Meùp trong</v>
          </cell>
          <cell r="G420">
            <v>1230</v>
          </cell>
          <cell r="I420">
            <v>2354</v>
          </cell>
          <cell r="J420">
            <v>2350</v>
          </cell>
          <cell r="K420">
            <v>4</v>
          </cell>
        </row>
        <row r="421">
          <cell r="C421" t="str">
            <v>Meùp ngoaøi</v>
          </cell>
          <cell r="G421">
            <v>1262</v>
          </cell>
          <cell r="I421">
            <v>2322</v>
          </cell>
          <cell r="J421">
            <v>2320</v>
          </cell>
          <cell r="K421">
            <v>2</v>
          </cell>
        </row>
        <row r="422">
          <cell r="C422">
            <v>100</v>
          </cell>
          <cell r="D422">
            <v>3</v>
          </cell>
        </row>
        <row r="423">
          <cell r="B423" t="str">
            <v>KM35+100</v>
          </cell>
          <cell r="C423" t="str">
            <v>Meùp trong</v>
          </cell>
          <cell r="G423">
            <v>1239</v>
          </cell>
          <cell r="I423">
            <v>2345</v>
          </cell>
          <cell r="J423">
            <v>2350</v>
          </cell>
          <cell r="K423">
            <v>-5</v>
          </cell>
        </row>
        <row r="424">
          <cell r="C424" t="str">
            <v>Meùp ngoaøi</v>
          </cell>
          <cell r="G424">
            <v>1273</v>
          </cell>
          <cell r="I424">
            <v>2311</v>
          </cell>
          <cell r="J424">
            <v>2320</v>
          </cell>
          <cell r="K424">
            <v>-9</v>
          </cell>
        </row>
        <row r="425">
          <cell r="C425">
            <v>150</v>
          </cell>
          <cell r="D425">
            <v>50</v>
          </cell>
        </row>
        <row r="426">
          <cell r="C426" t="str">
            <v>Meùp trong</v>
          </cell>
          <cell r="G426">
            <v>1233</v>
          </cell>
          <cell r="I426">
            <v>2351</v>
          </cell>
          <cell r="J426">
            <v>2350</v>
          </cell>
          <cell r="K426">
            <v>1</v>
          </cell>
        </row>
        <row r="427">
          <cell r="C427" t="str">
            <v>Meùp ngoaøi</v>
          </cell>
          <cell r="G427">
            <v>1257</v>
          </cell>
          <cell r="I427">
            <v>2327</v>
          </cell>
          <cell r="J427">
            <v>2320</v>
          </cell>
          <cell r="K427">
            <v>7</v>
          </cell>
        </row>
        <row r="428">
          <cell r="C428">
            <v>200</v>
          </cell>
          <cell r="D428">
            <v>50</v>
          </cell>
        </row>
        <row r="429">
          <cell r="B429" t="str">
            <v>KM35+200</v>
          </cell>
          <cell r="C429" t="str">
            <v>Meùp trong</v>
          </cell>
          <cell r="G429">
            <v>1299</v>
          </cell>
          <cell r="I429">
            <v>2285</v>
          </cell>
          <cell r="J429">
            <v>2280</v>
          </cell>
          <cell r="K429">
            <v>5</v>
          </cell>
        </row>
        <row r="430">
          <cell r="C430" t="str">
            <v>Meùp ngoaøi</v>
          </cell>
          <cell r="G430">
            <v>1327</v>
          </cell>
          <cell r="I430">
            <v>2257</v>
          </cell>
          <cell r="J430">
            <v>2250</v>
          </cell>
          <cell r="K430">
            <v>7</v>
          </cell>
        </row>
        <row r="431">
          <cell r="C431">
            <v>250</v>
          </cell>
          <cell r="D431">
            <v>50</v>
          </cell>
        </row>
        <row r="432">
          <cell r="C432" t="str">
            <v>Meùp trong</v>
          </cell>
          <cell r="G432">
            <v>1366</v>
          </cell>
          <cell r="I432">
            <v>2218</v>
          </cell>
          <cell r="J432">
            <v>2210</v>
          </cell>
          <cell r="K432">
            <v>8</v>
          </cell>
        </row>
        <row r="433">
          <cell r="C433" t="str">
            <v>Meùp ngoaøi</v>
          </cell>
          <cell r="G433">
            <v>1399</v>
          </cell>
          <cell r="I433">
            <v>2185</v>
          </cell>
          <cell r="J433">
            <v>2180</v>
          </cell>
          <cell r="K433">
            <v>5</v>
          </cell>
        </row>
        <row r="434">
          <cell r="C434">
            <v>300</v>
          </cell>
          <cell r="D434">
            <v>50</v>
          </cell>
          <cell r="F434">
            <v>1484</v>
          </cell>
          <cell r="H434">
            <v>3669</v>
          </cell>
        </row>
        <row r="435">
          <cell r="B435" t="str">
            <v>KM35+300</v>
          </cell>
          <cell r="C435" t="str">
            <v>Meùp trong</v>
          </cell>
          <cell r="G435">
            <v>1423</v>
          </cell>
          <cell r="I435">
            <v>2246</v>
          </cell>
          <cell r="J435">
            <v>2240</v>
          </cell>
          <cell r="K435">
            <v>6</v>
          </cell>
        </row>
        <row r="436">
          <cell r="C436" t="str">
            <v>Meùp ngoaøi</v>
          </cell>
          <cell r="G436">
            <v>1455</v>
          </cell>
          <cell r="I436">
            <v>2214</v>
          </cell>
          <cell r="J436">
            <v>2210</v>
          </cell>
          <cell r="K436">
            <v>4</v>
          </cell>
        </row>
        <row r="437">
          <cell r="C437">
            <v>350</v>
          </cell>
          <cell r="D437">
            <v>50</v>
          </cell>
        </row>
        <row r="438">
          <cell r="C438" t="str">
            <v>Meùp trong</v>
          </cell>
          <cell r="G438">
            <v>1407</v>
          </cell>
          <cell r="I438">
            <v>2262</v>
          </cell>
          <cell r="J438">
            <v>2260</v>
          </cell>
          <cell r="K438">
            <v>2</v>
          </cell>
        </row>
        <row r="439">
          <cell r="C439" t="str">
            <v>Meùp ngoaøi</v>
          </cell>
          <cell r="G439">
            <v>1436</v>
          </cell>
          <cell r="I439">
            <v>2233</v>
          </cell>
          <cell r="J439">
            <v>2230</v>
          </cell>
          <cell r="K439">
            <v>3</v>
          </cell>
        </row>
        <row r="440">
          <cell r="C440">
            <v>400</v>
          </cell>
          <cell r="D440">
            <v>50</v>
          </cell>
        </row>
        <row r="441">
          <cell r="B441" t="str">
            <v>KM35+400</v>
          </cell>
          <cell r="C441" t="str">
            <v>Meùp trong</v>
          </cell>
          <cell r="G441">
            <v>1371</v>
          </cell>
          <cell r="I441">
            <v>2298</v>
          </cell>
          <cell r="J441">
            <v>2290</v>
          </cell>
          <cell r="K441">
            <v>8</v>
          </cell>
        </row>
        <row r="442">
          <cell r="C442" t="str">
            <v>Meùp ngoaøi</v>
          </cell>
          <cell r="G442">
            <v>1406</v>
          </cell>
          <cell r="I442">
            <v>2263</v>
          </cell>
          <cell r="J442">
            <v>2260</v>
          </cell>
          <cell r="K442">
            <v>3</v>
          </cell>
        </row>
        <row r="443">
          <cell r="C443">
            <v>450</v>
          </cell>
          <cell r="D443">
            <v>50</v>
          </cell>
        </row>
        <row r="444">
          <cell r="C444" t="str">
            <v>Meùp trong</v>
          </cell>
          <cell r="G444">
            <v>1380</v>
          </cell>
          <cell r="I444">
            <v>2289</v>
          </cell>
          <cell r="J444">
            <v>2290</v>
          </cell>
          <cell r="K444">
            <v>-1</v>
          </cell>
        </row>
        <row r="445">
          <cell r="C445" t="str">
            <v>Meùp ngoaøi</v>
          </cell>
          <cell r="G445">
            <v>1417</v>
          </cell>
          <cell r="I445">
            <v>2252</v>
          </cell>
          <cell r="J445">
            <v>2260</v>
          </cell>
          <cell r="K445">
            <v>-8</v>
          </cell>
        </row>
        <row r="446">
          <cell r="C446">
            <v>500</v>
          </cell>
          <cell r="D446">
            <v>50</v>
          </cell>
          <cell r="F446">
            <v>1476</v>
          </cell>
          <cell r="H446">
            <v>3728</v>
          </cell>
        </row>
        <row r="447">
          <cell r="B447" t="str">
            <v>KM35+500</v>
          </cell>
          <cell r="C447" t="str">
            <v>Meùp trong</v>
          </cell>
          <cell r="G447">
            <v>1433</v>
          </cell>
          <cell r="I447">
            <v>2295</v>
          </cell>
          <cell r="J447">
            <v>2290</v>
          </cell>
          <cell r="K447">
            <v>5</v>
          </cell>
        </row>
        <row r="448">
          <cell r="C448" t="str">
            <v>Meùp ngoaøi</v>
          </cell>
          <cell r="G448">
            <v>1465</v>
          </cell>
          <cell r="I448">
            <v>2263</v>
          </cell>
          <cell r="J448">
            <v>2260</v>
          </cell>
          <cell r="K448">
            <v>3</v>
          </cell>
        </row>
        <row r="449">
          <cell r="C449">
            <v>550</v>
          </cell>
          <cell r="D449">
            <v>50</v>
          </cell>
        </row>
        <row r="450">
          <cell r="C450" t="str">
            <v>Meùp trong</v>
          </cell>
          <cell r="G450">
            <v>1431</v>
          </cell>
          <cell r="I450">
            <v>2297</v>
          </cell>
          <cell r="J450">
            <v>2290</v>
          </cell>
          <cell r="K450">
            <v>7</v>
          </cell>
        </row>
        <row r="451">
          <cell r="C451" t="str">
            <v>Meùp ngoaøi</v>
          </cell>
          <cell r="G451">
            <v>1464</v>
          </cell>
          <cell r="I451">
            <v>2264</v>
          </cell>
          <cell r="J451">
            <v>2260</v>
          </cell>
          <cell r="K451">
            <v>4</v>
          </cell>
        </row>
        <row r="452">
          <cell r="C452">
            <v>600</v>
          </cell>
          <cell r="D452">
            <v>50</v>
          </cell>
        </row>
        <row r="453">
          <cell r="B453" t="str">
            <v>KM35+600</v>
          </cell>
          <cell r="C453" t="str">
            <v>Meùp trong</v>
          </cell>
          <cell r="G453">
            <v>1434</v>
          </cell>
          <cell r="I453">
            <v>2294</v>
          </cell>
          <cell r="J453">
            <v>2290</v>
          </cell>
          <cell r="K453">
            <v>4</v>
          </cell>
        </row>
        <row r="454">
          <cell r="C454" t="str">
            <v>Meùp ngoaøi</v>
          </cell>
          <cell r="G454">
            <v>1467</v>
          </cell>
          <cell r="I454">
            <v>2261</v>
          </cell>
          <cell r="J454">
            <v>2260</v>
          </cell>
          <cell r="K454">
            <v>1</v>
          </cell>
        </row>
        <row r="455">
          <cell r="C455">
            <v>650</v>
          </cell>
          <cell r="D455">
            <v>50</v>
          </cell>
        </row>
        <row r="456">
          <cell r="C456" t="str">
            <v>Meùp trong</v>
          </cell>
          <cell r="G456">
            <v>1434</v>
          </cell>
          <cell r="I456">
            <v>2294</v>
          </cell>
          <cell r="J456">
            <v>2300</v>
          </cell>
          <cell r="K456">
            <v>-6</v>
          </cell>
        </row>
        <row r="457">
          <cell r="C457" t="str">
            <v>Meùp ngoaøi</v>
          </cell>
          <cell r="G457">
            <v>1463</v>
          </cell>
          <cell r="I457">
            <v>2265</v>
          </cell>
          <cell r="J457">
            <v>2270</v>
          </cell>
          <cell r="K457">
            <v>-5</v>
          </cell>
        </row>
        <row r="458">
          <cell r="C458">
            <v>668</v>
          </cell>
          <cell r="D458">
            <v>18</v>
          </cell>
          <cell r="F458">
            <v>1510</v>
          </cell>
          <cell r="H458">
            <v>3775</v>
          </cell>
        </row>
        <row r="459">
          <cell r="C459" t="str">
            <v>Meùp trong</v>
          </cell>
          <cell r="G459">
            <v>1471</v>
          </cell>
          <cell r="I459">
            <v>2304</v>
          </cell>
          <cell r="J459">
            <v>2300</v>
          </cell>
          <cell r="K459">
            <v>4</v>
          </cell>
        </row>
        <row r="460">
          <cell r="C460" t="str">
            <v>Meùp ngoaøi</v>
          </cell>
          <cell r="G460">
            <v>1499</v>
          </cell>
          <cell r="I460">
            <v>2276</v>
          </cell>
          <cell r="J460">
            <v>2270</v>
          </cell>
          <cell r="K460">
            <v>6</v>
          </cell>
        </row>
        <row r="461">
          <cell r="C461">
            <v>672</v>
          </cell>
          <cell r="D461">
            <v>4</v>
          </cell>
        </row>
        <row r="462">
          <cell r="C462" t="str">
            <v>Meùp trong</v>
          </cell>
          <cell r="G462">
            <v>1483</v>
          </cell>
          <cell r="I462">
            <v>2292</v>
          </cell>
          <cell r="J462">
            <v>2290</v>
          </cell>
          <cell r="K462">
            <v>2</v>
          </cell>
        </row>
        <row r="463">
          <cell r="C463" t="str">
            <v>Meùp ngoaøi</v>
          </cell>
          <cell r="G463">
            <v>1508</v>
          </cell>
          <cell r="I463">
            <v>2267</v>
          </cell>
          <cell r="J463">
            <v>2260</v>
          </cell>
          <cell r="K463">
            <v>7</v>
          </cell>
        </row>
        <row r="464">
          <cell r="B464" t="str">
            <v>KM35+700</v>
          </cell>
          <cell r="C464">
            <v>700</v>
          </cell>
          <cell r="D464">
            <v>28</v>
          </cell>
        </row>
        <row r="465">
          <cell r="C465" t="str">
            <v>Meùp trong</v>
          </cell>
          <cell r="G465">
            <v>1478</v>
          </cell>
          <cell r="I465">
            <v>2297</v>
          </cell>
          <cell r="J465">
            <v>2290</v>
          </cell>
          <cell r="K465">
            <v>7</v>
          </cell>
        </row>
        <row r="466">
          <cell r="C466" t="str">
            <v>Meùp ngoaøi</v>
          </cell>
          <cell r="G466">
            <v>1506</v>
          </cell>
          <cell r="I466">
            <v>2269</v>
          </cell>
          <cell r="J466">
            <v>2260</v>
          </cell>
          <cell r="K466">
            <v>9</v>
          </cell>
        </row>
        <row r="467">
          <cell r="C467">
            <v>707</v>
          </cell>
          <cell r="D467">
            <v>7</v>
          </cell>
        </row>
        <row r="468">
          <cell r="C468" t="str">
            <v>Meùp trong</v>
          </cell>
          <cell r="G468">
            <v>1481</v>
          </cell>
          <cell r="I468">
            <v>2294</v>
          </cell>
          <cell r="J468">
            <v>2290</v>
          </cell>
          <cell r="K468">
            <v>4</v>
          </cell>
        </row>
        <row r="469">
          <cell r="C469" t="str">
            <v>Meùp ngoaøi</v>
          </cell>
          <cell r="G469">
            <v>1507</v>
          </cell>
          <cell r="I469">
            <v>2268</v>
          </cell>
          <cell r="J469">
            <v>2260</v>
          </cell>
          <cell r="K469">
            <v>8</v>
          </cell>
        </row>
        <row r="470">
          <cell r="C470">
            <v>742</v>
          </cell>
          <cell r="D470">
            <v>35</v>
          </cell>
        </row>
        <row r="471">
          <cell r="C471" t="str">
            <v>Meùp trong</v>
          </cell>
          <cell r="G471">
            <v>1489</v>
          </cell>
          <cell r="I471">
            <v>2286</v>
          </cell>
          <cell r="J471">
            <v>2290</v>
          </cell>
          <cell r="K471">
            <v>-4</v>
          </cell>
        </row>
        <row r="472">
          <cell r="C472" t="str">
            <v>Meùp ngoaøi</v>
          </cell>
          <cell r="G472">
            <v>1516</v>
          </cell>
          <cell r="I472">
            <v>2259</v>
          </cell>
          <cell r="J472">
            <v>2260</v>
          </cell>
          <cell r="K472">
            <v>-1</v>
          </cell>
        </row>
        <row r="473">
          <cell r="C473">
            <v>746</v>
          </cell>
          <cell r="D473">
            <v>4</v>
          </cell>
        </row>
        <row r="474">
          <cell r="C474" t="str">
            <v>Meùp trong</v>
          </cell>
          <cell r="G474">
            <v>1473</v>
          </cell>
          <cell r="I474">
            <v>2302</v>
          </cell>
          <cell r="J474">
            <v>2300</v>
          </cell>
          <cell r="K474">
            <v>2</v>
          </cell>
        </row>
        <row r="475">
          <cell r="C475" t="str">
            <v>Meùp ngoaøi</v>
          </cell>
          <cell r="G475">
            <v>1502</v>
          </cell>
          <cell r="I475">
            <v>2273</v>
          </cell>
          <cell r="J475">
            <v>2270</v>
          </cell>
          <cell r="K475">
            <v>3</v>
          </cell>
        </row>
        <row r="476">
          <cell r="C476">
            <v>800</v>
          </cell>
          <cell r="D476">
            <v>54</v>
          </cell>
          <cell r="F476">
            <v>1415</v>
          </cell>
          <cell r="H476">
            <v>3688</v>
          </cell>
        </row>
        <row r="477">
          <cell r="B477" t="str">
            <v>KM35+800</v>
          </cell>
          <cell r="C477" t="str">
            <v>Meùp trong</v>
          </cell>
          <cell r="G477">
            <v>1381</v>
          </cell>
          <cell r="I477">
            <v>2307</v>
          </cell>
          <cell r="J477">
            <v>2300</v>
          </cell>
          <cell r="K477">
            <v>7</v>
          </cell>
        </row>
        <row r="478">
          <cell r="C478" t="str">
            <v>Meùp ngoaøi</v>
          </cell>
          <cell r="G478">
            <v>1410</v>
          </cell>
          <cell r="I478">
            <v>2278</v>
          </cell>
          <cell r="J478">
            <v>2270</v>
          </cell>
          <cell r="K478">
            <v>8</v>
          </cell>
        </row>
        <row r="479">
          <cell r="C479">
            <v>859</v>
          </cell>
          <cell r="D479">
            <v>59</v>
          </cell>
        </row>
        <row r="480">
          <cell r="C480" t="str">
            <v>Meùp trong</v>
          </cell>
          <cell r="G480">
            <v>1393</v>
          </cell>
          <cell r="I480">
            <v>2295</v>
          </cell>
          <cell r="J480">
            <v>2290</v>
          </cell>
          <cell r="K480">
            <v>5</v>
          </cell>
        </row>
        <row r="481">
          <cell r="C481" t="str">
            <v>Meùp ngoaøi</v>
          </cell>
          <cell r="G481">
            <v>1425</v>
          </cell>
          <cell r="I481">
            <v>2263</v>
          </cell>
          <cell r="J481">
            <v>2260</v>
          </cell>
          <cell r="K481">
            <v>3</v>
          </cell>
        </row>
        <row r="482">
          <cell r="C482">
            <v>863</v>
          </cell>
          <cell r="D482">
            <v>4</v>
          </cell>
        </row>
        <row r="483">
          <cell r="C483" t="str">
            <v>Meùp trong</v>
          </cell>
          <cell r="G483">
            <v>1399</v>
          </cell>
          <cell r="I483">
            <v>2289</v>
          </cell>
          <cell r="J483">
            <v>2280</v>
          </cell>
          <cell r="K483">
            <v>9</v>
          </cell>
        </row>
        <row r="484">
          <cell r="C484" t="str">
            <v>Meùp ngoaøi</v>
          </cell>
          <cell r="G484">
            <v>1431</v>
          </cell>
          <cell r="I484">
            <v>2257</v>
          </cell>
          <cell r="J484">
            <v>2250</v>
          </cell>
          <cell r="K484">
            <v>7</v>
          </cell>
        </row>
        <row r="485">
          <cell r="C485">
            <v>898</v>
          </cell>
          <cell r="D485">
            <v>35</v>
          </cell>
        </row>
        <row r="486">
          <cell r="C486" t="str">
            <v>Meùp trong</v>
          </cell>
          <cell r="G486">
            <v>1422</v>
          </cell>
          <cell r="I486">
            <v>2266</v>
          </cell>
          <cell r="J486">
            <v>2270</v>
          </cell>
          <cell r="K486">
            <v>-4</v>
          </cell>
        </row>
        <row r="487">
          <cell r="C487" t="str">
            <v>Meùp ngoaøi</v>
          </cell>
          <cell r="G487">
            <v>1456</v>
          </cell>
          <cell r="I487">
            <v>2232</v>
          </cell>
          <cell r="J487">
            <v>2240</v>
          </cell>
          <cell r="K487">
            <v>-8</v>
          </cell>
        </row>
        <row r="488">
          <cell r="C488">
            <v>900</v>
          </cell>
          <cell r="D488">
            <v>12</v>
          </cell>
        </row>
        <row r="489">
          <cell r="B489" t="str">
            <v>KM35+900</v>
          </cell>
          <cell r="C489" t="str">
            <v>Meùp trong</v>
          </cell>
          <cell r="G489">
            <v>1411</v>
          </cell>
          <cell r="I489">
            <v>2277</v>
          </cell>
          <cell r="J489">
            <v>2270</v>
          </cell>
          <cell r="K489">
            <v>7</v>
          </cell>
        </row>
        <row r="490">
          <cell r="C490" t="str">
            <v>Meùp ngoaøi</v>
          </cell>
          <cell r="G490">
            <v>1443</v>
          </cell>
          <cell r="I490">
            <v>2245</v>
          </cell>
          <cell r="J490">
            <v>2240</v>
          </cell>
          <cell r="K490">
            <v>5</v>
          </cell>
        </row>
        <row r="491">
          <cell r="C491">
            <v>933</v>
          </cell>
          <cell r="D491">
            <v>33</v>
          </cell>
          <cell r="F491">
            <v>1459</v>
          </cell>
          <cell r="H491">
            <v>3704</v>
          </cell>
        </row>
        <row r="492">
          <cell r="C492" t="str">
            <v>Meùp trong</v>
          </cell>
          <cell r="G492">
            <v>1447</v>
          </cell>
          <cell r="I492">
            <v>2257</v>
          </cell>
          <cell r="J492">
            <v>2260</v>
          </cell>
          <cell r="K492">
            <v>-3</v>
          </cell>
        </row>
        <row r="493">
          <cell r="C493" t="str">
            <v>Meùp ngoaøi</v>
          </cell>
          <cell r="G493">
            <v>1482</v>
          </cell>
          <cell r="I493">
            <v>2222</v>
          </cell>
          <cell r="J493">
            <v>2230</v>
          </cell>
          <cell r="K493">
            <v>-8</v>
          </cell>
        </row>
        <row r="494">
          <cell r="C494">
            <v>937</v>
          </cell>
          <cell r="D494">
            <v>4</v>
          </cell>
        </row>
        <row r="495">
          <cell r="C495" t="str">
            <v>Meùp trong</v>
          </cell>
          <cell r="G495">
            <v>1437</v>
          </cell>
          <cell r="I495">
            <v>2267</v>
          </cell>
          <cell r="J495">
            <v>2260</v>
          </cell>
          <cell r="K495">
            <v>7</v>
          </cell>
        </row>
        <row r="496">
          <cell r="C496" t="str">
            <v>Meùp ngoaøi</v>
          </cell>
          <cell r="G496">
            <v>1466</v>
          </cell>
          <cell r="I496">
            <v>2238</v>
          </cell>
          <cell r="J496">
            <v>2230</v>
          </cell>
          <cell r="K496">
            <v>8</v>
          </cell>
        </row>
        <row r="497">
          <cell r="C497">
            <v>950</v>
          </cell>
          <cell r="D497">
            <v>13</v>
          </cell>
        </row>
        <row r="498">
          <cell r="C498" t="str">
            <v>Meùp trong</v>
          </cell>
          <cell r="G498">
            <v>1439</v>
          </cell>
          <cell r="I498">
            <v>2265</v>
          </cell>
          <cell r="J498">
            <v>2260</v>
          </cell>
          <cell r="K498">
            <v>5</v>
          </cell>
        </row>
        <row r="499">
          <cell r="C499" t="str">
            <v>Meùp ngoaøi</v>
          </cell>
          <cell r="G499">
            <v>1470</v>
          </cell>
          <cell r="I499">
            <v>2234</v>
          </cell>
          <cell r="J499">
            <v>2230</v>
          </cell>
          <cell r="K499">
            <v>4</v>
          </cell>
        </row>
        <row r="500">
          <cell r="B500" t="str">
            <v>KM36+000</v>
          </cell>
          <cell r="C500" t="str">
            <v>Km36+00</v>
          </cell>
          <cell r="D500">
            <v>50</v>
          </cell>
        </row>
        <row r="501">
          <cell r="C501" t="str">
            <v>Meùp trong</v>
          </cell>
          <cell r="G501">
            <v>1445</v>
          </cell>
          <cell r="I501">
            <v>2259</v>
          </cell>
          <cell r="J501">
            <v>2250</v>
          </cell>
          <cell r="K501">
            <v>9</v>
          </cell>
        </row>
        <row r="502">
          <cell r="C502" t="str">
            <v>Meùp ngoaøi</v>
          </cell>
          <cell r="G502">
            <v>1482</v>
          </cell>
          <cell r="I502">
            <v>2222</v>
          </cell>
          <cell r="J502">
            <v>2220</v>
          </cell>
          <cell r="K502">
            <v>2</v>
          </cell>
        </row>
        <row r="503">
          <cell r="C503">
            <v>50</v>
          </cell>
          <cell r="D503">
            <v>50</v>
          </cell>
        </row>
        <row r="504">
          <cell r="C504" t="str">
            <v>Meùp trong</v>
          </cell>
          <cell r="G504">
            <v>1393</v>
          </cell>
          <cell r="I504">
            <v>2335</v>
          </cell>
          <cell r="J504">
            <v>2330</v>
          </cell>
          <cell r="K504">
            <v>5</v>
          </cell>
        </row>
        <row r="505">
          <cell r="C505" t="str">
            <v>Meùp ngoaøi</v>
          </cell>
          <cell r="G505">
            <v>1421</v>
          </cell>
          <cell r="I505">
            <v>2307</v>
          </cell>
          <cell r="J505">
            <v>2300</v>
          </cell>
          <cell r="K505">
            <v>7</v>
          </cell>
        </row>
        <row r="506">
          <cell r="B506" t="str">
            <v>KM36+100</v>
          </cell>
          <cell r="C506">
            <v>100</v>
          </cell>
          <cell r="D506">
            <v>50</v>
          </cell>
          <cell r="F506">
            <v>1431</v>
          </cell>
          <cell r="H506">
            <v>3738</v>
          </cell>
        </row>
        <row r="507">
          <cell r="C507" t="str">
            <v>Meùp trong</v>
          </cell>
          <cell r="G507">
            <v>1313</v>
          </cell>
          <cell r="I507">
            <v>2425</v>
          </cell>
          <cell r="J507">
            <v>2420</v>
          </cell>
          <cell r="K507">
            <v>5</v>
          </cell>
        </row>
        <row r="508">
          <cell r="C508" t="str">
            <v>Meùp ngoaøi</v>
          </cell>
          <cell r="G508">
            <v>1345</v>
          </cell>
          <cell r="I508">
            <v>2393</v>
          </cell>
          <cell r="J508">
            <v>2390</v>
          </cell>
          <cell r="K508">
            <v>3</v>
          </cell>
        </row>
        <row r="509">
          <cell r="C509">
            <v>150</v>
          </cell>
          <cell r="D509">
            <v>50</v>
          </cell>
        </row>
        <row r="510">
          <cell r="C510" t="str">
            <v>Meùp trong</v>
          </cell>
          <cell r="G510">
            <v>1321</v>
          </cell>
          <cell r="I510">
            <v>2417</v>
          </cell>
          <cell r="J510">
            <v>2410</v>
          </cell>
          <cell r="K510">
            <v>7</v>
          </cell>
        </row>
        <row r="511">
          <cell r="C511" t="str">
            <v>Meùp ngoaøi</v>
          </cell>
          <cell r="G511">
            <v>1356</v>
          </cell>
          <cell r="I511">
            <v>2382</v>
          </cell>
          <cell r="J511">
            <v>2380</v>
          </cell>
          <cell r="K511">
            <v>2</v>
          </cell>
        </row>
        <row r="512">
          <cell r="C512">
            <v>200</v>
          </cell>
          <cell r="D512">
            <v>50</v>
          </cell>
        </row>
        <row r="513">
          <cell r="B513" t="str">
            <v>KM36+200</v>
          </cell>
          <cell r="C513" t="str">
            <v>Meùp trong</v>
          </cell>
          <cell r="G513">
            <v>1342</v>
          </cell>
          <cell r="I513">
            <v>2396</v>
          </cell>
          <cell r="J513">
            <v>2390</v>
          </cell>
          <cell r="K513">
            <v>6</v>
          </cell>
        </row>
        <row r="514">
          <cell r="C514" t="str">
            <v>Meùp ngoaøi</v>
          </cell>
          <cell r="G514">
            <v>1377</v>
          </cell>
          <cell r="I514">
            <v>2361</v>
          </cell>
          <cell r="J514">
            <v>2360</v>
          </cell>
          <cell r="K514">
            <v>1</v>
          </cell>
        </row>
        <row r="515">
          <cell r="C515">
            <v>250</v>
          </cell>
          <cell r="D515">
            <v>50</v>
          </cell>
        </row>
        <row r="516">
          <cell r="C516" t="str">
            <v>Meùp trong</v>
          </cell>
          <cell r="G516">
            <v>1365</v>
          </cell>
          <cell r="I516">
            <v>2373</v>
          </cell>
          <cell r="J516">
            <v>2370</v>
          </cell>
          <cell r="K516">
            <v>3</v>
          </cell>
        </row>
        <row r="517">
          <cell r="C517" t="str">
            <v>Meùp ngoaøi</v>
          </cell>
          <cell r="G517">
            <v>1391</v>
          </cell>
          <cell r="I517">
            <v>2347</v>
          </cell>
          <cell r="J517">
            <v>2340</v>
          </cell>
          <cell r="K517">
            <v>7</v>
          </cell>
        </row>
        <row r="518">
          <cell r="B518" t="str">
            <v>KM36+300</v>
          </cell>
          <cell r="C518">
            <v>300</v>
          </cell>
          <cell r="D518">
            <v>50</v>
          </cell>
          <cell r="F518">
            <v>1349</v>
          </cell>
          <cell r="H518">
            <v>3696</v>
          </cell>
        </row>
        <row r="519">
          <cell r="C519" t="str">
            <v>Meùp trong</v>
          </cell>
          <cell r="G519">
            <v>1342</v>
          </cell>
          <cell r="I519">
            <v>2354</v>
          </cell>
          <cell r="J519">
            <v>2350</v>
          </cell>
          <cell r="K519">
            <v>4</v>
          </cell>
        </row>
        <row r="520">
          <cell r="C520" t="str">
            <v>Meùp ngoaøi</v>
          </cell>
          <cell r="G520">
            <v>1368</v>
          </cell>
          <cell r="I520">
            <v>2328</v>
          </cell>
          <cell r="J520">
            <v>2320</v>
          </cell>
          <cell r="K520">
            <v>8</v>
          </cell>
        </row>
        <row r="521">
          <cell r="C521">
            <v>355</v>
          </cell>
          <cell r="D521">
            <v>55</v>
          </cell>
        </row>
        <row r="522">
          <cell r="C522" t="str">
            <v>Meùp trong</v>
          </cell>
          <cell r="G522">
            <v>1304</v>
          </cell>
          <cell r="I522">
            <v>2392</v>
          </cell>
          <cell r="J522">
            <v>2390</v>
          </cell>
          <cell r="K522">
            <v>2</v>
          </cell>
        </row>
        <row r="523">
          <cell r="C523" t="str">
            <v>Meùp ngoaøi</v>
          </cell>
          <cell r="G523">
            <v>1328</v>
          </cell>
          <cell r="I523">
            <v>2368</v>
          </cell>
          <cell r="J523">
            <v>2360</v>
          </cell>
          <cell r="K523">
            <v>8</v>
          </cell>
        </row>
        <row r="524">
          <cell r="C524">
            <v>359</v>
          </cell>
          <cell r="D524">
            <v>4</v>
          </cell>
        </row>
        <row r="525">
          <cell r="C525" t="str">
            <v>Meùp trong</v>
          </cell>
          <cell r="G525">
            <v>1313</v>
          </cell>
          <cell r="I525">
            <v>2383</v>
          </cell>
          <cell r="J525">
            <v>2380</v>
          </cell>
          <cell r="K525">
            <v>3</v>
          </cell>
        </row>
        <row r="526">
          <cell r="C526" t="str">
            <v>Meùp ngoaøi</v>
          </cell>
          <cell r="G526">
            <v>1342</v>
          </cell>
          <cell r="I526">
            <v>2354</v>
          </cell>
          <cell r="J526">
            <v>2350</v>
          </cell>
          <cell r="K526">
            <v>4</v>
          </cell>
        </row>
        <row r="527">
          <cell r="C527">
            <v>400</v>
          </cell>
          <cell r="D527">
            <v>41</v>
          </cell>
        </row>
        <row r="528">
          <cell r="B528" t="str">
            <v>KM36+400</v>
          </cell>
          <cell r="C528" t="str">
            <v>Meùp trong</v>
          </cell>
          <cell r="G528">
            <v>1280</v>
          </cell>
          <cell r="I528">
            <v>2416</v>
          </cell>
          <cell r="J528">
            <v>2410</v>
          </cell>
          <cell r="K528">
            <v>6</v>
          </cell>
        </row>
        <row r="529">
          <cell r="C529" t="str">
            <v>Meùp ngoaøi</v>
          </cell>
          <cell r="G529">
            <v>1308</v>
          </cell>
          <cell r="I529">
            <v>2388</v>
          </cell>
          <cell r="J529">
            <v>2380</v>
          </cell>
          <cell r="K529">
            <v>8</v>
          </cell>
        </row>
        <row r="530">
          <cell r="C530">
            <v>405</v>
          </cell>
          <cell r="D530">
            <v>5</v>
          </cell>
        </row>
        <row r="531">
          <cell r="C531" t="str">
            <v>Meùp trong</v>
          </cell>
          <cell r="G531">
            <v>1282</v>
          </cell>
          <cell r="I531">
            <v>2414</v>
          </cell>
          <cell r="J531">
            <v>2410</v>
          </cell>
          <cell r="K531">
            <v>4</v>
          </cell>
        </row>
        <row r="532">
          <cell r="C532" t="str">
            <v>Meùp ngoaøi</v>
          </cell>
          <cell r="G532">
            <v>1311</v>
          </cell>
          <cell r="I532">
            <v>2385</v>
          </cell>
          <cell r="J532">
            <v>2380</v>
          </cell>
          <cell r="K532">
            <v>5</v>
          </cell>
        </row>
        <row r="533">
          <cell r="C533">
            <v>451</v>
          </cell>
          <cell r="D533">
            <v>46</v>
          </cell>
        </row>
        <row r="534">
          <cell r="C534" t="str">
            <v>Meùp trong</v>
          </cell>
          <cell r="G534">
            <v>1239</v>
          </cell>
          <cell r="I534">
            <v>2457</v>
          </cell>
          <cell r="J534">
            <v>2450</v>
          </cell>
          <cell r="K534">
            <v>7</v>
          </cell>
        </row>
        <row r="535">
          <cell r="C535" t="str">
            <v>Meùp ngoaøi</v>
          </cell>
          <cell r="G535">
            <v>1268</v>
          </cell>
          <cell r="I535">
            <v>2428</v>
          </cell>
          <cell r="J535">
            <v>2420</v>
          </cell>
          <cell r="K535">
            <v>8</v>
          </cell>
        </row>
        <row r="536">
          <cell r="C536">
            <v>455</v>
          </cell>
          <cell r="D536">
            <v>4</v>
          </cell>
        </row>
        <row r="537">
          <cell r="C537" t="str">
            <v>Meùp trong</v>
          </cell>
          <cell r="G537">
            <v>1262</v>
          </cell>
          <cell r="I537">
            <v>2466</v>
          </cell>
          <cell r="J537">
            <v>2460</v>
          </cell>
          <cell r="K537">
            <v>6</v>
          </cell>
        </row>
        <row r="538">
          <cell r="C538" t="str">
            <v>Meùp ngoaøi</v>
          </cell>
          <cell r="G538">
            <v>1289</v>
          </cell>
          <cell r="I538">
            <v>2439</v>
          </cell>
          <cell r="J538">
            <v>2430</v>
          </cell>
          <cell r="K538">
            <v>9</v>
          </cell>
        </row>
        <row r="539">
          <cell r="C539">
            <v>500</v>
          </cell>
          <cell r="D539">
            <v>45</v>
          </cell>
          <cell r="F539">
            <v>1311</v>
          </cell>
          <cell r="H539">
            <v>3750</v>
          </cell>
        </row>
        <row r="540">
          <cell r="B540" t="str">
            <v>KM36+500</v>
          </cell>
          <cell r="C540" t="str">
            <v>Meùp trong</v>
          </cell>
          <cell r="G540">
            <v>1255</v>
          </cell>
          <cell r="I540">
            <v>2495</v>
          </cell>
          <cell r="J540">
            <v>2490</v>
          </cell>
          <cell r="K540">
            <v>5</v>
          </cell>
        </row>
        <row r="541">
          <cell r="C541" t="str">
            <v>Meùp ngoaøi</v>
          </cell>
          <cell r="G541">
            <v>1287</v>
          </cell>
          <cell r="I541">
            <v>2463</v>
          </cell>
          <cell r="J541">
            <v>2460</v>
          </cell>
          <cell r="K541">
            <v>3</v>
          </cell>
        </row>
        <row r="542">
          <cell r="C542">
            <v>550</v>
          </cell>
          <cell r="D542">
            <v>50</v>
          </cell>
        </row>
        <row r="543">
          <cell r="C543" t="str">
            <v>Meùp trong</v>
          </cell>
          <cell r="G543">
            <v>1212</v>
          </cell>
          <cell r="I543">
            <v>2538</v>
          </cell>
          <cell r="J543">
            <v>2530</v>
          </cell>
          <cell r="K543">
            <v>8</v>
          </cell>
        </row>
        <row r="544">
          <cell r="C544" t="str">
            <v>Meùp ngoaøi</v>
          </cell>
          <cell r="G544">
            <v>1243</v>
          </cell>
          <cell r="I544">
            <v>2507</v>
          </cell>
          <cell r="J544">
            <v>2500</v>
          </cell>
          <cell r="K544">
            <v>7</v>
          </cell>
        </row>
        <row r="545">
          <cell r="C545">
            <v>592</v>
          </cell>
          <cell r="D545">
            <v>42</v>
          </cell>
        </row>
        <row r="546">
          <cell r="C546" t="str">
            <v>Meùp trong</v>
          </cell>
          <cell r="G546">
            <v>1185</v>
          </cell>
          <cell r="I546">
            <v>2565</v>
          </cell>
          <cell r="J546">
            <v>2560</v>
          </cell>
          <cell r="K546">
            <v>5</v>
          </cell>
        </row>
        <row r="547">
          <cell r="C547" t="str">
            <v>Meùp ngoaøi</v>
          </cell>
          <cell r="G547">
            <v>1214</v>
          </cell>
          <cell r="I547">
            <v>2536</v>
          </cell>
          <cell r="J547">
            <v>2530</v>
          </cell>
          <cell r="K547">
            <v>6</v>
          </cell>
        </row>
        <row r="548">
          <cell r="B548" t="str">
            <v>KM36+600</v>
          </cell>
          <cell r="C548">
            <v>600</v>
          </cell>
          <cell r="D548">
            <v>8</v>
          </cell>
        </row>
        <row r="549">
          <cell r="C549" t="str">
            <v>Meùp trong</v>
          </cell>
          <cell r="G549">
            <v>1187</v>
          </cell>
          <cell r="I549">
            <v>2563</v>
          </cell>
          <cell r="J549">
            <v>2560</v>
          </cell>
          <cell r="K549">
            <v>3</v>
          </cell>
        </row>
        <row r="550">
          <cell r="C550" t="str">
            <v>Meùp ngoaøi</v>
          </cell>
          <cell r="G550">
            <v>1216</v>
          </cell>
          <cell r="I550">
            <v>2534</v>
          </cell>
          <cell r="J550">
            <v>2530</v>
          </cell>
          <cell r="K550">
            <v>4</v>
          </cell>
        </row>
        <row r="551">
          <cell r="C551">
            <v>650</v>
          </cell>
          <cell r="D551">
            <v>50</v>
          </cell>
        </row>
        <row r="552">
          <cell r="C552" t="str">
            <v>Meùp trong</v>
          </cell>
          <cell r="G552">
            <v>1182</v>
          </cell>
          <cell r="I552">
            <v>2568</v>
          </cell>
          <cell r="J552">
            <v>2560</v>
          </cell>
          <cell r="K552">
            <v>8</v>
          </cell>
        </row>
        <row r="553">
          <cell r="C553" t="str">
            <v>Meùp ngoaøi</v>
          </cell>
          <cell r="G553">
            <v>1219</v>
          </cell>
          <cell r="I553">
            <v>2531</v>
          </cell>
          <cell r="J553">
            <v>2530</v>
          </cell>
          <cell r="K553">
            <v>1</v>
          </cell>
        </row>
        <row r="554">
          <cell r="C554">
            <v>700</v>
          </cell>
          <cell r="D554">
            <v>50</v>
          </cell>
          <cell r="F554">
            <v>1249</v>
          </cell>
          <cell r="H554">
            <v>3780</v>
          </cell>
        </row>
        <row r="555">
          <cell r="B555" t="str">
            <v>KM36+700</v>
          </cell>
          <cell r="C555" t="str">
            <v>Meùp trong</v>
          </cell>
          <cell r="G555">
            <v>1226</v>
          </cell>
          <cell r="I555">
            <v>2554</v>
          </cell>
          <cell r="J555">
            <v>2550</v>
          </cell>
          <cell r="K555">
            <v>4</v>
          </cell>
        </row>
        <row r="556">
          <cell r="C556" t="str">
            <v>Meùp ngoaøi</v>
          </cell>
          <cell r="G556">
            <v>1255</v>
          </cell>
          <cell r="I556">
            <v>2525</v>
          </cell>
          <cell r="J556">
            <v>2520</v>
          </cell>
          <cell r="K556">
            <v>5</v>
          </cell>
        </row>
        <row r="557">
          <cell r="C557">
            <v>750</v>
          </cell>
          <cell r="D557">
            <v>50</v>
          </cell>
        </row>
        <row r="558">
          <cell r="C558" t="str">
            <v>Meùp trong</v>
          </cell>
          <cell r="G558">
            <v>1223</v>
          </cell>
          <cell r="I558">
            <v>2557</v>
          </cell>
          <cell r="J558">
            <v>2550</v>
          </cell>
          <cell r="K558">
            <v>7</v>
          </cell>
        </row>
        <row r="559">
          <cell r="C559" t="str">
            <v>Meùp ngoaøi</v>
          </cell>
          <cell r="G559">
            <v>1257</v>
          </cell>
          <cell r="I559">
            <v>2523</v>
          </cell>
          <cell r="J559">
            <v>2520</v>
          </cell>
          <cell r="K559">
            <v>3</v>
          </cell>
        </row>
        <row r="560">
          <cell r="C560">
            <v>777</v>
          </cell>
          <cell r="D560">
            <v>27</v>
          </cell>
        </row>
        <row r="561">
          <cell r="C561" t="str">
            <v>Meùp trong</v>
          </cell>
          <cell r="G561">
            <v>1222</v>
          </cell>
          <cell r="I561">
            <v>2558</v>
          </cell>
          <cell r="J561">
            <v>2550</v>
          </cell>
          <cell r="K561">
            <v>8</v>
          </cell>
        </row>
        <row r="562">
          <cell r="C562" t="str">
            <v>Meùp ngoaøi</v>
          </cell>
          <cell r="G562">
            <v>1255</v>
          </cell>
          <cell r="I562">
            <v>2525</v>
          </cell>
          <cell r="J562">
            <v>2520</v>
          </cell>
          <cell r="K562">
            <v>5</v>
          </cell>
        </row>
        <row r="563">
          <cell r="C563">
            <v>781</v>
          </cell>
          <cell r="D563">
            <v>4</v>
          </cell>
        </row>
        <row r="564">
          <cell r="C564" t="str">
            <v>Meùp trong</v>
          </cell>
          <cell r="G564">
            <v>1227</v>
          </cell>
          <cell r="I564">
            <v>2553</v>
          </cell>
          <cell r="J564">
            <v>2550</v>
          </cell>
          <cell r="K564">
            <v>3</v>
          </cell>
        </row>
        <row r="565">
          <cell r="C565" t="str">
            <v>Meùp ngoaøi</v>
          </cell>
          <cell r="G565">
            <v>1255</v>
          </cell>
          <cell r="I565">
            <v>2525</v>
          </cell>
          <cell r="J565">
            <v>2520</v>
          </cell>
          <cell r="K565">
            <v>5</v>
          </cell>
        </row>
        <row r="566">
          <cell r="C566">
            <v>798</v>
          </cell>
          <cell r="D566">
            <v>17</v>
          </cell>
          <cell r="F566">
            <v>1251</v>
          </cell>
          <cell r="H566">
            <v>3776</v>
          </cell>
        </row>
        <row r="567">
          <cell r="C567" t="str">
            <v>Meùp trong</v>
          </cell>
          <cell r="G567">
            <v>1234</v>
          </cell>
          <cell r="I567">
            <v>2542</v>
          </cell>
          <cell r="J567">
            <v>2540</v>
          </cell>
          <cell r="K567">
            <v>2</v>
          </cell>
        </row>
        <row r="568">
          <cell r="C568" t="str">
            <v>Meùp ngoaøi</v>
          </cell>
          <cell r="G568">
            <v>1261</v>
          </cell>
          <cell r="I568">
            <v>2515</v>
          </cell>
          <cell r="J568">
            <v>2510</v>
          </cell>
          <cell r="K568">
            <v>5</v>
          </cell>
        </row>
        <row r="569">
          <cell r="C569">
            <v>800</v>
          </cell>
          <cell r="D569">
            <v>2</v>
          </cell>
        </row>
        <row r="570">
          <cell r="B570" t="str">
            <v>KM36+800</v>
          </cell>
          <cell r="C570" t="str">
            <v>Meùp trong</v>
          </cell>
          <cell r="G570">
            <v>1233</v>
          </cell>
          <cell r="I570">
            <v>2543</v>
          </cell>
          <cell r="J570">
            <v>2540</v>
          </cell>
          <cell r="K570">
            <v>3</v>
          </cell>
        </row>
        <row r="571">
          <cell r="C571" t="str">
            <v>Meùp ngoaøi</v>
          </cell>
          <cell r="G571">
            <v>1262</v>
          </cell>
          <cell r="I571">
            <v>2514</v>
          </cell>
          <cell r="J571">
            <v>2510</v>
          </cell>
          <cell r="K571">
            <v>4</v>
          </cell>
        </row>
        <row r="572">
          <cell r="C572">
            <v>815</v>
          </cell>
          <cell r="D572">
            <v>15</v>
          </cell>
        </row>
        <row r="573">
          <cell r="C573" t="str">
            <v>Meùp trong</v>
          </cell>
          <cell r="G573">
            <v>1241</v>
          </cell>
          <cell r="I573">
            <v>2535</v>
          </cell>
          <cell r="J573">
            <v>2530</v>
          </cell>
          <cell r="K573">
            <v>5</v>
          </cell>
        </row>
        <row r="574">
          <cell r="C574" t="str">
            <v>Meùp ngoaøi</v>
          </cell>
          <cell r="G574">
            <v>1273</v>
          </cell>
          <cell r="I574">
            <v>2503</v>
          </cell>
          <cell r="J574">
            <v>2500</v>
          </cell>
          <cell r="K574">
            <v>3</v>
          </cell>
        </row>
        <row r="575">
          <cell r="C575">
            <v>819</v>
          </cell>
          <cell r="D575">
            <v>2</v>
          </cell>
        </row>
        <row r="576">
          <cell r="C576" t="str">
            <v>Meùp trong</v>
          </cell>
          <cell r="G576">
            <v>1238</v>
          </cell>
          <cell r="I576">
            <v>2538</v>
          </cell>
          <cell r="J576">
            <v>2530</v>
          </cell>
          <cell r="K576">
            <v>8</v>
          </cell>
        </row>
        <row r="577">
          <cell r="C577" t="str">
            <v>Meùp ngoaøi</v>
          </cell>
          <cell r="G577">
            <v>1271</v>
          </cell>
          <cell r="I577">
            <v>2505</v>
          </cell>
          <cell r="J577">
            <v>2500</v>
          </cell>
          <cell r="K577">
            <v>5</v>
          </cell>
        </row>
        <row r="578">
          <cell r="C578">
            <v>850</v>
          </cell>
          <cell r="D578">
            <v>31</v>
          </cell>
          <cell r="F578">
            <v>1356</v>
          </cell>
          <cell r="H578">
            <v>3861</v>
          </cell>
        </row>
        <row r="579">
          <cell r="C579" t="str">
            <v>Meùp trong</v>
          </cell>
          <cell r="G579">
            <v>1345</v>
          </cell>
          <cell r="I579">
            <v>2516</v>
          </cell>
          <cell r="J579">
            <v>2510</v>
          </cell>
          <cell r="K579">
            <v>6</v>
          </cell>
        </row>
        <row r="580">
          <cell r="C580" t="str">
            <v>Meùp ngoaøi</v>
          </cell>
          <cell r="G580">
            <v>1380</v>
          </cell>
          <cell r="I580">
            <v>2481</v>
          </cell>
          <cell r="J580">
            <v>2480</v>
          </cell>
          <cell r="K580">
            <v>1</v>
          </cell>
        </row>
        <row r="581">
          <cell r="C581">
            <v>900</v>
          </cell>
          <cell r="D581">
            <v>50</v>
          </cell>
        </row>
        <row r="582">
          <cell r="B582" t="str">
            <v>KM36+900</v>
          </cell>
          <cell r="C582" t="str">
            <v>Meùp trong</v>
          </cell>
          <cell r="G582">
            <v>1319</v>
          </cell>
          <cell r="I582">
            <v>2542</v>
          </cell>
          <cell r="J582">
            <v>2540</v>
          </cell>
          <cell r="K582">
            <v>2</v>
          </cell>
        </row>
        <row r="583">
          <cell r="C583" t="str">
            <v>Meùp ngoaøi</v>
          </cell>
          <cell r="G583">
            <v>1344</v>
          </cell>
          <cell r="I583">
            <v>2517</v>
          </cell>
          <cell r="J583">
            <v>2510</v>
          </cell>
          <cell r="K583">
            <v>7</v>
          </cell>
        </row>
        <row r="584">
          <cell r="C584">
            <v>950</v>
          </cell>
          <cell r="D584">
            <v>50</v>
          </cell>
        </row>
        <row r="585">
          <cell r="C585" t="str">
            <v>Meùp trong</v>
          </cell>
          <cell r="G585">
            <v>1333</v>
          </cell>
          <cell r="I585">
            <v>2528</v>
          </cell>
          <cell r="J585">
            <v>2520</v>
          </cell>
          <cell r="K585">
            <v>8</v>
          </cell>
        </row>
        <row r="586">
          <cell r="C586" t="str">
            <v>Meùp ngoaøi</v>
          </cell>
          <cell r="G586">
            <v>1367</v>
          </cell>
          <cell r="I586">
            <v>2494</v>
          </cell>
          <cell r="J586">
            <v>2490</v>
          </cell>
          <cell r="K586">
            <v>4</v>
          </cell>
        </row>
        <row r="587">
          <cell r="B587" t="str">
            <v>KM37+000</v>
          </cell>
          <cell r="C587" t="str">
            <v>Km37+00</v>
          </cell>
          <cell r="D587">
            <v>50</v>
          </cell>
        </row>
        <row r="588">
          <cell r="C588" t="str">
            <v>Meùp trong</v>
          </cell>
          <cell r="G588">
            <v>1247</v>
          </cell>
          <cell r="I588">
            <v>2614</v>
          </cell>
          <cell r="J588">
            <v>2610</v>
          </cell>
          <cell r="K588">
            <v>4</v>
          </cell>
        </row>
        <row r="589">
          <cell r="C589" t="str">
            <v>Meùp ngoaøi</v>
          </cell>
          <cell r="G589">
            <v>1276</v>
          </cell>
          <cell r="I589">
            <v>2585</v>
          </cell>
          <cell r="J589">
            <v>2580</v>
          </cell>
          <cell r="K589">
            <v>5</v>
          </cell>
        </row>
        <row r="590">
          <cell r="C590">
            <v>16</v>
          </cell>
          <cell r="D590">
            <v>16</v>
          </cell>
          <cell r="F590">
            <v>1323</v>
          </cell>
          <cell r="H590">
            <v>3908</v>
          </cell>
        </row>
        <row r="591">
          <cell r="C591" t="str">
            <v>Meùp trong</v>
          </cell>
          <cell r="G591">
            <v>1285</v>
          </cell>
          <cell r="I591">
            <v>2623</v>
          </cell>
          <cell r="J591">
            <v>2630</v>
          </cell>
          <cell r="K591">
            <v>-7</v>
          </cell>
        </row>
        <row r="592">
          <cell r="C592" t="str">
            <v>Meùp ngoaøi</v>
          </cell>
          <cell r="G592">
            <v>1313</v>
          </cell>
          <cell r="I592">
            <v>2595</v>
          </cell>
          <cell r="J592">
            <v>2600</v>
          </cell>
          <cell r="K592">
            <v>-5</v>
          </cell>
        </row>
        <row r="593">
          <cell r="C593">
            <v>20</v>
          </cell>
          <cell r="D593">
            <v>4</v>
          </cell>
        </row>
        <row r="594">
          <cell r="C594" t="str">
            <v>Meùp trong</v>
          </cell>
          <cell r="G594">
            <v>1264</v>
          </cell>
          <cell r="I594">
            <v>2644</v>
          </cell>
          <cell r="J594">
            <v>2640</v>
          </cell>
          <cell r="K594">
            <v>4</v>
          </cell>
        </row>
        <row r="595">
          <cell r="C595" t="str">
            <v>Meùp ngoaøi</v>
          </cell>
          <cell r="G595">
            <v>1291</v>
          </cell>
          <cell r="I595">
            <v>2617</v>
          </cell>
          <cell r="J595">
            <v>2610</v>
          </cell>
          <cell r="K595">
            <v>7</v>
          </cell>
        </row>
        <row r="596">
          <cell r="C596">
            <v>41</v>
          </cell>
          <cell r="D596">
            <v>21</v>
          </cell>
        </row>
        <row r="597">
          <cell r="C597" t="str">
            <v>Meùp trong</v>
          </cell>
          <cell r="G597">
            <v>1240</v>
          </cell>
          <cell r="I597">
            <v>2668</v>
          </cell>
          <cell r="J597">
            <v>2660</v>
          </cell>
          <cell r="K597">
            <v>8</v>
          </cell>
        </row>
        <row r="598">
          <cell r="C598" t="str">
            <v>Meùp ngoaøi</v>
          </cell>
          <cell r="G598">
            <v>1273</v>
          </cell>
          <cell r="I598">
            <v>2635</v>
          </cell>
          <cell r="J598">
            <v>2630</v>
          </cell>
          <cell r="K598">
            <v>5</v>
          </cell>
        </row>
        <row r="599">
          <cell r="C599">
            <v>62</v>
          </cell>
          <cell r="D599">
            <v>21</v>
          </cell>
        </row>
        <row r="600">
          <cell r="C600" t="str">
            <v>Meùp trong</v>
          </cell>
          <cell r="G600">
            <v>1213</v>
          </cell>
          <cell r="I600">
            <v>2695</v>
          </cell>
          <cell r="J600">
            <v>2690</v>
          </cell>
          <cell r="K600">
            <v>5</v>
          </cell>
        </row>
        <row r="601">
          <cell r="C601" t="str">
            <v>Meùp ngoaøi</v>
          </cell>
          <cell r="G601">
            <v>1245</v>
          </cell>
          <cell r="I601">
            <v>2663</v>
          </cell>
          <cell r="J601">
            <v>2660</v>
          </cell>
          <cell r="K601">
            <v>3</v>
          </cell>
        </row>
        <row r="602">
          <cell r="C602">
            <v>66</v>
          </cell>
          <cell r="D602">
            <v>4</v>
          </cell>
        </row>
        <row r="603">
          <cell r="C603" t="str">
            <v>Meùp trong</v>
          </cell>
          <cell r="G603">
            <v>1210</v>
          </cell>
          <cell r="I603">
            <v>2698</v>
          </cell>
          <cell r="J603">
            <v>2690</v>
          </cell>
          <cell r="K603">
            <v>8</v>
          </cell>
        </row>
        <row r="604">
          <cell r="C604" t="str">
            <v>Meùp ngoaøi</v>
          </cell>
          <cell r="G604">
            <v>1239</v>
          </cell>
          <cell r="I604">
            <v>2669</v>
          </cell>
          <cell r="J604">
            <v>2660</v>
          </cell>
          <cell r="K604">
            <v>9</v>
          </cell>
        </row>
        <row r="605">
          <cell r="B605" t="str">
            <v>KM37+100</v>
          </cell>
          <cell r="C605">
            <v>100</v>
          </cell>
          <cell r="D605">
            <v>34</v>
          </cell>
          <cell r="F605">
            <v>1287</v>
          </cell>
          <cell r="H605">
            <v>3956</v>
          </cell>
        </row>
        <row r="606">
          <cell r="C606" t="str">
            <v>Meùp trong</v>
          </cell>
          <cell r="G606">
            <v>1220</v>
          </cell>
          <cell r="I606">
            <v>2736</v>
          </cell>
          <cell r="J606">
            <v>2730</v>
          </cell>
          <cell r="K606">
            <v>6</v>
          </cell>
        </row>
        <row r="607">
          <cell r="C607" t="str">
            <v>Meùp ngoaøi</v>
          </cell>
          <cell r="G607">
            <v>1252</v>
          </cell>
          <cell r="I607">
            <v>2704</v>
          </cell>
          <cell r="J607">
            <v>2700</v>
          </cell>
          <cell r="K607">
            <v>4</v>
          </cell>
        </row>
        <row r="608">
          <cell r="C608">
            <v>150</v>
          </cell>
          <cell r="D608">
            <v>50</v>
          </cell>
        </row>
        <row r="609">
          <cell r="C609" t="str">
            <v>Meùp trong</v>
          </cell>
          <cell r="G609">
            <v>1201</v>
          </cell>
          <cell r="I609">
            <v>2755</v>
          </cell>
          <cell r="J609">
            <v>2750</v>
          </cell>
          <cell r="K609">
            <v>5</v>
          </cell>
        </row>
        <row r="610">
          <cell r="C610" t="str">
            <v>Meùp ngoaøi</v>
          </cell>
          <cell r="G610">
            <v>1230</v>
          </cell>
          <cell r="I610">
            <v>2726</v>
          </cell>
          <cell r="J610">
            <v>2720</v>
          </cell>
          <cell r="K610">
            <v>6</v>
          </cell>
        </row>
        <row r="611">
          <cell r="C611">
            <v>202</v>
          </cell>
          <cell r="D611">
            <v>52</v>
          </cell>
        </row>
        <row r="612">
          <cell r="C612" t="str">
            <v>Meùp trong</v>
          </cell>
          <cell r="G612">
            <v>1270</v>
          </cell>
          <cell r="I612">
            <v>2686</v>
          </cell>
          <cell r="J612">
            <v>2690</v>
          </cell>
          <cell r="K612">
            <v>-4</v>
          </cell>
        </row>
        <row r="613">
          <cell r="C613" t="str">
            <v>Meùp ngoaøi</v>
          </cell>
          <cell r="G613">
            <v>1299</v>
          </cell>
          <cell r="I613">
            <v>2657</v>
          </cell>
          <cell r="J613">
            <v>2660</v>
          </cell>
          <cell r="K613">
            <v>-3</v>
          </cell>
        </row>
        <row r="614">
          <cell r="C614">
            <v>206</v>
          </cell>
          <cell r="D614">
            <v>4</v>
          </cell>
        </row>
        <row r="615">
          <cell r="C615" t="str">
            <v>Meùp trong</v>
          </cell>
          <cell r="G615">
            <v>1269</v>
          </cell>
          <cell r="I615">
            <v>2687</v>
          </cell>
          <cell r="J615">
            <v>2680</v>
          </cell>
          <cell r="K615">
            <v>7</v>
          </cell>
        </row>
        <row r="616">
          <cell r="C616" t="str">
            <v>Meùp ngoaøi</v>
          </cell>
          <cell r="G616">
            <v>1250</v>
          </cell>
          <cell r="I616">
            <v>2658</v>
          </cell>
          <cell r="J616">
            <v>2650</v>
          </cell>
          <cell r="K616">
            <v>8</v>
          </cell>
        </row>
        <row r="617">
          <cell r="C617">
            <v>246</v>
          </cell>
          <cell r="D617">
            <v>40</v>
          </cell>
          <cell r="F617">
            <v>1294</v>
          </cell>
          <cell r="H617">
            <v>3952</v>
          </cell>
        </row>
        <row r="618">
          <cell r="C618" t="str">
            <v>Meùp trong</v>
          </cell>
          <cell r="G618">
            <v>1309</v>
          </cell>
          <cell r="I618">
            <v>2643</v>
          </cell>
          <cell r="J618">
            <v>2640</v>
          </cell>
          <cell r="K618">
            <v>3</v>
          </cell>
        </row>
        <row r="619">
          <cell r="C619" t="str">
            <v>Meùp ngoaøi</v>
          </cell>
          <cell r="G619">
            <v>1338</v>
          </cell>
          <cell r="I619">
            <v>2614</v>
          </cell>
          <cell r="J619">
            <v>2610</v>
          </cell>
          <cell r="K619">
            <v>4</v>
          </cell>
        </row>
        <row r="620">
          <cell r="C620">
            <v>250</v>
          </cell>
          <cell r="D620">
            <v>4</v>
          </cell>
        </row>
        <row r="621">
          <cell r="C621" t="str">
            <v>Meùp trong</v>
          </cell>
          <cell r="G621">
            <v>1307</v>
          </cell>
          <cell r="I621">
            <v>2645</v>
          </cell>
          <cell r="J621">
            <v>2640</v>
          </cell>
          <cell r="K621">
            <v>5</v>
          </cell>
        </row>
        <row r="622">
          <cell r="C622" t="str">
            <v>Meùp ngoaøi</v>
          </cell>
          <cell r="G622">
            <v>1336</v>
          </cell>
          <cell r="I622">
            <v>2616</v>
          </cell>
          <cell r="J622">
            <v>2610</v>
          </cell>
          <cell r="K622">
            <v>6</v>
          </cell>
        </row>
        <row r="623">
          <cell r="C623">
            <v>286</v>
          </cell>
          <cell r="D623">
            <v>36</v>
          </cell>
        </row>
        <row r="624">
          <cell r="C624" t="str">
            <v>Meùp trong</v>
          </cell>
          <cell r="G624">
            <v>1348</v>
          </cell>
          <cell r="I624">
            <v>2604</v>
          </cell>
          <cell r="J624">
            <v>2600</v>
          </cell>
          <cell r="K624">
            <v>4</v>
          </cell>
        </row>
        <row r="625">
          <cell r="C625" t="str">
            <v>Meùp ngoaøi</v>
          </cell>
          <cell r="G625">
            <v>1377</v>
          </cell>
          <cell r="I625">
            <v>2575</v>
          </cell>
          <cell r="J625">
            <v>2570</v>
          </cell>
          <cell r="K625">
            <v>5</v>
          </cell>
        </row>
        <row r="626">
          <cell r="C626">
            <v>290</v>
          </cell>
          <cell r="D626">
            <v>4</v>
          </cell>
        </row>
        <row r="627">
          <cell r="C627" t="str">
            <v>Meùp trong</v>
          </cell>
          <cell r="G627">
            <v>1291</v>
          </cell>
          <cell r="I627">
            <v>2617</v>
          </cell>
          <cell r="J627">
            <v>2610</v>
          </cell>
          <cell r="K627">
            <v>7</v>
          </cell>
        </row>
        <row r="628">
          <cell r="C628" t="str">
            <v>Meùp ngoaøi</v>
          </cell>
          <cell r="G628">
            <v>1320</v>
          </cell>
          <cell r="I628">
            <v>2588</v>
          </cell>
          <cell r="J628">
            <v>2580</v>
          </cell>
          <cell r="K628">
            <v>8</v>
          </cell>
        </row>
        <row r="629">
          <cell r="C629">
            <v>300</v>
          </cell>
          <cell r="D629">
            <v>50</v>
          </cell>
        </row>
        <row r="630">
          <cell r="B630" t="str">
            <v>KM37+300</v>
          </cell>
          <cell r="C630" t="str">
            <v>Meùp trong</v>
          </cell>
          <cell r="G630">
            <v>1304</v>
          </cell>
          <cell r="I630">
            <v>2604</v>
          </cell>
          <cell r="J630">
            <v>2600</v>
          </cell>
          <cell r="K630">
            <v>4</v>
          </cell>
        </row>
        <row r="631">
          <cell r="C631" t="str">
            <v>Meùp ngoaøi</v>
          </cell>
          <cell r="G631">
            <v>1333</v>
          </cell>
          <cell r="I631">
            <v>2575</v>
          </cell>
          <cell r="J631">
            <v>2570</v>
          </cell>
          <cell r="K631">
            <v>5</v>
          </cell>
        </row>
        <row r="632">
          <cell r="C632">
            <v>340</v>
          </cell>
          <cell r="D632">
            <v>40</v>
          </cell>
          <cell r="F632">
            <v>1413</v>
          </cell>
          <cell r="H632">
            <v>3988</v>
          </cell>
        </row>
        <row r="633">
          <cell r="C633" t="str">
            <v>Meùp trong</v>
          </cell>
          <cell r="G633">
            <v>1192</v>
          </cell>
          <cell r="I633">
            <v>2796</v>
          </cell>
          <cell r="J633">
            <v>2790</v>
          </cell>
          <cell r="K633">
            <v>6</v>
          </cell>
        </row>
        <row r="634">
          <cell r="C634" t="str">
            <v>Meùp ngoaøi</v>
          </cell>
          <cell r="G634">
            <v>1226</v>
          </cell>
          <cell r="I634">
            <v>2762</v>
          </cell>
          <cell r="J634">
            <v>2760</v>
          </cell>
          <cell r="K634">
            <v>2</v>
          </cell>
        </row>
        <row r="635">
          <cell r="C635">
            <v>344</v>
          </cell>
          <cell r="D635">
            <v>4</v>
          </cell>
        </row>
        <row r="636">
          <cell r="C636" t="str">
            <v>Meùp trong</v>
          </cell>
          <cell r="G636">
            <v>1180</v>
          </cell>
          <cell r="I636">
            <v>2808</v>
          </cell>
          <cell r="J636">
            <v>2810</v>
          </cell>
          <cell r="K636">
            <v>-2</v>
          </cell>
        </row>
        <row r="637">
          <cell r="C637" t="str">
            <v>Meùp ngoaøi</v>
          </cell>
          <cell r="G637">
            <v>1213</v>
          </cell>
          <cell r="I637">
            <v>2775</v>
          </cell>
          <cell r="J637">
            <v>2780</v>
          </cell>
          <cell r="K637">
            <v>-5</v>
          </cell>
        </row>
        <row r="638">
          <cell r="C638">
            <v>359</v>
          </cell>
          <cell r="D638">
            <v>16</v>
          </cell>
        </row>
        <row r="639">
          <cell r="C639" t="str">
            <v>Meùp trong</v>
          </cell>
          <cell r="G639">
            <v>1112</v>
          </cell>
          <cell r="I639">
            <v>2876</v>
          </cell>
          <cell r="J639">
            <v>2880</v>
          </cell>
          <cell r="K639">
            <v>-4</v>
          </cell>
        </row>
        <row r="640">
          <cell r="C640" t="str">
            <v>Meùp ngoaøi</v>
          </cell>
          <cell r="G640">
            <v>1145</v>
          </cell>
          <cell r="I640">
            <v>2843</v>
          </cell>
          <cell r="J640">
            <v>2850</v>
          </cell>
          <cell r="K640">
            <v>-7</v>
          </cell>
        </row>
        <row r="641">
          <cell r="C641">
            <v>374</v>
          </cell>
          <cell r="D641">
            <v>15</v>
          </cell>
        </row>
        <row r="642">
          <cell r="C642" t="str">
            <v>Meùp trong</v>
          </cell>
          <cell r="G642">
            <v>1019</v>
          </cell>
          <cell r="I642">
            <v>2969</v>
          </cell>
          <cell r="J642">
            <v>2960</v>
          </cell>
          <cell r="K642">
            <v>9</v>
          </cell>
        </row>
        <row r="643">
          <cell r="C643" t="str">
            <v>Meùp ngoaøi</v>
          </cell>
          <cell r="G643">
            <v>1053</v>
          </cell>
          <cell r="I643">
            <v>2935</v>
          </cell>
          <cell r="J643">
            <v>2930</v>
          </cell>
          <cell r="K643">
            <v>5</v>
          </cell>
        </row>
        <row r="644">
          <cell r="C644">
            <v>378</v>
          </cell>
          <cell r="D644">
            <v>4</v>
          </cell>
        </row>
        <row r="645">
          <cell r="C645" t="str">
            <v>Meùp trong</v>
          </cell>
          <cell r="G645">
            <v>1032</v>
          </cell>
          <cell r="I645">
            <v>2956</v>
          </cell>
          <cell r="J645">
            <v>2950</v>
          </cell>
          <cell r="K645">
            <v>6</v>
          </cell>
        </row>
        <row r="646">
          <cell r="C646" t="str">
            <v>Meùp ngoaøi</v>
          </cell>
          <cell r="G646">
            <v>1064</v>
          </cell>
          <cell r="I646">
            <v>2924</v>
          </cell>
          <cell r="J646">
            <v>2920</v>
          </cell>
          <cell r="K646">
            <v>4</v>
          </cell>
        </row>
        <row r="647">
          <cell r="C647">
            <v>400</v>
          </cell>
          <cell r="D647">
            <v>22</v>
          </cell>
          <cell r="F647">
            <v>1162</v>
          </cell>
          <cell r="H647">
            <v>4086</v>
          </cell>
        </row>
        <row r="648">
          <cell r="B648" t="str">
            <v>KM37+400</v>
          </cell>
          <cell r="C648" t="str">
            <v>Meùp trong</v>
          </cell>
          <cell r="G648">
            <v>1181</v>
          </cell>
          <cell r="I648">
            <v>2905</v>
          </cell>
          <cell r="J648">
            <v>2900</v>
          </cell>
          <cell r="K648">
            <v>5</v>
          </cell>
        </row>
        <row r="649">
          <cell r="C649" t="str">
            <v>Meùp ngoaøi</v>
          </cell>
          <cell r="G649">
            <v>1209</v>
          </cell>
          <cell r="I649">
            <v>2877</v>
          </cell>
          <cell r="J649">
            <v>2870</v>
          </cell>
          <cell r="K649">
            <v>7</v>
          </cell>
        </row>
        <row r="650">
          <cell r="C650">
            <v>450</v>
          </cell>
          <cell r="D650">
            <v>50</v>
          </cell>
        </row>
        <row r="651">
          <cell r="C651" t="str">
            <v>Meùp trong</v>
          </cell>
          <cell r="G651">
            <v>1188</v>
          </cell>
          <cell r="I651">
            <v>2898</v>
          </cell>
          <cell r="J651">
            <v>2900</v>
          </cell>
          <cell r="K651">
            <v>-2</v>
          </cell>
        </row>
        <row r="652">
          <cell r="C652" t="str">
            <v>Meùp ngoaøi</v>
          </cell>
          <cell r="G652">
            <v>1221</v>
          </cell>
          <cell r="I652">
            <v>2865</v>
          </cell>
          <cell r="J652">
            <v>2870</v>
          </cell>
          <cell r="K652">
            <v>-5</v>
          </cell>
        </row>
        <row r="653">
          <cell r="C653">
            <v>500</v>
          </cell>
          <cell r="D653">
            <v>50</v>
          </cell>
        </row>
        <row r="654">
          <cell r="B654" t="str">
            <v>KM37+500</v>
          </cell>
          <cell r="C654" t="str">
            <v>Meùp trong</v>
          </cell>
          <cell r="G654">
            <v>1409</v>
          </cell>
          <cell r="I654">
            <v>2677</v>
          </cell>
          <cell r="J654">
            <v>2670</v>
          </cell>
          <cell r="K654">
            <v>7</v>
          </cell>
        </row>
        <row r="655">
          <cell r="C655" t="str">
            <v>Meùp ngoaøi</v>
          </cell>
          <cell r="G655">
            <v>1442</v>
          </cell>
          <cell r="I655">
            <v>2644</v>
          </cell>
          <cell r="J655">
            <v>2640</v>
          </cell>
          <cell r="K655">
            <v>4</v>
          </cell>
        </row>
        <row r="656">
          <cell r="C656">
            <v>550</v>
          </cell>
          <cell r="D656">
            <v>50</v>
          </cell>
        </row>
        <row r="657">
          <cell r="C657" t="str">
            <v>Meùp trong</v>
          </cell>
          <cell r="G657">
            <v>1353</v>
          </cell>
          <cell r="I657">
            <v>2555</v>
          </cell>
          <cell r="J657">
            <v>2550</v>
          </cell>
          <cell r="K657">
            <v>5</v>
          </cell>
        </row>
        <row r="658">
          <cell r="C658" t="str">
            <v>Meùp ngoaøi</v>
          </cell>
          <cell r="G658">
            <v>1386</v>
          </cell>
          <cell r="I658">
            <v>2522</v>
          </cell>
          <cell r="J658">
            <v>2520</v>
          </cell>
          <cell r="K658">
            <v>2</v>
          </cell>
        </row>
        <row r="659">
          <cell r="C659">
            <v>587</v>
          </cell>
          <cell r="D659">
            <v>37</v>
          </cell>
          <cell r="F659">
            <v>1423</v>
          </cell>
          <cell r="H659">
            <v>3945</v>
          </cell>
        </row>
        <row r="660">
          <cell r="C660" t="str">
            <v>Meùp trong</v>
          </cell>
          <cell r="G660">
            <v>1319</v>
          </cell>
          <cell r="I660">
            <v>2626</v>
          </cell>
          <cell r="J660">
            <v>2620</v>
          </cell>
          <cell r="K660">
            <v>6</v>
          </cell>
        </row>
        <row r="661">
          <cell r="C661" t="str">
            <v>Meùp ngoaøi</v>
          </cell>
          <cell r="G661">
            <v>1348</v>
          </cell>
          <cell r="I661">
            <v>2597</v>
          </cell>
          <cell r="J661">
            <v>2590</v>
          </cell>
          <cell r="K661">
            <v>7</v>
          </cell>
        </row>
        <row r="662">
          <cell r="C662">
            <v>599</v>
          </cell>
          <cell r="D662">
            <v>12</v>
          </cell>
        </row>
        <row r="663">
          <cell r="C663" t="str">
            <v>Meùp trong</v>
          </cell>
          <cell r="G663">
            <v>1447</v>
          </cell>
          <cell r="I663">
            <v>2498</v>
          </cell>
          <cell r="J663">
            <v>2490</v>
          </cell>
          <cell r="K663">
            <v>8</v>
          </cell>
        </row>
        <row r="664">
          <cell r="C664" t="str">
            <v>Meùp ngoaøi</v>
          </cell>
          <cell r="G664">
            <v>1480</v>
          </cell>
          <cell r="I664">
            <v>2465</v>
          </cell>
          <cell r="J664">
            <v>2460</v>
          </cell>
          <cell r="K664">
            <v>5</v>
          </cell>
        </row>
        <row r="665">
          <cell r="C665">
            <v>614</v>
          </cell>
          <cell r="D665">
            <v>15</v>
          </cell>
        </row>
        <row r="666">
          <cell r="C666" t="str">
            <v>Meùp trong</v>
          </cell>
          <cell r="G666">
            <v>1421</v>
          </cell>
          <cell r="I666">
            <v>2524</v>
          </cell>
          <cell r="J666">
            <v>2520</v>
          </cell>
          <cell r="K666">
            <v>4</v>
          </cell>
        </row>
        <row r="667">
          <cell r="C667" t="str">
            <v>Meùp ngoaøi</v>
          </cell>
          <cell r="G667">
            <v>1448</v>
          </cell>
          <cell r="I667">
            <v>2497</v>
          </cell>
          <cell r="J667">
            <v>2490</v>
          </cell>
          <cell r="K667">
            <v>7</v>
          </cell>
        </row>
        <row r="668">
          <cell r="C668">
            <v>629</v>
          </cell>
          <cell r="D668">
            <v>15</v>
          </cell>
        </row>
        <row r="669">
          <cell r="C669" t="str">
            <v>Meùp trong</v>
          </cell>
          <cell r="G669">
            <v>1413</v>
          </cell>
          <cell r="I669">
            <v>2532</v>
          </cell>
          <cell r="J669">
            <v>2540</v>
          </cell>
          <cell r="K669">
            <v>-8</v>
          </cell>
        </row>
        <row r="670">
          <cell r="C670" t="str">
            <v>Meùp ngoaøi</v>
          </cell>
          <cell r="G670">
            <v>1439</v>
          </cell>
          <cell r="I670">
            <v>2506</v>
          </cell>
          <cell r="J670">
            <v>2510</v>
          </cell>
          <cell r="K670">
            <v>-4</v>
          </cell>
        </row>
        <row r="671">
          <cell r="C671">
            <v>641</v>
          </cell>
          <cell r="D671">
            <v>12</v>
          </cell>
        </row>
        <row r="672">
          <cell r="C672" t="str">
            <v>Meùp trong</v>
          </cell>
          <cell r="G672">
            <v>1237</v>
          </cell>
          <cell r="I672">
            <v>2708</v>
          </cell>
          <cell r="J672">
            <v>2700</v>
          </cell>
          <cell r="K672">
            <v>8</v>
          </cell>
        </row>
        <row r="673">
          <cell r="C673" t="str">
            <v>Meùp ngoaøi</v>
          </cell>
          <cell r="G673">
            <v>1268</v>
          </cell>
          <cell r="I673">
            <v>2677</v>
          </cell>
          <cell r="J673">
            <v>2670</v>
          </cell>
          <cell r="K673">
            <v>7</v>
          </cell>
        </row>
        <row r="674">
          <cell r="C674">
            <v>650</v>
          </cell>
          <cell r="D674">
            <v>9</v>
          </cell>
        </row>
        <row r="675">
          <cell r="C675" t="str">
            <v>Meùp trong</v>
          </cell>
          <cell r="G675">
            <v>1181</v>
          </cell>
          <cell r="I675">
            <v>2727</v>
          </cell>
          <cell r="J675">
            <v>2720</v>
          </cell>
          <cell r="K675">
            <v>7</v>
          </cell>
        </row>
        <row r="676">
          <cell r="C676" t="str">
            <v>Meùp ngoaøi</v>
          </cell>
          <cell r="G676">
            <v>1209</v>
          </cell>
          <cell r="I676">
            <v>2699</v>
          </cell>
          <cell r="J676">
            <v>2690</v>
          </cell>
          <cell r="K676">
            <v>9</v>
          </cell>
        </row>
        <row r="677">
          <cell r="C677">
            <v>672</v>
          </cell>
          <cell r="D677">
            <v>22</v>
          </cell>
          <cell r="F677">
            <v>1310</v>
          </cell>
          <cell r="H677">
            <v>4009</v>
          </cell>
        </row>
        <row r="678">
          <cell r="C678" t="str">
            <v>Meùp trong</v>
          </cell>
          <cell r="G678">
            <v>1256</v>
          </cell>
          <cell r="I678">
            <v>2753</v>
          </cell>
          <cell r="J678">
            <v>2750</v>
          </cell>
          <cell r="K678">
            <v>3</v>
          </cell>
        </row>
        <row r="679">
          <cell r="C679" t="str">
            <v>Meùp ngoaøi</v>
          </cell>
          <cell r="G679">
            <v>1285</v>
          </cell>
          <cell r="I679">
            <v>2724</v>
          </cell>
          <cell r="J679">
            <v>2720</v>
          </cell>
          <cell r="K679">
            <v>4</v>
          </cell>
        </row>
        <row r="680">
          <cell r="C680">
            <v>684</v>
          </cell>
          <cell r="D680">
            <v>12</v>
          </cell>
        </row>
        <row r="681">
          <cell r="C681" t="str">
            <v>Meùp trong</v>
          </cell>
          <cell r="G681">
            <v>1091</v>
          </cell>
          <cell r="I681">
            <v>2918</v>
          </cell>
          <cell r="J681">
            <v>2910</v>
          </cell>
          <cell r="K681">
            <v>8</v>
          </cell>
        </row>
        <row r="682">
          <cell r="C682" t="str">
            <v>Meùp ngoaøi</v>
          </cell>
          <cell r="G682">
            <v>1125</v>
          </cell>
          <cell r="I682">
            <v>2884</v>
          </cell>
          <cell r="J682">
            <v>2880</v>
          </cell>
          <cell r="K682">
            <v>4</v>
          </cell>
        </row>
        <row r="683">
          <cell r="C683">
            <v>697</v>
          </cell>
          <cell r="D683">
            <v>13</v>
          </cell>
        </row>
        <row r="684">
          <cell r="C684" t="str">
            <v>Meùp trong</v>
          </cell>
          <cell r="G684">
            <v>1073</v>
          </cell>
          <cell r="I684">
            <v>2936</v>
          </cell>
          <cell r="J684">
            <v>2930</v>
          </cell>
          <cell r="K684">
            <v>6</v>
          </cell>
        </row>
        <row r="685">
          <cell r="C685" t="str">
            <v>Meùp ngoaøi</v>
          </cell>
          <cell r="G685">
            <v>1108</v>
          </cell>
          <cell r="I685">
            <v>2901</v>
          </cell>
          <cell r="J685">
            <v>2900</v>
          </cell>
          <cell r="K685">
            <v>1</v>
          </cell>
        </row>
        <row r="686">
          <cell r="C686">
            <v>700</v>
          </cell>
          <cell r="D686">
            <v>3</v>
          </cell>
        </row>
        <row r="687">
          <cell r="B687" t="str">
            <v>KM37+700</v>
          </cell>
          <cell r="C687" t="str">
            <v>Meùp trong</v>
          </cell>
          <cell r="G687">
            <v>1073</v>
          </cell>
          <cell r="I687">
            <v>2936</v>
          </cell>
          <cell r="J687">
            <v>2930</v>
          </cell>
          <cell r="K687">
            <v>6</v>
          </cell>
        </row>
        <row r="688">
          <cell r="C688" t="str">
            <v>Meùp ngoaøi</v>
          </cell>
          <cell r="G688">
            <v>1105</v>
          </cell>
          <cell r="I688">
            <v>2904</v>
          </cell>
          <cell r="J688">
            <v>2900</v>
          </cell>
          <cell r="K688">
            <v>4</v>
          </cell>
        </row>
        <row r="689">
          <cell r="C689">
            <v>710</v>
          </cell>
          <cell r="D689">
            <v>10</v>
          </cell>
        </row>
        <row r="690">
          <cell r="C690" t="str">
            <v>Meùp trong</v>
          </cell>
          <cell r="G690">
            <v>1086</v>
          </cell>
          <cell r="I690">
            <v>2923</v>
          </cell>
          <cell r="J690">
            <v>2920</v>
          </cell>
          <cell r="K690">
            <v>3</v>
          </cell>
        </row>
        <row r="691">
          <cell r="C691" t="str">
            <v>Meùp ngoaøi</v>
          </cell>
          <cell r="G691">
            <v>1111</v>
          </cell>
          <cell r="I691">
            <v>2898</v>
          </cell>
          <cell r="J691">
            <v>2890</v>
          </cell>
          <cell r="K691">
            <v>8</v>
          </cell>
        </row>
        <row r="692">
          <cell r="C692">
            <v>722</v>
          </cell>
          <cell r="D692">
            <v>12</v>
          </cell>
        </row>
        <row r="693">
          <cell r="C693" t="str">
            <v>Meùp trong</v>
          </cell>
          <cell r="G693">
            <v>1236</v>
          </cell>
          <cell r="I693">
            <v>2773</v>
          </cell>
          <cell r="J693">
            <v>2770</v>
          </cell>
          <cell r="K693">
            <v>3</v>
          </cell>
        </row>
        <row r="694">
          <cell r="C694" t="str">
            <v>Meùp ngoaøi</v>
          </cell>
          <cell r="G694">
            <v>1262</v>
          </cell>
          <cell r="I694">
            <v>2747</v>
          </cell>
          <cell r="J694">
            <v>2740</v>
          </cell>
          <cell r="K694">
            <v>7</v>
          </cell>
        </row>
        <row r="695">
          <cell r="C695">
            <v>750</v>
          </cell>
          <cell r="D695">
            <v>28</v>
          </cell>
          <cell r="F695">
            <v>1256</v>
          </cell>
          <cell r="H695">
            <v>4003</v>
          </cell>
        </row>
        <row r="696">
          <cell r="C696" t="str">
            <v>Meùp trong</v>
          </cell>
          <cell r="G696">
            <v>1254</v>
          </cell>
          <cell r="I696">
            <v>2755</v>
          </cell>
          <cell r="J696">
            <v>2750</v>
          </cell>
          <cell r="K696">
            <v>5</v>
          </cell>
        </row>
        <row r="697">
          <cell r="C697" t="str">
            <v>Meùp ngoaøi</v>
          </cell>
          <cell r="G697">
            <v>1285</v>
          </cell>
          <cell r="I697">
            <v>2724</v>
          </cell>
          <cell r="J697">
            <v>2720</v>
          </cell>
          <cell r="K697">
            <v>4</v>
          </cell>
        </row>
        <row r="698">
          <cell r="C698">
            <v>800</v>
          </cell>
          <cell r="D698">
            <v>50</v>
          </cell>
        </row>
        <row r="699">
          <cell r="B699" t="str">
            <v>KM37+800</v>
          </cell>
          <cell r="C699" t="str">
            <v>Meùp trong</v>
          </cell>
          <cell r="G699">
            <v>1264</v>
          </cell>
          <cell r="I699">
            <v>2745</v>
          </cell>
          <cell r="J699">
            <v>2740</v>
          </cell>
          <cell r="K699">
            <v>5</v>
          </cell>
        </row>
        <row r="700">
          <cell r="C700" t="str">
            <v>Meùp ngoaøi</v>
          </cell>
          <cell r="G700">
            <v>1297</v>
          </cell>
          <cell r="I700">
            <v>2712</v>
          </cell>
          <cell r="J700">
            <v>2710</v>
          </cell>
          <cell r="K700">
            <v>2</v>
          </cell>
        </row>
        <row r="701">
          <cell r="C701">
            <v>850</v>
          </cell>
          <cell r="D701">
            <v>50</v>
          </cell>
        </row>
        <row r="702">
          <cell r="C702" t="str">
            <v>Meùp trong</v>
          </cell>
          <cell r="G702">
            <v>1266</v>
          </cell>
          <cell r="I702">
            <v>2743</v>
          </cell>
          <cell r="J702">
            <v>2740</v>
          </cell>
          <cell r="K702">
            <v>3</v>
          </cell>
        </row>
        <row r="703">
          <cell r="C703" t="str">
            <v>Meùp ngoaøi</v>
          </cell>
          <cell r="G703">
            <v>1295</v>
          </cell>
          <cell r="I703">
            <v>2714</v>
          </cell>
          <cell r="J703">
            <v>2710</v>
          </cell>
          <cell r="K703">
            <v>4</v>
          </cell>
        </row>
        <row r="704">
          <cell r="C704">
            <v>900</v>
          </cell>
          <cell r="D704">
            <v>50</v>
          </cell>
        </row>
        <row r="705">
          <cell r="B705" t="str">
            <v>KM37+900</v>
          </cell>
          <cell r="C705" t="str">
            <v>Meùp trong</v>
          </cell>
          <cell r="G705">
            <v>1265</v>
          </cell>
          <cell r="I705">
            <v>2744</v>
          </cell>
          <cell r="J705">
            <v>2740</v>
          </cell>
          <cell r="K705">
            <v>4</v>
          </cell>
        </row>
        <row r="706">
          <cell r="C706" t="str">
            <v>Meùp ngoaøi</v>
          </cell>
          <cell r="G706">
            <v>1292</v>
          </cell>
          <cell r="I706">
            <v>2717</v>
          </cell>
          <cell r="J706">
            <v>2710</v>
          </cell>
          <cell r="K706">
            <v>7</v>
          </cell>
        </row>
        <row r="707">
          <cell r="C707">
            <v>950</v>
          </cell>
          <cell r="D707">
            <v>50</v>
          </cell>
          <cell r="F707">
            <v>1278</v>
          </cell>
          <cell r="H707">
            <v>3995</v>
          </cell>
        </row>
        <row r="708">
          <cell r="C708" t="str">
            <v>Meùp trong</v>
          </cell>
          <cell r="G708">
            <v>1250</v>
          </cell>
          <cell r="I708">
            <v>2745</v>
          </cell>
          <cell r="J708">
            <v>2740</v>
          </cell>
          <cell r="K708">
            <v>5</v>
          </cell>
        </row>
        <row r="709">
          <cell r="C709" t="str">
            <v>Meùp ngoaøi</v>
          </cell>
          <cell r="G709">
            <v>1283</v>
          </cell>
          <cell r="I709">
            <v>2712</v>
          </cell>
          <cell r="J709">
            <v>2710</v>
          </cell>
          <cell r="K709">
            <v>2</v>
          </cell>
        </row>
        <row r="710">
          <cell r="C710" t="str">
            <v>Km38+00</v>
          </cell>
          <cell r="D710">
            <v>50</v>
          </cell>
        </row>
        <row r="711">
          <cell r="B711" t="str">
            <v>KM38+000</v>
          </cell>
          <cell r="C711" t="str">
            <v>Meùp trong</v>
          </cell>
          <cell r="G711">
            <v>1250</v>
          </cell>
          <cell r="I711">
            <v>2745</v>
          </cell>
          <cell r="J711">
            <v>2740</v>
          </cell>
          <cell r="K711">
            <v>5</v>
          </cell>
        </row>
        <row r="712">
          <cell r="C712" t="str">
            <v>Meùp ngoaøi</v>
          </cell>
          <cell r="G712">
            <v>1278</v>
          </cell>
          <cell r="I712">
            <v>2717</v>
          </cell>
          <cell r="J712">
            <v>2710</v>
          </cell>
          <cell r="K712">
            <v>7</v>
          </cell>
        </row>
        <row r="713">
          <cell r="C713">
            <v>50</v>
          </cell>
          <cell r="D713">
            <v>50</v>
          </cell>
        </row>
        <row r="714">
          <cell r="C714" t="str">
            <v>Meùp trong</v>
          </cell>
          <cell r="G714">
            <v>1227</v>
          </cell>
          <cell r="I714">
            <v>2768</v>
          </cell>
          <cell r="J714">
            <v>2760</v>
          </cell>
          <cell r="K714">
            <v>8</v>
          </cell>
        </row>
        <row r="715">
          <cell r="C715" t="str">
            <v>Meùp ngoaøi</v>
          </cell>
          <cell r="G715">
            <v>1258</v>
          </cell>
          <cell r="I715">
            <v>2737</v>
          </cell>
          <cell r="J715">
            <v>2730</v>
          </cell>
          <cell r="K715">
            <v>7</v>
          </cell>
        </row>
        <row r="716">
          <cell r="C716">
            <v>100</v>
          </cell>
          <cell r="D716">
            <v>100</v>
          </cell>
        </row>
        <row r="717">
          <cell r="B717" t="str">
            <v>KM38+100</v>
          </cell>
          <cell r="C717" t="str">
            <v>Meùp trong</v>
          </cell>
          <cell r="G717">
            <v>1211</v>
          </cell>
          <cell r="I717">
            <v>2784</v>
          </cell>
          <cell r="J717">
            <v>2780</v>
          </cell>
          <cell r="K717">
            <v>4</v>
          </cell>
        </row>
        <row r="718">
          <cell r="C718" t="str">
            <v>Meùp ngoaøi</v>
          </cell>
          <cell r="G718">
            <v>1238</v>
          </cell>
          <cell r="I718">
            <v>2757</v>
          </cell>
          <cell r="J718">
            <v>2750</v>
          </cell>
          <cell r="K718">
            <v>7</v>
          </cell>
        </row>
        <row r="719">
          <cell r="C719">
            <v>150</v>
          </cell>
          <cell r="D719">
            <v>50</v>
          </cell>
          <cell r="F719">
            <v>1323</v>
          </cell>
          <cell r="H719">
            <v>4080</v>
          </cell>
        </row>
        <row r="720">
          <cell r="C720" t="str">
            <v>Meùp trong</v>
          </cell>
          <cell r="G720">
            <v>1273</v>
          </cell>
          <cell r="I720">
            <v>2807</v>
          </cell>
          <cell r="J720">
            <v>2800</v>
          </cell>
          <cell r="K720">
            <v>7</v>
          </cell>
        </row>
        <row r="721">
          <cell r="C721" t="str">
            <v>Meùp ngoaøi</v>
          </cell>
          <cell r="G721">
            <v>1305</v>
          </cell>
          <cell r="I721">
            <v>2775</v>
          </cell>
          <cell r="J721">
            <v>2770</v>
          </cell>
          <cell r="K721">
            <v>5</v>
          </cell>
        </row>
        <row r="722">
          <cell r="C722">
            <v>200</v>
          </cell>
          <cell r="D722">
            <v>50</v>
          </cell>
        </row>
        <row r="723">
          <cell r="B723" t="str">
            <v>KM38+200</v>
          </cell>
          <cell r="C723" t="str">
            <v>Meùp trong</v>
          </cell>
          <cell r="G723">
            <v>1252</v>
          </cell>
          <cell r="I723">
            <v>2828</v>
          </cell>
          <cell r="J723">
            <v>2820</v>
          </cell>
          <cell r="K723">
            <v>8</v>
          </cell>
        </row>
        <row r="724">
          <cell r="C724" t="str">
            <v>Meùp ngoaøi</v>
          </cell>
          <cell r="G724">
            <v>1287</v>
          </cell>
          <cell r="I724">
            <v>2793</v>
          </cell>
          <cell r="J724">
            <v>2790</v>
          </cell>
          <cell r="K724">
            <v>3</v>
          </cell>
        </row>
        <row r="725">
          <cell r="C725">
            <v>250</v>
          </cell>
          <cell r="D725">
            <v>50</v>
          </cell>
        </row>
        <row r="726">
          <cell r="C726" t="str">
            <v>Meùp trong</v>
          </cell>
          <cell r="G726">
            <v>1285</v>
          </cell>
          <cell r="I726">
            <v>2795</v>
          </cell>
          <cell r="J726">
            <v>2790</v>
          </cell>
          <cell r="K726">
            <v>5</v>
          </cell>
        </row>
        <row r="727">
          <cell r="C727" t="str">
            <v>Meùp ngoaøi</v>
          </cell>
          <cell r="G727">
            <v>1316</v>
          </cell>
          <cell r="I727">
            <v>2764</v>
          </cell>
          <cell r="J727">
            <v>2760</v>
          </cell>
          <cell r="K727">
            <v>4</v>
          </cell>
        </row>
        <row r="728">
          <cell r="C728">
            <v>300</v>
          </cell>
          <cell r="D728">
            <v>50</v>
          </cell>
        </row>
        <row r="729">
          <cell r="B729" t="str">
            <v>KM38+300</v>
          </cell>
          <cell r="C729" t="str">
            <v>Meùp trong</v>
          </cell>
          <cell r="G729">
            <v>1327</v>
          </cell>
          <cell r="I729">
            <v>2753</v>
          </cell>
          <cell r="J729">
            <v>2750</v>
          </cell>
          <cell r="K729">
            <v>3</v>
          </cell>
        </row>
        <row r="730">
          <cell r="C730" t="str">
            <v>Meùp ngoaøi</v>
          </cell>
          <cell r="G730">
            <v>1354</v>
          </cell>
          <cell r="I730">
            <v>2726</v>
          </cell>
          <cell r="J730">
            <v>2720</v>
          </cell>
          <cell r="K730">
            <v>6</v>
          </cell>
        </row>
        <row r="731">
          <cell r="C731">
            <v>350</v>
          </cell>
          <cell r="D731">
            <v>50</v>
          </cell>
          <cell r="F731">
            <v>1324</v>
          </cell>
          <cell r="H731">
            <v>4050</v>
          </cell>
        </row>
        <row r="732">
          <cell r="C732" t="str">
            <v>Meùp trong</v>
          </cell>
          <cell r="G732">
            <v>1338</v>
          </cell>
          <cell r="I732">
            <v>2712</v>
          </cell>
          <cell r="J732">
            <v>2710</v>
          </cell>
          <cell r="K732">
            <v>2</v>
          </cell>
        </row>
        <row r="733">
          <cell r="C733" t="str">
            <v>Meùp ngoaøi</v>
          </cell>
          <cell r="G733">
            <v>1367</v>
          </cell>
          <cell r="I733">
            <v>2683</v>
          </cell>
          <cell r="J733">
            <v>2680</v>
          </cell>
          <cell r="K733">
            <v>3</v>
          </cell>
        </row>
        <row r="734">
          <cell r="C734">
            <v>375</v>
          </cell>
          <cell r="D734">
            <v>25</v>
          </cell>
        </row>
        <row r="735">
          <cell r="C735" t="str">
            <v>Meùp trong</v>
          </cell>
          <cell r="G735">
            <v>1357</v>
          </cell>
          <cell r="I735">
            <v>2693</v>
          </cell>
          <cell r="J735">
            <v>2690</v>
          </cell>
          <cell r="K735">
            <v>3</v>
          </cell>
        </row>
        <row r="736">
          <cell r="C736" t="str">
            <v>Meùp ngoaøi</v>
          </cell>
          <cell r="G736">
            <v>1382</v>
          </cell>
          <cell r="I736">
            <v>2668</v>
          </cell>
          <cell r="J736">
            <v>2660</v>
          </cell>
          <cell r="K736">
            <v>8</v>
          </cell>
        </row>
        <row r="737">
          <cell r="C737">
            <v>400</v>
          </cell>
          <cell r="D737">
            <v>25</v>
          </cell>
        </row>
        <row r="738">
          <cell r="B738" t="str">
            <v>KM38+400</v>
          </cell>
          <cell r="C738" t="str">
            <v>Meùp trong</v>
          </cell>
          <cell r="G738">
            <v>1335</v>
          </cell>
          <cell r="I738">
            <v>2715</v>
          </cell>
          <cell r="J738">
            <v>2710</v>
          </cell>
          <cell r="K738">
            <v>5</v>
          </cell>
        </row>
        <row r="739">
          <cell r="C739" t="str">
            <v>Meùp ngoaøi</v>
          </cell>
          <cell r="G739">
            <v>1361</v>
          </cell>
          <cell r="I739">
            <v>2689</v>
          </cell>
          <cell r="J739">
            <v>2680</v>
          </cell>
          <cell r="K739">
            <v>9</v>
          </cell>
        </row>
        <row r="740">
          <cell r="C740">
            <v>450</v>
          </cell>
          <cell r="D740">
            <v>50</v>
          </cell>
        </row>
        <row r="741">
          <cell r="C741" t="str">
            <v>Meùp trong</v>
          </cell>
          <cell r="G741">
            <v>1303</v>
          </cell>
          <cell r="I741">
            <v>2747</v>
          </cell>
          <cell r="J741">
            <v>2740</v>
          </cell>
          <cell r="K741">
            <v>7</v>
          </cell>
        </row>
        <row r="742">
          <cell r="C742" t="str">
            <v>Meùp ngoaøi</v>
          </cell>
          <cell r="G742">
            <v>1332</v>
          </cell>
          <cell r="I742">
            <v>2718</v>
          </cell>
          <cell r="J742">
            <v>2710</v>
          </cell>
          <cell r="K742">
            <v>8</v>
          </cell>
        </row>
        <row r="743">
          <cell r="C743">
            <v>500</v>
          </cell>
          <cell r="D743">
            <v>50</v>
          </cell>
          <cell r="F743">
            <v>1250</v>
          </cell>
          <cell r="H743">
            <v>3968</v>
          </cell>
        </row>
        <row r="744">
          <cell r="B744" t="str">
            <v>KM38+500</v>
          </cell>
          <cell r="C744" t="str">
            <v>Meùp trong</v>
          </cell>
          <cell r="G744">
            <v>1183</v>
          </cell>
          <cell r="I744">
            <v>2785</v>
          </cell>
          <cell r="J744">
            <v>2780</v>
          </cell>
          <cell r="K744">
            <v>5</v>
          </cell>
        </row>
        <row r="745">
          <cell r="C745" t="str">
            <v>Meùp ngoaøi</v>
          </cell>
          <cell r="G745">
            <v>1210</v>
          </cell>
          <cell r="I745">
            <v>2758</v>
          </cell>
          <cell r="J745">
            <v>2750</v>
          </cell>
          <cell r="K745">
            <v>8</v>
          </cell>
        </row>
        <row r="746">
          <cell r="C746">
            <v>550</v>
          </cell>
          <cell r="D746">
            <v>50</v>
          </cell>
        </row>
        <row r="747">
          <cell r="C747" t="str">
            <v>Meùp trong</v>
          </cell>
          <cell r="G747">
            <v>1135</v>
          </cell>
          <cell r="I747">
            <v>2833</v>
          </cell>
          <cell r="J747">
            <v>2840</v>
          </cell>
          <cell r="K747">
            <v>-7</v>
          </cell>
        </row>
        <row r="748">
          <cell r="C748" t="str">
            <v>Meùp ngoaøi</v>
          </cell>
          <cell r="G748">
            <v>1163</v>
          </cell>
          <cell r="I748">
            <v>2805</v>
          </cell>
          <cell r="J748">
            <v>2810</v>
          </cell>
          <cell r="K748">
            <v>-5</v>
          </cell>
        </row>
        <row r="749">
          <cell r="C749">
            <v>600</v>
          </cell>
          <cell r="D749">
            <v>50</v>
          </cell>
        </row>
        <row r="750">
          <cell r="B750" t="str">
            <v>KM38+600</v>
          </cell>
          <cell r="C750" t="str">
            <v>Meùp trong</v>
          </cell>
          <cell r="G750">
            <v>1123</v>
          </cell>
          <cell r="I750">
            <v>2845</v>
          </cell>
          <cell r="J750">
            <v>2840</v>
          </cell>
          <cell r="K750">
            <v>5</v>
          </cell>
        </row>
        <row r="751">
          <cell r="C751" t="str">
            <v>Meùp ngoaøi</v>
          </cell>
          <cell r="G751">
            <v>1152</v>
          </cell>
          <cell r="I751">
            <v>2816</v>
          </cell>
          <cell r="J751">
            <v>2810</v>
          </cell>
          <cell r="K751">
            <v>6</v>
          </cell>
        </row>
        <row r="752">
          <cell r="C752">
            <v>650</v>
          </cell>
          <cell r="D752">
            <v>50</v>
          </cell>
        </row>
        <row r="753">
          <cell r="C753" t="str">
            <v>Meùp trong</v>
          </cell>
          <cell r="G753">
            <v>1360</v>
          </cell>
          <cell r="I753">
            <v>2608</v>
          </cell>
          <cell r="J753">
            <v>2600</v>
          </cell>
          <cell r="K753">
            <v>8</v>
          </cell>
        </row>
        <row r="754">
          <cell r="C754" t="str">
            <v>Meùp ngoaøi</v>
          </cell>
          <cell r="G754">
            <v>1391</v>
          </cell>
          <cell r="I754">
            <v>2577</v>
          </cell>
          <cell r="J754">
            <v>2570</v>
          </cell>
          <cell r="K754">
            <v>7</v>
          </cell>
        </row>
        <row r="755">
          <cell r="C755">
            <v>700</v>
          </cell>
          <cell r="D755">
            <v>50</v>
          </cell>
          <cell r="F755">
            <v>1245</v>
          </cell>
          <cell r="H755">
            <v>3822</v>
          </cell>
        </row>
        <row r="756">
          <cell r="B756" t="str">
            <v>KM38+700</v>
          </cell>
          <cell r="C756" t="str">
            <v>Meùp trong</v>
          </cell>
          <cell r="G756">
            <v>1456</v>
          </cell>
          <cell r="I756">
            <v>2366</v>
          </cell>
          <cell r="J756">
            <v>2360</v>
          </cell>
          <cell r="K756">
            <v>6</v>
          </cell>
        </row>
        <row r="757">
          <cell r="C757" t="str">
            <v>Meùp ngoaøi</v>
          </cell>
          <cell r="G757">
            <v>1485</v>
          </cell>
          <cell r="I757">
            <v>2337</v>
          </cell>
          <cell r="J757">
            <v>2330</v>
          </cell>
          <cell r="K757">
            <v>7</v>
          </cell>
        </row>
        <row r="758">
          <cell r="C758">
            <v>750</v>
          </cell>
          <cell r="D758">
            <v>50</v>
          </cell>
        </row>
        <row r="759">
          <cell r="C759" t="str">
            <v>Meùp trong</v>
          </cell>
          <cell r="G759">
            <v>1235</v>
          </cell>
          <cell r="I759">
            <v>2587</v>
          </cell>
          <cell r="J759">
            <v>2580</v>
          </cell>
          <cell r="K759">
            <v>7</v>
          </cell>
        </row>
        <row r="760">
          <cell r="C760" t="str">
            <v>Meùp ngoaøi</v>
          </cell>
          <cell r="G760">
            <v>1264</v>
          </cell>
          <cell r="I760">
            <v>2558</v>
          </cell>
          <cell r="J760">
            <v>2550</v>
          </cell>
          <cell r="K760">
            <v>8</v>
          </cell>
        </row>
        <row r="761">
          <cell r="C761">
            <v>800</v>
          </cell>
          <cell r="D761">
            <v>50</v>
          </cell>
        </row>
        <row r="762">
          <cell r="B762" t="str">
            <v>KM38+800</v>
          </cell>
          <cell r="C762" t="str">
            <v>Meùp trong</v>
          </cell>
          <cell r="G762">
            <v>1026</v>
          </cell>
          <cell r="I762">
            <v>2796</v>
          </cell>
          <cell r="J762">
            <v>2790</v>
          </cell>
          <cell r="K762">
            <v>6</v>
          </cell>
        </row>
        <row r="763">
          <cell r="C763" t="str">
            <v>Meùp ngoaøi</v>
          </cell>
          <cell r="G763">
            <v>1060</v>
          </cell>
          <cell r="I763">
            <v>2762</v>
          </cell>
          <cell r="J763">
            <v>2760</v>
          </cell>
          <cell r="K763">
            <v>2</v>
          </cell>
        </row>
        <row r="764">
          <cell r="C764">
            <v>850</v>
          </cell>
          <cell r="D764">
            <v>50</v>
          </cell>
        </row>
        <row r="765">
          <cell r="C765" t="str">
            <v>Meùp trong</v>
          </cell>
          <cell r="G765">
            <v>1017</v>
          </cell>
          <cell r="I765">
            <v>2805</v>
          </cell>
          <cell r="J765">
            <v>2800</v>
          </cell>
          <cell r="K765">
            <v>5</v>
          </cell>
        </row>
        <row r="766">
          <cell r="C766" t="str">
            <v>Meùp ngoaøi</v>
          </cell>
          <cell r="G766">
            <v>1046</v>
          </cell>
          <cell r="I766">
            <v>2776</v>
          </cell>
          <cell r="J766">
            <v>2770</v>
          </cell>
          <cell r="K766">
            <v>6</v>
          </cell>
        </row>
        <row r="767">
          <cell r="C767">
            <v>874</v>
          </cell>
          <cell r="D767">
            <v>25</v>
          </cell>
        </row>
        <row r="768">
          <cell r="C768" t="str">
            <v>Meùp trong</v>
          </cell>
          <cell r="G768">
            <v>1019</v>
          </cell>
          <cell r="I768">
            <v>2803</v>
          </cell>
          <cell r="J768">
            <v>2800</v>
          </cell>
          <cell r="K768">
            <v>3</v>
          </cell>
        </row>
        <row r="769">
          <cell r="C769" t="str">
            <v>Meùp ngoaøi</v>
          </cell>
          <cell r="G769">
            <v>1045</v>
          </cell>
          <cell r="I769">
            <v>2777</v>
          </cell>
          <cell r="J769">
            <v>2770</v>
          </cell>
          <cell r="K769">
            <v>7</v>
          </cell>
        </row>
        <row r="770">
          <cell r="C770">
            <v>899</v>
          </cell>
          <cell r="D770">
            <v>25</v>
          </cell>
          <cell r="F770">
            <v>1253</v>
          </cell>
          <cell r="H770">
            <v>4030</v>
          </cell>
        </row>
        <row r="771">
          <cell r="C771" t="str">
            <v>Meùp trong</v>
          </cell>
          <cell r="G771">
            <v>1456</v>
          </cell>
          <cell r="I771">
            <v>2574</v>
          </cell>
          <cell r="J771">
            <v>2570</v>
          </cell>
          <cell r="K771">
            <v>4</v>
          </cell>
        </row>
        <row r="772">
          <cell r="C772" t="str">
            <v>Meùp ngoaøi</v>
          </cell>
          <cell r="G772">
            <v>1487</v>
          </cell>
          <cell r="I772">
            <v>2543</v>
          </cell>
          <cell r="J772">
            <v>2540</v>
          </cell>
          <cell r="K772">
            <v>3</v>
          </cell>
        </row>
        <row r="773">
          <cell r="C773">
            <v>918</v>
          </cell>
          <cell r="D773">
            <v>19</v>
          </cell>
        </row>
        <row r="774">
          <cell r="C774" t="str">
            <v>Meùp trong</v>
          </cell>
          <cell r="G774">
            <v>1454</v>
          </cell>
          <cell r="I774">
            <v>2576</v>
          </cell>
          <cell r="J774">
            <v>2570</v>
          </cell>
          <cell r="K774">
            <v>6</v>
          </cell>
        </row>
        <row r="775">
          <cell r="C775" t="str">
            <v>Meùp ngoaøi</v>
          </cell>
          <cell r="G775">
            <v>1488</v>
          </cell>
          <cell r="I775">
            <v>2542</v>
          </cell>
          <cell r="J775">
            <v>2540</v>
          </cell>
          <cell r="K775">
            <v>2</v>
          </cell>
        </row>
        <row r="776">
          <cell r="C776">
            <v>937</v>
          </cell>
          <cell r="D776">
            <v>29</v>
          </cell>
        </row>
        <row r="777">
          <cell r="C777" t="str">
            <v>Meùp trong</v>
          </cell>
          <cell r="G777">
            <v>1453</v>
          </cell>
          <cell r="I777">
            <v>2577</v>
          </cell>
          <cell r="J777">
            <v>2570</v>
          </cell>
          <cell r="K777">
            <v>7</v>
          </cell>
        </row>
        <row r="778">
          <cell r="C778" t="str">
            <v>Meùp ngoaøi</v>
          </cell>
          <cell r="G778">
            <v>1488</v>
          </cell>
          <cell r="I778">
            <v>2542</v>
          </cell>
          <cell r="J778">
            <v>2540</v>
          </cell>
          <cell r="K778">
            <v>2</v>
          </cell>
        </row>
        <row r="779">
          <cell r="C779">
            <v>950</v>
          </cell>
          <cell r="D779">
            <v>13</v>
          </cell>
        </row>
        <row r="780">
          <cell r="C780" t="str">
            <v>Meùp trong</v>
          </cell>
          <cell r="G780">
            <v>1225</v>
          </cell>
          <cell r="I780">
            <v>2805</v>
          </cell>
          <cell r="J780">
            <v>2800</v>
          </cell>
          <cell r="K780">
            <v>5</v>
          </cell>
        </row>
        <row r="781">
          <cell r="C781" t="str">
            <v>Meùp ngoaøi</v>
          </cell>
          <cell r="G781">
            <v>1256</v>
          </cell>
          <cell r="I781">
            <v>2774</v>
          </cell>
          <cell r="J781">
            <v>2770</v>
          </cell>
          <cell r="K781">
            <v>4</v>
          </cell>
        </row>
        <row r="782">
          <cell r="C782">
            <v>962</v>
          </cell>
          <cell r="D782">
            <v>12</v>
          </cell>
        </row>
        <row r="783">
          <cell r="C783" t="str">
            <v>Meùp trong</v>
          </cell>
          <cell r="G783">
            <v>1248</v>
          </cell>
          <cell r="I783">
            <v>2782</v>
          </cell>
          <cell r="J783">
            <v>2780</v>
          </cell>
          <cell r="K783">
            <v>2</v>
          </cell>
        </row>
        <row r="784">
          <cell r="C784" t="str">
            <v>Meùp ngoaøi</v>
          </cell>
          <cell r="G784">
            <v>1276</v>
          </cell>
          <cell r="I784">
            <v>2754</v>
          </cell>
          <cell r="J784">
            <v>2750</v>
          </cell>
          <cell r="K784">
            <v>4</v>
          </cell>
        </row>
        <row r="785">
          <cell r="B785" t="str">
            <v>KM39+000</v>
          </cell>
          <cell r="C785" t="str">
            <v>Km39+00</v>
          </cell>
          <cell r="D785">
            <v>38</v>
          </cell>
        </row>
        <row r="786">
          <cell r="C786" t="str">
            <v>Meùp trong</v>
          </cell>
          <cell r="G786">
            <v>1287</v>
          </cell>
          <cell r="I786">
            <v>2743</v>
          </cell>
          <cell r="J786">
            <v>2740</v>
          </cell>
          <cell r="K786">
            <v>3</v>
          </cell>
        </row>
        <row r="787">
          <cell r="C787" t="str">
            <v>Meùp ngoaøi</v>
          </cell>
          <cell r="G787">
            <v>1312</v>
          </cell>
          <cell r="I787">
            <v>2718</v>
          </cell>
          <cell r="J787">
            <v>2710</v>
          </cell>
          <cell r="K787">
            <v>8</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OGIATHANG"/>
      <sheetName val="vanchuyen TC"/>
      <sheetName val="DAODAT"/>
      <sheetName val="so lieu"/>
      <sheetName val="cong trinh tam"/>
      <sheetName val="TONGVONCONGTRINH"/>
      <sheetName val="Sheet11"/>
      <sheetName val="th_kinhphi XD"/>
      <sheetName val="haapdirieng"/>
      <sheetName val="tuyen re t2"/>
      <sheetName val="trung ha ap"/>
      <sheetName val="trung ap"/>
      <sheetName val="chitietmong"/>
      <sheetName val="DUTRUVATLIEU"/>
      <sheetName val="phanxa"/>
      <sheetName val="phandien"/>
      <sheetName val="gia thanh 1m3 be tong "/>
      <sheetName val="vatlieu"/>
      <sheetName val="giaden HTXL"/>
      <sheetName val="bu vat lieu"/>
      <sheetName val="dgduongdai"/>
      <sheetName val="vanchuyen"/>
      <sheetName val="Sheet1"/>
      <sheetName val="khaosat"/>
      <sheetName val="THOP THI NGHIEM"/>
      <sheetName val="THI NGHIEM"/>
      <sheetName val="vankhuon"/>
      <sheetName val="THIET KE"/>
      <sheetName val="th_ke_khao_sat"/>
      <sheetName val="den bu"/>
      <sheetName val="vanchuyentram"/>
      <sheetName val="THIETBI"/>
      <sheetName val="TH LAPDAT"/>
      <sheetName val="LD TR 100 3pha"/>
      <sheetName val="LD TR50 3pha"/>
      <sheetName val="LD TRAM 50 2pha"/>
      <sheetName val="LD TRAM25"/>
      <sheetName val="LD TRAM 31,5"/>
      <sheetName val="Sheet4"/>
      <sheetName val="ct luong "/>
      <sheetName val="Nhap 6T"/>
      <sheetName val="baocaochinh(qui1.05) (DC)"/>
      <sheetName val="Ctuluongq.1.05"/>
      <sheetName val="BANG PHAN BO qui1.05(DC)"/>
      <sheetName val="BANG PHAN BO quiII.05"/>
      <sheetName val="bao cac cinh Qui II-2005"/>
      <sheetName val="Gia thanh"/>
      <sheetName val="gia thanh 1m3۽_x0000_e tong "/>
      <sheetName val="gia thanh 1m3۽?e tong "/>
      <sheetName val="gia thanh 1m3۽"/>
      <sheetName val="Gia vat tu"/>
      <sheetName val="gia thanh 1m3۽_e tong "/>
      <sheetName val="vanchuyen۽_x0000_C"/>
      <sheetName val="chitiet"/>
      <sheetName val="gia thanh 1m3??e tong "/>
      <sheetName val="gia thanh 1m3?"/>
      <sheetName val="Mau 02"/>
      <sheetName val="gia thanh 1m3__e tong "/>
      <sheetName val="gia thanh 1m3_"/>
      <sheetName val="vanchuyen۽"/>
      <sheetName val="gia thanh 1m3?_x0000_e tong "/>
      <sheetName val="gvl"/>
      <sheetName val="CD-LETRAI29+200-39"/>
      <sheetName val="vanchuyen_TC"/>
      <sheetName val="so_lieu"/>
      <sheetName val="cong_trinh_tam"/>
      <sheetName val="th_kinhphi_XD"/>
      <sheetName val="tuyen_re_t2"/>
      <sheetName val="trung_ha_ap"/>
      <sheetName val="trung_ap"/>
      <sheetName val="gia_thanh_1m3_be_tong_"/>
      <sheetName val="giaden_HTXL"/>
      <sheetName val="bu_vat_lieu"/>
      <sheetName val="THOP_THI_NGHIEM"/>
      <sheetName val="THI_NGHIEM"/>
      <sheetName val="THIET_KE"/>
      <sheetName val="den_bu"/>
      <sheetName val="TH_LAPDAT"/>
      <sheetName val="LD_TR_100_3pha"/>
      <sheetName val="LD_TR50_3pha"/>
      <sheetName val="LD_TRAM_50_2pha"/>
      <sheetName val="LD_TRAM25"/>
      <sheetName val="LD_TRAM_31,5"/>
      <sheetName val="ct_luong_"/>
      <sheetName val="Nhap_6T"/>
      <sheetName val="baocaochinh(qui1_05)_(DC)"/>
      <sheetName val="Ctuluongq_1_05"/>
      <sheetName val="BANG_PHAN_BO_qui1_05(DC)"/>
      <sheetName val="BANG_PHAN_BO_quiII_05"/>
      <sheetName val="bao_cac_cinh_Qui_II-2005"/>
      <sheetName val="Gia_thanh"/>
      <sheetName val="gia_thanh_1m3۽e_tong_"/>
      <sheetName val="gia_thanh_1m3۽?e_tong_"/>
      <sheetName val="gia_thanh_1m3۽_e_tong_"/>
    </sheetNames>
    <sheetDataSet>
      <sheetData sheetId="0" refreshError="1">
        <row r="3">
          <cell r="B3" t="str">
            <v>maõ hieäu</v>
          </cell>
          <cell r="C3" t="str">
            <v>GIAÙ ÑAÕ COÙ THUEÁ</v>
          </cell>
          <cell r="D3" t="str">
            <v>VAÄT LIEÄU</v>
          </cell>
          <cell r="E3" t="str">
            <v>VAÄT LIEÄU CHÍNH</v>
          </cell>
        </row>
        <row r="4">
          <cell r="D4" t="str">
            <v>CHÖA THUEÁ</v>
          </cell>
        </row>
        <row r="5">
          <cell r="B5" t="str">
            <v>LT10,5A</v>
          </cell>
          <cell r="C5">
            <v>0</v>
          </cell>
          <cell r="D5">
            <v>1000000</v>
          </cell>
        </row>
        <row r="6">
          <cell r="B6" t="str">
            <v>LT10,5B</v>
          </cell>
          <cell r="C6">
            <v>0</v>
          </cell>
          <cell r="D6">
            <v>1200000</v>
          </cell>
        </row>
        <row r="7">
          <cell r="B7" t="str">
            <v>LT10,5C</v>
          </cell>
          <cell r="C7">
            <v>0</v>
          </cell>
          <cell r="D7">
            <v>1200000</v>
          </cell>
        </row>
        <row r="8">
          <cell r="B8" t="str">
            <v>LT12A</v>
          </cell>
          <cell r="C8">
            <v>0</v>
          </cell>
          <cell r="D8">
            <v>1500000</v>
          </cell>
        </row>
        <row r="9">
          <cell r="B9" t="str">
            <v>LT12B</v>
          </cell>
          <cell r="C9">
            <v>0</v>
          </cell>
          <cell r="D9">
            <v>1636364</v>
          </cell>
        </row>
        <row r="10">
          <cell r="B10" t="str">
            <v>LT12C</v>
          </cell>
          <cell r="C10">
            <v>0</v>
          </cell>
          <cell r="D10">
            <v>1636364</v>
          </cell>
        </row>
        <row r="11">
          <cell r="B11" t="str">
            <v>LT14A</v>
          </cell>
          <cell r="C11">
            <v>0</v>
          </cell>
          <cell r="D11">
            <v>2363636</v>
          </cell>
        </row>
        <row r="12">
          <cell r="B12" t="str">
            <v>LT14B</v>
          </cell>
          <cell r="C12">
            <v>0</v>
          </cell>
          <cell r="D12">
            <v>2454545</v>
          </cell>
        </row>
        <row r="13">
          <cell r="B13" t="str">
            <v>LT14C</v>
          </cell>
          <cell r="C13">
            <v>0</v>
          </cell>
          <cell r="D13">
            <v>2454545</v>
          </cell>
        </row>
        <row r="14">
          <cell r="B14" t="str">
            <v>LT20B</v>
          </cell>
          <cell r="C14">
            <v>0</v>
          </cell>
          <cell r="D14">
            <v>6590000</v>
          </cell>
          <cell r="E14" t="str">
            <v>( Giaù Qui Nhôn )</v>
          </cell>
        </row>
        <row r="15">
          <cell r="B15" t="str">
            <v>LT20C</v>
          </cell>
          <cell r="C15">
            <v>0</v>
          </cell>
          <cell r="D15">
            <v>6590000</v>
          </cell>
          <cell r="E15" t="str">
            <v>( Giaù Qui Nhôn )</v>
          </cell>
        </row>
        <row r="16">
          <cell r="B16" t="str">
            <v>LT20D</v>
          </cell>
          <cell r="C16">
            <v>0</v>
          </cell>
          <cell r="D16">
            <v>6590000</v>
          </cell>
          <cell r="E16" t="str">
            <v>( Giaù Qui Nhôn )</v>
          </cell>
        </row>
        <row r="17">
          <cell r="B17" t="str">
            <v>LT8,4A</v>
          </cell>
          <cell r="C17">
            <v>0</v>
          </cell>
          <cell r="D17">
            <v>763636</v>
          </cell>
        </row>
        <row r="18">
          <cell r="B18" t="str">
            <v>LT8,4B</v>
          </cell>
          <cell r="C18">
            <v>0</v>
          </cell>
          <cell r="D18">
            <v>790909</v>
          </cell>
        </row>
        <row r="19">
          <cell r="B19" t="str">
            <v>LT8,4C</v>
          </cell>
          <cell r="C19">
            <v>0</v>
          </cell>
          <cell r="D19">
            <v>790909</v>
          </cell>
        </row>
        <row r="21">
          <cell r="B21" t="str">
            <v>3 - 25A</v>
          </cell>
          <cell r="C21">
            <v>0</v>
          </cell>
          <cell r="D21">
            <v>14623000</v>
          </cell>
        </row>
        <row r="22">
          <cell r="B22" t="str">
            <v>3 -50A</v>
          </cell>
          <cell r="C22">
            <v>0</v>
          </cell>
          <cell r="D22">
            <v>19750000</v>
          </cell>
        </row>
        <row r="23">
          <cell r="B23" t="str">
            <v>3 -75A</v>
          </cell>
          <cell r="C23">
            <v>0</v>
          </cell>
          <cell r="D23">
            <v>22494000</v>
          </cell>
        </row>
        <row r="24">
          <cell r="B24" t="str">
            <v>3 -100A</v>
          </cell>
          <cell r="C24">
            <v>0</v>
          </cell>
          <cell r="D24">
            <v>25237000</v>
          </cell>
        </row>
        <row r="25">
          <cell r="B25" t="str">
            <v>3 -160A</v>
          </cell>
          <cell r="C25">
            <v>0</v>
          </cell>
          <cell r="D25">
            <v>30175000</v>
          </cell>
        </row>
        <row r="26">
          <cell r="B26" t="str">
            <v>3 -180A</v>
          </cell>
          <cell r="C26">
            <v>0</v>
          </cell>
          <cell r="D26">
            <v>31820000</v>
          </cell>
        </row>
        <row r="27">
          <cell r="B27" t="str">
            <v>3 -250A</v>
          </cell>
          <cell r="C27">
            <v>0</v>
          </cell>
          <cell r="D27">
            <v>37855000</v>
          </cell>
        </row>
        <row r="29">
          <cell r="B29" t="str">
            <v>1 -15A</v>
          </cell>
          <cell r="C29">
            <v>0</v>
          </cell>
          <cell r="D29">
            <v>6810000</v>
          </cell>
        </row>
        <row r="30">
          <cell r="B30" t="str">
            <v>1 -25A</v>
          </cell>
          <cell r="C30">
            <v>0</v>
          </cell>
          <cell r="D30">
            <v>8640000</v>
          </cell>
        </row>
        <row r="31">
          <cell r="B31" t="str">
            <v>1 -37,5A</v>
          </cell>
          <cell r="C31">
            <v>0</v>
          </cell>
          <cell r="D31">
            <v>10820000</v>
          </cell>
        </row>
        <row r="32">
          <cell r="B32" t="str">
            <v>1 -50A</v>
          </cell>
          <cell r="C32">
            <v>0</v>
          </cell>
          <cell r="D32">
            <v>12830000</v>
          </cell>
        </row>
        <row r="33">
          <cell r="B33" t="str">
            <v>1 -75A</v>
          </cell>
          <cell r="C33">
            <v>0</v>
          </cell>
          <cell r="D33">
            <v>16910000</v>
          </cell>
        </row>
        <row r="34">
          <cell r="B34" t="str">
            <v>1 -100A</v>
          </cell>
          <cell r="C34">
            <v>0</v>
          </cell>
          <cell r="D34">
            <v>20012000</v>
          </cell>
        </row>
        <row r="35">
          <cell r="B35" t="str">
            <v>DCL 22kV-400A</v>
          </cell>
          <cell r="C35">
            <v>0</v>
          </cell>
          <cell r="D35">
            <v>0</v>
          </cell>
          <cell r="E35">
            <v>107800000</v>
          </cell>
        </row>
        <row r="36">
          <cell r="B36" t="str">
            <v>FCO - 27KV 100A</v>
          </cell>
          <cell r="C36">
            <v>0</v>
          </cell>
          <cell r="D36">
            <v>910000</v>
          </cell>
          <cell r="E36">
            <v>2730000</v>
          </cell>
        </row>
        <row r="37">
          <cell r="B37" t="str">
            <v>LA-15KV</v>
          </cell>
          <cell r="C37">
            <v>0</v>
          </cell>
          <cell r="D37">
            <v>700000</v>
          </cell>
          <cell r="E37">
            <v>2100000</v>
          </cell>
        </row>
        <row r="38">
          <cell r="B38" t="str">
            <v>LA-22KV</v>
          </cell>
          <cell r="C38">
            <v>0</v>
          </cell>
          <cell r="D38">
            <v>770000</v>
          </cell>
          <cell r="E38">
            <v>2310000</v>
          </cell>
        </row>
        <row r="39">
          <cell r="B39" t="str">
            <v>SÑ-0,4</v>
          </cell>
          <cell r="C39">
            <v>2700</v>
          </cell>
          <cell r="D39">
            <v>0</v>
          </cell>
          <cell r="E39">
            <v>2571.4285714285711</v>
          </cell>
        </row>
        <row r="40">
          <cell r="B40" t="str">
            <v>SÑ-22</v>
          </cell>
          <cell r="C40">
            <v>60000</v>
          </cell>
          <cell r="D40">
            <v>0</v>
          </cell>
          <cell r="E40">
            <v>60000</v>
          </cell>
        </row>
        <row r="41">
          <cell r="B41" t="str">
            <v>TI 380V 250/5A ID-WT</v>
          </cell>
          <cell r="C41">
            <v>101000</v>
          </cell>
          <cell r="D41">
            <v>96190.476190476184</v>
          </cell>
        </row>
        <row r="42">
          <cell r="B42" t="str">
            <v>CV-35</v>
          </cell>
          <cell r="C42">
            <v>14300</v>
          </cell>
          <cell r="D42">
            <v>0</v>
          </cell>
          <cell r="E42">
            <v>13619.047619047618</v>
          </cell>
        </row>
        <row r="43">
          <cell r="B43" t="str">
            <v>CV-50</v>
          </cell>
          <cell r="C43">
            <v>19500</v>
          </cell>
          <cell r="D43">
            <v>0</v>
          </cell>
          <cell r="E43">
            <v>18571.428571428569</v>
          </cell>
        </row>
        <row r="44">
          <cell r="B44" t="str">
            <v>CV-70</v>
          </cell>
          <cell r="C44">
            <v>27700</v>
          </cell>
          <cell r="D44">
            <v>0</v>
          </cell>
          <cell r="E44">
            <v>26380.952380952382</v>
          </cell>
        </row>
        <row r="45">
          <cell r="B45" t="str">
            <v>M</v>
          </cell>
          <cell r="C45">
            <v>37700</v>
          </cell>
          <cell r="D45">
            <v>0</v>
          </cell>
          <cell r="E45">
            <v>35904.761904761901</v>
          </cell>
        </row>
        <row r="46">
          <cell r="B46" t="str">
            <v>CN-35-4</v>
          </cell>
          <cell r="C46" t="str">
            <v xml:space="preserve"> Chuoâæ neoù caùch ñieän CN-35 4 baùt</v>
          </cell>
          <cell r="D46">
            <v>0</v>
          </cell>
          <cell r="E46">
            <v>392000</v>
          </cell>
        </row>
        <row r="47">
          <cell r="B47" t="str">
            <v>CN-22-3</v>
          </cell>
          <cell r="C47" t="str">
            <v xml:space="preserve"> Chuoâæ neoù caùch ñieän CN-22 3 baùt</v>
          </cell>
          <cell r="D47">
            <v>0</v>
          </cell>
          <cell r="E47">
            <v>312000</v>
          </cell>
        </row>
        <row r="48">
          <cell r="B48" t="str">
            <v>CN-22-2</v>
          </cell>
          <cell r="C48" t="str">
            <v xml:space="preserve"> Chuoâæ neoù caùch ñieän CN-22 2 baùt</v>
          </cell>
          <cell r="D48">
            <v>0</v>
          </cell>
          <cell r="E48">
            <v>232000</v>
          </cell>
        </row>
        <row r="49">
          <cell r="B49" t="str">
            <v>AC35</v>
          </cell>
          <cell r="C49" t="str">
            <v>AC35/8</v>
          </cell>
          <cell r="D49">
            <v>0</v>
          </cell>
          <cell r="E49">
            <v>24800</v>
          </cell>
        </row>
        <row r="50">
          <cell r="B50" t="str">
            <v>AC50</v>
          </cell>
          <cell r="C50" t="str">
            <v>AC50/8</v>
          </cell>
          <cell r="D50">
            <v>0</v>
          </cell>
          <cell r="E50">
            <v>24800</v>
          </cell>
        </row>
        <row r="51">
          <cell r="B51" t="str">
            <v>AC70</v>
          </cell>
          <cell r="C51" t="str">
            <v>AC70/11</v>
          </cell>
          <cell r="D51">
            <v>0</v>
          </cell>
          <cell r="E51">
            <v>24700</v>
          </cell>
        </row>
        <row r="52">
          <cell r="B52" t="str">
            <v>AC95</v>
          </cell>
          <cell r="C52" t="str">
            <v>AC95/16</v>
          </cell>
          <cell r="D52">
            <v>0</v>
          </cell>
          <cell r="E52">
            <v>24500</v>
          </cell>
        </row>
        <row r="53">
          <cell r="B53" t="str">
            <v>AC120</v>
          </cell>
          <cell r="C53" t="str">
            <v>AC120/19</v>
          </cell>
          <cell r="D53">
            <v>0</v>
          </cell>
          <cell r="E53">
            <v>25500</v>
          </cell>
        </row>
        <row r="54">
          <cell r="B54" t="str">
            <v>A</v>
          </cell>
        </row>
        <row r="55">
          <cell r="B55" t="str">
            <v>AV-120</v>
          </cell>
          <cell r="C55">
            <v>0</v>
          </cell>
          <cell r="D55">
            <v>0</v>
          </cell>
          <cell r="E55">
            <v>12320</v>
          </cell>
        </row>
        <row r="56">
          <cell r="B56" t="str">
            <v>AV-35</v>
          </cell>
          <cell r="C56">
            <v>0</v>
          </cell>
          <cell r="D56">
            <v>0</v>
          </cell>
          <cell r="E56">
            <v>5600</v>
          </cell>
        </row>
        <row r="57">
          <cell r="B57" t="str">
            <v>AV-50</v>
          </cell>
          <cell r="C57">
            <v>0</v>
          </cell>
          <cell r="D57">
            <v>0</v>
          </cell>
          <cell r="E57">
            <v>5600</v>
          </cell>
        </row>
        <row r="58">
          <cell r="B58" t="str">
            <v>AV-70</v>
          </cell>
          <cell r="C58">
            <v>0</v>
          </cell>
          <cell r="D58">
            <v>0</v>
          </cell>
          <cell r="E58">
            <v>7420</v>
          </cell>
        </row>
        <row r="59">
          <cell r="B59" t="str">
            <v>AV-95</v>
          </cell>
          <cell r="C59">
            <v>0</v>
          </cell>
          <cell r="D59">
            <v>0</v>
          </cell>
          <cell r="E59">
            <v>9800</v>
          </cell>
        </row>
        <row r="60">
          <cell r="B60" t="str">
            <v xml:space="preserve"> Daây theùp buoäc  f 1 </v>
          </cell>
          <cell r="C60">
            <v>0</v>
          </cell>
          <cell r="D60">
            <v>6364000</v>
          </cell>
          <cell r="E60">
            <v>6364</v>
          </cell>
        </row>
        <row r="61">
          <cell r="B61" t="str">
            <v xml:space="preserve"> Theùp troøn  f  10 CI</v>
          </cell>
          <cell r="C61">
            <v>0</v>
          </cell>
          <cell r="D61">
            <v>4015000</v>
          </cell>
          <cell r="E61">
            <v>4015</v>
          </cell>
        </row>
        <row r="62">
          <cell r="B62" t="str">
            <v xml:space="preserve"> Theùp troøn  f  10 CII</v>
          </cell>
          <cell r="C62">
            <v>0</v>
          </cell>
          <cell r="D62">
            <v>4184000</v>
          </cell>
          <cell r="E62">
            <v>4184</v>
          </cell>
        </row>
        <row r="63">
          <cell r="B63" t="str">
            <v xml:space="preserve"> Theùp troøn  f  12 CI</v>
          </cell>
          <cell r="C63">
            <v>0</v>
          </cell>
          <cell r="D63">
            <v>3971000</v>
          </cell>
          <cell r="E63">
            <v>3971</v>
          </cell>
        </row>
        <row r="64">
          <cell r="B64" t="str">
            <v xml:space="preserve"> Theùp troøn  f  12 CII</v>
          </cell>
          <cell r="C64">
            <v>0</v>
          </cell>
          <cell r="D64">
            <v>4184000</v>
          </cell>
          <cell r="E64">
            <v>4184</v>
          </cell>
        </row>
        <row r="65">
          <cell r="B65" t="str">
            <v xml:space="preserve"> Theùp troøn  f  14 CII</v>
          </cell>
          <cell r="C65">
            <v>0</v>
          </cell>
          <cell r="D65">
            <v>4184000</v>
          </cell>
          <cell r="E65">
            <v>4184</v>
          </cell>
        </row>
        <row r="66">
          <cell r="B66" t="str">
            <v xml:space="preserve"> Theùp troøn  f  8 CI</v>
          </cell>
          <cell r="C66">
            <v>0</v>
          </cell>
          <cell r="D66">
            <v>4015000</v>
          </cell>
          <cell r="E66">
            <v>4015</v>
          </cell>
        </row>
        <row r="67">
          <cell r="B67" t="str">
            <v xml:space="preserve">Caùt vaøng </v>
          </cell>
          <cell r="C67">
            <v>0</v>
          </cell>
          <cell r="D67">
            <v>59817.5</v>
          </cell>
        </row>
        <row r="68">
          <cell r="B68" t="str">
            <v>Goã cofa</v>
          </cell>
          <cell r="C68">
            <v>0</v>
          </cell>
          <cell r="D68">
            <v>2139000</v>
          </cell>
        </row>
        <row r="69">
          <cell r="B69" t="str">
            <v>Goã vaùn caàu coâng taùc</v>
          </cell>
          <cell r="C69">
            <v>0</v>
          </cell>
          <cell r="D69">
            <v>2139000</v>
          </cell>
        </row>
        <row r="70">
          <cell r="B70" t="str">
            <v>Ñaù daêm 0,5 x 1</v>
          </cell>
          <cell r="C70">
            <v>0</v>
          </cell>
          <cell r="D70">
            <v>65000</v>
          </cell>
        </row>
        <row r="71">
          <cell r="B71" t="str">
            <v>Ñaù daêm 1x2</v>
          </cell>
          <cell r="C71">
            <v>0</v>
          </cell>
          <cell r="D71">
            <v>81800</v>
          </cell>
        </row>
        <row r="72">
          <cell r="B72" t="str">
            <v>Ñaù daêm 2x4</v>
          </cell>
          <cell r="C72">
            <v>0</v>
          </cell>
          <cell r="D72">
            <v>70000</v>
          </cell>
        </row>
        <row r="73">
          <cell r="B73" t="str">
            <v>Ñaù daêm 4x6</v>
          </cell>
          <cell r="C73">
            <v>0</v>
          </cell>
          <cell r="D73">
            <v>62400</v>
          </cell>
        </row>
        <row r="74">
          <cell r="B74" t="str">
            <v>Ñinh caùc loaïi</v>
          </cell>
          <cell r="C74">
            <v>0</v>
          </cell>
          <cell r="D74">
            <v>6000000</v>
          </cell>
        </row>
        <row r="75">
          <cell r="B75" t="str">
            <v>Que haøn</v>
          </cell>
          <cell r="C75">
            <v>0</v>
          </cell>
          <cell r="D75">
            <v>6800000</v>
          </cell>
        </row>
        <row r="76">
          <cell r="B76" t="str">
            <v>Theùp 50x5</v>
          </cell>
          <cell r="C76">
            <v>0</v>
          </cell>
          <cell r="D76">
            <v>4359000</v>
          </cell>
          <cell r="E76">
            <v>4359</v>
          </cell>
        </row>
        <row r="77">
          <cell r="B77" t="str">
            <v>Theùp L65x6</v>
          </cell>
          <cell r="C77">
            <v>0</v>
          </cell>
          <cell r="D77">
            <v>4359000</v>
          </cell>
          <cell r="E77">
            <v>4359</v>
          </cell>
        </row>
        <row r="78">
          <cell r="B78" t="str">
            <v>Theùp troøn   f  6  CI</v>
          </cell>
          <cell r="C78">
            <v>0</v>
          </cell>
          <cell r="D78">
            <v>4476000</v>
          </cell>
          <cell r="E78">
            <v>4476</v>
          </cell>
        </row>
        <row r="79">
          <cell r="B79" t="str">
            <v>Tre caây</v>
          </cell>
        </row>
        <row r="80">
          <cell r="B80" t="str">
            <v>Xi maêng PC30</v>
          </cell>
          <cell r="C80">
            <v>0</v>
          </cell>
          <cell r="D80">
            <v>813630</v>
          </cell>
        </row>
        <row r="81">
          <cell r="B81" t="str">
            <v>Tuû 3-37,5kVA</v>
          </cell>
          <cell r="C81">
            <v>0</v>
          </cell>
          <cell r="D81">
            <v>28677600</v>
          </cell>
        </row>
        <row r="82">
          <cell r="B82" t="str">
            <v>Tuû 3-50kVA</v>
          </cell>
          <cell r="C82">
            <v>0</v>
          </cell>
          <cell r="D82">
            <v>28677600</v>
          </cell>
        </row>
        <row r="83">
          <cell r="B83" t="str">
            <v>Tuû 3-75kVA</v>
          </cell>
          <cell r="C83">
            <v>0</v>
          </cell>
          <cell r="D83">
            <v>29744400</v>
          </cell>
        </row>
        <row r="84">
          <cell r="B84" t="str">
            <v>Tuû 3-100kVA</v>
          </cell>
          <cell r="C84">
            <v>0</v>
          </cell>
          <cell r="D84">
            <v>29744400</v>
          </cell>
        </row>
        <row r="85">
          <cell r="B85" t="str">
            <v>Tuû 3-125kVA</v>
          </cell>
          <cell r="C85">
            <v>0</v>
          </cell>
          <cell r="D85">
            <v>34633200</v>
          </cell>
        </row>
        <row r="86">
          <cell r="B86" t="str">
            <v>Tuû 3-160kVA</v>
          </cell>
          <cell r="C86">
            <v>0</v>
          </cell>
          <cell r="D86">
            <v>34633200</v>
          </cell>
        </row>
        <row r="87">
          <cell r="B87" t="str">
            <v>Tuû 3-250kVA</v>
          </cell>
          <cell r="C87">
            <v>0</v>
          </cell>
          <cell r="D87">
            <v>42907200</v>
          </cell>
        </row>
        <row r="88">
          <cell r="B88" t="str">
            <v>Tuû 1-10kVA</v>
          </cell>
          <cell r="C88">
            <v>0</v>
          </cell>
          <cell r="D88">
            <v>15000000</v>
          </cell>
        </row>
        <row r="89">
          <cell r="B89" t="str">
            <v>Tuû 1-15kVA</v>
          </cell>
          <cell r="C89">
            <v>0</v>
          </cell>
          <cell r="D89">
            <v>15000000</v>
          </cell>
        </row>
        <row r="90">
          <cell r="B90" t="str">
            <v>Tuû 1-20kVA</v>
          </cell>
          <cell r="C90">
            <v>0</v>
          </cell>
          <cell r="D90">
            <v>18000000</v>
          </cell>
        </row>
        <row r="91">
          <cell r="B91" t="str">
            <v>Tuû 1-25kVA</v>
          </cell>
          <cell r="C91">
            <v>0</v>
          </cell>
          <cell r="D91">
            <v>20000000</v>
          </cell>
        </row>
        <row r="92">
          <cell r="B92" t="str">
            <v>Tuû 1-31,5kVA</v>
          </cell>
          <cell r="C92">
            <v>0</v>
          </cell>
          <cell r="D92">
            <v>25000000</v>
          </cell>
        </row>
        <row r="93">
          <cell r="B93" t="str">
            <v>Tuû 1-40kVA</v>
          </cell>
          <cell r="C93">
            <v>0</v>
          </cell>
          <cell r="D93">
            <v>25000000</v>
          </cell>
        </row>
        <row r="94">
          <cell r="B94" t="str">
            <v>Tuû 1-50kVA</v>
          </cell>
          <cell r="C94">
            <v>0</v>
          </cell>
          <cell r="D94">
            <v>28000000</v>
          </cell>
        </row>
      </sheetData>
      <sheetData sheetId="1" refreshError="1">
        <row r="5">
          <cell r="F5" t="str">
            <v>CÖÏ LY</v>
          </cell>
          <cell r="G5" t="str">
            <v>ÑÔN GIAÙ ( Ñoàng )</v>
          </cell>
          <cell r="H5">
            <v>0</v>
          </cell>
          <cell r="I5" t="str">
            <v>THAØNH</v>
          </cell>
        </row>
        <row r="6">
          <cell r="B6" t="str">
            <v xml:space="preserve">SOÁ HIEÄU </v>
          </cell>
          <cell r="C6">
            <v>0</v>
          </cell>
          <cell r="D6" t="str">
            <v>TEÂN VAÄT LIEÄU</v>
          </cell>
          <cell r="E6" t="str">
            <v xml:space="preserve">ÑÔN </v>
          </cell>
          <cell r="F6" t="str">
            <v>V/CH</v>
          </cell>
          <cell r="G6" t="str">
            <v>CÖÏ LY</v>
          </cell>
          <cell r="H6">
            <v>0</v>
          </cell>
          <cell r="I6" t="str">
            <v>TIEÀN</v>
          </cell>
        </row>
        <row r="7">
          <cell r="B7" t="str">
            <v xml:space="preserve">VAÄN </v>
          </cell>
          <cell r="C7" t="str">
            <v xml:space="preserve">BOÁC </v>
          </cell>
          <cell r="D7" t="str">
            <v>PHUÏ KIEÄN VAÄN CHUYEÅN</v>
          </cell>
          <cell r="E7" t="str">
            <v>VÒ</v>
          </cell>
          <cell r="F7" t="str">
            <v>(km)</v>
          </cell>
          <cell r="G7" t="str">
            <v>65 m</v>
          </cell>
          <cell r="H7" t="str">
            <v>BOÁC DÔÕ</v>
          </cell>
          <cell r="I7" t="str">
            <v>(ñoàng)</v>
          </cell>
        </row>
        <row r="8">
          <cell r="B8" t="str">
            <v>CHUYEÅN</v>
          </cell>
          <cell r="C8" t="str">
            <v>DÔÕ</v>
          </cell>
        </row>
        <row r="9">
          <cell r="B9" t="str">
            <v>02.1231</v>
          </cell>
          <cell r="C9" t="str">
            <v>02.1103</v>
          </cell>
          <cell r="D9" t="str">
            <v>Caùt vaøng</v>
          </cell>
          <cell r="E9" t="str">
            <v>m3</v>
          </cell>
          <cell r="F9">
            <v>6.5000000000000002E-2</v>
          </cell>
          <cell r="G9">
            <v>67251</v>
          </cell>
          <cell r="H9">
            <v>2207</v>
          </cell>
          <cell r="I9">
            <v>6578.3150000000005</v>
          </cell>
        </row>
        <row r="10">
          <cell r="B10" t="str">
            <v>02.1221</v>
          </cell>
          <cell r="C10" t="str">
            <v>02.1102</v>
          </cell>
          <cell r="D10" t="str">
            <v xml:space="preserve">Caùt ñen </v>
          </cell>
          <cell r="E10" t="str">
            <v>m3</v>
          </cell>
          <cell r="F10">
            <v>6.5000000000000002E-2</v>
          </cell>
          <cell r="G10">
            <v>64749</v>
          </cell>
          <cell r="H10">
            <v>2060</v>
          </cell>
          <cell r="I10">
            <v>6268.6850000000004</v>
          </cell>
        </row>
        <row r="11">
          <cell r="B11" t="str">
            <v>02.1241</v>
          </cell>
          <cell r="C11" t="str">
            <v>02.1104</v>
          </cell>
          <cell r="D11" t="str">
            <v>Ñaù daêm caùc loïai</v>
          </cell>
          <cell r="E11" t="str">
            <v>m3</v>
          </cell>
          <cell r="F11">
            <v>6.5000000000000002E-2</v>
          </cell>
          <cell r="G11">
            <v>70635</v>
          </cell>
          <cell r="H11">
            <v>3090</v>
          </cell>
          <cell r="I11">
            <v>7681.2750000000005</v>
          </cell>
        </row>
        <row r="12">
          <cell r="B12" t="str">
            <v>02.1321</v>
          </cell>
          <cell r="C12" t="str">
            <v>02.1111</v>
          </cell>
          <cell r="D12" t="str">
            <v>Nöôùc thi coâng</v>
          </cell>
          <cell r="E12" t="str">
            <v>m3</v>
          </cell>
          <cell r="F12">
            <v>6.5000000000000002E-2</v>
          </cell>
          <cell r="G12">
            <v>57833</v>
          </cell>
          <cell r="H12">
            <v>4268</v>
          </cell>
          <cell r="I12">
            <v>8027.1450000000004</v>
          </cell>
        </row>
        <row r="13">
          <cell r="B13" t="str">
            <v>02.1331</v>
          </cell>
          <cell r="C13" t="str">
            <v>02.1112</v>
          </cell>
          <cell r="D13" t="str">
            <v>Vaùn khuoân , goã caùc loïai</v>
          </cell>
          <cell r="E13" t="str">
            <v>m3</v>
          </cell>
          <cell r="F13">
            <v>6.5000000000000002E-2</v>
          </cell>
          <cell r="G13">
            <v>57391</v>
          </cell>
          <cell r="H13">
            <v>2649</v>
          </cell>
          <cell r="I13">
            <v>6379.415</v>
          </cell>
        </row>
        <row r="14">
          <cell r="B14" t="str">
            <v>02.1411</v>
          </cell>
          <cell r="C14" t="str">
            <v>02.1119</v>
          </cell>
          <cell r="D14" t="str">
            <v>Tre caây</v>
          </cell>
          <cell r="E14" t="str">
            <v>caây</v>
          </cell>
          <cell r="F14">
            <v>6.5000000000000002E-2</v>
          </cell>
          <cell r="G14">
            <v>1321</v>
          </cell>
          <cell r="H14">
            <v>91.24</v>
          </cell>
          <cell r="I14">
            <v>177.10500000000002</v>
          </cell>
        </row>
        <row r="15">
          <cell r="B15" t="str">
            <v>02.1211</v>
          </cell>
          <cell r="C15" t="str">
            <v>02.1101</v>
          </cell>
          <cell r="D15" t="str">
            <v>Xi maêng</v>
          </cell>
          <cell r="E15" t="str">
            <v>taán</v>
          </cell>
          <cell r="F15">
            <v>6.5000000000000002E-2</v>
          </cell>
          <cell r="G15">
            <v>71813</v>
          </cell>
          <cell r="H15">
            <v>2943</v>
          </cell>
          <cell r="I15">
            <v>7610.8450000000003</v>
          </cell>
        </row>
        <row r="16">
          <cell r="B16" t="str">
            <v>02.1451</v>
          </cell>
          <cell r="C16" t="str">
            <v>02.1123</v>
          </cell>
          <cell r="D16" t="str">
            <v>Caáu kieän beâ toâng ñuùc saün</v>
          </cell>
          <cell r="E16" t="str">
            <v>-</v>
          </cell>
          <cell r="F16">
            <v>6.5000000000000002E-2</v>
          </cell>
          <cell r="G16">
            <v>90207</v>
          </cell>
          <cell r="H16">
            <v>6033</v>
          </cell>
          <cell r="I16">
            <v>11896.455</v>
          </cell>
        </row>
        <row r="17">
          <cell r="B17" t="str">
            <v>02.1461</v>
          </cell>
          <cell r="C17" t="str">
            <v>02.1124</v>
          </cell>
          <cell r="D17" t="str">
            <v>Coät beâ toâng caùc loïai</v>
          </cell>
          <cell r="E17" t="str">
            <v>-</v>
          </cell>
          <cell r="F17">
            <v>6.5000000000000002E-2</v>
          </cell>
          <cell r="G17">
            <v>140241</v>
          </cell>
          <cell r="H17">
            <v>7358</v>
          </cell>
          <cell r="I17">
            <v>16473.665000000001</v>
          </cell>
        </row>
        <row r="18">
          <cell r="B18" t="str">
            <v>02.1351</v>
          </cell>
          <cell r="C18" t="str">
            <v>02.1114</v>
          </cell>
          <cell r="D18" t="str">
            <v>Bu loâng, tieáp ñòa, coát theùp, daây neo</v>
          </cell>
          <cell r="E18" t="str">
            <v>-</v>
          </cell>
          <cell r="F18">
            <v>6.5000000000000002E-2</v>
          </cell>
          <cell r="G18">
            <v>110221</v>
          </cell>
          <cell r="H18">
            <v>6033</v>
          </cell>
          <cell r="I18">
            <v>13197.365000000002</v>
          </cell>
        </row>
        <row r="19">
          <cell r="B19" t="str">
            <v>02.1361</v>
          </cell>
          <cell r="C19" t="str">
            <v>02.1115</v>
          </cell>
          <cell r="D19" t="str">
            <v>Coät theùp v/chuyeån töøng thanh, xaø theùp</v>
          </cell>
          <cell r="E19" t="str">
            <v>-</v>
          </cell>
          <cell r="F19">
            <v>6.5000000000000002E-2</v>
          </cell>
          <cell r="G19">
            <v>100214</v>
          </cell>
          <cell r="H19">
            <v>5592</v>
          </cell>
          <cell r="I19">
            <v>12105.91</v>
          </cell>
        </row>
        <row r="20">
          <cell r="B20" t="str">
            <v>02.1421</v>
          </cell>
          <cell r="C20" t="str">
            <v>02.1120</v>
          </cell>
          <cell r="D20" t="str">
            <v>Phuï kieän caùc loïai</v>
          </cell>
          <cell r="E20" t="str">
            <v>taán</v>
          </cell>
          <cell r="F20">
            <v>6.5000000000000002E-2</v>
          </cell>
          <cell r="G20">
            <v>99184</v>
          </cell>
          <cell r="H20">
            <v>6181</v>
          </cell>
          <cell r="I20">
            <v>12627.96</v>
          </cell>
        </row>
        <row r="21">
          <cell r="B21" t="str">
            <v>02.1441</v>
          </cell>
          <cell r="C21" t="str">
            <v>02.1122</v>
          </cell>
          <cell r="D21" t="str">
            <v>Daây daãn, daây choáng seùt caùc loïai</v>
          </cell>
          <cell r="E21" t="str">
            <v>-</v>
          </cell>
          <cell r="F21">
            <v>6.5000000000000002E-2</v>
          </cell>
          <cell r="G21">
            <v>100214</v>
          </cell>
          <cell r="H21">
            <v>7064</v>
          </cell>
          <cell r="I21">
            <v>13577.91</v>
          </cell>
        </row>
        <row r="22">
          <cell r="B22" t="str">
            <v>02.1431</v>
          </cell>
          <cell r="C22" t="str">
            <v>02.1121</v>
          </cell>
          <cell r="D22" t="str">
            <v>Söù caùc loïai</v>
          </cell>
          <cell r="E22" t="str">
            <v>-</v>
          </cell>
          <cell r="F22">
            <v>6.5000000000000002E-2</v>
          </cell>
          <cell r="G22">
            <v>130234</v>
          </cell>
          <cell r="H22">
            <v>12214</v>
          </cell>
          <cell r="I22">
            <v>20679.21</v>
          </cell>
        </row>
        <row r="23">
          <cell r="B23" t="str">
            <v>02.1481</v>
          </cell>
          <cell r="C23" t="str">
            <v>02.1126</v>
          </cell>
          <cell r="D23" t="str">
            <v>Duïng cuï thi coâng</v>
          </cell>
          <cell r="E23" t="str">
            <v>-</v>
          </cell>
          <cell r="F23">
            <v>6.5000000000000002E-2</v>
          </cell>
          <cell r="G23">
            <v>91090</v>
          </cell>
          <cell r="H23">
            <v>4856</v>
          </cell>
          <cell r="I23">
            <v>10776.85</v>
          </cell>
        </row>
      </sheetData>
      <sheetData sheetId="2" refreshError="1">
        <row r="2">
          <cell r="A2" t="str">
            <v xml:space="preserve">Khoái löôïng ñaøo ñaát caùc loaïi moùng </v>
          </cell>
          <cell r="B2">
            <v>0</v>
          </cell>
          <cell r="C2">
            <v>0</v>
          </cell>
          <cell r="D2">
            <v>0</v>
          </cell>
          <cell r="E2">
            <v>0</v>
          </cell>
          <cell r="F2">
            <v>0</v>
          </cell>
          <cell r="G2">
            <v>0</v>
          </cell>
          <cell r="H2">
            <v>0</v>
          </cell>
          <cell r="I2">
            <v>0</v>
          </cell>
          <cell r="J2">
            <v>0</v>
          </cell>
          <cell r="K2">
            <v>0</v>
          </cell>
          <cell r="L2">
            <v>0</v>
          </cell>
          <cell r="M2">
            <v>0</v>
          </cell>
          <cell r="N2">
            <v>4</v>
          </cell>
          <cell r="O2">
            <v>3</v>
          </cell>
          <cell r="P2">
            <v>2</v>
          </cell>
          <cell r="Q2">
            <v>1</v>
          </cell>
        </row>
        <row r="4">
          <cell r="A4" t="str">
            <v xml:space="preserve">Teân </v>
          </cell>
          <cell r="B4" t="str">
            <v>a</v>
          </cell>
          <cell r="C4" t="str">
            <v>b</v>
          </cell>
          <cell r="D4" t="str">
            <v>H</v>
          </cell>
          <cell r="E4" t="str">
            <v>a1</v>
          </cell>
          <cell r="F4" t="str">
            <v>b 1</v>
          </cell>
          <cell r="G4" t="str">
            <v>m1</v>
          </cell>
          <cell r="H4" t="str">
            <v>m2</v>
          </cell>
          <cell r="I4" t="str">
            <v>m3</v>
          </cell>
          <cell r="J4" t="str">
            <v>m4</v>
          </cell>
          <cell r="K4" t="str">
            <v>m5</v>
          </cell>
          <cell r="L4" t="str">
            <v>m6</v>
          </cell>
          <cell r="M4" t="str">
            <v>m7</v>
          </cell>
          <cell r="N4" t="str">
            <v>Vm1</v>
          </cell>
          <cell r="O4" t="str">
            <v>Vm2</v>
          </cell>
          <cell r="P4" t="str">
            <v>Vm3</v>
          </cell>
          <cell r="Q4" t="str">
            <v>Vm4</v>
          </cell>
        </row>
        <row r="5">
          <cell r="A5" t="str">
            <v>moùng</v>
          </cell>
          <cell r="B5" t="str">
            <v>(m)</v>
          </cell>
          <cell r="C5" t="str">
            <v>(m)</v>
          </cell>
          <cell r="D5" t="str">
            <v>(m)</v>
          </cell>
          <cell r="E5" t="str">
            <v>(m)</v>
          </cell>
          <cell r="F5" t="str">
            <v>(m)</v>
          </cell>
          <cell r="G5" t="str">
            <v>c.4</v>
          </cell>
          <cell r="H5" t="str">
            <v>c.3</v>
          </cell>
          <cell r="I5" t="str">
            <v>c.2</v>
          </cell>
          <cell r="J5" t="str">
            <v>c.1</v>
          </cell>
        </row>
        <row r="6">
          <cell r="A6" t="str">
            <v>TN-1.2</v>
          </cell>
          <cell r="B6">
            <v>0</v>
          </cell>
          <cell r="C6">
            <v>0</v>
          </cell>
          <cell r="D6">
            <v>0</v>
          </cell>
          <cell r="E6">
            <v>0</v>
          </cell>
          <cell r="F6">
            <v>0</v>
          </cell>
          <cell r="G6">
            <v>0</v>
          </cell>
          <cell r="H6">
            <v>0</v>
          </cell>
          <cell r="I6">
            <v>0</v>
          </cell>
          <cell r="J6">
            <v>0</v>
          </cell>
          <cell r="K6">
            <v>0</v>
          </cell>
          <cell r="L6">
            <v>0</v>
          </cell>
          <cell r="M6">
            <v>0</v>
          </cell>
          <cell r="N6">
            <v>0</v>
          </cell>
          <cell r="O6">
            <v>0.68599999999999994</v>
          </cell>
          <cell r="P6">
            <v>0.68599999999999994</v>
          </cell>
        </row>
        <row r="7">
          <cell r="A7" t="str">
            <v>TN-1.8</v>
          </cell>
          <cell r="B7">
            <v>0</v>
          </cell>
          <cell r="C7">
            <v>0</v>
          </cell>
          <cell r="D7">
            <v>0</v>
          </cell>
          <cell r="E7">
            <v>0</v>
          </cell>
          <cell r="F7">
            <v>0</v>
          </cell>
          <cell r="G7">
            <v>0</v>
          </cell>
          <cell r="H7">
            <v>0</v>
          </cell>
          <cell r="I7">
            <v>0</v>
          </cell>
          <cell r="J7">
            <v>0</v>
          </cell>
          <cell r="K7">
            <v>0</v>
          </cell>
          <cell r="L7">
            <v>0</v>
          </cell>
          <cell r="M7">
            <v>0</v>
          </cell>
          <cell r="N7">
            <v>0</v>
          </cell>
          <cell r="O7">
            <v>1.115</v>
          </cell>
          <cell r="P7">
            <v>1.115</v>
          </cell>
        </row>
        <row r="8">
          <cell r="A8" t="str">
            <v>MN9-3</v>
          </cell>
          <cell r="B8">
            <v>0.5</v>
          </cell>
          <cell r="C8">
            <v>0.9</v>
          </cell>
          <cell r="D8">
            <v>1.8</v>
          </cell>
          <cell r="E8">
            <v>0.5</v>
          </cell>
          <cell r="F8">
            <v>0.9</v>
          </cell>
          <cell r="G8">
            <v>0</v>
          </cell>
          <cell r="H8">
            <v>0</v>
          </cell>
          <cell r="I8">
            <v>0</v>
          </cell>
          <cell r="J8">
            <v>0</v>
          </cell>
          <cell r="K8">
            <v>0.85</v>
          </cell>
          <cell r="L8">
            <v>1</v>
          </cell>
          <cell r="M8">
            <v>1.25</v>
          </cell>
          <cell r="N8">
            <v>0.81</v>
          </cell>
          <cell r="O8">
            <v>0.81</v>
          </cell>
          <cell r="P8">
            <v>0.81</v>
          </cell>
          <cell r="Q8">
            <v>0.81</v>
          </cell>
        </row>
        <row r="9">
          <cell r="A9" t="str">
            <v>MN12-4</v>
          </cell>
          <cell r="B9">
            <v>0.5</v>
          </cell>
          <cell r="C9">
            <v>1.2</v>
          </cell>
          <cell r="D9">
            <v>1.8</v>
          </cell>
          <cell r="E9">
            <v>0.5</v>
          </cell>
          <cell r="F9">
            <v>1.2</v>
          </cell>
          <cell r="G9">
            <v>0</v>
          </cell>
          <cell r="H9">
            <v>0</v>
          </cell>
          <cell r="I9">
            <v>0</v>
          </cell>
          <cell r="J9">
            <v>0</v>
          </cell>
          <cell r="K9">
            <v>0.85</v>
          </cell>
          <cell r="L9">
            <v>1</v>
          </cell>
          <cell r="M9">
            <v>1.25</v>
          </cell>
          <cell r="N9">
            <v>1.08</v>
          </cell>
          <cell r="O9">
            <v>1.08</v>
          </cell>
          <cell r="P9">
            <v>1.08</v>
          </cell>
          <cell r="Q9">
            <v>1.08</v>
          </cell>
        </row>
        <row r="10">
          <cell r="A10" t="str">
            <v>MN15-5</v>
          </cell>
          <cell r="B10">
            <v>0.5</v>
          </cell>
          <cell r="C10">
            <v>1.5</v>
          </cell>
          <cell r="D10">
            <v>1.8</v>
          </cell>
          <cell r="E10">
            <v>0.5</v>
          </cell>
          <cell r="F10">
            <v>1.5</v>
          </cell>
          <cell r="G10">
            <v>0</v>
          </cell>
          <cell r="H10">
            <v>0</v>
          </cell>
          <cell r="I10">
            <v>0</v>
          </cell>
          <cell r="J10">
            <v>0</v>
          </cell>
          <cell r="K10">
            <v>0.85</v>
          </cell>
          <cell r="L10">
            <v>1</v>
          </cell>
          <cell r="M10">
            <v>1.25</v>
          </cell>
          <cell r="N10">
            <v>1.35</v>
          </cell>
          <cell r="O10">
            <v>1.35</v>
          </cell>
          <cell r="P10">
            <v>1.35</v>
          </cell>
          <cell r="Q10">
            <v>1.35</v>
          </cell>
        </row>
        <row r="11">
          <cell r="A11" t="str">
            <v>MN18-6</v>
          </cell>
          <cell r="B11">
            <v>0.6</v>
          </cell>
          <cell r="C11">
            <v>1.8</v>
          </cell>
          <cell r="D11">
            <v>1.8</v>
          </cell>
          <cell r="E11">
            <v>0.6</v>
          </cell>
          <cell r="F11">
            <v>1.8</v>
          </cell>
          <cell r="G11">
            <v>0</v>
          </cell>
          <cell r="H11">
            <v>0</v>
          </cell>
          <cell r="I11">
            <v>0</v>
          </cell>
          <cell r="J11">
            <v>0</v>
          </cell>
          <cell r="K11">
            <v>0.85</v>
          </cell>
          <cell r="L11">
            <v>1</v>
          </cell>
          <cell r="M11">
            <v>1.25</v>
          </cell>
          <cell r="N11">
            <v>1.9440000000000002</v>
          </cell>
          <cell r="O11">
            <v>1.9440000000000002</v>
          </cell>
          <cell r="P11">
            <v>1.9440000000000002</v>
          </cell>
          <cell r="Q11">
            <v>1.9440000000000002</v>
          </cell>
        </row>
        <row r="12">
          <cell r="A12" t="str">
            <v>MT-1</v>
          </cell>
          <cell r="B12">
            <v>1</v>
          </cell>
          <cell r="C12">
            <v>1.5</v>
          </cell>
          <cell r="D12">
            <v>1.8</v>
          </cell>
          <cell r="E12">
            <v>1</v>
          </cell>
          <cell r="F12">
            <v>1.5</v>
          </cell>
          <cell r="G12">
            <v>0</v>
          </cell>
          <cell r="H12">
            <v>0</v>
          </cell>
          <cell r="I12">
            <v>0</v>
          </cell>
          <cell r="J12">
            <v>0</v>
          </cell>
          <cell r="K12">
            <v>0.85</v>
          </cell>
          <cell r="L12">
            <v>1</v>
          </cell>
          <cell r="M12">
            <v>1.25</v>
          </cell>
          <cell r="N12">
            <v>2.7</v>
          </cell>
          <cell r="O12">
            <v>2.7</v>
          </cell>
          <cell r="P12">
            <v>2.7</v>
          </cell>
          <cell r="Q12">
            <v>2.7</v>
          </cell>
        </row>
        <row r="13">
          <cell r="A13" t="str">
            <v>MT-2</v>
          </cell>
          <cell r="B13">
            <v>1.2</v>
          </cell>
          <cell r="C13">
            <v>1.8</v>
          </cell>
          <cell r="D13">
            <v>1.8</v>
          </cell>
          <cell r="E13">
            <v>1.2</v>
          </cell>
          <cell r="F13">
            <v>1.8</v>
          </cell>
          <cell r="G13">
            <v>0</v>
          </cell>
          <cell r="H13">
            <v>0</v>
          </cell>
          <cell r="I13">
            <v>0</v>
          </cell>
          <cell r="J13">
            <v>0</v>
          </cell>
          <cell r="K13">
            <v>0.85</v>
          </cell>
          <cell r="L13">
            <v>1</v>
          </cell>
          <cell r="M13">
            <v>1.25</v>
          </cell>
          <cell r="N13">
            <v>3.8880000000000003</v>
          </cell>
          <cell r="O13">
            <v>3.8880000000000003</v>
          </cell>
          <cell r="P13">
            <v>3.8880000000000003</v>
          </cell>
          <cell r="Q13">
            <v>3.8880000000000003</v>
          </cell>
        </row>
        <row r="14">
          <cell r="A14" t="str">
            <v>MT-3</v>
          </cell>
          <cell r="B14">
            <v>1.4</v>
          </cell>
          <cell r="C14">
            <v>1.8</v>
          </cell>
          <cell r="D14">
            <v>1.8</v>
          </cell>
          <cell r="E14">
            <v>1.4</v>
          </cell>
          <cell r="F14">
            <v>1.8</v>
          </cell>
          <cell r="G14">
            <v>0</v>
          </cell>
          <cell r="H14">
            <v>0</v>
          </cell>
          <cell r="I14">
            <v>0</v>
          </cell>
          <cell r="J14">
            <v>0</v>
          </cell>
          <cell r="K14">
            <v>0.85</v>
          </cell>
          <cell r="L14">
            <v>1</v>
          </cell>
          <cell r="M14">
            <v>1.25</v>
          </cell>
          <cell r="N14">
            <v>4.5360000000000005</v>
          </cell>
          <cell r="O14">
            <v>4.5360000000000005</v>
          </cell>
          <cell r="P14">
            <v>4.5360000000000005</v>
          </cell>
          <cell r="Q14">
            <v>4.5360000000000005</v>
          </cell>
        </row>
        <row r="15">
          <cell r="A15" t="str">
            <v>MT-4</v>
          </cell>
          <cell r="B15">
            <v>2</v>
          </cell>
          <cell r="C15">
            <v>1.4</v>
          </cell>
          <cell r="D15">
            <v>1.8</v>
          </cell>
          <cell r="E15">
            <v>2</v>
          </cell>
          <cell r="F15">
            <v>1.4</v>
          </cell>
          <cell r="G15">
            <v>0</v>
          </cell>
          <cell r="H15">
            <v>0</v>
          </cell>
          <cell r="I15">
            <v>0</v>
          </cell>
          <cell r="J15">
            <v>0</v>
          </cell>
          <cell r="K15">
            <v>0.85</v>
          </cell>
          <cell r="L15">
            <v>1</v>
          </cell>
          <cell r="M15">
            <v>1.25</v>
          </cell>
          <cell r="N15">
            <v>5.04</v>
          </cell>
          <cell r="O15">
            <v>5.04</v>
          </cell>
          <cell r="P15">
            <v>5.04</v>
          </cell>
          <cell r="Q15">
            <v>5.04</v>
          </cell>
        </row>
        <row r="16">
          <cell r="A16" t="str">
            <v>MT-5</v>
          </cell>
          <cell r="B16">
            <v>2.2000000000000002</v>
          </cell>
          <cell r="C16">
            <v>1.6</v>
          </cell>
          <cell r="D16">
            <v>1.8</v>
          </cell>
          <cell r="E16">
            <v>2.2000000000000002</v>
          </cell>
          <cell r="F16">
            <v>1.6</v>
          </cell>
          <cell r="G16">
            <v>0</v>
          </cell>
          <cell r="H16">
            <v>0</v>
          </cell>
          <cell r="I16">
            <v>0</v>
          </cell>
          <cell r="J16">
            <v>0</v>
          </cell>
          <cell r="K16">
            <v>0.85</v>
          </cell>
          <cell r="L16">
            <v>1</v>
          </cell>
          <cell r="M16">
            <v>1.25</v>
          </cell>
          <cell r="N16">
            <v>6.3360000000000012</v>
          </cell>
          <cell r="O16">
            <v>6.3360000000000012</v>
          </cell>
          <cell r="P16">
            <v>6.3360000000000012</v>
          </cell>
          <cell r="Q16">
            <v>6.3360000000000012</v>
          </cell>
        </row>
        <row r="17">
          <cell r="A17" t="str">
            <v>MT-6</v>
          </cell>
          <cell r="B17">
            <v>2.2000000000000002</v>
          </cell>
          <cell r="C17">
            <v>1.8</v>
          </cell>
          <cell r="D17">
            <v>2.2999999999999998</v>
          </cell>
          <cell r="E17">
            <v>2.2000000000000002</v>
          </cell>
          <cell r="F17">
            <v>1.8</v>
          </cell>
          <cell r="G17">
            <v>0</v>
          </cell>
          <cell r="H17">
            <v>0</v>
          </cell>
          <cell r="I17">
            <v>0</v>
          </cell>
          <cell r="J17">
            <v>0</v>
          </cell>
          <cell r="K17">
            <v>0.85</v>
          </cell>
          <cell r="L17">
            <v>1</v>
          </cell>
          <cell r="M17">
            <v>1.25</v>
          </cell>
          <cell r="N17">
            <v>9.1079999999999988</v>
          </cell>
          <cell r="O17">
            <v>9.1079999999999988</v>
          </cell>
          <cell r="P17">
            <v>9.1079999999999988</v>
          </cell>
          <cell r="Q17">
            <v>9.1079999999999988</v>
          </cell>
        </row>
        <row r="18">
          <cell r="A18" t="str">
            <v>MG-1</v>
          </cell>
          <cell r="B18">
            <v>2.8</v>
          </cell>
          <cell r="C18">
            <v>1.2</v>
          </cell>
          <cell r="D18">
            <v>1.8</v>
          </cell>
          <cell r="E18">
            <v>2.8</v>
          </cell>
          <cell r="F18">
            <v>1.2</v>
          </cell>
          <cell r="G18">
            <v>0</v>
          </cell>
          <cell r="H18">
            <v>0</v>
          </cell>
          <cell r="I18">
            <v>0</v>
          </cell>
          <cell r="J18">
            <v>0</v>
          </cell>
          <cell r="K18">
            <v>0.85</v>
          </cell>
          <cell r="L18">
            <v>1</v>
          </cell>
          <cell r="M18">
            <v>1.25</v>
          </cell>
          <cell r="N18">
            <v>6.048</v>
          </cell>
          <cell r="O18">
            <v>6.048</v>
          </cell>
          <cell r="P18">
            <v>6.048</v>
          </cell>
          <cell r="Q18">
            <v>6.048</v>
          </cell>
        </row>
        <row r="19">
          <cell r="A19" t="str">
            <v>MG-2</v>
          </cell>
          <cell r="B19">
            <v>2.4</v>
          </cell>
          <cell r="C19">
            <v>1.8</v>
          </cell>
          <cell r="D19">
            <v>1.8</v>
          </cell>
          <cell r="E19">
            <v>2.4</v>
          </cell>
          <cell r="F19">
            <v>1.8</v>
          </cell>
          <cell r="G19">
            <v>0</v>
          </cell>
          <cell r="H19">
            <v>0</v>
          </cell>
          <cell r="I19">
            <v>0</v>
          </cell>
          <cell r="J19">
            <v>0</v>
          </cell>
          <cell r="K19">
            <v>0.85</v>
          </cell>
          <cell r="L19">
            <v>1</v>
          </cell>
          <cell r="M19">
            <v>1.25</v>
          </cell>
          <cell r="N19">
            <v>7.7760000000000007</v>
          </cell>
          <cell r="O19">
            <v>7.7760000000000007</v>
          </cell>
          <cell r="P19">
            <v>7.7760000000000007</v>
          </cell>
          <cell r="Q19">
            <v>7.7760000000000007</v>
          </cell>
        </row>
        <row r="20">
          <cell r="A20" t="str">
            <v>T32-29</v>
          </cell>
          <cell r="B20">
            <v>2.9</v>
          </cell>
          <cell r="C20">
            <v>2.9</v>
          </cell>
          <cell r="D20">
            <v>3.2</v>
          </cell>
          <cell r="E20">
            <v>2.9</v>
          </cell>
          <cell r="F20">
            <v>2.9</v>
          </cell>
          <cell r="G20">
            <v>0</v>
          </cell>
          <cell r="H20">
            <v>0</v>
          </cell>
          <cell r="I20">
            <v>0</v>
          </cell>
          <cell r="J20">
            <v>0</v>
          </cell>
          <cell r="K20">
            <v>0.85</v>
          </cell>
          <cell r="L20">
            <v>1</v>
          </cell>
          <cell r="M20">
            <v>1.25</v>
          </cell>
          <cell r="N20">
            <v>26.911999999999999</v>
          </cell>
          <cell r="O20">
            <v>26.911999999999999</v>
          </cell>
          <cell r="P20">
            <v>26.911999999999999</v>
          </cell>
          <cell r="Q20">
            <v>26.911999999999999</v>
          </cell>
        </row>
        <row r="22">
          <cell r="A22" t="str">
            <v>GHI CHUÙ:</v>
          </cell>
          <cell r="B22">
            <v>0</v>
          </cell>
          <cell r="C22" t="str">
            <v>Khoái löôïng ñaát ñaøo moùng tính theo cong thöùc sau :</v>
          </cell>
        </row>
        <row r="23">
          <cell r="D23" t="str">
            <v>V = ha1ùb1+mh^2(a1ù+b1) + 4/3m^2xh^3</v>
          </cell>
        </row>
        <row r="24">
          <cell r="A24" t="str">
            <v>Trong ñoù : a &amp; b chieàu daøi vaø roäng ñaùy moùng</v>
          </cell>
        </row>
        <row r="25">
          <cell r="C25" t="str">
            <v>* a 1 = a + 2a0</v>
          </cell>
          <cell r="D25">
            <v>0</v>
          </cell>
          <cell r="E25">
            <v>0</v>
          </cell>
          <cell r="F25" t="str">
            <v xml:space="preserve"> b 1 = b + 2a0</v>
          </cell>
        </row>
        <row r="26">
          <cell r="C26" t="str">
            <v xml:space="preserve">* H ñoä saâu choân moùng </v>
          </cell>
        </row>
        <row r="27">
          <cell r="C27" t="str">
            <v>* m  ñoä doác maùi môû moùng tuøy thuoäc caáp ñaát ñaù &amp; ñoä saâu choân moùng H theo QP 4487-87</v>
          </cell>
        </row>
        <row r="28">
          <cell r="C28" t="str">
            <v>m1 = 0 ñaù &amp; ñaát c.IV</v>
          </cell>
          <cell r="D28">
            <v>0</v>
          </cell>
          <cell r="E28">
            <v>0</v>
          </cell>
          <cell r="F28">
            <v>0</v>
          </cell>
          <cell r="G28" t="str">
            <v>m2=0,25(0,5)ñaát c.III</v>
          </cell>
          <cell r="H28">
            <v>0</v>
          </cell>
          <cell r="I28">
            <v>0</v>
          </cell>
          <cell r="J28">
            <v>0</v>
          </cell>
          <cell r="K28" t="str">
            <v>m3 = 0,5(0,75) ñaát c.II</v>
          </cell>
        </row>
        <row r="29">
          <cell r="C29" t="str">
            <v xml:space="preserve">  m4 = 0,67(1,0) ñaát c.I</v>
          </cell>
          <cell r="D29">
            <v>0</v>
          </cell>
          <cell r="E29">
            <v>0</v>
          </cell>
          <cell r="F29">
            <v>0</v>
          </cell>
          <cell r="G29" t="str">
            <v xml:space="preserve">  m5 = 1,0(1,25) ñaát c.I ( caùt,ñaát möôïn )</v>
          </cell>
        </row>
        <row r="30">
          <cell r="C30" t="str">
            <v>Chæ soá m ngoaøi ngoaëc öùng vôùi H &lt;=3m</v>
          </cell>
          <cell r="D30">
            <v>0</v>
          </cell>
          <cell r="E30">
            <v>0</v>
          </cell>
          <cell r="F30">
            <v>0</v>
          </cell>
          <cell r="G30">
            <v>0</v>
          </cell>
          <cell r="H30">
            <v>0</v>
          </cell>
          <cell r="I30">
            <v>0</v>
          </cell>
          <cell r="J30" t="str">
            <v>Chæ soá trong ngoaëc öùng vôùi H =3-5 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Do K"/>
      <sheetName val="G hop"/>
      <sheetName val="DCTC"/>
      <sheetName val="T hop"/>
      <sheetName val="Sheet1"/>
      <sheetName val="TPHcat"/>
      <sheetName val="TPH da"/>
      <sheetName val="XL4Poppy"/>
      <sheetName val="Tong San luong"/>
      <sheetName val="TQT"/>
      <sheetName val="Tong Quyettoan"/>
      <sheetName val="Quyettoan 2001"/>
      <sheetName val="TT tam ung"/>
      <sheetName val="QT thue 2001"/>
      <sheetName val="P bo CPC 2001"/>
      <sheetName val="PB KHTS 2001"/>
      <sheetName val="Dieuchinh thueVAT"/>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Dong Dau"/>
      <sheetName val="Sau dong"/>
      <sheetName val="Ma xa"/>
      <sheetName val="Me tri"/>
      <sheetName val="My dinh"/>
      <sheetName val="Tong cong"/>
      <sheetName val="Sheet4"/>
      <sheetName val="Sheet5"/>
      <sheetName val="moma o 7+9"/>
      <sheetName val="Sheet2"/>
      <sheetName val="Sheet3"/>
      <sheetName val="Gia VL"/>
      <sheetName val="Bang gia ca may"/>
      <sheetName val="Bang luong CB"/>
      <sheetName val="Bang P.tich CT"/>
      <sheetName val="D.toan chi tiet"/>
      <sheetName val="Bang TH Dtoan"/>
      <sheetName val="XXXXXXXX"/>
      <sheetName val="Congty"/>
      <sheetName val="VPPN"/>
      <sheetName val="XN74"/>
      <sheetName val="XN54"/>
      <sheetName val="XN33"/>
      <sheetName val="NK96"/>
      <sheetName val="XL4Test5"/>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10000000"/>
      <sheetName val="20000000"/>
      <sheetName val="30000000"/>
      <sheetName val="CT Duong"/>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CBR"/>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KHNN"/>
      <sheetName val="DPRRtm"/>
      <sheetName val="du tru di BT,TV,BPhuoc1"/>
      <sheetName val="tde"/>
      <sheetName val="tong"/>
      <sheetName val="Lamson"/>
      <sheetName val="luongson"/>
      <sheetName val="phuoctien"/>
      <sheetName val="phuoc dai"/>
      <sheetName val="phuocthang"/>
      <sheetName val="phuocthanh"/>
      <sheetName val="TH"/>
      <sheetName val="CT"/>
      <sheetName val="CLVL"/>
      <sheetName val="tong hop"/>
      <sheetName val="phan tich DG"/>
      <sheetName val="gia vat lieu"/>
      <sheetName val="gia xe may"/>
      <sheetName val="gia nhan cong"/>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Quang Tri"/>
      <sheetName val="TTHue"/>
      <sheetName val="Da Nang"/>
      <sheetName val="Quang Nam"/>
      <sheetName val="Quang Ngai"/>
      <sheetName val="TH DH-QN"/>
      <sheetName val="KP HD"/>
      <sheetName val="DB HD"/>
      <sheetName val="MTO REV_0"/>
      <sheetName val="DTCT"/>
      <sheetName val="PTVT"/>
      <sheetName val="THDT"/>
      <sheetName val="THVT"/>
      <sheetName val="THGT"/>
      <sheetName val="DT"/>
      <sheetName val="CP"/>
      <sheetName val="BCT6"/>
      <sheetName val="TK331A"/>
      <sheetName val="TK131B"/>
      <sheetName val="TK131A"/>
      <sheetName val="TK 331c1"/>
      <sheetName val="TK331C"/>
      <sheetName val="CT331-2003"/>
      <sheetName val="CT 331"/>
      <sheetName val="CT131-2003"/>
      <sheetName val="CT 131"/>
      <sheetName val="TK331B"/>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Quang T2i"/>
      <sheetName val="Quang Ngaa"/>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K243 K98"/>
      <sheetName val="_x000b_255"/>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
      <sheetName val="Ha Thanh"/>
      <sheetName val="BD52"/>
      <sheetName val="Coc 52"/>
      <sheetName val="BD225"/>
      <sheetName val="Coc 225"/>
      <sheetName val="DSKH HN"/>
      <sheetName val="NKY "/>
      <sheetName val="DS-TT"/>
      <sheetName val=" HN NHAP"/>
      <sheetName val="KHO HN"/>
      <sheetName val="CNO "/>
      <sheetName val="TL kenh Hon Cut"/>
      <sheetName val="Hon Soi"/>
      <sheetName val="Duong cong_x0000_vu hcm (7;) (2)"/>
      <sheetName val="Cham cong (5)"/>
      <sheetName val="DG"/>
      <sheetName val="BTH"/>
      <sheetName val="VLQI-2005"/>
      <sheetName val="00000003"/>
      <sheetName val="D_x0003_TC"/>
      <sheetName val="VAY"/>
      <sheetName val="Bom"/>
      <sheetName val="Chart1"/>
      <sheetName val="thang1"/>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uong 79-Goi 3 sap xep"/>
      <sheetName val="Duong79-Goi3BS2004"/>
      <sheetName val="Duong 79 - Goi 3"/>
      <sheetName val="Duong 79 - Goi 2 (2)"/>
      <sheetName val="Duong 79 - Goi 2"/>
      <sheetName val="Duong79-Goi 2-BS2004"/>
      <sheetName val="Duong NM Z 143"/>
      <sheetName val="Duong 88-VT (3)"/>
      <sheetName val="Duong 88-VT (2)"/>
      <sheetName val="The kho"/>
      <sheetName val="Duong 88-VT"/>
      <sheetName val="Duong Tanphu Daithanh"/>
      <sheetName val="Rang Duoi"/>
      <sheetName val="Duong 21A-DongMo"/>
      <sheetName val="Cau Ngoi Tom"/>
      <sheetName val="Tinhlo316 LAPHU-THANHSON"/>
      <sheetName val="Tinh lo 316 gd 2"/>
      <sheetName val="Tinh lo 316 QT (2)"/>
      <sheetName val="Tinh lo 316 QT"/>
      <sheetName val="Didan Hovan-Camdinh "/>
      <sheetName val="Tinh lo80 TTCT"/>
      <sheetName val="De bao Son Tay 03"/>
      <sheetName val="Tinh lo80 "/>
      <sheetName val="Suoi oi - Ao vua (2)"/>
      <sheetName val="Suoi oi - Ao vua"/>
      <sheetName val="TT HLTH - DHBP"/>
      <sheetName val="Duong Che - Hop Thinh"/>
      <sheetName val="Duong Pheo Che - HB"/>
      <sheetName val="Duong VQG Ba Vi-Goi1"/>
      <sheetName val="Ke TANDUC NX"/>
      <sheetName val="The kho ke tan duc"/>
      <sheetName val="Ke TANDUC "/>
      <sheetName val="Cau Bon (2)"/>
      <sheetName val="Cau Bon"/>
      <sheetName val="Duong Dainghia Sap xep"/>
      <sheetName val="Duong Dainghia-Antien Goi2"/>
      <sheetName val="The kho Dai nghia an tien (2)"/>
      <sheetName val="Duong Nguyen Van Troi - SX"/>
      <sheetName val="The kho Nguyen Van Troi"/>
      <sheetName val="_x0000__x0000_2 AC"/>
      <sheetName val="Nhieu"/>
      <sheetName val="Dung"/>
      <sheetName val="km341+1077 -km341+!177.61"/>
      <sheetName val="ၨt 24-11"/>
      <sheetName val="99Q3299(REV.0)"/>
      <sheetName val="CATHODIC PROTEATION"/>
      <sheetName val="HT01-DVHC"/>
      <sheetName val="HT02TPKT"/>
      <sheetName val="HT03-SDNN"/>
      <sheetName val="HT04-KDCNT"/>
      <sheetName val="HT05-6loaidat"/>
      <sheetName val="HT06-Biendong95-03"/>
      <sheetName val="04a1-DBSHo"/>
      <sheetName val="04a2-soho"/>
      <sheetName val="qhNN3vung"/>
      <sheetName val="QH 6 loai dat"/>
      <sheetName val="qhdvhc"/>
      <sheetName val="2003-2005-2010"/>
      <sheetName val="07-DTTD-HPhu"/>
      <sheetName val="04a4KHMRdothi"/>
      <sheetName val="08-datdothi"/>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xml:space="preserve"> </v>
          </cell>
          <cell r="H1">
            <v>0</v>
          </cell>
          <cell r="I1">
            <v>0</v>
          </cell>
          <cell r="J1">
            <v>0</v>
          </cell>
          <cell r="K1" t="str">
            <v xml:space="preserve"> </v>
          </cell>
          <cell r="L1" t="str">
            <v>M+L</v>
          </cell>
          <cell r="M1">
            <v>0</v>
          </cell>
          <cell r="N1">
            <v>0</v>
          </cell>
          <cell r="O1">
            <v>60</v>
          </cell>
          <cell r="P1">
            <v>114600</v>
          </cell>
          <cell r="Q1">
            <v>0</v>
          </cell>
        </row>
        <row r="2">
          <cell r="B2" t="str">
            <v>??  LNG TERMINAL</v>
          </cell>
          <cell r="C2">
            <v>0</v>
          </cell>
          <cell r="D2">
            <v>0</v>
          </cell>
          <cell r="E2">
            <v>0</v>
          </cell>
          <cell r="F2">
            <v>0</v>
          </cell>
          <cell r="G2" t="str">
            <v xml:space="preserve">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cell r="N5">
            <v>0</v>
          </cell>
          <cell r="O5">
            <v>269842</v>
          </cell>
          <cell r="P5">
            <v>269842</v>
          </cell>
        </row>
        <row r="6">
          <cell r="A6">
            <v>0</v>
          </cell>
          <cell r="B6">
            <v>0</v>
          </cell>
          <cell r="C6">
            <v>0</v>
          </cell>
          <cell r="D6">
            <v>0</v>
          </cell>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8">
          <cell r="J8">
            <v>238</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A20">
            <v>0</v>
          </cell>
          <cell r="B20" t="str">
            <v>5S</v>
          </cell>
          <cell r="C20">
            <v>3.5</v>
          </cell>
          <cell r="D20">
            <v>2.11</v>
          </cell>
          <cell r="E20">
            <v>1</v>
          </cell>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C26">
            <v>0</v>
          </cell>
          <cell r="D26">
            <v>0</v>
          </cell>
          <cell r="E26">
            <v>0</v>
          </cell>
          <cell r="F26">
            <v>0</v>
          </cell>
          <cell r="G26">
            <v>0</v>
          </cell>
          <cell r="H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v>0</v>
          </cell>
          <cell r="M31">
            <v>0</v>
          </cell>
          <cell r="N31">
            <v>0</v>
          </cell>
          <cell r="O31">
            <v>0</v>
          </cell>
          <cell r="P31">
            <v>0</v>
          </cell>
          <cell r="Q31">
            <v>0</v>
          </cell>
        </row>
        <row r="32">
          <cell r="A32">
            <v>27</v>
          </cell>
          <cell r="B32" t="str">
            <v>TOTAL (ALT-1)</v>
          </cell>
          <cell r="C32">
            <v>0</v>
          </cell>
          <cell r="D32">
            <v>0</v>
          </cell>
          <cell r="E32" t="str">
            <v xml:space="preserve"> </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C33">
            <v>0</v>
          </cell>
          <cell r="D33">
            <v>0</v>
          </cell>
          <cell r="E33" t="str">
            <v xml:space="preserve"> </v>
          </cell>
          <cell r="F33">
            <v>0</v>
          </cell>
          <cell r="G33">
            <v>0</v>
          </cell>
          <cell r="H33">
            <v>0</v>
          </cell>
          <cell r="I33">
            <v>0</v>
          </cell>
          <cell r="J33">
            <v>0</v>
          </cell>
          <cell r="K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t="str">
            <v xml:space="preserve"> </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xml:space="preserve">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xml:space="preserve"> </v>
          </cell>
          <cell r="F36">
            <v>0</v>
          </cell>
          <cell r="G36">
            <v>0</v>
          </cell>
          <cell r="H36">
            <v>0</v>
          </cell>
          <cell r="I36">
            <v>0</v>
          </cell>
          <cell r="J36">
            <v>0</v>
          </cell>
          <cell r="K36">
            <v>0</v>
          </cell>
          <cell r="L36">
            <v>0</v>
          </cell>
          <cell r="M36">
            <v>0</v>
          </cell>
          <cell r="N36">
            <v>0</v>
          </cell>
          <cell r="O36">
            <v>0</v>
          </cell>
          <cell r="P36">
            <v>0</v>
          </cell>
          <cell r="Q36">
            <v>0</v>
          </cell>
        </row>
        <row r="37">
          <cell r="A37">
            <v>32</v>
          </cell>
          <cell r="B37" t="str">
            <v xml:space="preserve">CAPACITOR </v>
          </cell>
          <cell r="C37">
            <v>0</v>
          </cell>
          <cell r="D37" t="str">
            <v>KVA</v>
          </cell>
          <cell r="E37" t="str">
            <v xml:space="preserve"> </v>
          </cell>
          <cell r="F37">
            <v>0</v>
          </cell>
          <cell r="G37">
            <v>0</v>
          </cell>
          <cell r="H37">
            <v>0</v>
          </cell>
          <cell r="I37">
            <v>0</v>
          </cell>
          <cell r="J37">
            <v>0</v>
          </cell>
          <cell r="K37">
            <v>0</v>
          </cell>
          <cell r="L37">
            <v>0</v>
          </cell>
          <cell r="M37">
            <v>0</v>
          </cell>
          <cell r="N37">
            <v>0</v>
          </cell>
          <cell r="O37">
            <v>0</v>
          </cell>
          <cell r="P37">
            <v>0</v>
          </cell>
          <cell r="Q37">
            <v>0</v>
          </cell>
        </row>
        <row r="38">
          <cell r="A38">
            <v>33</v>
          </cell>
          <cell r="B38" t="str">
            <v>CABLE &amp; WIRE FOR POWER SYSTEM</v>
          </cell>
          <cell r="C38">
            <v>130730</v>
          </cell>
          <cell r="D38" t="str">
            <v>M</v>
          </cell>
          <cell r="E38" t="str">
            <v xml:space="preserve"> </v>
          </cell>
          <cell r="F38">
            <v>0</v>
          </cell>
          <cell r="G38">
            <v>0</v>
          </cell>
          <cell r="H38">
            <v>0</v>
          </cell>
          <cell r="I38">
            <v>0</v>
          </cell>
          <cell r="J38">
            <v>0</v>
          </cell>
          <cell r="K38">
            <v>0</v>
          </cell>
          <cell r="L38">
            <v>0</v>
          </cell>
          <cell r="M38">
            <v>0</v>
          </cell>
          <cell r="N38">
            <v>0</v>
          </cell>
          <cell r="O38">
            <v>0</v>
          </cell>
          <cell r="P38">
            <v>0</v>
          </cell>
          <cell r="Q38">
            <v>0</v>
          </cell>
        </row>
        <row r="39">
          <cell r="A39">
            <v>34</v>
          </cell>
          <cell r="B39" t="str">
            <v>LIGHTING FIXTURE</v>
          </cell>
          <cell r="C39">
            <v>508</v>
          </cell>
          <cell r="D39" t="str">
            <v>SET</v>
          </cell>
          <cell r="E39" t="str">
            <v xml:space="preserve"> </v>
          </cell>
          <cell r="F39">
            <v>0</v>
          </cell>
          <cell r="G39">
            <v>0</v>
          </cell>
          <cell r="H39">
            <v>0</v>
          </cell>
          <cell r="I39">
            <v>0</v>
          </cell>
          <cell r="J39">
            <v>0</v>
          </cell>
          <cell r="K39">
            <v>0</v>
          </cell>
          <cell r="L39">
            <v>0</v>
          </cell>
          <cell r="M39">
            <v>0</v>
          </cell>
          <cell r="N39">
            <v>0</v>
          </cell>
          <cell r="O39">
            <v>0</v>
          </cell>
          <cell r="P39">
            <v>0</v>
          </cell>
          <cell r="Q39">
            <v>0</v>
          </cell>
        </row>
        <row r="40">
          <cell r="A40">
            <v>35</v>
          </cell>
          <cell r="B40">
            <v>64</v>
          </cell>
          <cell r="C40">
            <v>0</v>
          </cell>
          <cell r="D40">
            <v>0</v>
          </cell>
          <cell r="E40" t="str">
            <v xml:space="preserve"> </v>
          </cell>
          <cell r="F40">
            <v>0</v>
          </cell>
          <cell r="G40">
            <v>0</v>
          </cell>
          <cell r="H40">
            <v>0</v>
          </cell>
          <cell r="I40">
            <v>0</v>
          </cell>
          <cell r="J40">
            <v>0</v>
          </cell>
          <cell r="K40">
            <v>0</v>
          </cell>
          <cell r="L40">
            <v>0</v>
          </cell>
          <cell r="M40">
            <v>0</v>
          </cell>
          <cell r="N40">
            <v>0</v>
          </cell>
          <cell r="O40">
            <v>0</v>
          </cell>
          <cell r="P40">
            <v>0</v>
          </cell>
          <cell r="Q40">
            <v>0</v>
          </cell>
        </row>
        <row r="41">
          <cell r="A41">
            <v>36</v>
          </cell>
          <cell r="B41" t="str">
            <v>LABOR PRICE ????</v>
          </cell>
          <cell r="C41">
            <v>0</v>
          </cell>
          <cell r="D41">
            <v>0</v>
          </cell>
          <cell r="E41" t="str">
            <v xml:space="preserve"> </v>
          </cell>
          <cell r="F41">
            <v>0</v>
          </cell>
          <cell r="G41">
            <v>0</v>
          </cell>
          <cell r="H41">
            <v>0</v>
          </cell>
          <cell r="I41">
            <v>0</v>
          </cell>
          <cell r="J41">
            <v>0</v>
          </cell>
          <cell r="K41">
            <v>0</v>
          </cell>
          <cell r="L41">
            <v>0</v>
          </cell>
          <cell r="M41">
            <v>0</v>
          </cell>
          <cell r="N41">
            <v>0</v>
          </cell>
          <cell r="O41">
            <v>0</v>
          </cell>
          <cell r="P41">
            <v>0</v>
          </cell>
          <cell r="Q41">
            <v>0</v>
          </cell>
        </row>
        <row r="42">
          <cell r="A42">
            <v>37</v>
          </cell>
          <cell r="B42" t="str">
            <v xml:space="preserve">CAPACITOR </v>
          </cell>
          <cell r="C42">
            <v>0</v>
          </cell>
          <cell r="D42" t="str">
            <v>KVA</v>
          </cell>
          <cell r="E42" t="str">
            <v xml:space="preserve">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t="str">
            <v xml:space="preserve"> </v>
          </cell>
          <cell r="F43">
            <v>0</v>
          </cell>
          <cell r="G43">
            <v>0</v>
          </cell>
          <cell r="H43">
            <v>0</v>
          </cell>
          <cell r="I43">
            <v>0.73359596114128356</v>
          </cell>
          <cell r="J43">
            <v>95903</v>
          </cell>
          <cell r="K43">
            <v>0</v>
          </cell>
          <cell r="L43">
            <v>0</v>
          </cell>
          <cell r="M43">
            <v>0</v>
          </cell>
          <cell r="N43">
            <v>0</v>
          </cell>
          <cell r="O43">
            <v>0</v>
          </cell>
          <cell r="P43">
            <v>0</v>
          </cell>
          <cell r="Q43">
            <v>0</v>
          </cell>
        </row>
        <row r="44">
          <cell r="A44">
            <v>39</v>
          </cell>
          <cell r="B44" t="str">
            <v>LIGHTING FIXTURE</v>
          </cell>
          <cell r="C44">
            <v>508</v>
          </cell>
          <cell r="D44" t="str">
            <v>SET</v>
          </cell>
          <cell r="E44" t="str">
            <v xml:space="preserve"> </v>
          </cell>
          <cell r="F44">
            <v>0</v>
          </cell>
          <cell r="G44">
            <v>0</v>
          </cell>
          <cell r="H44">
            <v>0</v>
          </cell>
          <cell r="I44">
            <v>0</v>
          </cell>
          <cell r="J44">
            <v>0</v>
          </cell>
          <cell r="K44">
            <v>0</v>
          </cell>
          <cell r="L44">
            <v>0</v>
          </cell>
          <cell r="M44">
            <v>0</v>
          </cell>
          <cell r="N44">
            <v>0</v>
          </cell>
          <cell r="O44">
            <v>0</v>
          </cell>
          <cell r="P44">
            <v>0</v>
          </cell>
          <cell r="Q44">
            <v>0</v>
          </cell>
        </row>
        <row r="45">
          <cell r="A45" t="str">
            <v>AVE.</v>
          </cell>
          <cell r="B45" t="str">
            <v xml:space="preserve"> </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xml:space="preserve"> </v>
          </cell>
          <cell r="D46" t="str">
            <v xml:space="preserve">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0">
          <cell r="F80">
            <v>0</v>
          </cell>
        </row>
        <row r="82">
          <cell r="A82" t="str">
            <v xml:space="preserve">  A.</v>
          </cell>
          <cell r="B82" t="str">
            <v xml:space="preserve"> POWER EQUIPMENT </v>
          </cell>
          <cell r="C82" t="str">
            <v xml:space="preserve"> </v>
          </cell>
          <cell r="D82" t="str">
            <v xml:space="preserve">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t="str">
            <v xml:space="preserve">  6.9KV VCB 1250A , MCC PANEL</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A136" t="str">
            <v>A.8.1</v>
          </cell>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A137">
            <v>6</v>
          </cell>
          <cell r="B137" t="str">
            <v xml:space="preserve"> @ORN S@D@KER W/ EPOXY _x0007_-T 13304-002</v>
          </cell>
          <cell r="C137">
            <v>16</v>
          </cell>
          <cell r="D137" t="str">
            <v>SET</v>
          </cell>
          <cell r="E137">
            <v>4976</v>
          </cell>
          <cell r="F137">
            <v>0</v>
          </cell>
          <cell r="G137">
            <v>0</v>
          </cell>
          <cell r="H137">
            <v>0</v>
          </cell>
        </row>
        <row r="138">
          <cell r="A138" t="str">
            <v>A.7</v>
          </cell>
          <cell r="B138" t="str">
            <v xml:space="preserve">  DC POWER SUPPLY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A161">
            <v>9</v>
          </cell>
          <cell r="B161" t="str">
            <v xml:space="preserve">    1/C 150 sq.mm </v>
          </cell>
          <cell r="C161">
            <v>16500</v>
          </cell>
          <cell r="D161" t="str">
            <v>M</v>
          </cell>
          <cell r="E161">
            <v>137</v>
          </cell>
          <cell r="F161">
            <v>2260500</v>
          </cell>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E166">
            <v>0</v>
          </cell>
          <cell r="F166">
            <v>0.11700000000000001</v>
          </cell>
          <cell r="G166">
            <v>35</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B230">
            <v>0</v>
          </cell>
          <cell r="C230"/>
          <cell r="D230"/>
          <cell r="E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A283">
            <v>9</v>
          </cell>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9</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F343">
            <v>0</v>
          </cell>
          <cell r="G343">
            <v>0</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A358" t="str">
            <v xml:space="preserve">  Þ.</v>
          </cell>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xml:space="preserve">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0.25</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xml:space="preserve">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12</v>
          </cell>
          <cell r="D390">
            <v>9.5299999999999994</v>
          </cell>
          <cell r="E390">
            <v>1</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xml:space="preserve">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0.35</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cell r="Q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F449">
            <v>0</v>
          </cell>
          <cell r="G449">
            <v>0</v>
          </cell>
          <cell r="H449">
            <v>0</v>
          </cell>
          <cell r="I449">
            <v>2.23</v>
          </cell>
          <cell r="J449">
            <v>11.72</v>
          </cell>
          <cell r="K449">
            <v>13.950000000000001</v>
          </cell>
          <cell r="L449">
            <v>0</v>
          </cell>
          <cell r="M449">
            <v>0</v>
          </cell>
          <cell r="N449">
            <v>0</v>
          </cell>
          <cell r="O449">
            <v>0</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cell r="Q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4">
          <cell r="A534" t="str">
            <v>J.</v>
          </cell>
          <cell r="B534"/>
          <cell r="C534"/>
          <cell r="D534"/>
          <cell r="E534"/>
          <cell r="F534"/>
          <cell r="G534"/>
          <cell r="H534"/>
          <cell r="I534"/>
          <cell r="J534"/>
          <cell r="K534"/>
          <cell r="L534"/>
          <cell r="M534"/>
          <cell r="N534"/>
          <cell r="O534"/>
          <cell r="P534"/>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refreshError="1"/>
      <sheetData sheetId="277" refreshError="1"/>
      <sheetData sheetId="278" refreshError="1"/>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sheetData sheetId="291"/>
      <sheetData sheetId="292"/>
      <sheetData sheetId="293"/>
      <sheetData sheetId="294"/>
      <sheetData sheetId="295"/>
      <sheetData sheetId="296"/>
      <sheetData sheetId="297"/>
      <sheetData sheetId="298"/>
      <sheetData sheetId="299"/>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sheetData sheetId="412"/>
      <sheetData sheetId="413"/>
      <sheetData sheetId="414"/>
      <sheetData sheetId="415"/>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refreshError="1"/>
      <sheetData sheetId="455"/>
      <sheetData sheetId="456"/>
      <sheetData sheetId="457"/>
      <sheetData sheetId="458"/>
      <sheetData sheetId="459"/>
      <sheetData sheetId="460" refreshError="1"/>
      <sheetData sheetId="461"/>
      <sheetData sheetId="462"/>
      <sheetData sheetId="463" refreshError="1"/>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CT"/>
      <sheetName val="MTP"/>
      <sheetName val="MTP1"/>
      <sheetName val="mau-04"/>
      <sheetName val="mau-05"/>
      <sheetName val="Sheet2"/>
      <sheetName val="Sheet3"/>
      <sheetName val="Sheet4"/>
      <sheetName val="XL4Poppy"/>
      <sheetName val="MTO REV.0"/>
    </sheetNames>
    <sheetDataSet>
      <sheetData sheetId="0" refreshError="1"/>
      <sheetData sheetId="1" refreshError="1"/>
      <sheetData sheetId="2" refreshError="1"/>
      <sheetData sheetId="3"/>
      <sheetData sheetId="4"/>
      <sheetData sheetId="5"/>
      <sheetData sheetId="6"/>
      <sheetData sheetId="7"/>
      <sheetData sheetId="8"/>
      <sheetData sheetId="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_lieu"/>
      <sheetName val="Sheet1"/>
      <sheetName val="Tong_gia"/>
      <sheetName val="Chi_tiet_gia"/>
      <sheetName val="KL_dao_Lap_dat"/>
      <sheetName val="THKP_don_gia_chao"/>
      <sheetName val="Tong_GT_khac_Pbo_vao_GT"/>
      <sheetName val="THKP_XL_Khac"/>
      <sheetName val="Lan_trai_tam"/>
      <sheetName val="Chuyen_quan"/>
      <sheetName val="Den_bu"/>
      <sheetName val="VL_NC_M_XL_khac"/>
      <sheetName val="BT_cot_thep"/>
      <sheetName val="KL_cot_thep"/>
      <sheetName val="Dap_Dat"/>
      <sheetName val="Tinh_CT_dao_dat_Luu"/>
      <sheetName val="Tinh_CT_dao_dat"/>
      <sheetName val="Chi_tiet_cot_pha"/>
      <sheetName val="Chiet_tinh_don_gia"/>
      <sheetName val="Don_gia_VCTC"/>
      <sheetName val="Gia_HTXL+VC"/>
      <sheetName val="XL4Poppy"/>
      <sheetName val="Bang ve"/>
      <sheetName val="Bang tong ke"/>
      <sheetName val="Liet ke vat tu"/>
      <sheetName val="Solieu"/>
      <sheetName val="TMC"/>
      <sheetName val="TMDT"/>
      <sheetName val="GiaQuyen"/>
      <sheetName val="tong hop"/>
      <sheetName val="TONG"/>
      <sheetName val="THXL"/>
      <sheetName val="GT"/>
      <sheetName val="chitiet"/>
      <sheetName val="DG"/>
      <sheetName val="ThuHoiVT"/>
      <sheetName val="vc"/>
      <sheetName val="VCDD"/>
      <sheetName val="THXL-tr"/>
      <sheetName val="CT_tram"/>
      <sheetName val="TK"/>
      <sheetName val="bu"/>
      <sheetName val="bu-tr"/>
      <sheetName val="klth"/>
      <sheetName val="vtthuhoi"/>
      <sheetName val="tram1x25"/>
      <sheetName val="tram1x50"/>
      <sheetName val="tram3x25"/>
      <sheetName val="tram250"/>
      <sheetName val="tram160"/>
      <sheetName val="kldd2"/>
      <sheetName val="kldd1"/>
      <sheetName val="pp3p_NC"/>
      <sheetName val="pp3p "/>
      <sheetName val="pp1p"/>
      <sheetName val="pphtABC"/>
      <sheetName val="pphtAV"/>
      <sheetName val="TienLuong"/>
      <sheetName val="00000000"/>
      <sheetName val="10000000"/>
      <sheetName val="Thang02"/>
      <sheetName val="Thang03"/>
      <sheetName val="thang04"/>
      <sheetName val="Sheet2"/>
      <sheetName val="Sheet3"/>
      <sheetName val="Sheet4"/>
      <sheetName val="Sheet5"/>
      <sheetName val="XL4Test5"/>
      <sheetName val="THTN"/>
      <sheetName val="DT0156"/>
      <sheetName val="CL0156"/>
      <sheetName val="DT0559"/>
      <sheetName val="CL0559"/>
      <sheetName val="DT0720"/>
      <sheetName val="CL0720"/>
      <sheetName val="DT0829"/>
      <sheetName val="CL0829"/>
      <sheetName val="DT0998"/>
      <sheetName val="CL0998"/>
      <sheetName val="TN01"/>
      <sheetName val="DT1110"/>
      <sheetName val="CL1110"/>
      <sheetName val="DT1207"/>
      <sheetName val="CL1027"/>
      <sheetName val="DT1253"/>
      <sheetName val="CL1253"/>
      <sheetName val="DT1472"/>
      <sheetName val="CL1472"/>
      <sheetName val="DT1595"/>
      <sheetName val="CL1595"/>
      <sheetName val="DT1797"/>
      <sheetName val="CL1797"/>
      <sheetName val="DT1850"/>
      <sheetName val="CL1850"/>
      <sheetName val="DT1924"/>
      <sheetName val="CL1924"/>
      <sheetName val="TN12"/>
      <sheetName val="DT2009"/>
      <sheetName val="CL2009"/>
      <sheetName val="DT2828"/>
      <sheetName val="CL2828"/>
      <sheetName val="DT2895"/>
      <sheetName val="CL2895"/>
      <sheetName val="DT2978"/>
      <sheetName val="CL2978"/>
      <sheetName val="TN23"/>
      <sheetName val="DT3080"/>
      <sheetName val="CL3080"/>
      <sheetName val="DT3235"/>
      <sheetName val="CL3235"/>
      <sheetName val="DT3440"/>
      <sheetName val="CL3440"/>
      <sheetName val="DT3536"/>
      <sheetName val="CL3536"/>
      <sheetName val="DT3625"/>
      <sheetName val="CL3625"/>
      <sheetName val="DT3680"/>
      <sheetName val="CL3680"/>
      <sheetName val="DT3714"/>
      <sheetName val="CL3714"/>
      <sheetName val="DT3730"/>
      <sheetName val="CL3730"/>
      <sheetName val="DT3976"/>
      <sheetName val="CL3976"/>
      <sheetName val="TN34"/>
      <sheetName val="DT4084"/>
      <sheetName val="CL4084"/>
      <sheetName val="DT4172"/>
      <sheetName val="CL4172"/>
      <sheetName val="DT4386"/>
      <sheetName val="CL4386"/>
      <sheetName val="DT4492"/>
      <sheetName val="CL4492"/>
      <sheetName val="DT4509"/>
      <sheetName val="CL4509"/>
      <sheetName val="DT4680"/>
      <sheetName val="CL4680"/>
      <sheetName val="DT4792"/>
      <sheetName val="CL4792"/>
      <sheetName val="DT4974"/>
      <sheetName val="CL4974"/>
      <sheetName val="TN45"/>
      <sheetName val="DT5435"/>
      <sheetName val="CL5435"/>
      <sheetName val="DT5578"/>
      <sheetName val="CL5578"/>
      <sheetName val="DT5679"/>
      <sheetName val="CL5679"/>
      <sheetName val="DT5786"/>
      <sheetName val="CL5786"/>
      <sheetName val="TN56"/>
      <sheetName val="DT6031"/>
      <sheetName val="CL6031"/>
      <sheetName val="DT6463"/>
      <sheetName val="CL6463"/>
      <sheetName val="DT6653"/>
      <sheetName val="CL6653"/>
      <sheetName val="DT6676"/>
      <sheetName val="CL6676"/>
      <sheetName val="DT6803"/>
      <sheetName val="CL6803"/>
      <sheetName val="DT6918"/>
      <sheetName val="CL6918"/>
      <sheetName val="TN67"/>
      <sheetName val="DT7067"/>
      <sheetName val="CL7067"/>
      <sheetName val="DT7181"/>
      <sheetName val="CL7181"/>
      <sheetName val="DT7263"/>
      <sheetName val="CL7263"/>
      <sheetName val="DT7547"/>
      <sheetName val="CL7547"/>
      <sheetName val="DT7786"/>
      <sheetName val="CL7786"/>
      <sheetName val="DT7806"/>
      <sheetName val="CL7806"/>
      <sheetName val="DT7961"/>
      <sheetName val="CL7961"/>
      <sheetName val="TN78"/>
      <sheetName val="DT8118"/>
      <sheetName val="CL8118"/>
      <sheetName val="DT8163"/>
      <sheetName val="CL8163"/>
      <sheetName val="DT8391"/>
      <sheetName val="CL8391"/>
      <sheetName val="DT8654"/>
      <sheetName val="CL8654"/>
      <sheetName val="TN8C"/>
      <sheetName val="XLCau1"/>
      <sheetName val="DTCAU1"/>
      <sheetName val="CLCau1"/>
      <sheetName val="XLCau3"/>
      <sheetName val="DTCAU3"/>
      <sheetName val="CLCau3"/>
      <sheetName val="CVC"/>
      <sheetName val="CVCda"/>
      <sheetName val="Hung"/>
      <sheetName val="Dau"/>
      <sheetName val="Doan"/>
      <sheetName val="Xanh"/>
      <sheetName val="Tri"/>
      <sheetName val="Chuong"/>
      <sheetName val="Hue"/>
      <sheetName val="Tien"/>
      <sheetName val="Sanh"/>
      <sheetName val="Phuc"/>
      <sheetName val="Hai"/>
      <sheetName val="Chau"/>
      <sheetName val="Lien"/>
      <sheetName val="Trieu"/>
      <sheetName val="Huong"/>
      <sheetName val="Canh"/>
      <sheetName val="Bao"/>
      <sheetName val="Kim"/>
      <sheetName val="Son"/>
      <sheetName val="Phuong"/>
      <sheetName val="Nga"/>
      <sheetName val="TSDL"/>
      <sheetName val="toketoanCND MSTS"/>
      <sheetName val="TSKH"/>
      <sheetName val="BIA HUDA CHAI"/>
      <sheetName val="BIA HUDA LON"/>
      <sheetName val="BIA SG 450"/>
      <sheetName val="BIA SG 330"/>
      <sheetName val="BIA HENIKEN 330"/>
      <sheetName val="BG SUNNY 100g"/>
      <sheetName val="BG SUNNY 200g"/>
      <sheetName val="BG MEO 500g"/>
      <sheetName val="BG SOPHA 200g"/>
      <sheetName val="BG SUNNEW 100g"/>
      <sheetName val="BG SUNNEW 200g"/>
      <sheetName val="BG SUNNEW 500g"/>
      <sheetName val="BG ISO 400g "/>
      <sheetName val="BG ISO 180g"/>
      <sheetName val="PIN DEN CON VOI"/>
      <sheetName val="LOP OTO 500-12"/>
      <sheetName val="LOP OTO 700-16"/>
      <sheetName val="LOP OTO 840-15"/>
      <sheetName val="LOP OTO 900-20 DN"/>
      <sheetName val="LOP OTO 1000-20 DN"/>
      <sheetName val="LOP OTO 1100-20 DN"/>
      <sheetName val="LOP OTO 1200-20 DN"/>
      <sheetName val="LOP SIAM 900"/>
      <sheetName val="LOP SIAM 1000"/>
      <sheetName val="LOP SIAM 1100"/>
      <sheetName val="SAM OTO 1000-20 DN"/>
      <sheetName val="SAM OTO 1100-20 DN"/>
      <sheetName val="SAM OTO 1200-20 DN"/>
      <sheetName val="YEM OTO 1100-20"/>
      <sheetName val="YEM OTO 1200-20"/>
      <sheetName val="ACQUY 50 A"/>
      <sheetName val="ACQUY 70 A"/>
      <sheetName val="ACQUY 100 A"/>
      <sheetName val="ACQUY 120 A"/>
      <sheetName val="ACQUY 150 A"/>
      <sheetName val="ACQUY 200 A"/>
      <sheetName val="TL BASTOR"/>
      <sheetName val="TL ERA DO"/>
      <sheetName val="TL ERA XANH"/>
      <sheetName val="TL NGUA TRANG"/>
      <sheetName val="TL DALAT DO"/>
      <sheetName val="TL DA LAT XANH"/>
      <sheetName val="TL BLU XANH"/>
      <sheetName val="Tl CHO LON"/>
      <sheetName val="MI TALIFOOD"/>
      <sheetName val="MI  SAFOOD"/>
      <sheetName val="PHO BO GA"/>
      <sheetName val="MI BO RAU THOM"/>
      <sheetName val="MI  30 GOI"/>
      <sheetName val="MI BO BIT TET"/>
      <sheetName val="MI LAU THAI"/>
      <sheetName val="MI PH DONG DO"/>
      <sheetName val="NHUA LA PHONG "/>
      <sheetName val="KEO XOP CHANH"/>
      <sheetName val="SAT  4"/>
      <sheetName val="SAT 6"/>
      <sheetName val="SAT 8"/>
      <sheetName val="SAT 10"/>
      <sheetName val="SAT 12"/>
      <sheetName val="THEP BUOC"/>
      <sheetName val="KEM GAI"/>
      <sheetName val="THEP LUOI B40"/>
      <sheetName val="NHOM LA"/>
      <sheetName val="CAN N 5 LIT"/>
      <sheetName val="CAN N 20 LIT"/>
      <sheetName val="CAN N 30 LIT"/>
      <sheetName val="NI LONG (VAI N PVC)"/>
      <sheetName val="N- RUA SUMMER"/>
      <sheetName val="N- RUA SUPER 500 ml"/>
      <sheetName val="N- RUA TLONG"/>
      <sheetName val="DAY DIEN BOC PVC "/>
      <sheetName val="VO (GIAY TRANG)"/>
      <sheetName val="TON KEM"/>
      <sheetName val="QUAT TREO TUONG"/>
      <sheetName val="SUA DAC DD"/>
      <sheetName val="SUATUOI CO DUONG"/>
      <sheetName val="SUA PN XANH"/>
      <sheetName val="SUA ONG THO DO"/>
      <sheetName val="SUA BOT RILAC NGOT"/>
      <sheetName val="SUA  BOT RILAC MAN"/>
      <sheetName val="SUA PHINO"/>
      <sheetName val="SUA BOT 1,2,3"/>
      <sheetName val="MILO 200g"/>
      <sheetName val="MILO HOP 300g"/>
      <sheetName val="MILO 400g"/>
      <sheetName val="NUOC SAM YEN"/>
      <sheetName val="CAFE NET 20 goi"/>
      <sheetName val="CAFE NET 50 goi"/>
      <sheetName val="PTDG"/>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KL_dak_Lap_dat"/>
      <sheetName val="KL_cot[thep"/>
      <sheetName val="THCTANG"/>
      <sheetName val="TBHBOI"/>
      <sheetName val="DHKK2"/>
      <sheetName val="MOC"/>
      <sheetName val="TB"/>
      <sheetName val="THCPK"/>
      <sheetName val="THDT"/>
      <sheetName val="NHAN"/>
      <sheetName val="00000001"/>
      <sheetName val="VL_NC_溼_XL_khac"/>
      <sheetName val="ct luong "/>
      <sheetName val="Nhap 6T"/>
      <sheetName val="baocaochinh(qui1.05) (DC)"/>
      <sheetName val="Ctuluongq.1.05"/>
      <sheetName val="BANG PHAN BO qui1.05(DC)"/>
      <sheetName val="BANG PHAN BO quiII.05"/>
      <sheetName val="bao cac cinh Qui II-2005"/>
      <sheetName val="1"/>
      <sheetName val="TN NEW"/>
      <sheetName val="285"/>
      <sheetName val="phangoithau"/>
      <sheetName val="TDT"/>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TT"/>
      <sheetName val="VL-NC DZ0,4"/>
      <sheetName val="TH THAO DO"/>
      <sheetName val="VL-NC-MTC thao do"/>
      <sheetName val="CT THAO DO"/>
      <sheetName val="KL Thao Do"/>
      <sheetName val="vtôiuhoi"/>
      <sheetName val="Phuc Hung "/>
      <sheetName val="Quang An I (3)"/>
      <sheetName val="Quang An I (2)"/>
      <sheetName val="Quang An I"/>
      <sheetName val="Long An (3)"/>
      <sheetName val="Long An (2)"/>
      <sheetName val="Long An"/>
      <sheetName val="Thanh Hung"/>
      <sheetName val="Giai Duc"/>
      <sheetName val="Tan Hoa"/>
      <sheetName val="XMXD Thong Nhat (2)"/>
      <sheetName val="XMXD Thong Nhat"/>
      <sheetName val="Viet Thai (2)"/>
      <sheetName val="Viet Thai"/>
      <sheetName val="The Quang  (3)"/>
      <sheetName val="The Quang  (2)"/>
      <sheetName val="The Quang "/>
      <sheetName val="Mong Phong"/>
      <sheetName val="Manh quang"/>
      <sheetName val="Minh chinh"/>
      <sheetName val="Ynghua"/>
      <sheetName val="Kien Dat (2)"/>
      <sheetName val="Kien Dat"/>
      <sheetName val="Khoa Dien"/>
      <sheetName val="Vi Tan"/>
      <sheetName val="INOUE "/>
      <sheetName val="EAGLE (2)"/>
      <sheetName val="EAGLE"/>
      <sheetName val="Lifan-Zhuoli"/>
      <sheetName val="Dong Thap (2)"/>
      <sheetName val="Dong Thap"/>
      <sheetName val="CKCX TLong"/>
      <sheetName val="Tong hop TT"/>
      <sheetName val="CK120"/>
      <sheetName val="CKCX1 (3)"/>
      <sheetName val="CKCX1 (2)"/>
      <sheetName val="CKCX1"/>
      <sheetName val="SON NAM"/>
      <sheetName val="LFTS"/>
      <sheetName val="Le long"/>
      <sheetName val="TRA"/>
      <sheetName val="Amoro"/>
      <sheetName val="Thien phuc"/>
      <sheetName val="DCCKXK"/>
      <sheetName val="TOAN LUC (Moi)"/>
      <sheetName val="TOAN LUC"/>
      <sheetName val="XL Dong Anh"/>
      <sheetName val="BORAMTEK"/>
      <sheetName val="A LONG"/>
      <sheetName val="DAI MO"/>
      <sheetName val="Thien Ngoc An"/>
      <sheetName val="Sheang nil"/>
      <sheetName val="XCD (2)"/>
      <sheetName val="Meinfa (2)"/>
      <sheetName val="Meinfa"/>
      <sheetName val="THXM-tr"/>
      <sheetName val="pp3x!"/>
      <sheetName val="K,DTt5-6"/>
      <sheetName val="K,DTt7-11"/>
      <sheetName val="K,DTt5-6 (2)"/>
      <sheetName val="K,DTt7-11 (2)"/>
      <sheetName val="BIA HUD_x0001_ LON"/>
      <sheetName val="KH-Q1,Q2,01"/>
      <sheetName val="Chart1"/>
      <sheetName val="TDTH"/>
      <sheetName val=""/>
      <sheetName val="T1"/>
      <sheetName val="PTT1"/>
      <sheetName val="pT12"/>
      <sheetName val="Sua"/>
      <sheetName val="TT661"/>
      <sheetName val="T661-2"/>
      <sheetName val="T661"/>
      <sheetName val="bdkdt"/>
      <sheetName val="၃hi_tiet_cot_pha"/>
      <sheetName val="giathanh1"/>
      <sheetName val="Tinh_CT__x0003__x0000_o_dat"/>
      <sheetName val="Vat tu"/>
      <sheetName val="Tong_GT_khac_Pbo_v!n_GT"/>
      <sheetName val="nhot1"/>
      <sheetName val="nhot0.8"/>
      <sheetName val="nhot0,7"/>
      <sheetName val="F020"/>
      <sheetName val="R020-4"/>
      <sheetName val="R020-6"/>
      <sheetName val="F100"/>
      <sheetName val="R100-4"/>
      <sheetName val="R100-6"/>
      <sheetName val="F200"/>
      <sheetName val="R200-4"/>
      <sheetName val="R200-6"/>
      <sheetName val="F300"/>
      <sheetName val="R300-4"/>
      <sheetName val="R300-6"/>
      <sheetName val="F300VN"/>
      <sheetName val="R300-4VN"/>
      <sheetName val="R300-6VN"/>
      <sheetName val="F400"/>
      <sheetName val="R400-4"/>
      <sheetName val="R400-6"/>
      <sheetName val="90-100-SPACY"/>
      <sheetName val="SAM25-50"/>
      <sheetName val="SAM75"/>
      <sheetName val="nhot1-ES"/>
      <sheetName val="nhot 0,8-ES"/>
      <sheetName val="sen AP 428"/>
      <sheetName val="sen AP420"/>
      <sheetName val="sen YBN 428"/>
      <sheetName val="ron mayC50+70"/>
      <sheetName val="ron mayC100"/>
      <sheetName val="ron mayW110"/>
      <sheetName val="ronmayYAMAHA"/>
      <sheetName val="ronmaySUZUKI"/>
      <sheetName val="ronmayBEST"/>
      <sheetName val="ronmaySwan,TQ110,TQ100"/>
      <sheetName val="ronmayC50,70FG"/>
      <sheetName val="ronmayC100FG"/>
      <sheetName val="rondauC50,70"/>
      <sheetName val="rondau C50,70FG"/>
      <sheetName val="rondau C100"/>
      <sheetName val="rondau C100FG"/>
      <sheetName val="rondau W110"/>
      <sheetName val="rondau Yamaha"/>
      <sheetName val="rondau Suxuki"/>
      <sheetName val="rondau Best"/>
      <sheetName val="rondau Swan,TQ110,TQ100"/>
      <sheetName val="Sheet7"/>
      <sheetName val="Sheet6"/>
      <sheetName val="cong DST2"/>
      <sheetName val="cong DS T1"/>
      <sheetName val="LK1111"/>
      <sheetName val="Thanh tra"/>
      <sheetName val="Taichinh"/>
      <sheetName val="Phong Noi vu"/>
      <sheetName val="Phu nu"/>
      <sheetName val="Nha thieu nhi"/>
      <sheetName val="Nongdan"/>
      <sheetName val="Cuuchienbinh"/>
      <sheetName val="Chuthapdo"/>
      <sheetName val="Huyen doan"/>
      <sheetName val="Mattran"/>
      <sheetName val="Phong GD"/>
      <sheetName val="Phong ton giao dtoc"/>
      <sheetName val="Phong tai nguyen"/>
      <sheetName val="Tu phap"/>
      <sheetName val="Dan so"/>
      <sheetName val="Phong van hoa"/>
      <sheetName val="TTVH"/>
      <sheetName val="Nong nghiep"/>
      <sheetName val="Phong cong thuong"/>
      <sheetName val="BTxe"/>
      <sheetName val="Nhap DT UBND"/>
      <sheetName val="Khoi luong"/>
      <sheetName val="_x0004_T3714"/>
      <sheetName val="Soî"/>
      <sheetName val="Rheet30"/>
      <sheetName val="ctdg"/>
      <sheetName val="DONGIA"/>
      <sheetName val="TTVanChuyen"/>
      <sheetName val="DGXDCB_DD"/>
      <sheetName val="DG CANTHO"/>
      <sheetName val="Dutoan KL"/>
      <sheetName val="PT VATTU"/>
      <sheetName val="jannkc"/>
      <sheetName val="JAN-05"/>
      <sheetName val="FEB-05 -NKC"/>
      <sheetName val="FEB-05"/>
      <sheetName val="NKCMAR05"/>
      <sheetName val="MAR 05"/>
      <sheetName val="APRIL NKC"/>
      <sheetName val="LOTHEPPHULAM"/>
      <sheetName val="loamiang16"/>
      <sheetName val="APRIL"/>
      <sheetName val="may"/>
      <sheetName val="maynkc"/>
      <sheetName val="chi Ngoc"/>
      <sheetName val="NKCJUNE"/>
      <sheetName val="JUNE"/>
      <sheetName val="nkcjuly"/>
      <sheetName val="JULY"/>
      <sheetName val="NEW-PANEL"/>
      <sheetName val="THANG 4"/>
      <sheetName val="Sheet17"/>
      <sheetName val="Sheet8"/>
      <sheetName val="Sheet9"/>
      <sheetName val="Sheet10"/>
      <sheetName val="Sheet11"/>
      <sheetName val="Sheet12"/>
      <sheetName val="Sheet13"/>
      <sheetName val="Sheet14"/>
      <sheetName val="Sheet15"/>
      <sheetName val="Sheet16"/>
      <sheetName val="h"/>
      <sheetName val="VL_NC_?_XL_khac"/>
      <sheetName val="桃彩楴瑥损瑯灟慨_x0012_䌀楨瑥瑟湩彨潤"/>
      <sheetName val="ManhԀ_x0000__x0000__x0000_Ȁ"/>
      <sheetName val="DãtDao"/>
      <sheetName val="TH C_x0017_O"/>
      <sheetName val="KLãCONG TO"/>
      <sheetName val="TH DZ0,t"/>
      <sheetName val="CT THAO EO"/>
      <sheetName val="ÈL_dak_Lap_dat"/>
      <sheetName val="PTDG_x0006__x0000__x0000_DGTHDC_x0002__x0000__x0000_GM_x0003__x0000__x0000_GVL_x0003__x0000__x0000_GN@_x0004_"/>
      <sheetName val="thau.xls]SAM OTO 1100-20 DN"/>
      <sheetName val="toketoanCLD MSTS"/>
      <sheetName val="Manh︀ᇕ԰_x0000_缀"/>
      <sheetName val="ManhԀ_x0000__x0000__x0000_"/>
      <sheetName val="Manh԰"/>
      <sheetName val="S-SKTM"/>
      <sheetName val="S-BDMTK"/>
      <sheetName val="SQTM"/>
      <sheetName val="SNKTT"/>
      <sheetName val="BCDTKKT"/>
      <sheetName val="BCKQHDKD"/>
      <sheetName val="TGTGTDKT"/>
      <sheetName val="SOCAI"/>
      <sheetName val="Manh?_x0000__x0000__x0000_?"/>
      <sheetName val="PTDG_x0006__x0000_DGTHDC_x0002__x0000_GM_x0003__x0000_GVL_x0003__x0000_GN@_x0004__x0000_DKT"/>
      <sheetName val="TH MUONG_x0007__x0000__x0000_Sheet24_x0007__x0000__x0000_heet25_x0007__x0000__x0000_"/>
      <sheetName val="Manh???_x0000_?"/>
      <sheetName val="Manh?"/>
      <sheetName val="1-1"/>
      <sheetName val="BAOGIATHANG"/>
      <sheetName val="DAODAT"/>
      <sheetName val="vanchuyen TC"/>
      <sheetName val="????????_x0012_???????"/>
      <sheetName val="bia"/>
      <sheetName val="TH "/>
      <sheetName val="van chuyen"/>
      <sheetName val="KL"/>
      <sheetName val="Phan-Tich"/>
      <sheetName val="20000000"/>
      <sheetName val="30000000"/>
      <sheetName val="Cty"/>
      <sheetName val="Trả nợ"/>
      <sheetName val="Nhập"/>
      <sheetName val="K.Toan"/>
      <sheetName val="KTNXT"/>
      <sheetName val="PTDG_x0006_??DGTHDC_x0002_??GM_x0003_??GVL_x0003_??GN@_x0004_"/>
      <sheetName val="ManhԀ???Ȁ"/>
      <sheetName val="Manh︀ᇕ԰?缀"/>
      <sheetName val="ManhԀ???"/>
      <sheetName val="PTDG_x0006_?DGTHDC_x0002_?GM_x0003_?GVL_x0003_?GN@_x0004_?DKT"/>
      <sheetName val="Manh?????"/>
      <sheetName val="TH MUONG_x0007_??Sheet24_x0007_??heet25_x0007_??"/>
      <sheetName val="Manh??????"/>
      <sheetName val="ManhԀ???Ȁ?"/>
      <sheetName val="Manh???"/>
      <sheetName val="TH MUONG_x0007_?Sheet24_x0007_?heet25_x0007_?"/>
      <sheetName val="PTDG_x0006_?DGTHDC_x0002_?GM_x0003_?GVL_x0003_?GN@_x0004_"/>
      <sheetName val="Tinh_CT_dao_dat_Lue"/>
      <sheetName val="CT35"/>
      <sheetName val="Don_giI&lt;_x0000__x0000_J&lt;"/>
      <sheetName val="CL17_x0000_7"/>
      <sheetName val="_x001f__x0000__x0000__x0000__x0000__x0000__x0000__x0000__x0000__x0000__x0000__x0000__x0016__x0000__x0000__x0000__x0000__x0000__x0015_6_x0001__x0017_ö_x0003__x0000__x0000__x001a_Ö _x0000_"/>
      <sheetName val="khung ten TD"/>
      <sheetName val="DATA"/>
      <sheetName val="Summary"/>
      <sheetName val="MT"/>
      <sheetName val="th"/>
      <sheetName val="HDCT"/>
      <sheetName val="HDBT"/>
      <sheetName val="2003"/>
      <sheetName val="LK"/>
      <sheetName val="CHO"/>
      <sheetName val="NDU"/>
      <sheetName val="MAU"/>
      <sheetName val="LMC"/>
      <sheetName val="LG CT"/>
      <sheetName val="UBDS"/>
      <sheetName val="TH-TL"/>
      <sheetName val="UB-TL"/>
      <sheetName val="GDTX"/>
      <sheetName val="AN"/>
      <sheetName val="HH"/>
      <sheetName val="H-TR"/>
      <sheetName val="C.CA"/>
      <sheetName val="C.XANG"/>
      <sheetName val="XS"/>
      <sheetName val="BH"/>
      <sheetName val="Don_giaíCTC"/>
      <sheetName val="[Gia_$hau.xls_x0005_CL6463"/>
      <sheetName val="ºb6918"/>
      <sheetName val="thang 1"/>
      <sheetName val="THANG 3"/>
      <sheetName val="Tiepdia"/>
      <sheetName val="DINH MUC"/>
      <sheetName val="A301"/>
      <sheetName val="cc"/>
      <sheetName val="MTO REV.2(ARMOR)"/>
      <sheetName val="Tinh_CT_da䁯_dat_Luu"/>
      <sheetName val="YEM O_x0014_O 1100-20"/>
      <sheetName val="CT day dan su      ien"/>
      <sheetName val="k,dd1"/>
      <sheetName val="Chi_tiet_cot_x001f_pha"/>
      <sheetName val="C(iet_x001f_tinh_do._gia"/>
      <sheetName val="Don_'ia_VCTC"/>
      <sheetName val="Gia_HTXL+_x0016_C"/>
      <sheetName val="XL4_x0010_oppy"/>
      <sheetName val="DS-nop"/>
      <sheetName val="DSTV"/>
      <sheetName val="DS-nop T12.03"/>
      <sheetName val="DS nop quý IV"/>
      <sheetName val="DS nop quý IV.04"/>
      <sheetName val="DSnop quý III.04"/>
      <sheetName val="DSnop quý II.04"/>
      <sheetName val="DSnop quý I.04"/>
      <sheetName val="DS-nop T11.03"/>
      <sheetName val="Lai lo 05"/>
      <sheetName val="Tinh__x0003_T__x0003__x0000_o_dat"/>
      <sheetName val="T10"/>
      <sheetName val="T11"/>
      <sheetName val="T12"/>
      <sheetName val="SQ12"/>
      <sheetName val="12(2)"/>
      <sheetName val="TH헾】_x0005__x0000_"/>
      <sheetName val="TH1"/>
      <sheetName val="TH2"/>
      <sheetName val="TH3"/>
      <sheetName val="TH4"/>
      <sheetName val="TH5"/>
      <sheetName val="ChiaT1"/>
      <sheetName val="ChiaT2"/>
      <sheetName val="ChiaT3"/>
      <sheetName val="ChiaT4"/>
      <sheetName val="ChiaT5"/>
      <sheetName val="MauTH"/>
      <sheetName val="PTCT"/>
      <sheetName val="?hi_tiet_cot_pha"/>
      <sheetName val="THANG1_2004"/>
      <sheetName val="QBINH"/>
      <sheetName val="QTRI"/>
    </sheetNames>
    <sheetDataSet>
      <sheetData sheetId="0" refreshError="1">
        <row r="6">
          <cell r="C6">
            <v>1.5644349070100143</v>
          </cell>
        </row>
        <row r="19">
          <cell r="C19">
            <v>8761.9</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refreshError="1"/>
      <sheetData sheetId="341" refreshError="1"/>
      <sheetData sheetId="342"/>
      <sheetData sheetId="343"/>
      <sheetData sheetId="344"/>
      <sheetData sheetId="345"/>
      <sheetData sheetId="346"/>
      <sheetData sheetId="347"/>
      <sheetData sheetId="348"/>
      <sheetData sheetId="349"/>
      <sheetData sheetId="350"/>
      <sheetData sheetId="351" refreshError="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refreshError="1"/>
      <sheetData sheetId="452" refreshError="1"/>
      <sheetData sheetId="453"/>
      <sheetData sheetId="454" refreshError="1"/>
      <sheetData sheetId="455"/>
      <sheetData sheetId="456"/>
      <sheetData sheetId="457"/>
      <sheetData sheetId="458"/>
      <sheetData sheetId="459"/>
      <sheetData sheetId="460"/>
      <sheetData sheetId="461"/>
      <sheetData sheetId="462" refreshError="1"/>
      <sheetData sheetId="463" refreshError="1"/>
      <sheetData sheetId="464" refreshError="1"/>
      <sheetData sheetId="465" refreshError="1"/>
      <sheetData sheetId="466" refreshError="1"/>
      <sheetData sheetId="467" refreshError="1"/>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refreshError="1"/>
      <sheetData sheetId="538" refreshError="1"/>
      <sheetData sheetId="539"/>
      <sheetData sheetId="540"/>
      <sheetData sheetId="541" refreshError="1"/>
      <sheetData sheetId="542"/>
      <sheetData sheetId="543"/>
      <sheetData sheetId="544"/>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refreshError="1"/>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sheetData sheetId="616"/>
      <sheetData sheetId="617"/>
      <sheetData sheetId="618"/>
      <sheetData sheetId="619"/>
      <sheetData sheetId="620"/>
      <sheetData sheetId="621"/>
      <sheetData sheetId="622"/>
      <sheetData sheetId="623"/>
      <sheetData sheetId="624"/>
      <sheetData sheetId="625"/>
      <sheetData sheetId="626"/>
      <sheetData sheetId="627" refreshError="1"/>
      <sheetData sheetId="628"/>
      <sheetData sheetId="629"/>
      <sheetData sheetId="630"/>
      <sheetData sheetId="631"/>
      <sheetData sheetId="632"/>
      <sheetData sheetId="633"/>
      <sheetData sheetId="634"/>
      <sheetData sheetId="635"/>
      <sheetData sheetId="636"/>
      <sheetData sheetId="637"/>
      <sheetData sheetId="638" refreshError="1"/>
      <sheetData sheetId="639" refreshError="1"/>
      <sheetData sheetId="640" refreshError="1"/>
      <sheetData sheetId="641"/>
      <sheetData sheetId="642"/>
      <sheetData sheetId="643"/>
      <sheetData sheetId="644"/>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refreshError="1"/>
      <sheetData sheetId="670" refreshError="1"/>
      <sheetData sheetId="671"/>
      <sheetData sheetId="672" refreshError="1"/>
      <sheetData sheetId="673" refreshError="1"/>
      <sheetData sheetId="674" refreshError="1"/>
      <sheetData sheetId="675" refreshError="1"/>
      <sheetData sheetId="676"/>
      <sheetData sheetId="677"/>
      <sheetData sheetId="678" refreshError="1"/>
      <sheetData sheetId="679" refreshError="1"/>
      <sheetData sheetId="680"/>
      <sheetData sheetId="681"/>
      <sheetData sheetId="682"/>
      <sheetData sheetId="683" refreshError="1"/>
      <sheetData sheetId="684" refreshError="1"/>
      <sheetData sheetId="685"/>
      <sheetData sheetId="686" refreshError="1"/>
      <sheetData sheetId="687"/>
      <sheetData sheetId="688"/>
      <sheetData sheetId="689"/>
      <sheetData sheetId="690"/>
      <sheetData sheetId="691"/>
      <sheetData sheetId="692"/>
      <sheetData sheetId="693"/>
      <sheetData sheetId="694"/>
      <sheetData sheetId="695"/>
      <sheetData sheetId="696"/>
      <sheetData sheetId="697"/>
      <sheetData sheetId="698" refreshError="1"/>
      <sheetData sheetId="699"/>
      <sheetData sheetId="700"/>
      <sheetData sheetId="701"/>
      <sheetData sheetId="702"/>
      <sheetData sheetId="703"/>
      <sheetData sheetId="704" refreshError="1"/>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nh tong hop du toan"/>
      <sheetName val="Du_lieu"/>
    </sheetNames>
    <definedNames>
      <definedName name="cplhsmt"/>
      <definedName name="cptdhsmt"/>
      <definedName name="cptdtdt"/>
      <definedName name="cptdtkkt"/>
      <definedName name="gsktxd"/>
      <definedName name="qlda"/>
      <definedName name="tinhqt"/>
      <definedName name="tkp"/>
      <definedName name="tkpdt"/>
    </definedNames>
    <sheetDataSet>
      <sheetData sheetId="0" refreshError="1"/>
      <sheetData sheetId="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 val="dgct"/>
      <sheetName val="dtct"/>
      <sheetName val="Sheet10"/>
      <sheetName val="Sheet11"/>
      <sheetName val="Sheet12"/>
      <sheetName val="Sheet13"/>
      <sheetName val="Sheet14"/>
      <sheetName val="Sheet15"/>
      <sheetName val="Sheet16"/>
      <sheetName val="Sheet1"/>
      <sheetName val="Sheet2"/>
      <sheetName val="Sheet3"/>
      <sheetName val="Sheet4"/>
      <sheetName val="Sheet5"/>
      <sheetName val="Sheet6"/>
      <sheetName val="Sheet7"/>
      <sheetName val="Sheet8"/>
      <sheetName val="Sheet9"/>
      <sheetName val="XL4Poppy"/>
      <sheetName val="Dinh muc du toan"/>
      <sheetName val="Config"/>
      <sheetName val="AutoClose"/>
      <sheetName val="Lç khoan LK1"/>
      <sheetName val="NC"/>
      <sheetName val="M"/>
      <sheetName val="TSo"/>
      <sheetName val="PC"/>
      <sheetName val="Vua"/>
      <sheetName val="KL"/>
      <sheetName val="VC"/>
      <sheetName val="DGduong"/>
      <sheetName val="DT"/>
      <sheetName val="TH"/>
      <sheetName val="Thu"/>
      <sheetName val="XXXXXXXX"/>
      <sheetName val="TSCD DUNG CHUNG "/>
      <sheetName val="KHKHAUHAOTSCHUNG"/>
      <sheetName val="TSCDTOAN NHA MAY"/>
      <sheetName val="CPSXTOAN BO SP"/>
      <sheetName val="PBCPCHUNG CHO CAC DTUONG"/>
      <sheetName val="VLieu"/>
      <sheetName val="CT"/>
      <sheetName val="DToan"/>
      <sheetName val="Tong hop"/>
      <sheetName val="Cuoc V.chuyen"/>
      <sheetName val="TH An ca"/>
      <sheetName val="XN SL An ca"/>
      <sheetName val="Dang ky an ca"/>
      <sheetName val="Dang ky an ca T2"/>
      <sheetName val="XL4Test5"/>
      <sheetName val="total"/>
      <sheetName val="(viet)"/>
      <sheetName val="dictionary"/>
      <sheetName val="New(eng)"/>
      <sheetName val="RFI(eng)SW-sun"/>
      <sheetName val="RFI(eng)HVP-sun"/>
      <sheetName val="RFI(eng)SW"/>
      <sheetName val="RFI(eng)SW (2)"/>
      <sheetName val="RFI(eng)HVP"/>
      <sheetName val="RFI(eng)Lab."/>
      <sheetName val="RFI -add"/>
      <sheetName val="C47-456"/>
      <sheetName val="C46"/>
      <sheetName val="C47-PII"/>
      <sheetName val="vatlieu"/>
      <sheetName val="vattu"/>
      <sheetName val="CHITIET"/>
      <sheetName val="DONGIA"/>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1"/>
      <sheetName val="00000000"/>
      <sheetName val="DTduong"/>
      <sheetName val="Nhahat"/>
      <sheetName val="bg+th45"/>
      <sheetName val="4-5"/>
      <sheetName val="bg+th34"/>
      <sheetName val="3-4"/>
      <sheetName val="bg+th23"/>
      <sheetName val="2-3"/>
      <sheetName val="bg+th12"/>
      <sheetName val="1-2"/>
      <sheetName val="bg+th"/>
      <sheetName val="ptvl"/>
      <sheetName val="0-1"/>
      <sheetName val="DT-THL7"/>
      <sheetName val="T2"/>
      <sheetName val="T3"/>
      <sheetName val="T4"/>
      <sheetName val="T5"/>
      <sheetName val="THop"/>
      <sheetName val="THKD"/>
      <sheetName val="10000000"/>
      <sheetName val="20000000"/>
      <sheetName val="30000000"/>
      <sheetName val="40000000"/>
      <sheetName val="50000000"/>
      <sheetName val="60000000"/>
      <sheetName val="Thdien"/>
      <sheetName val="DTdien"/>
      <sheetName val="tra-vat-lieu"/>
      <sheetName val="Thuc thanh"/>
      <sheetName val="dgth"/>
      <sheetName val="thkl"/>
      <sheetName val="thkl (2)"/>
      <sheetName val="LK2"/>
      <sheetName val="He so"/>
      <sheetName val="PL Vua"/>
      <sheetName val="DPD"/>
      <sheetName val="dgmo-tru"/>
      <sheetName val="dgdam"/>
      <sheetName val="Dam-Mo-Tru"/>
      <sheetName val="GTXLc"/>
      <sheetName val="CPXLk"/>
      <sheetName val="KPTH"/>
      <sheetName val="Bang KL ket cau"/>
      <sheetName val="XL4Uest5"/>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00000001"/>
      <sheetName val="00000002"/>
      <sheetName val="Tinh Qmax (Xoko)"/>
      <sheetName val="Hinh thai"/>
      <sheetName val="Khau do Kasin"/>
      <sheetName val="Khau do cau nho"/>
      <sheetName val="Tinh Qmax"/>
      <sheetName val="H2%"/>
      <sheetName val="H~Q~V"/>
      <sheetName val="Tra K"/>
      <sheetName val="b_ tra"/>
      <sheetName val="THCT"/>
      <sheetName val="THDZ0,4"/>
      <sheetName val="TH DZ35"/>
      <sheetName val="dam"/>
      <sheetName val="Mocantho"/>
      <sheetName val="MoQL91"/>
      <sheetName val="tru"/>
      <sheetName val="dg"/>
      <sheetName val="10mduongsaumo"/>
      <sheetName val="ctt"/>
      <sheetName val="thanmkhao"/>
      <sheetName val="monho"/>
      <sheetName val="ktduong"/>
      <sheetName val="vl"/>
      <sheetName val="cu"/>
      <sheetName val="KTcau2004"/>
      <sheetName val="KT2004XL#moi"/>
      <sheetName val="denbu"/>
      <sheetName val="gvt"/>
      <sheetName val="phan tich DG"/>
      <sheetName val="gia vat lieu"/>
      <sheetName val="gia xe may"/>
      <sheetName val="gia nhan cong"/>
      <sheetName val="DGXDCB_DD"/>
      <sheetName val="klmchitiet"/>
      <sheetName val="glv"/>
      <sheetName val="Gia"/>
      <sheetName val="10.1.20"/>
      <sheetName val="10.2.20"/>
      <sheetName val="11.7.30"/>
      <sheetName val="Nhan cong KS"/>
      <sheetName val="01.2.20"/>
      <sheetName val="01.2.30"/>
      <sheetName val="08.6.00"/>
      <sheetName val="12.1.30"/>
      <sheetName val="12.1.70"/>
      <sheetName val="12.1.50"/>
      <sheetName val="17.1.30"/>
      <sheetName val="17.1.20"/>
      <sheetName val="07.3.10"/>
      <sheetName val="03.1.00"/>
      <sheetName val="09.3.00"/>
      <sheetName val="TT35"/>
      <sheetName val="Congty"/>
      <sheetName val="VPPN"/>
      <sheetName val="XN74"/>
      <sheetName val="XN54"/>
      <sheetName val="XN33"/>
      <sheetName val="NK96"/>
      <sheetName val="DG "/>
      <sheetName val="TNHCHINH"/>
      <sheetName val="Bcaonhanh"/>
      <sheetName val="Tonghop"/>
      <sheetName val="chitieth.chinh"/>
      <sheetName val="trinhEVN29.8"/>
      <sheetName val="hieuchinh30.11"/>
      <sheetName val="S`eet12"/>
      <sheetName val="TH VL, NC, DDHT Thanhphuoc"/>
      <sheetName val="TH-XL"/>
      <sheetName val="THTram"/>
      <sheetName val="CUOC"/>
      <sheetName val="chiet tinh"/>
      <sheetName val="Khoi luong TBA"/>
      <sheetName val="Khoi luong"/>
      <sheetName val="Chung"/>
      <sheetName val="TH tong du toan"/>
      <sheetName val="TH Chi phi XD"/>
      <sheetName val="TH chi phi T. Bi"/>
      <sheetName val="TH Thi nghiem"/>
      <sheetName val="TH Lap TB TBA"/>
      <sheetName val="Dz0,4kV"/>
      <sheetName val="VL,NC,MTC-DZ"/>
      <sheetName val="CHIET TINH 35KV (chuan)"/>
      <sheetName val="C Tinh 1m3 BT"/>
      <sheetName val="GiaVL Q4-2008"/>
      <sheetName val="Dao dat1"/>
      <sheetName val="Thep t9-2008"/>
      <sheetName val="TONG KE 35kV"/>
      <sheetName val="VL,NC-TBA"/>
      <sheetName val="Chiet tinh TBA"/>
      <sheetName val="Thi nghiem"/>
      <sheetName val="Thu hoi"/>
      <sheetName val="KS"/>
      <sheetName val="Tu TK"/>
      <sheetName val="Tu QT"/>
      <sheetName val="Thep ma kem-DT"/>
      <sheetName val="Thep ma kem"/>
      <sheetName val="IBASE"/>
      <sheetName val="PBCPCHUNG CHO CAC ETUONG"/>
      <sheetName val="TSCD DUNE CHUNG "/>
      <sheetName val="KHKHAUHAOTSCHUNE"/>
      <sheetName val="Dinh_x0000_mub du poan"/>
      <sheetName val="AutgClose"/>
      <sheetName val="tatlieu"/>
      <sheetName val="CHIT ET"/>
      <sheetName val="_x0014_Hgoi2"/>
      <sheetName val="THgoi_x0013_"/>
      <sheetName val="RBI(eng)SW"/>
      <sheetName val="VLiau"/>
      <sheetName val="KLCT"/>
      <sheetName val="Chart1"/>
      <sheetName val="Phuong an"/>
      <sheetName val="Phuong an NS"/>
      <sheetName val="Tong hop NS"/>
      <sheetName val="_x0001__x0008_䂀_x0004_"/>
      <sheetName val="QTQLXNCBG07"/>
      <sheetName val="ÑMCPB"/>
      <sheetName val="DADTBD"/>
      <sheetName val="DUANDTUNMCSU"/>
      <sheetName val="THKK31032007"/>
      <sheetName val="PAQTXNCBG2007"/>
      <sheetName val="KHNLIEÄU 0906"/>
      <sheetName val="BAOCAOTHANG2006"/>
      <sheetName val="baobi06"/>
      <sheetName val="THÑHPETITUC06"/>
      <sheetName val="TTCHIPHI"/>
      <sheetName val="CÑSXEHMIKE06"/>
      <sheetName val="KH06"/>
      <sheetName val="triniti2"/>
      <sheetName val="KHTHTRINÍTPOON"/>
      <sheetName val="THDHMIKE06"/>
      <sheetName val="THDHY06"/>
      <sheetName val="cdcontainer"/>
      <sheetName val="ÑCHHCMHOA"/>
      <sheetName val="QCCDGOÕ06"/>
      <sheetName val="KHSX1006"/>
      <sheetName val="CDXEGO06"/>
      <sheetName val="CDGOÕ06"/>
      <sheetName val="DMSOÛNTANGGAZE"/>
      <sheetName val="CDPHOILAPRAPS"/>
      <sheetName val="QCXDGOSX07"/>
      <sheetName val="GTXK06"/>
      <sheetName val="BANG GIA GO MUØA0607"/>
      <sheetName val="GTVILADUCLONG"/>
      <sheetName val="GTDuanCAOSU"/>
      <sheetName val="GT2006M"/>
      <sheetName val="KHHCDUBAI"/>
      <sheetName val="TTND2006"/>
      <sheetName val="BANGGIANOITHAT1006"/>
      <sheetName val="HDKT06"/>
      <sheetName val="VATTUSX06"/>
      <sheetName val="BBNTHU"/>
      <sheetName val="BGND06"/>
      <sheetName val="bgxk06"/>
      <sheetName val="PA_coso"/>
      <sheetName val="PA_von"/>
      <sheetName val="PA_nhucau"/>
      <sheetName val="PA_TH"/>
      <sheetName val="THDT"/>
      <sheetName val="XL35"/>
      <sheetName val="DZ-35"/>
      <sheetName val="TN_35"/>
      <sheetName val="CT-DZ"/>
      <sheetName val="TC"/>
      <sheetName val="TH_BA"/>
      <sheetName val="TBA"/>
      <sheetName val="TNT"/>
      <sheetName val="CT_TBA"/>
      <sheetName val="KB"/>
      <sheetName val="CT_BT"/>
      <sheetName val="BT"/>
      <sheetName val="CP_BT"/>
      <sheetName val="DB"/>
      <sheetName val="Du_lieu"/>
      <sheetName val="Don gia"/>
      <sheetName val="LuongT1"/>
      <sheetName val="LuongT2"/>
      <sheetName val="luongthang12"/>
      <sheetName val="LuongT11"/>
      <sheetName val="thang5"/>
      <sheetName val="T7"/>
      <sheetName val="T10"/>
      <sheetName val="T9"/>
      <sheetName val="T8"/>
      <sheetName val="thang6"/>
      <sheetName val="thang4"/>
      <sheetName val="LuongT3"/>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Dinh"/>
      <sheetName val="hinhhoc"/>
      <sheetName val="cvb"/>
      <sheetName val="dg dat"/>
      <sheetName val="vtran"/>
      <sheetName val="tran"/>
      <sheetName val="khac"/>
      <sheetName val="Gia VL"/>
      <sheetName val="GiaNC"/>
      <sheetName val="Gia may"/>
      <sheetName val="giavua"/>
      <sheetName val="tap"/>
      <sheetName val="dmvt"/>
      <sheetName val="cv"/>
      <sheetName val="dmVUA"/>
      <sheetName val="Thang 2"/>
      <sheetName val="Tháng 3"/>
      <sheetName val="Tháng 4"/>
      <sheetName val="Tháng 5"/>
      <sheetName val="Tháng 6"/>
      <sheetName val="BC 6 nhanh"/>
      <sheetName val="uoc 2002"/>
      <sheetName val="thang 7"/>
      <sheetName val="thang 8"/>
      <sheetName val="thang 9"/>
      <sheetName val="Thang 10"/>
      <sheetName val="Thang 11"/>
      <sheetName val="t6"/>
      <sheetName val="t11"/>
      <sheetName val="t12"/>
      <sheetName val="S02-TTN"/>
      <sheetName val="T.pho"/>
      <sheetName val="P.Hoa"/>
      <sheetName val="T.An"/>
      <sheetName val="D.Hoa"/>
      <sheetName val="T.Hoa"/>
      <sheetName val="S.hoa"/>
      <sheetName val="S.Hinh"/>
      <sheetName val="D.Xuan"/>
      <sheetName val="S.Cau"/>
      <sheetName val="Mua sach"/>
      <sheetName val="TIEN DIEN"/>
      <sheetName val="Bao hiem"/>
      <sheetName val="VPP"/>
      <sheetName val="Muc - thanh quang"/>
      <sheetName val="Quang cao"/>
      <sheetName val="Nuoc"/>
      <sheetName val="D thoai"/>
      <sheetName val="Dat com"/>
      <sheetName val="May photo"/>
      <sheetName val="Cach tinh TG CL"/>
      <sheetName val="TG BC PA1"/>
      <sheetName val="HC+QL P2"/>
      <sheetName val="Day them gio"/>
      <sheetName val="Phu dao-Bd"/>
      <sheetName val="TH thua gio CL"/>
      <sheetName val="Thuc nhan thua gio CL"/>
      <sheetName val="Tru tiet Lao Dong"/>
      <sheetName val="Day Ban cong"/>
      <sheetName val="Tong hop BC"/>
      <sheetName val="Tong hop chung"/>
      <sheetName val="Phu dao-LThi"/>
      <sheetName val="Quan ly-PVu"/>
      <sheetName val="QLquy PD-LT "/>
      <sheetName val="Tong hop PD-LT"/>
      <sheetName val="SILICATE"/>
      <sheetName val="kl-hoga"/>
      <sheetName val="tra Ap"/>
      <sheetName val="so lieu bang tra"/>
      <sheetName val="tam"/>
      <sheetName val="tra h~v"/>
      <sheetName val="tinh toan"/>
      <sheetName val="kluong"/>
      <sheetName val="MTO REV.2(ARMOR)"/>
      <sheetName val="BeTong"/>
      <sheetName val="tuong"/>
      <sheetName val="PLoaiNS"/>
      <sheetName val="LuongNS"/>
      <sheetName val="BLuong"/>
      <sheetName val="Kiem-Toan"/>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PNT-QUOT-#3"/>
      <sheetName val="COAT&amp;WRAP-QIOT-#3"/>
      <sheetName val="기둥"/>
      <sheetName val="저판(버림100)"/>
      <sheetName val="MTO REV.0"/>
      <sheetName val="Cước VC  "/>
      <sheetName val="nen duong"/>
      <sheetName val="cai khe"/>
      <sheetName val="TTVanChuyen"/>
      <sheetName val="TDT"/>
      <sheetName val="THXL"/>
      <sheetName val="KSDH"/>
      <sheetName val="Q-Htran"/>
      <sheetName val="Q-Hha"/>
      <sheetName val="h,,~Hh"/>
      <sheetName val="Hbe"/>
      <sheetName val="CHIT_x0009_ET"/>
      <sheetName val="²"/>
      <sheetName val="Pier"/>
      <sheetName val="VL-NC-M"/>
      <sheetName val="KQPT"/>
      <sheetName val="PTDB"/>
      <sheetName val="PT T4.03"/>
      <sheetName val="Sheet17"/>
      <sheetName val="Sheet18"/>
      <sheetName val="Sheet19"/>
      <sheetName val="Sheet20"/>
      <sheetName val="Sheet21"/>
      <sheetName val="Sheet22"/>
      <sheetName val="Sheet23"/>
      <sheetName val="canh"/>
      <sheetName val="Bang Don gia II"/>
      <sheetName val="Input"/>
      <sheetName val="thoatnuoc"/>
      <sheetName val="CHART"/>
      <sheetName val="gtrinh"/>
      <sheetName val="date01"/>
      <sheetName val="date30"/>
      <sheetName val="date31"/>
      <sheetName val="dtxl"/>
      <sheetName val="TDTKP"/>
      <sheetName val="DK-KH"/>
      <sheetName val="CHITIET VL-NC"/>
      <sheetName val="Dgoi Topack"/>
      <sheetName val="NKC"/>
      <sheetName val="NKQ"/>
      <sheetName val="NKB"/>
      <sheetName val="133"/>
      <sheetName val="3331"/>
      <sheetName val="152"/>
      <sheetName val="632"/>
      <sheetName val="421"/>
      <sheetName val="cd"/>
      <sheetName val="DATA"/>
      <sheetName val="PP(PCS)USE"/>
      <sheetName val="Dinh?mub du poan"/>
      <sheetName val="CT-500"/>
      <sheetName val="Giai trinh"/>
      <sheetName val="DGchitiet "/>
      <sheetName val="PSIII"/>
      <sheetName val="PSIV"/>
      <sheetName val="PTNenduong"/>
      <sheetName val="PTMatduong"/>
      <sheetName val="PTAntoan"/>
      <sheetName val="Gia vua"/>
      <sheetName val="PTGiaco"/>
      <sheetName val="PTChieusang"/>
      <sheetName val="TNuoc"/>
      <sheetName val="CI"/>
      <sheetName val="CII"/>
      <sheetName val="Ctrong"/>
      <sheetName val="BUTTOANDC"/>
      <sheetName val="TB"/>
      <sheetName val="Tnng hop goi thau"/>
      <sheetName val="chieu day"/>
      <sheetName val="Ref"/>
      <sheetName val="TONG HOP VL-NC"/>
      <sheetName val="TONGKE3p "/>
      <sheetName val="LKVL-CK-HT-GD1"/>
      <sheetName val="Tiepdia"/>
      <sheetName val="VCV-BE-TONG"/>
      <sheetName val="Shaet11"/>
      <sheetName val="BangkeNX"/>
      <sheetName val="SoTHVT"/>
      <sheetName val="Pile"/>
    </sheetNames>
    <sheetDataSet>
      <sheetData sheetId="0" refreshError="1">
        <row r="9">
          <cell r="N9">
            <v>118182</v>
          </cell>
        </row>
        <row r="16">
          <cell r="N16">
            <v>759</v>
          </cell>
        </row>
        <row r="17">
          <cell r="N17">
            <v>55000</v>
          </cell>
        </row>
        <row r="38">
          <cell r="N38">
            <v>4.5</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refreshError="1"/>
      <sheetData sheetId="122" refreshError="1"/>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sheetData sheetId="183"/>
      <sheetData sheetId="184" refreshError="1"/>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sheetData sheetId="211"/>
      <sheetData sheetId="212"/>
      <sheetData sheetId="213"/>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sheetData sheetId="248"/>
      <sheetData sheetId="249" refreshError="1"/>
      <sheetData sheetId="250"/>
      <sheetData sheetId="251"/>
      <sheetData sheetId="252"/>
      <sheetData sheetId="253"/>
      <sheetData sheetId="254"/>
      <sheetData sheetId="255"/>
      <sheetData sheetId="256"/>
      <sheetData sheetId="257" refreshError="1"/>
      <sheetData sheetId="258" refreshError="1"/>
      <sheetData sheetId="259" refreshError="1"/>
      <sheetData sheetId="260" refreshError="1"/>
      <sheetData sheetId="261" refreshError="1"/>
      <sheetData sheetId="262" refreshError="1"/>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sheetData sheetId="464"/>
      <sheetData sheetId="465"/>
      <sheetData sheetId="466" refreshError="1"/>
      <sheetData sheetId="467" refreshError="1"/>
      <sheetData sheetId="468" refreshError="1"/>
      <sheetData sheetId="469" refreshError="1"/>
      <sheetData sheetId="470" refreshError="1"/>
      <sheetData sheetId="471" refreshError="1"/>
      <sheetData sheetId="472"/>
      <sheetData sheetId="473"/>
      <sheetData sheetId="474"/>
      <sheetData sheetId="475"/>
      <sheetData sheetId="476"/>
      <sheetData sheetId="477"/>
      <sheetData sheetId="478"/>
      <sheetData sheetId="479"/>
      <sheetData sheetId="480"/>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refreshError="1"/>
      <sheetData sheetId="546" refreshError="1"/>
      <sheetData sheetId="54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D"/>
      <sheetName val="ND"/>
      <sheetName val="CONG"/>
      <sheetName val="DGCT"/>
      <sheetName val="XL4Poppy"/>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Gia VL"/>
      <sheetName val="Bang gia ca may"/>
      <sheetName val="Bang luong CB"/>
      <sheetName val="Bang P.tich CT"/>
      <sheetName val="D.toan chi tiet"/>
      <sheetName val="Bang TH Dtoan"/>
      <sheetName val="XXXXXXXX"/>
      <sheetName val="Chart1"/>
      <sheetName val="Interim payment"/>
      <sheetName val="Letter"/>
      <sheetName val="Bid Sum"/>
      <sheetName val="Item B"/>
      <sheetName val="Dg A"/>
      <sheetName val="Dg B&amp;C"/>
      <sheetName val="Rates&amp;Prices"/>
      <sheetName val="Material at site"/>
      <sheetName val="KLHT"/>
      <sheetName val="THKP"/>
      <sheetName val="KL XL2000"/>
      <sheetName val="KLXL2001"/>
      <sheetName val="THKP2001"/>
      <sheetName val="KLphanbo"/>
      <sheetName val="Chiet tinh"/>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00000000"/>
      <sheetName val="Dong Dau"/>
      <sheetName val="Dong Dau (2)"/>
      <sheetName val="Sau dong"/>
      <sheetName val="Ma xa"/>
      <sheetName val="My dinh"/>
      <sheetName val="Tong cong"/>
      <sheetName val="VL"/>
      <sheetName val="CTXD"/>
      <sheetName val=".."/>
      <sheetName val="CTDN"/>
      <sheetName val="san vuon"/>
      <sheetName val="khu phu tro"/>
      <sheetName val="TH"/>
      <sheetName val="KH 2003 (moi max)"/>
      <sheetName val="116(300)"/>
      <sheetName val="116(200)"/>
      <sheetName val="116(150)"/>
      <sheetName val="1"/>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Tong hop"/>
      <sheetName val="KL tong"/>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Phu luc"/>
      <sheetName val="Gia trÞ"/>
      <sheetName val="Chart2"/>
      <sheetName val="KH12"/>
      <sheetName val="CN12"/>
      <sheetName val="HD12"/>
      <sheetName val="KH1"/>
      <sheetName val="Congty"/>
      <sheetName val="VPPN"/>
      <sheetName val="XN74"/>
      <sheetName val="XN54"/>
      <sheetName val="XN33"/>
      <sheetName val="NK96"/>
      <sheetName val="XL4Test5"/>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be tong"/>
      <sheetName val="Thep"/>
      <sheetName val="Tong hop thep"/>
      <sheetName val="cd viaK0-T6"/>
      <sheetName val="cdvia T6-Tc24"/>
      <sheetName val="cdvia Tc24-T46"/>
      <sheetName val="cdbtnL2ko-k0+361"/>
      <sheetName val="cd btnL2k0+361-T19"/>
      <sheetName val="DTHH"/>
      <sheetName val="Bang1"/>
      <sheetName val="TAI TRONG"/>
      <sheetName val="NOI LUC"/>
      <sheetName val="TINH DUYET THTT CHINH"/>
      <sheetName val="TDUYET THTT PHU"/>
      <sheetName val="TINH DAO DONG VA DO VONG"/>
      <sheetName val="TINH NEO"/>
      <sheetName val="01"/>
      <sheetName val="02"/>
      <sheetName val="03"/>
      <sheetName val="04"/>
      <sheetName val="05"/>
      <sheetName val="Sheet13"/>
      <sheetName val="Sheet14"/>
      <sheetName val="Sheet15"/>
      <sheetName val="Sheet16"/>
      <sheetName val="Sheet17"/>
      <sheetName val="Sheet18"/>
      <sheetName val="Sheet19"/>
      <sheetName val="Sheet20"/>
      <sheetName val="THCT"/>
      <sheetName val="cap cho cac DT"/>
      <sheetName val="Ung - hoan"/>
      <sheetName val="CP may"/>
      <sheetName val="SS"/>
      <sheetName val="NVL"/>
      <sheetName val="10000000"/>
      <sheetName val="DS them luong qui 4-2002"/>
      <sheetName val="Phuc loi 2-9-02"/>
      <sheetName val="PCLB-2002"/>
      <sheetName val="Thuong nhan dip 21-12-02"/>
      <sheetName val="Thuong dip nhan danh hieu AHL§"/>
      <sheetName val="Thang luong thu 13 nam 2002"/>
      <sheetName val="Luong SX# dip Tet Qui Mui(dong)"/>
      <sheetName val="dutoan1"/>
      <sheetName val="Anhtoan"/>
      <sheetName val="dutoan2"/>
      <sheetName val="vat tu"/>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Quang Tri"/>
      <sheetName val="TTHue"/>
      <sheetName val="Da Nang"/>
      <sheetName val="Quang Nam"/>
      <sheetName val="Quang Ngai"/>
      <sheetName val="TH DH-QN"/>
      <sheetName val="KP HD"/>
      <sheetName val="DB HD"/>
      <sheetName val="PTCT"/>
      <sheetName val="CDghino"/>
      <sheetName val="Tonghop"/>
      <sheetName val="TH (T1-6)"/>
      <sheetName val="ThueTB"/>
      <sheetName val="SCD5"/>
      <sheetName val=" NL"/>
      <sheetName val="CPVL-CPM"/>
      <sheetName val="PTVL"/>
      <sheetName val="CD1"/>
      <sheetName val=" NL (2)"/>
      <sheetName val="CDTHCT"/>
      <sheetName val="CDTHCT (3)"/>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KL VL"/>
      <sheetName val="KHCTiet"/>
      <sheetName val="QT 9-6"/>
      <sheetName val="Thuong luu HB"/>
      <sheetName val="QT03"/>
      <sheetName val="QT"/>
      <sheetName val="PTmay"/>
      <sheetName val="KK"/>
      <sheetName val="QT Ky T"/>
      <sheetName val="BCKT"/>
      <sheetName val="bc vt TON BAI"/>
      <sheetName val="XXXXXXX0"/>
      <sheetName val="DT"/>
      <sheetName val="THND"/>
      <sheetName val="THMD"/>
      <sheetName val="Phtro1"/>
      <sheetName val="DTKS1"/>
      <sheetName val="CT1m"/>
      <sheetName val="Thep "/>
      <sheetName val="Chi tiet Khoi luong"/>
      <sheetName val="TH khoi luong"/>
      <sheetName val="Chiet tinh vat lieu "/>
      <sheetName val="TH KL VL"/>
      <sheetName val="Thuyet minh"/>
      <sheetName val="CQ-HQ"/>
      <sheetName val="CHIT"/>
      <sheetName val="THXH"/>
      <sheetName val="BHXH"/>
      <sheetName val="9"/>
      <sheetName val="10"/>
      <sheetName val="phan tich DG"/>
      <sheetName val="gia vat lieu"/>
      <sheetName val="gia xe may"/>
      <sheetName val="gia nhan cong"/>
      <sheetName val="tscd"/>
      <sheetName val="cong Q2"/>
      <sheetName val="T.U luong Q1"/>
      <sheetName val="T.U luong Q2"/>
      <sheetName val="T.U luong Q3"/>
      <sheetName val="Tong Thu"/>
      <sheetName val="Tong Chi"/>
      <sheetName val="Truong hoc"/>
      <sheetName val="Cty CP"/>
      <sheetName val="G.thau 3B"/>
      <sheetName val="T.Hop Thu-chi"/>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KM"/>
      <sheetName val="KHOANMUC"/>
      <sheetName val="CPQL"/>
      <sheetName val="SANLUONG"/>
      <sheetName val="SSCP-SL"/>
      <sheetName val="CPSX"/>
      <sheetName val="KQKD"/>
      <sheetName val="CDSL (2)"/>
      <sheetName val="00000001"/>
      <sheetName val="00000002"/>
      <sheetName val="00000003"/>
      <sheetName val="00000004"/>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Caodo"/>
      <sheetName val="Dat"/>
      <sheetName val="KL-CTTK"/>
      <sheetName val="BTH"/>
      <sheetName val="TM"/>
      <sheetName val="BU-gian"/>
      <sheetName val="Bu-Ha"/>
      <sheetName val="PTVT"/>
      <sheetName val="Gia DAN"/>
      <sheetName val="Dan"/>
      <sheetName val="Cuoc"/>
      <sheetName val="Bugia"/>
      <sheetName val="KL57"/>
      <sheetName val="Phu luc HD"/>
      <sheetName val="Gia du thau"/>
      <sheetName val="PTDG"/>
      <sheetName val="Ca xe"/>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Q1-02"/>
      <sheetName val="Q2-02"/>
      <sheetName val="Q3-02"/>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T xa"/>
      <sheetName val="TLGC"/>
      <sheetName val="BL"/>
      <sheetName val="tc"/>
      <sheetName val="TDT"/>
      <sheetName val="xl"/>
      <sheetName val="NN"/>
      <sheetName val="Tralaivay"/>
      <sheetName val="TBTN"/>
      <sheetName val="CPTV"/>
      <sheetName val="PCCHAY"/>
      <sheetName val="dtks"/>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THDT"/>
      <sheetName val="DM-Goc"/>
      <sheetName val="Gia-CT"/>
      <sheetName val="PTCP"/>
      <sheetName val="cphoi"/>
      <sheetName val="binh do"/>
      <sheetName val="cot lieu"/>
      <sheetName val="van khuon"/>
      <sheetName val="CT BT"/>
      <sheetName val="lay mau"/>
      <sheetName val="mat ngoai goi"/>
      <sheetName val="coc tram-bt"/>
      <sheetName val="THDGK"/>
      <sheetName val="THDGTT"/>
      <sheetName val="Cong hop"/>
      <sheetName val="Dec31"/>
      <sheetName val="nt+dd+cl"/>
      <sheetName val="kc+conlaiql"/>
      <sheetName val="kc+clai(107)"/>
      <sheetName val="duong(107)"/>
      <sheetName val="qui1"/>
      <sheetName val="1,3-30,4"/>
      <sheetName val="kldukien"/>
      <sheetName val="kldukien (107)"/>
      <sheetName val="thang4"/>
      <sheetName val="qui1 (2)"/>
      <sheetName val="T1(T1)04"/>
      <sheetName val="Thang 12"/>
      <sheetName val="Thang 1"/>
      <sheetName val="moi"/>
      <sheetName val="Thang 12 (2)"/>
      <sheetName val="Thang 01"/>
      <sheetName val="sent to"/>
      <sheetName val="XE DAU"/>
      <sheetName val="XE XANG"/>
      <sheetName val="Tien ung"/>
      <sheetName val="phi luong3"/>
      <sheetName val="Quyet toan"/>
      <sheetName val="Thu hoi"/>
      <sheetName val="Lai vay"/>
      <sheetName val="Tien vay"/>
      <sheetName val="Cong no"/>
      <sheetName val="Cop pha"/>
      <sheetName val="20000000"/>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Cau 2(3)"/>
      <sheetName val="XN79"/>
      <sheetName val="CTMT"/>
      <sheetName val="Jan2"/>
      <sheetName val="Jan3"/>
      <sheetName val="Jan4"/>
      <sheetName val="Jan6"/>
      <sheetName val="Jan7"/>
      <sheetName val="Jan8"/>
      <sheetName val="Jan9"/>
      <sheetName val="Jan10"/>
      <sheetName val="Jan11"/>
      <sheetName val="Jan13"/>
      <sheetName val="Jan14"/>
      <sheetName val="Jan15"/>
      <sheetName val="Jan16"/>
      <sheetName val="Jan17"/>
      <sheetName val="clvl"/>
    </sheetNames>
    <definedNames>
      <definedName name="DataFilter"/>
      <definedName name="DataSort"/>
      <definedName name="GoBack" sheetId="74"/>
    </defined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refreshError="1"/>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toan KL"/>
      <sheetName val="PT VATTU"/>
      <sheetName val="DG CANTHO"/>
      <sheetName val="Cuoc VC"/>
      <sheetName val="TH Vattu"/>
      <sheetName val="TMDT"/>
      <sheetName val="MAHIEU"/>
      <sheetName val="TK kinh phi"/>
      <sheetName val="vankhuon"/>
      <sheetName val="Sheet1"/>
      <sheetName val="Sheet2"/>
      <sheetName val="Sheet3"/>
      <sheetName val="Sheet4"/>
      <sheetName val="Sheet5"/>
      <sheetName val="Sheet6"/>
      <sheetName val="Sheet7"/>
      <sheetName val="Sheet8"/>
      <sheetName val="Sheet9"/>
      <sheetName val="Sheet10"/>
      <sheetName val="Sheet11"/>
      <sheetName val="DSach"/>
      <sheetName val="Sen"/>
      <sheetName val="Sen (2)"/>
      <sheetName val="Phe duyet"/>
      <sheetName val="XXXXXXXX"/>
      <sheetName val="DN bo-sung"/>
      <sheetName val="Tong-hợp vạt tư xa,cođe,Ađiem"/>
      <sheetName val="Lá-xích"/>
      <sheetName val="Phân công vông việc các tổ"/>
      <sheetName val="Bulông-Anten-dây co"/>
      <sheetName val="tu-dieu-khien-PX3"/>
      <sheetName val="Cot-angten-day-co"/>
      <sheetName val="00000000"/>
      <sheetName val="ct luong "/>
      <sheetName val="Nhap 6T"/>
      <sheetName val="baocaochinh(qui1.05) (DC)"/>
      <sheetName val="Ctuluongq.1.05"/>
      <sheetName val="BANG PHAN BO qui1.05(DC)"/>
      <sheetName val="BANG PHAN BO quiII.05"/>
      <sheetName val="bao cac cinh Qui II-2005"/>
      <sheetName val="xuat hang26.09.2008 (2)"/>
      <sheetName val="kl tung pđ krhn"/>
      <sheetName val="BK TBPHAP"/>
      <sheetName val="CHITIET VL-NC-TT1p"/>
      <sheetName val="Vi Thanh-Can Tho"/>
      <sheetName val="KLHT"/>
      <sheetName val="Tong-h?p v?t tu xa,code,Adiem"/>
      <sheetName val="Phân công vông vi?c các t?"/>
      <sheetName val="kl tung pd krhn"/>
      <sheetName val="KPVC-BD "/>
      <sheetName val="MTL$-INTER"/>
      <sheetName val="Bang chiet tinh TBA"/>
      <sheetName val="Tong-h_p v_t tu xa,code,Adiem"/>
      <sheetName val="Phân công vông vi_c các t_"/>
    </sheetNames>
    <sheetDataSet>
      <sheetData sheetId="0" refreshError="1">
        <row r="5">
          <cell r="C5" t="str">
            <v>I- ÑAÉP ÑAÁT, CHÆNH TRANG MAËT BAÈNG</v>
          </cell>
          <cell r="D5" t="str">
            <v/>
          </cell>
          <cell r="F5" t="str">
            <v>Coâng trình : TRAÏM BIEÁN AÙP 110/ 22/ 15 KV VÒ THANH</v>
          </cell>
        </row>
        <row r="6">
          <cell r="C6" t="str">
            <v>1. Chænh trang maët baèng</v>
          </cell>
          <cell r="D6" t="str">
            <v>Ñôn</v>
          </cell>
          <cell r="E6" t="str">
            <v xml:space="preserve">Khoái </v>
          </cell>
          <cell r="F6" t="str">
            <v>Ñôn  giaù</v>
          </cell>
        </row>
        <row r="7">
          <cell r="B7" t="str">
            <v>Maõ hieäu</v>
          </cell>
          <cell r="C7" t="str">
            <v>Coâng vieäc</v>
          </cell>
          <cell r="D7" t="str">
            <v>vò</v>
          </cell>
          <cell r="E7" t="str">
            <v>löôïng</v>
          </cell>
          <cell r="F7" t="str">
            <v>Vaät lieäu</v>
          </cell>
        </row>
        <row r="8">
          <cell r="B8" t="str">
            <v>058-212</v>
          </cell>
          <cell r="C8" t="str">
            <v>I- ÑAÉP ÑAÁT, CHÆNH TRANG MAËT BAÈNG</v>
          </cell>
          <cell r="D8" t="str">
            <v/>
          </cell>
          <cell r="E8">
            <v>8.0299999999999994</v>
          </cell>
          <cell r="F8">
            <v>0</v>
          </cell>
        </row>
        <row r="9">
          <cell r="B9" t="str">
            <v>041-411</v>
          </cell>
          <cell r="C9" t="str">
            <v>1. Chænh trang maët baèng</v>
          </cell>
          <cell r="D9" t="str">
            <v/>
          </cell>
          <cell r="E9">
            <v>6837.25</v>
          </cell>
          <cell r="F9">
            <v>39934</v>
          </cell>
        </row>
        <row r="10">
          <cell r="B10" t="str">
            <v>052-112</v>
          </cell>
          <cell r="C10" t="str">
            <v>Ñaøo boùc lôùp thöïc vaät baèng xe uûi ñeå ñi ñoå</v>
          </cell>
          <cell r="D10" t="str">
            <v>100m3</v>
          </cell>
          <cell r="E10">
            <v>8.0299999999999994</v>
          </cell>
          <cell r="F10">
            <v>0</v>
          </cell>
        </row>
        <row r="11">
          <cell r="A11" t="str">
            <v>PTRE</v>
          </cell>
          <cell r="B11" t="str">
            <v>058-212</v>
          </cell>
          <cell r="C11" t="str">
            <v>Chuyeån ñaát ñi ñoå tieáp cly 3km</v>
          </cell>
          <cell r="D11" t="str">
            <v>100m3</v>
          </cell>
          <cell r="E11">
            <v>8.0299999999999994</v>
          </cell>
          <cell r="F11">
            <v>0</v>
          </cell>
        </row>
        <row r="12">
          <cell r="B12" t="str">
            <v>041-411</v>
          </cell>
          <cell r="C12" t="str">
            <v>Ñaép caùt coàn</v>
          </cell>
          <cell r="D12" t="str">
            <v>m3</v>
          </cell>
          <cell r="E12">
            <v>6837.25</v>
          </cell>
          <cell r="F12">
            <v>39934</v>
          </cell>
        </row>
        <row r="13">
          <cell r="B13" t="str">
            <v>081-230</v>
          </cell>
          <cell r="C13" t="str">
            <v>Ñoùng cöø traøm D80 daøi 5m</v>
          </cell>
          <cell r="D13" t="str">
            <v>100m</v>
          </cell>
          <cell r="E13">
            <v>25.1</v>
          </cell>
          <cell r="F13">
            <v>102995</v>
          </cell>
        </row>
        <row r="14">
          <cell r="A14" t="str">
            <v>PTRE</v>
          </cell>
          <cell r="B14" t="str">
            <v>TT</v>
          </cell>
          <cell r="C14" t="str">
            <v>Raûi pheân tre</v>
          </cell>
          <cell r="D14" t="str">
            <v>m2</v>
          </cell>
          <cell r="E14">
            <v>301</v>
          </cell>
          <cell r="F14">
            <v>30000</v>
          </cell>
        </row>
        <row r="15">
          <cell r="B15" t="str">
            <v>062-114SR</v>
          </cell>
          <cell r="C15" t="str">
            <v>Ñaép ñaát Laterit maët baèng</v>
          </cell>
          <cell r="D15" t="str">
            <v>100m3</v>
          </cell>
          <cell r="E15">
            <v>38.19</v>
          </cell>
          <cell r="F15">
            <v>3000000</v>
          </cell>
        </row>
        <row r="16">
          <cell r="B16" t="str">
            <v>B13-4/CÑ79/12</v>
          </cell>
          <cell r="C16" t="str">
            <v>Traûi ñaù 1x2 saân traïm</v>
          </cell>
          <cell r="D16" t="str">
            <v>m3</v>
          </cell>
          <cell r="E16">
            <v>277</v>
          </cell>
          <cell r="F16">
            <v>121800</v>
          </cell>
        </row>
        <row r="17">
          <cell r="A17" t="str">
            <v>POLYFELT</v>
          </cell>
          <cell r="B17" t="str">
            <v>B3-13e/CÑ79/12</v>
          </cell>
          <cell r="C17" t="str">
            <v xml:space="preserve">Ñaù vuïn xeáp chaân taluy (ñaù 5x7 keïp ñaù1x2,ñaù maït) </v>
          </cell>
          <cell r="D17" t="str">
            <v>100m3</v>
          </cell>
          <cell r="E17">
            <v>0.83</v>
          </cell>
          <cell r="F17">
            <v>16752000</v>
          </cell>
        </row>
        <row r="18">
          <cell r="A18" t="str">
            <v>OBT200</v>
          </cell>
          <cell r="B18" t="str">
            <v>119-963SR</v>
          </cell>
          <cell r="C18" t="str">
            <v>2. Coáng qua ñöôøng</v>
          </cell>
          <cell r="D18" t="str">
            <v/>
          </cell>
          <cell r="E18">
            <v>10</v>
          </cell>
          <cell r="F18">
            <v>0</v>
          </cell>
        </row>
        <row r="19">
          <cell r="B19" t="str">
            <v>031-712</v>
          </cell>
          <cell r="C19" t="str">
            <v>Ñaøo ñaát C2 coáng qua ñöôøng: =(1*11*0,8)*taluy1,1</v>
          </cell>
          <cell r="D19" t="str">
            <v>m3</v>
          </cell>
          <cell r="E19">
            <v>9.6800000000000015</v>
          </cell>
          <cell r="F19">
            <v>0</v>
          </cell>
        </row>
        <row r="20">
          <cell r="A20" t="str">
            <v>POLYFELT</v>
          </cell>
          <cell r="B20" t="str">
            <v>TT</v>
          </cell>
          <cell r="C20" t="str">
            <v>Traûi vaûi ñòa kyõ thuaät Polyfelt TS30</v>
          </cell>
          <cell r="D20" t="str">
            <v>m2</v>
          </cell>
          <cell r="E20">
            <v>9717</v>
          </cell>
          <cell r="F20">
            <v>8000</v>
          </cell>
        </row>
        <row r="21">
          <cell r="A21" t="str">
            <v>OBT200</v>
          </cell>
          <cell r="B21" t="str">
            <v>119-963SR</v>
          </cell>
          <cell r="C21" t="str">
            <v>Saûn xuaát, laép ñaët coáng BTCT D200</v>
          </cell>
          <cell r="D21" t="str">
            <v>m</v>
          </cell>
          <cell r="E21">
            <v>10</v>
          </cell>
          <cell r="F21">
            <v>30000</v>
          </cell>
        </row>
        <row r="22">
          <cell r="B22" t="str">
            <v>119-944</v>
          </cell>
          <cell r="C22" t="str">
            <v>Xaây cuoán moái noái oáng coáng: =(10*3,14*0,32*0,1)</v>
          </cell>
          <cell r="D22" t="str">
            <v>m2</v>
          </cell>
          <cell r="E22">
            <v>1.0048000000000001</v>
          </cell>
          <cell r="F22">
            <v>7583</v>
          </cell>
        </row>
        <row r="23">
          <cell r="B23" t="str">
            <v>B13-4/CÑ79/24</v>
          </cell>
          <cell r="C23" t="str">
            <v>Ñaép ñaù 2x4 ñeäm maùi taluy</v>
          </cell>
          <cell r="D23" t="str">
            <v>m3</v>
          </cell>
          <cell r="E23">
            <v>119</v>
          </cell>
          <cell r="F23">
            <v>121800</v>
          </cell>
        </row>
        <row r="24">
          <cell r="B24" t="str">
            <v>220-620</v>
          </cell>
          <cell r="C24" t="str">
            <v>Xeáp ñaù hoäc maùi taluy</v>
          </cell>
          <cell r="D24" t="str">
            <v>m3</v>
          </cell>
          <cell r="E24">
            <v>119</v>
          </cell>
          <cell r="F24">
            <v>111701</v>
          </cell>
        </row>
        <row r="25">
          <cell r="B25" t="str">
            <v>041-212</v>
          </cell>
          <cell r="C25" t="str">
            <v>Ñaép ñeâ bao</v>
          </cell>
          <cell r="D25" t="str">
            <v>m3</v>
          </cell>
          <cell r="E25">
            <v>271</v>
          </cell>
          <cell r="F25">
            <v>0</v>
          </cell>
        </row>
        <row r="26">
          <cell r="B26" t="str">
            <v>031-202</v>
          </cell>
          <cell r="C26" t="str">
            <v>Ñaøo phaù ñeâ bao</v>
          </cell>
          <cell r="D26" t="str">
            <v>m3</v>
          </cell>
          <cell r="E26">
            <v>271</v>
          </cell>
          <cell r="F26">
            <v>0</v>
          </cell>
        </row>
        <row r="27">
          <cell r="B27" t="str">
            <v>TT</v>
          </cell>
          <cell r="C27" t="str">
            <v>Bôm nöôùc</v>
          </cell>
          <cell r="D27" t="str">
            <v>Ca</v>
          </cell>
          <cell r="E27">
            <v>40</v>
          </cell>
          <cell r="F27">
            <v>0</v>
          </cell>
        </row>
        <row r="28">
          <cell r="B28" t="str">
            <v>041-113</v>
          </cell>
          <cell r="C28" t="str">
            <v xml:space="preserve"> Ñaép ñaát  moùng coáng qua ñöôøng</v>
          </cell>
          <cell r="D28" t="str">
            <v>m3</v>
          </cell>
          <cell r="E28">
            <v>9.6800000000000015</v>
          </cell>
          <cell r="F28">
            <v>0</v>
          </cell>
        </row>
        <row r="29">
          <cell r="B29" t="str">
            <v>VC-03B</v>
          </cell>
          <cell r="C29" t="str">
            <v>Boác xuùc ñaát thöøa leân xuoáng ,tôi x1.3</v>
          </cell>
          <cell r="D29" t="str">
            <v>m3</v>
          </cell>
          <cell r="E29">
            <v>20.72</v>
          </cell>
          <cell r="F29">
            <v>0</v>
          </cell>
        </row>
        <row r="30">
          <cell r="B30" t="str">
            <v>VC-03C</v>
          </cell>
          <cell r="C30" t="str">
            <v>Chuyeån  ñaát thöøa baèng xe cuùtkít cly 200m</v>
          </cell>
          <cell r="D30" t="str">
            <v>m3</v>
          </cell>
          <cell r="E30">
            <v>20.72</v>
          </cell>
          <cell r="F30">
            <v>0</v>
          </cell>
        </row>
        <row r="31">
          <cell r="C31" t="str">
            <v>COÄNG I :</v>
          </cell>
          <cell r="D31" t="str">
            <v/>
          </cell>
          <cell r="E31">
            <v>13.54</v>
          </cell>
          <cell r="F31">
            <v>0</v>
          </cell>
        </row>
        <row r="32">
          <cell r="C32" t="str">
            <v xml:space="preserve">  II- HAØNG RAØO + CÖÛA COÅNG</v>
          </cell>
          <cell r="D32" t="str">
            <v/>
          </cell>
          <cell r="E32">
            <v>125.96100000000001</v>
          </cell>
          <cell r="F32">
            <v>0</v>
          </cell>
        </row>
        <row r="33">
          <cell r="B33" t="str">
            <v>031-312</v>
          </cell>
          <cell r="C33" t="str">
            <v>Ñaøo ñaát C2 moùng haøng raøo, coång: (x1,1) taluy</v>
          </cell>
          <cell r="D33" t="str">
            <v>m3</v>
          </cell>
          <cell r="E33">
            <v>153.45110000000003</v>
          </cell>
          <cell r="F33">
            <v>0</v>
          </cell>
        </row>
        <row r="34">
          <cell r="C34" t="str">
            <v>Coät coång: =3*(1,9*1,9*1,25)</v>
          </cell>
          <cell r="D34" t="str">
            <v>m3</v>
          </cell>
          <cell r="E34">
            <v>13.54</v>
          </cell>
          <cell r="F34">
            <v>0</v>
          </cell>
        </row>
        <row r="35">
          <cell r="C35" t="str">
            <v>Haøng raøo: =208,2 * 1,1 * 0,55</v>
          </cell>
          <cell r="D35" t="str">
            <v>m3</v>
          </cell>
          <cell r="E35">
            <v>125.96100000000001</v>
          </cell>
          <cell r="F35">
            <v>0</v>
          </cell>
        </row>
        <row r="36">
          <cell r="B36" t="str">
            <v>221-511</v>
          </cell>
          <cell r="C36" t="str">
            <v xml:space="preserve"> Beùton loùt VM100 ñaù 1x2 haøng raøo vaø coång</v>
          </cell>
          <cell r="D36" t="str">
            <v>m3</v>
          </cell>
          <cell r="E36">
            <v>7.6269999999999989</v>
          </cell>
          <cell r="F36">
            <v>360390</v>
          </cell>
        </row>
        <row r="37">
          <cell r="C37" t="str">
            <v>Truï coång: =3*(1,5*1,5*0,05)</v>
          </cell>
          <cell r="D37" t="str">
            <v>m3</v>
          </cell>
          <cell r="E37">
            <v>0.34</v>
          </cell>
          <cell r="F37">
            <v>0</v>
          </cell>
        </row>
        <row r="38">
          <cell r="C38" t="str">
            <v xml:space="preserve">Raøo: =208,2 * 0,7 * 0,05       </v>
          </cell>
          <cell r="D38" t="str">
            <v>m3</v>
          </cell>
          <cell r="E38">
            <v>7.286999999999999</v>
          </cell>
          <cell r="F38">
            <v>0</v>
          </cell>
        </row>
        <row r="39">
          <cell r="B39" t="str">
            <v>221-312</v>
          </cell>
          <cell r="C39" t="str">
            <v xml:space="preserve"> Beùton M200 ñaù 1x2 moùng </v>
          </cell>
          <cell r="D39" t="str">
            <v>m3</v>
          </cell>
          <cell r="E39">
            <v>11.68</v>
          </cell>
          <cell r="F39">
            <v>541847</v>
          </cell>
        </row>
        <row r="40">
          <cell r="B40" t="str">
            <v>224-112</v>
          </cell>
          <cell r="C40" t="str">
            <v>Moùng coång: =3*(1,3*1,3*0,25)</v>
          </cell>
          <cell r="D40" t="str">
            <v>m3</v>
          </cell>
          <cell r="E40">
            <v>1.27</v>
          </cell>
          <cell r="F40">
            <v>0</v>
          </cell>
        </row>
        <row r="41">
          <cell r="C41" t="str">
            <v xml:space="preserve">Moùng raøo: =208,2 * 0,5 * 0,1   </v>
          </cell>
          <cell r="D41" t="str">
            <v>m3</v>
          </cell>
          <cell r="E41">
            <v>10.41</v>
          </cell>
          <cell r="F41">
            <v>0</v>
          </cell>
        </row>
        <row r="42">
          <cell r="B42" t="str">
            <v>222-412</v>
          </cell>
          <cell r="C42" t="str">
            <v xml:space="preserve"> Beùton M200 ñaù 1*2 coät coång
= 3*(0,3*0,3*3,55) </v>
          </cell>
          <cell r="D42" t="str">
            <v>m3</v>
          </cell>
          <cell r="E42">
            <v>0.9584999999999998</v>
          </cell>
          <cell r="F42">
            <v>659908</v>
          </cell>
        </row>
        <row r="43">
          <cell r="B43" t="str">
            <v>224-112</v>
          </cell>
          <cell r="C43" t="str">
            <v xml:space="preserve">Beùton M200 ñaù 1x2 chaân töôøng raøo </v>
          </cell>
          <cell r="D43" t="str">
            <v>m3</v>
          </cell>
          <cell r="E43">
            <v>13.431999999999999</v>
          </cell>
          <cell r="F43">
            <v>626389</v>
          </cell>
        </row>
        <row r="44">
          <cell r="B44" t="str">
            <v>240-521</v>
          </cell>
          <cell r="C44" t="str">
            <v>Chaân töôøng raøo: =208,2 * 0,12 * 0,5</v>
          </cell>
          <cell r="D44" t="str">
            <v>m3</v>
          </cell>
          <cell r="E44">
            <v>12.491999999999999</v>
          </cell>
          <cell r="F44">
            <v>0</v>
          </cell>
        </row>
        <row r="45">
          <cell r="B45" t="str">
            <v>208-222</v>
          </cell>
          <cell r="C45" t="str">
            <v>Khe co giaõn + choáng xieân : =56*(0,28 * 0,12 * 0,5)</v>
          </cell>
          <cell r="D45" t="str">
            <v>m3</v>
          </cell>
          <cell r="E45">
            <v>0.94</v>
          </cell>
          <cell r="F45">
            <v>0</v>
          </cell>
        </row>
        <row r="46">
          <cell r="B46" t="str">
            <v>240-511</v>
          </cell>
          <cell r="C46" t="str">
            <v>Gia coâng laép ñaët saét troøn D&lt;=10 cho Beùton haøng raøo, coång: =16,85kg+1329kg</v>
          </cell>
          <cell r="D46" t="str">
            <v>Taán</v>
          </cell>
          <cell r="E46">
            <v>1.34585</v>
          </cell>
          <cell r="F46">
            <v>3995100</v>
          </cell>
        </row>
        <row r="47">
          <cell r="B47" t="str">
            <v>240-521</v>
          </cell>
          <cell r="C47" t="str">
            <v xml:space="preserve"> Gia coâng laép ñaët saét troøn D&lt;=18 cho Beùton haøng raøo, coång: =196,04kg+749,48kg</v>
          </cell>
          <cell r="D47" t="str">
            <v>Taán</v>
          </cell>
          <cell r="E47">
            <v>0.94552000000000003</v>
          </cell>
          <cell r="F47">
            <v>3939900</v>
          </cell>
        </row>
        <row r="48">
          <cell r="B48" t="str">
            <v>208-222</v>
          </cell>
          <cell r="C48" t="str">
            <v xml:space="preserve"> Xaây töôøng gaïch theû VM75 daày 10cm 
  208,2m x 0,4 </v>
          </cell>
          <cell r="D48" t="str">
            <v>m2</v>
          </cell>
          <cell r="E48">
            <v>83.28</v>
          </cell>
          <cell r="F48">
            <v>22236</v>
          </cell>
        </row>
        <row r="49">
          <cell r="B49" t="str">
            <v>651-132</v>
          </cell>
          <cell r="C49" t="str">
            <v xml:space="preserve"> Traùt töôøng , coät, ñaø giaèng VM75</v>
          </cell>
          <cell r="D49" t="str">
            <v>m2</v>
          </cell>
          <cell r="E49">
            <v>238.74</v>
          </cell>
          <cell r="F49">
            <v>4813</v>
          </cell>
        </row>
        <row r="50">
          <cell r="B50" t="str">
            <v>703-510</v>
          </cell>
          <cell r="C50" t="str">
            <v>Chaân töôøng: =208,2 *2 * 0,55</v>
          </cell>
          <cell r="D50" t="str">
            <v>m2</v>
          </cell>
          <cell r="E50">
            <v>229.02</v>
          </cell>
          <cell r="F50">
            <v>0</v>
          </cell>
        </row>
        <row r="51">
          <cell r="B51" t="str">
            <v>500-511</v>
          </cell>
          <cell r="C51" t="str">
            <v>Coät: =3 * (0,3 + 0,3 ) * 2 * 2,7</v>
          </cell>
          <cell r="D51" t="str">
            <v>m2</v>
          </cell>
          <cell r="E51">
            <v>9.7200000000000006</v>
          </cell>
          <cell r="F51">
            <v>0</v>
          </cell>
        </row>
        <row r="52">
          <cell r="B52" t="str">
            <v>702-310</v>
          </cell>
          <cell r="C52" t="str">
            <v xml:space="preserve"> Baû mactit töôøng , coät</v>
          </cell>
          <cell r="D52" t="str">
            <v>m2</v>
          </cell>
          <cell r="E52">
            <v>238.74</v>
          </cell>
          <cell r="F52">
            <v>3460</v>
          </cell>
        </row>
        <row r="53">
          <cell r="B53" t="str">
            <v>703-510</v>
          </cell>
          <cell r="C53" t="str">
            <v xml:space="preserve"> Sôn nöôùc töôøng , coät</v>
          </cell>
          <cell r="D53" t="str">
            <v>m2</v>
          </cell>
          <cell r="E53">
            <v>238.74</v>
          </cell>
          <cell r="F53">
            <v>3384</v>
          </cell>
        </row>
        <row r="54">
          <cell r="A54" t="str">
            <v>BM12-100</v>
          </cell>
          <cell r="B54" t="str">
            <v>500-511</v>
          </cell>
          <cell r="C54" t="str">
            <v xml:space="preserve"> Gia coâng saét hình cho khung haøng raøo: 5024kg+429kg</v>
          </cell>
          <cell r="D54" t="str">
            <v>Taán</v>
          </cell>
          <cell r="E54">
            <v>5.4530000000000003</v>
          </cell>
          <cell r="F54">
            <v>4506394</v>
          </cell>
        </row>
        <row r="55">
          <cell r="A55" t="str">
            <v>BL20</v>
          </cell>
          <cell r="B55" t="str">
            <v>505-910</v>
          </cell>
          <cell r="C55" t="str">
            <v xml:space="preserve"> Laép ñaët saét hình cho haøng raøo</v>
          </cell>
          <cell r="D55" t="str">
            <v>Taán</v>
          </cell>
          <cell r="E55">
            <v>5.4530000000000003</v>
          </cell>
          <cell r="F55">
            <v>546000</v>
          </cell>
        </row>
        <row r="56">
          <cell r="B56" t="str">
            <v>500-611</v>
          </cell>
          <cell r="C56" t="str">
            <v xml:space="preserve"> Gia coâng laép ñaët raøo + khung löôùi B40</v>
          </cell>
          <cell r="D56" t="str">
            <v>m2</v>
          </cell>
          <cell r="E56">
            <v>353</v>
          </cell>
          <cell r="F56">
            <v>87331</v>
          </cell>
        </row>
        <row r="57">
          <cell r="A57" t="str">
            <v>BM12-100</v>
          </cell>
          <cell r="B57" t="str">
            <v>TT1</v>
          </cell>
          <cell r="C57" t="str">
            <v xml:space="preserve"> Gia coâng laép ñaët boulon F12x100 </v>
          </cell>
          <cell r="D57" t="str">
            <v>boä</v>
          </cell>
          <cell r="E57">
            <v>230</v>
          </cell>
          <cell r="F57">
            <v>2300</v>
          </cell>
        </row>
        <row r="58">
          <cell r="A58" t="str">
            <v>BL20</v>
          </cell>
          <cell r="B58" t="str">
            <v>TT2</v>
          </cell>
          <cell r="C58" t="str">
            <v xml:space="preserve"> Gia coâng laép ñaët baûn leà F20 </v>
          </cell>
          <cell r="D58" t="str">
            <v>boä</v>
          </cell>
          <cell r="E58">
            <v>6</v>
          </cell>
          <cell r="F58">
            <v>20000</v>
          </cell>
        </row>
        <row r="59">
          <cell r="B59" t="str">
            <v>703-430</v>
          </cell>
          <cell r="C59" t="str">
            <v xml:space="preserve"> Sôn caáu kieän saét hình 2 nöôùc choáng ræ</v>
          </cell>
          <cell r="D59" t="str">
            <v>m2</v>
          </cell>
          <cell r="E59">
            <v>189.45</v>
          </cell>
          <cell r="F59">
            <v>4974</v>
          </cell>
        </row>
        <row r="60">
          <cell r="B60" t="str">
            <v>703-430</v>
          </cell>
          <cell r="C60" t="str">
            <v xml:space="preserve"> Sôn caáu kieän saét hình 2 nöôùc daàu</v>
          </cell>
          <cell r="D60" t="str">
            <v>m2</v>
          </cell>
          <cell r="E60">
            <v>189.45</v>
          </cell>
          <cell r="F60">
            <v>4974</v>
          </cell>
        </row>
        <row r="61">
          <cell r="B61" t="str">
            <v>041-112</v>
          </cell>
          <cell r="C61" t="str">
            <v>Ñaép ñaát C2 haøng raøo vaø coång</v>
          </cell>
          <cell r="D61" t="str">
            <v>m3</v>
          </cell>
          <cell r="E61">
            <v>113</v>
          </cell>
          <cell r="F61">
            <v>0</v>
          </cell>
        </row>
        <row r="62">
          <cell r="B62" t="str">
            <v>VC-03B</v>
          </cell>
          <cell r="C62" t="str">
            <v>Boác xuùc ñaát thöøa leân xuoáng: x1.3</v>
          </cell>
          <cell r="D62" t="str">
            <v>m3</v>
          </cell>
          <cell r="E62">
            <v>52.586430000000036</v>
          </cell>
          <cell r="F62">
            <v>0</v>
          </cell>
        </row>
        <row r="63">
          <cell r="B63" t="str">
            <v>VC-03C</v>
          </cell>
          <cell r="C63" t="str">
            <v>Chuyeån  ñaát thöøa baèng xe cuùtkít cly 200m</v>
          </cell>
          <cell r="D63" t="str">
            <v>m3</v>
          </cell>
          <cell r="E63">
            <v>52.59</v>
          </cell>
          <cell r="F63">
            <v>0</v>
          </cell>
        </row>
        <row r="64">
          <cell r="C64" t="str">
            <v>COÄNG II :</v>
          </cell>
          <cell r="D64" t="str">
            <v/>
          </cell>
          <cell r="E64">
            <v>77.305477173317982</v>
          </cell>
          <cell r="F64">
            <v>0</v>
          </cell>
        </row>
        <row r="65">
          <cell r="C65" t="str">
            <v>III - CAÙC MOÙNG THIEÁT BÒ NGOAØI TRÔØI:</v>
          </cell>
          <cell r="D65" t="str">
            <v/>
          </cell>
          <cell r="E65">
            <v>47.568748729476098</v>
          </cell>
          <cell r="F65">
            <v>0</v>
          </cell>
        </row>
        <row r="66">
          <cell r="B66" t="str">
            <v>031-442</v>
          </cell>
          <cell r="C66" t="str">
            <v>Ñaøo ñaát C2 caùc moùng thieát bò ngoøai trôøi</v>
          </cell>
          <cell r="D66" t="str">
            <v>m3</v>
          </cell>
          <cell r="E66">
            <v>757.39070303499295</v>
          </cell>
          <cell r="F66">
            <v>0</v>
          </cell>
        </row>
        <row r="67">
          <cell r="C67" t="str">
            <v>M1: =1/3*1,15*(10,9+6,9+12,1*8,1+SQRT(10,9*6,9*12,1*8,1))</v>
          </cell>
          <cell r="D67" t="str">
            <v>m3</v>
          </cell>
          <cell r="E67">
            <v>77.305477173317982</v>
          </cell>
          <cell r="F67">
            <v>0</v>
          </cell>
        </row>
        <row r="68">
          <cell r="C68" t="str">
            <v>M2: =1/3*1,15*(4,9*6,9*+6,1*8,1+SQRT(4,9*6,9*6,1*8,1))</v>
          </cell>
          <cell r="D68" t="str">
            <v>m3</v>
          </cell>
          <cell r="E68">
            <v>47.568748729476098</v>
          </cell>
          <cell r="F68">
            <v>0</v>
          </cell>
        </row>
        <row r="69">
          <cell r="C69" t="str">
            <v>M3: =1/3*1,15*(6,9*2,1+8,1*3,3+SQRT(6,9*2,1*3,3*8,1))</v>
          </cell>
          <cell r="D69" t="str">
            <v>m3</v>
          </cell>
          <cell r="E69">
            <v>23.345149007674753</v>
          </cell>
          <cell r="F69">
            <v>0</v>
          </cell>
        </row>
        <row r="70">
          <cell r="C70" t="str">
            <v>M4: =1/3*1,15*(6,9*2,5+8,1*3,7+SQRT(6,9*2,5*8,1*3,7))</v>
          </cell>
          <cell r="D70" t="str">
            <v>m3</v>
          </cell>
          <cell r="E70">
            <v>26.816945516695245</v>
          </cell>
          <cell r="F70">
            <v>0</v>
          </cell>
        </row>
        <row r="71">
          <cell r="C71" t="str">
            <v>2 moùng söù ñôû =2*1/3*1,15*(2,5*2,5+3,7*3,7+2,5*3,7)</v>
          </cell>
          <cell r="D71" t="str">
            <v>m3</v>
          </cell>
          <cell r="E71">
            <v>22.378999999999998</v>
          </cell>
          <cell r="F71">
            <v>0</v>
          </cell>
        </row>
        <row r="72">
          <cell r="C72" t="str">
            <v>2 moùng MTC1
=2*1/3*1,9*(7,3*5,8+8,3*6,8+SQRT(7,3*5,8*8,3*6,8))</v>
          </cell>
          <cell r="D72" t="str">
            <v>m3</v>
          </cell>
          <cell r="E72">
            <v>187.04137947170258</v>
          </cell>
          <cell r="F72">
            <v>0</v>
          </cell>
        </row>
        <row r="73">
          <cell r="C73" t="str">
            <v>4 moùng MTC2
=4*1/3*1,9*(6,3*4,3+8,3*6,3+SQRT(6,3*4,3*8,3*6,3))</v>
          </cell>
          <cell r="D73" t="str">
            <v>m3</v>
          </cell>
          <cell r="E73">
            <v>296.4428085674607</v>
          </cell>
          <cell r="F73">
            <v>0</v>
          </cell>
        </row>
        <row r="74">
          <cell r="B74" t="str">
            <v>B3-13e/CÑ79/57C</v>
          </cell>
          <cell r="C74" t="str">
            <v>1 moùng daøn tuï buø
=1/3*0.95*(3.91*2.62+4.91*3.62+SQRT(3.91*2.62*4.91*3.62))</v>
          </cell>
          <cell r="D74" t="str">
            <v>m3</v>
          </cell>
          <cell r="E74">
            <v>13.145527901998921</v>
          </cell>
          <cell r="F74">
            <v>0</v>
          </cell>
        </row>
        <row r="75">
          <cell r="C75" t="str">
            <v>1 moùng BT töï duøng =1/3*1,25*(2,4*2,4+3,8*3,8+2,4*3,8)</v>
          </cell>
          <cell r="D75" t="str">
            <v>m3</v>
          </cell>
          <cell r="E75">
            <v>12.216666666666665</v>
          </cell>
          <cell r="F75">
            <v>0</v>
          </cell>
        </row>
        <row r="76">
          <cell r="C76" t="str">
            <v>6 moùng truï chieáu saùng
=6*1/3*1,15*(2,1*2,1+3,3*3,3+2,1*3,3)</v>
          </cell>
          <cell r="D76" t="str">
            <v>m3</v>
          </cell>
          <cell r="E76">
            <v>51.128999999999991</v>
          </cell>
          <cell r="F76">
            <v>0</v>
          </cell>
        </row>
        <row r="77">
          <cell r="B77" t="str">
            <v>B3-13e/CÑ79/57C</v>
          </cell>
          <cell r="C77" t="str">
            <v>Ñaép ñaù 5x7 cheøn caùt</v>
          </cell>
          <cell r="D77" t="str">
            <v>100m3</v>
          </cell>
          <cell r="E77">
            <v>0.27677999999999997</v>
          </cell>
          <cell r="F77">
            <v>16752000</v>
          </cell>
        </row>
        <row r="78">
          <cell r="C78" t="str">
            <v>2MTC1: =2*(6,8*5,6*0,15)</v>
          </cell>
          <cell r="D78" t="str">
            <v>m3</v>
          </cell>
          <cell r="E78">
            <v>11.423999999999999</v>
          </cell>
          <cell r="F78">
            <v>0</v>
          </cell>
        </row>
        <row r="79">
          <cell r="C79" t="str">
            <v>4MTC2: =4*(6,3*4,3*0,15)</v>
          </cell>
          <cell r="D79" t="str">
            <v>m3</v>
          </cell>
          <cell r="E79">
            <v>16.253999999999998</v>
          </cell>
          <cell r="F79">
            <v>0</v>
          </cell>
        </row>
        <row r="80">
          <cell r="B80" t="str">
            <v>221-511</v>
          </cell>
          <cell r="C80" t="str">
            <v>Beùton loùt M100 ñaù 1x2 thieát bò ngoaøi trôøi</v>
          </cell>
          <cell r="D80" t="str">
            <v>m3</v>
          </cell>
          <cell r="E80">
            <v>14.904310000000002</v>
          </cell>
          <cell r="F80">
            <v>360390</v>
          </cell>
        </row>
        <row r="81">
          <cell r="C81" t="str">
            <v>M1: =10,3*6,3*0,05</v>
          </cell>
          <cell r="D81" t="str">
            <v>m3</v>
          </cell>
          <cell r="E81">
            <v>3.2445000000000004</v>
          </cell>
          <cell r="F81">
            <v>0</v>
          </cell>
        </row>
        <row r="82">
          <cell r="C82" t="str">
            <v>M2: =4,3*6,3*0,05</v>
          </cell>
          <cell r="D82" t="str">
            <v>m3</v>
          </cell>
          <cell r="E82">
            <v>1.3545</v>
          </cell>
          <cell r="F82">
            <v>0</v>
          </cell>
        </row>
        <row r="83">
          <cell r="C83" t="str">
            <v>M3: =6,3*1,5*0,05</v>
          </cell>
          <cell r="D83" t="str">
            <v>m3</v>
          </cell>
          <cell r="E83">
            <v>0.47249999999999998</v>
          </cell>
          <cell r="F83">
            <v>0</v>
          </cell>
        </row>
        <row r="84">
          <cell r="C84" t="str">
            <v>M4: =6,3*1,9*0,05</v>
          </cell>
          <cell r="D84" t="str">
            <v>m3</v>
          </cell>
          <cell r="E84">
            <v>0.59849999999999992</v>
          </cell>
          <cell r="F84">
            <v>0</v>
          </cell>
        </row>
        <row r="85">
          <cell r="C85" t="str">
            <v>2 moùng söù ñôû =2*(1,9*1,9*0,05)</v>
          </cell>
          <cell r="D85" t="str">
            <v>m3</v>
          </cell>
          <cell r="E85">
            <v>0.36099999999999999</v>
          </cell>
          <cell r="F85">
            <v>0</v>
          </cell>
        </row>
        <row r="86">
          <cell r="C86" t="str">
            <v>2 moùng MTC1 =2*6,7*5,2*0,05</v>
          </cell>
          <cell r="D86" t="str">
            <v>m3</v>
          </cell>
          <cell r="E86">
            <v>3.4840000000000004</v>
          </cell>
          <cell r="F86">
            <v>0</v>
          </cell>
        </row>
        <row r="87">
          <cell r="C87" t="str">
            <v>4 moùng MTC2 =4*5,7*3,7*0,05</v>
          </cell>
          <cell r="D87" t="str">
            <v>m3</v>
          </cell>
          <cell r="E87">
            <v>4.2180000000000009</v>
          </cell>
          <cell r="F87">
            <v>0</v>
          </cell>
        </row>
        <row r="88">
          <cell r="B88" t="str">
            <v>221-212</v>
          </cell>
          <cell r="C88" t="str">
            <v>1 moùng daøn tuï buø
=3,31*2,02*0,05</v>
          </cell>
          <cell r="D88" t="str">
            <v>m3</v>
          </cell>
          <cell r="E88">
            <v>0.33431000000000005</v>
          </cell>
          <cell r="F88">
            <v>0</v>
          </cell>
        </row>
        <row r="89">
          <cell r="C89" t="str">
            <v>1 moùng BT töï duøng =1,8*1,8*0,05</v>
          </cell>
          <cell r="D89" t="str">
            <v>m3</v>
          </cell>
          <cell r="E89">
            <v>0.16200000000000003</v>
          </cell>
          <cell r="F89">
            <v>0</v>
          </cell>
        </row>
        <row r="90">
          <cell r="C90" t="str">
            <v>6 moùng truï chieáu saùng
=6*1,5*1,5*0,05</v>
          </cell>
          <cell r="D90" t="str">
            <v>m3</v>
          </cell>
          <cell r="E90">
            <v>0.67500000000000004</v>
          </cell>
          <cell r="F90">
            <v>0</v>
          </cell>
        </row>
        <row r="91">
          <cell r="B91" t="str">
            <v>221-212</v>
          </cell>
          <cell r="C91" t="str">
            <v>Beùton M200 ñaù 1x2 moùng</v>
          </cell>
          <cell r="D91" t="str">
            <v>m3</v>
          </cell>
          <cell r="E91">
            <v>88.782039999999995</v>
          </cell>
          <cell r="F91">
            <v>471970</v>
          </cell>
        </row>
        <row r="92">
          <cell r="C92" t="str">
            <v>M1: =10,1*6,1*0,25</v>
          </cell>
          <cell r="D92" t="str">
            <v>m3</v>
          </cell>
          <cell r="E92">
            <v>15.402499999999998</v>
          </cell>
          <cell r="F92">
            <v>0</v>
          </cell>
        </row>
        <row r="93">
          <cell r="C93" t="str">
            <v>M2: =4,1*6,1*0,25</v>
          </cell>
          <cell r="D93" t="str">
            <v>m3</v>
          </cell>
          <cell r="E93">
            <v>6.2524999999999995</v>
          </cell>
          <cell r="F93">
            <v>0</v>
          </cell>
        </row>
        <row r="94">
          <cell r="C94" t="str">
            <v>M3: =6,1*1,3*0,25</v>
          </cell>
          <cell r="D94" t="str">
            <v>m3</v>
          </cell>
          <cell r="E94">
            <v>1.9824999999999999</v>
          </cell>
          <cell r="F94">
            <v>0</v>
          </cell>
        </row>
        <row r="95">
          <cell r="C95" t="str">
            <v>M4: =6,1*1,7*0,25</v>
          </cell>
          <cell r="D95" t="str">
            <v>m3</v>
          </cell>
          <cell r="E95">
            <v>2.5924999999999998</v>
          </cell>
          <cell r="F95">
            <v>0</v>
          </cell>
        </row>
        <row r="96">
          <cell r="C96" t="str">
            <v>2 moùng söù ñôû =2*(1,7*1,7*0,25)</v>
          </cell>
          <cell r="D96" t="str">
            <v>m3</v>
          </cell>
          <cell r="E96">
            <v>1.4449999999999998</v>
          </cell>
          <cell r="F96">
            <v>0</v>
          </cell>
        </row>
        <row r="97">
          <cell r="C97" t="str">
            <v>2 moùng MTC1 =2*6,5*5*0,4</v>
          </cell>
          <cell r="D97" t="str">
            <v>m3</v>
          </cell>
          <cell r="E97">
            <v>26</v>
          </cell>
          <cell r="F97">
            <v>0</v>
          </cell>
        </row>
        <row r="98">
          <cell r="C98" t="str">
            <v>4 moùng MTC2 =4*5,5*3,5*0,4</v>
          </cell>
          <cell r="D98" t="str">
            <v>m3</v>
          </cell>
          <cell r="E98">
            <v>30.8</v>
          </cell>
          <cell r="F98">
            <v>0</v>
          </cell>
        </row>
        <row r="99">
          <cell r="B99" t="str">
            <v>222-412</v>
          </cell>
          <cell r="C99" t="str">
            <v>1 moùng daøn tuï buø
=3,11*1,82*0,2</v>
          </cell>
          <cell r="D99" t="str">
            <v>m3</v>
          </cell>
          <cell r="E99">
            <v>1.1320399999999999</v>
          </cell>
          <cell r="F99">
            <v>0</v>
          </cell>
        </row>
        <row r="100">
          <cell r="C100" t="str">
            <v>1 moùng BT töï duøng =1,6*1,6*0,25</v>
          </cell>
          <cell r="D100" t="str">
            <v>m3</v>
          </cell>
          <cell r="E100">
            <v>0.64000000000000012</v>
          </cell>
          <cell r="F100">
            <v>0</v>
          </cell>
        </row>
        <row r="101">
          <cell r="C101" t="str">
            <v>6 moùng truï chieáu saùng
=6*1,3*1,3*0,25</v>
          </cell>
          <cell r="D101" t="str">
            <v>m3</v>
          </cell>
          <cell r="E101">
            <v>2.5350000000000001</v>
          </cell>
          <cell r="F101">
            <v>0</v>
          </cell>
        </row>
        <row r="102">
          <cell r="B102" t="str">
            <v>222-412</v>
          </cell>
          <cell r="C102" t="str">
            <v>Beùton M200 ñaù 1x2 coå moùng thieát bò ngoaøi trôøi</v>
          </cell>
          <cell r="D102" t="str">
            <v>m3</v>
          </cell>
          <cell r="E102">
            <v>35.098745000000001</v>
          </cell>
          <cell r="F102">
            <v>659908</v>
          </cell>
        </row>
        <row r="103">
          <cell r="C103" t="str">
            <v>M1: =7*(0,7*0,7*1,12)+3*(0,55*0,55*1,12)</v>
          </cell>
          <cell r="D103" t="str">
            <v>m3</v>
          </cell>
          <cell r="E103">
            <v>4.8580000000000005</v>
          </cell>
          <cell r="F103">
            <v>0</v>
          </cell>
        </row>
        <row r="104">
          <cell r="C104" t="str">
            <v>M2: =2*(0,7*0,7*1,12)+3*(0,55*0,55*1,12)</v>
          </cell>
          <cell r="D104" t="str">
            <v>m3</v>
          </cell>
          <cell r="E104">
            <v>2.1140000000000003</v>
          </cell>
          <cell r="F104">
            <v>0</v>
          </cell>
        </row>
        <row r="105">
          <cell r="C105" t="str">
            <v>M3: =3*(0,55*0,55*1,12)</v>
          </cell>
          <cell r="D105" t="str">
            <v>m3</v>
          </cell>
          <cell r="E105">
            <v>1.0164000000000004</v>
          </cell>
          <cell r="F105">
            <v>0</v>
          </cell>
        </row>
        <row r="106">
          <cell r="C106" t="str">
            <v>M4: =3*(0,55*0,55*1,12)</v>
          </cell>
          <cell r="D106" t="str">
            <v>m3</v>
          </cell>
          <cell r="E106">
            <v>1.0164000000000004</v>
          </cell>
          <cell r="F106">
            <v>0</v>
          </cell>
        </row>
        <row r="107">
          <cell r="C107" t="str">
            <v>2 moùng söù ñôû =2*(0,55*0,55*1,12)</v>
          </cell>
          <cell r="D107" t="str">
            <v>m3</v>
          </cell>
          <cell r="E107">
            <v>0.6776000000000002</v>
          </cell>
          <cell r="F107">
            <v>0</v>
          </cell>
        </row>
        <row r="108">
          <cell r="C108" t="str">
            <v>2 moùng MTC1 =2*(1,5*1,5*1,67)</v>
          </cell>
          <cell r="D108" t="str">
            <v>m3</v>
          </cell>
          <cell r="E108">
            <v>7.5149999999999997</v>
          </cell>
          <cell r="F108">
            <v>0</v>
          </cell>
        </row>
        <row r="109">
          <cell r="C109" t="str">
            <v>4 moùng MTC2 =4*(1,5*1,5*1,67)</v>
          </cell>
          <cell r="D109" t="str">
            <v>m3</v>
          </cell>
          <cell r="E109">
            <v>15.03</v>
          </cell>
          <cell r="F109">
            <v>0</v>
          </cell>
        </row>
        <row r="110">
          <cell r="B110" t="str">
            <v>240-110</v>
          </cell>
          <cell r="C110" t="str">
            <v>1 moùng daøn tuï buø
=2*(1,31*0,3*0,97)</v>
          </cell>
          <cell r="D110" t="str">
            <v>m3</v>
          </cell>
          <cell r="E110">
            <v>0.76241999999999999</v>
          </cell>
          <cell r="F110">
            <v>0</v>
          </cell>
        </row>
        <row r="111">
          <cell r="C111" t="str">
            <v>1 moùng BT töï duøng =0,55*0,55*1,17</v>
          </cell>
          <cell r="D111" t="str">
            <v>m3</v>
          </cell>
          <cell r="E111">
            <v>0.35392500000000005</v>
          </cell>
          <cell r="F111">
            <v>0</v>
          </cell>
        </row>
        <row r="112">
          <cell r="C112" t="str">
            <v>6 moùng truï chieáu saùng
=6*(0,5*0,5*1,17)</v>
          </cell>
          <cell r="D112" t="str">
            <v>m3</v>
          </cell>
          <cell r="E112">
            <v>1.7549999999999999</v>
          </cell>
          <cell r="F112">
            <v>0</v>
          </cell>
        </row>
        <row r="113">
          <cell r="B113" t="str">
            <v>240-110</v>
          </cell>
          <cell r="C113" t="str">
            <v>Gia coâng laép ñaët saét troøn D&lt;=10  cho caùc moùng thieát bò ngoaøi trôøi</v>
          </cell>
          <cell r="D113" t="str">
            <v>Taán</v>
          </cell>
          <cell r="E113">
            <v>2.5030000000000001</v>
          </cell>
          <cell r="F113">
            <v>3995100</v>
          </cell>
        </row>
        <row r="114">
          <cell r="C114" t="str">
            <v>M1: =1170</v>
          </cell>
          <cell r="D114" t="str">
            <v>kg</v>
          </cell>
          <cell r="E114">
            <v>1170</v>
          </cell>
          <cell r="F114">
            <v>0</v>
          </cell>
        </row>
        <row r="115">
          <cell r="C115" t="str">
            <v>M2: =376</v>
          </cell>
          <cell r="D115" t="str">
            <v>kg</v>
          </cell>
          <cell r="E115">
            <v>376</v>
          </cell>
          <cell r="F115">
            <v>0</v>
          </cell>
        </row>
        <row r="116">
          <cell r="C116" t="str">
            <v>M3: =134</v>
          </cell>
          <cell r="D116" t="str">
            <v>kg</v>
          </cell>
          <cell r="E116">
            <v>134</v>
          </cell>
          <cell r="F116">
            <v>0</v>
          </cell>
        </row>
        <row r="117">
          <cell r="C117" t="str">
            <v>M4: =166</v>
          </cell>
          <cell r="D117" t="str">
            <v>kg</v>
          </cell>
          <cell r="E117">
            <v>166</v>
          </cell>
          <cell r="F117">
            <v>0</v>
          </cell>
        </row>
        <row r="118">
          <cell r="C118" t="str">
            <v>2 moùng söù ñôû =2*50</v>
          </cell>
          <cell r="D118" t="str">
            <v>kg</v>
          </cell>
          <cell r="E118">
            <v>100</v>
          </cell>
          <cell r="F118">
            <v>0</v>
          </cell>
        </row>
        <row r="119">
          <cell r="C119" t="str">
            <v>2 moùng MTC1 =2*102</v>
          </cell>
          <cell r="D119" t="str">
            <v>kg</v>
          </cell>
          <cell r="E119">
            <v>204</v>
          </cell>
          <cell r="F119">
            <v>0</v>
          </cell>
        </row>
        <row r="120">
          <cell r="C120" t="str">
            <v>4 moùng MTC2 =4*92</v>
          </cell>
          <cell r="D120" t="str">
            <v>kg</v>
          </cell>
          <cell r="E120">
            <v>184</v>
          </cell>
          <cell r="F120">
            <v>0</v>
          </cell>
        </row>
        <row r="121">
          <cell r="B121" t="str">
            <v>240-120</v>
          </cell>
          <cell r="C121" t="str">
            <v>1 moùng daøn tuï buø =120</v>
          </cell>
          <cell r="D121" t="str">
            <v>kg</v>
          </cell>
          <cell r="E121">
            <v>120</v>
          </cell>
          <cell r="F121">
            <v>0</v>
          </cell>
        </row>
        <row r="122">
          <cell r="C122" t="str">
            <v>1 moùng BT töï duøng =7</v>
          </cell>
          <cell r="D122" t="str">
            <v>kg</v>
          </cell>
          <cell r="E122">
            <v>7</v>
          </cell>
          <cell r="F122">
            <v>0</v>
          </cell>
        </row>
        <row r="123">
          <cell r="C123" t="str">
            <v>6 moùng truï chieáu saùng
=6*7</v>
          </cell>
          <cell r="D123" t="str">
            <v>kg</v>
          </cell>
          <cell r="E123">
            <v>42</v>
          </cell>
          <cell r="F123">
            <v>0</v>
          </cell>
        </row>
        <row r="124">
          <cell r="B124" t="str">
            <v>240-120</v>
          </cell>
          <cell r="C124" t="str">
            <v>Gia coâng laép ñaët saét troøn D&lt;=18  cho caùc moùng thieát bi ñieän ngoaøi trôøi</v>
          </cell>
          <cell r="D124" t="str">
            <v>Taán</v>
          </cell>
          <cell r="E124">
            <v>5.0494599999999998</v>
          </cell>
          <cell r="F124">
            <v>3938460</v>
          </cell>
        </row>
        <row r="125">
          <cell r="C125" t="str">
            <v>M1: =67</v>
          </cell>
          <cell r="D125" t="str">
            <v>kg</v>
          </cell>
          <cell r="E125">
            <v>67</v>
          </cell>
          <cell r="F125">
            <v>0</v>
          </cell>
        </row>
        <row r="126">
          <cell r="C126" t="str">
            <v>M2: =143,8</v>
          </cell>
          <cell r="D126" t="str">
            <v>kg</v>
          </cell>
          <cell r="E126">
            <v>143.80000000000001</v>
          </cell>
          <cell r="F126">
            <v>0</v>
          </cell>
        </row>
        <row r="127">
          <cell r="C127" t="str">
            <v>M3: =67</v>
          </cell>
          <cell r="D127" t="str">
            <v>kg</v>
          </cell>
          <cell r="E127">
            <v>67</v>
          </cell>
          <cell r="F127">
            <v>0</v>
          </cell>
        </row>
        <row r="128">
          <cell r="C128" t="str">
            <v>M4: =67</v>
          </cell>
          <cell r="D128" t="str">
            <v>kg</v>
          </cell>
          <cell r="E128">
            <v>67</v>
          </cell>
          <cell r="F128">
            <v>0</v>
          </cell>
        </row>
        <row r="129">
          <cell r="C129" t="str">
            <v>2 moùng söù ñôû =2*30</v>
          </cell>
          <cell r="D129" t="str">
            <v>kg</v>
          </cell>
          <cell r="E129">
            <v>60</v>
          </cell>
          <cell r="F129">
            <v>0</v>
          </cell>
        </row>
        <row r="130">
          <cell r="C130" t="str">
            <v>2 moùng MTC1 =2*1147</v>
          </cell>
          <cell r="D130" t="str">
            <v>kg</v>
          </cell>
          <cell r="E130">
            <v>2294</v>
          </cell>
          <cell r="F130">
            <v>0</v>
          </cell>
        </row>
        <row r="131">
          <cell r="C131" t="str">
            <v>4 moùng MTC2 =4*490</v>
          </cell>
          <cell r="D131" t="str">
            <v>kg</v>
          </cell>
          <cell r="E131">
            <v>1960</v>
          </cell>
          <cell r="F131">
            <v>0</v>
          </cell>
        </row>
        <row r="132">
          <cell r="B132" t="str">
            <v>240-130</v>
          </cell>
          <cell r="C132" t="str">
            <v>1 moùng daøn tuï buø =0</v>
          </cell>
          <cell r="D132" t="str">
            <v>kg</v>
          </cell>
          <cell r="E132">
            <v>0</v>
          </cell>
          <cell r="F132">
            <v>0</v>
          </cell>
        </row>
        <row r="133">
          <cell r="C133" t="str">
            <v>1 moùng BT töï duøng =90,66</v>
          </cell>
          <cell r="D133" t="str">
            <v>kg</v>
          </cell>
          <cell r="E133">
            <v>90.66</v>
          </cell>
          <cell r="F133">
            <v>0</v>
          </cell>
        </row>
        <row r="134">
          <cell r="C134" t="str">
            <v>6 moùng truï chieáu saùng =6*50</v>
          </cell>
          <cell r="D134" t="str">
            <v>kg</v>
          </cell>
          <cell r="E134">
            <v>300</v>
          </cell>
          <cell r="F134">
            <v>0</v>
          </cell>
        </row>
        <row r="135">
          <cell r="B135" t="str">
            <v>240-130</v>
          </cell>
          <cell r="C135" t="str">
            <v>Gia coâng laép ñaët saét troøn d&gt; 18 cho  thieát bò ngoaøi trôøi</v>
          </cell>
          <cell r="D135" t="str">
            <v>Taán</v>
          </cell>
          <cell r="E135">
            <v>1.08</v>
          </cell>
          <cell r="F135">
            <v>3943500</v>
          </cell>
        </row>
        <row r="136">
          <cell r="A136" t="str">
            <v>BM16-500/150</v>
          </cell>
          <cell r="C136" t="str">
            <v>2 MTC1 =2*180</v>
          </cell>
          <cell r="D136" t="str">
            <v>kg</v>
          </cell>
          <cell r="E136">
            <v>360</v>
          </cell>
          <cell r="F136">
            <v>0</v>
          </cell>
        </row>
        <row r="137">
          <cell r="A137" t="str">
            <v>BM24-600/200</v>
          </cell>
          <cell r="C137" t="str">
            <v>4 MTC2 =4*180</v>
          </cell>
          <cell r="D137" t="str">
            <v>kg</v>
          </cell>
          <cell r="E137">
            <v>720</v>
          </cell>
          <cell r="F137">
            <v>0</v>
          </cell>
        </row>
        <row r="138">
          <cell r="A138" t="str">
            <v>BM16-500/150</v>
          </cell>
          <cell r="C138" t="str">
            <v>Gia coâng ñònh vò Boulon neo ( Vaät lieäu B caáp)</v>
          </cell>
          <cell r="D138" t="str">
            <v>Boä</v>
          </cell>
          <cell r="E138">
            <v>256</v>
          </cell>
          <cell r="F138">
            <v>27000</v>
          </cell>
        </row>
        <row r="139">
          <cell r="A139" t="str">
            <v>BM16-500/150</v>
          </cell>
          <cell r="C139" t="str">
            <v>M1:         M16-500/150</v>
          </cell>
          <cell r="D139" t="str">
            <v>Boä</v>
          </cell>
          <cell r="E139">
            <v>24</v>
          </cell>
          <cell r="F139">
            <v>27000</v>
          </cell>
        </row>
        <row r="140">
          <cell r="A140" t="str">
            <v>BM24-600/200</v>
          </cell>
          <cell r="C140" t="str">
            <v xml:space="preserve">               M24-600/200</v>
          </cell>
          <cell r="D140" t="str">
            <v>Boä</v>
          </cell>
          <cell r="E140">
            <v>28</v>
          </cell>
          <cell r="F140">
            <v>16000</v>
          </cell>
        </row>
        <row r="141">
          <cell r="A141" t="str">
            <v>BM16-500/150</v>
          </cell>
          <cell r="C141" t="str">
            <v>M2:         M16-500/150</v>
          </cell>
          <cell r="D141" t="str">
            <v>Boä</v>
          </cell>
          <cell r="E141">
            <v>24</v>
          </cell>
          <cell r="F141">
            <v>27000</v>
          </cell>
        </row>
        <row r="142">
          <cell r="A142" t="str">
            <v>BM24-600/200</v>
          </cell>
          <cell r="C142" t="str">
            <v xml:space="preserve">               M24-600/200</v>
          </cell>
          <cell r="D142" t="str">
            <v>Boä</v>
          </cell>
          <cell r="E142">
            <v>8</v>
          </cell>
          <cell r="F142">
            <v>16000</v>
          </cell>
        </row>
        <row r="143">
          <cell r="A143" t="str">
            <v>BM16-500/150</v>
          </cell>
          <cell r="C143" t="str">
            <v>M3:         M16-500/150</v>
          </cell>
          <cell r="D143" t="str">
            <v>Boä</v>
          </cell>
          <cell r="E143">
            <v>24</v>
          </cell>
          <cell r="F143">
            <v>27000</v>
          </cell>
        </row>
        <row r="144">
          <cell r="A144" t="str">
            <v>BM16-500/150</v>
          </cell>
          <cell r="C144" t="str">
            <v>M4 :         M16-500/150</v>
          </cell>
          <cell r="D144" t="str">
            <v>Boä</v>
          </cell>
          <cell r="E144">
            <v>24</v>
          </cell>
          <cell r="F144">
            <v>27000</v>
          </cell>
        </row>
        <row r="145">
          <cell r="A145" t="str">
            <v>BM30-1400/200</v>
          </cell>
          <cell r="C145" t="str">
            <v>2 moùng truï coång 110Kv MTC1:M30-1400/200
=2*16</v>
          </cell>
          <cell r="D145" t="str">
            <v>Boä</v>
          </cell>
          <cell r="E145">
            <v>32</v>
          </cell>
          <cell r="F145">
            <v>90000</v>
          </cell>
        </row>
        <row r="146">
          <cell r="A146" t="str">
            <v>BM30-1400/200</v>
          </cell>
          <cell r="C146" t="str">
            <v>4 moùng truï coång 110Kv MTC2: M30/1400-200
=4*16</v>
          </cell>
          <cell r="D146" t="str">
            <v>Boä</v>
          </cell>
          <cell r="E146">
            <v>64</v>
          </cell>
          <cell r="F146">
            <v>90000</v>
          </cell>
        </row>
        <row r="147">
          <cell r="A147" t="str">
            <v>BM20-500</v>
          </cell>
          <cell r="B147" t="str">
            <v>671-233</v>
          </cell>
          <cell r="C147" t="str">
            <v>6 moùng truï chieáu saùng : M20-500
=6*4</v>
          </cell>
          <cell r="D147" t="str">
            <v>Boä</v>
          </cell>
          <cell r="E147">
            <v>24</v>
          </cell>
          <cell r="F147">
            <v>20000</v>
          </cell>
        </row>
        <row r="148">
          <cell r="A148" t="str">
            <v>BM20-950</v>
          </cell>
          <cell r="C148" t="str">
            <v>1 moùng daøn tuï buø: M20-950
=1*4</v>
          </cell>
          <cell r="D148" t="str">
            <v>Boä</v>
          </cell>
          <cell r="E148">
            <v>4</v>
          </cell>
          <cell r="F148">
            <v>36000</v>
          </cell>
        </row>
        <row r="149">
          <cell r="A149" t="str">
            <v>BM16-500</v>
          </cell>
          <cell r="C149" t="str">
            <v>1 BT töï duøng : M16-500</v>
          </cell>
          <cell r="D149" t="str">
            <v>Boä</v>
          </cell>
          <cell r="E149">
            <v>8</v>
          </cell>
          <cell r="F149">
            <v>27000</v>
          </cell>
        </row>
        <row r="150">
          <cell r="B150" t="str">
            <v>671-233</v>
          </cell>
          <cell r="C150" t="str">
            <v>Laùng vöõa maët coå moùng thieát bò ngoaøi trôøi  M100 daày 3cm</v>
          </cell>
          <cell r="D150" t="str">
            <v>m2</v>
          </cell>
          <cell r="E150">
            <v>24.431000000000004</v>
          </cell>
          <cell r="F150">
            <v>11255</v>
          </cell>
        </row>
        <row r="151">
          <cell r="C151" t="str">
            <v>M1: =7*(0,7*0,7)+3*(0,55*0,55)</v>
          </cell>
          <cell r="D151" t="str">
            <v>m2</v>
          </cell>
          <cell r="E151">
            <v>4.3375000000000004</v>
          </cell>
          <cell r="F151">
            <v>0</v>
          </cell>
        </row>
        <row r="152">
          <cell r="C152" t="str">
            <v>M2: =2*(0,7*0,7)+3*(0,55*0,55)</v>
          </cell>
          <cell r="D152" t="str">
            <v>m2</v>
          </cell>
          <cell r="E152">
            <v>1.8875000000000002</v>
          </cell>
          <cell r="F152">
            <v>0</v>
          </cell>
        </row>
        <row r="153">
          <cell r="C153" t="str">
            <v>M3: =3*(0,55*0,55)</v>
          </cell>
          <cell r="D153" t="str">
            <v>m2</v>
          </cell>
          <cell r="E153">
            <v>0.9075000000000002</v>
          </cell>
          <cell r="F153">
            <v>0</v>
          </cell>
        </row>
        <row r="154">
          <cell r="C154" t="str">
            <v>M4: =3*(0,55*0,55)</v>
          </cell>
          <cell r="D154" t="str">
            <v>m2</v>
          </cell>
          <cell r="E154">
            <v>0.9075000000000002</v>
          </cell>
          <cell r="F154">
            <v>0</v>
          </cell>
        </row>
        <row r="155">
          <cell r="C155" t="str">
            <v>2 moùng söù ñôû =2*(0,55*0,55)</v>
          </cell>
          <cell r="D155" t="str">
            <v>m2</v>
          </cell>
          <cell r="E155">
            <v>0.60500000000000009</v>
          </cell>
          <cell r="F155">
            <v>0</v>
          </cell>
        </row>
        <row r="156">
          <cell r="C156" t="str">
            <v>2 moùng MTC1 =2*(1,5*1,5)</v>
          </cell>
          <cell r="D156" t="str">
            <v>m2</v>
          </cell>
          <cell r="E156">
            <v>4.5</v>
          </cell>
          <cell r="F156">
            <v>0</v>
          </cell>
        </row>
        <row r="157">
          <cell r="B157" t="str">
            <v>041-112</v>
          </cell>
          <cell r="C157" t="str">
            <v>4 moùng MTC2 =4*(1,5*1,5)</v>
          </cell>
          <cell r="D157" t="str">
            <v>m2</v>
          </cell>
          <cell r="E157">
            <v>9</v>
          </cell>
          <cell r="F157">
            <v>0</v>
          </cell>
        </row>
        <row r="158">
          <cell r="B158" t="str">
            <v>VC-03B</v>
          </cell>
          <cell r="C158" t="str">
            <v>1 moùng daøn tuï buø =2*(1,31*0,3)</v>
          </cell>
          <cell r="D158" t="str">
            <v>m2</v>
          </cell>
          <cell r="E158">
            <v>0.78600000000000003</v>
          </cell>
          <cell r="F158">
            <v>0</v>
          </cell>
        </row>
        <row r="159">
          <cell r="B159" t="str">
            <v>VC-03C</v>
          </cell>
          <cell r="C159" t="str">
            <v>6 moùng truï chieáu saùng =6*(0,5*0,5)</v>
          </cell>
          <cell r="D159" t="str">
            <v>m2</v>
          </cell>
          <cell r="E159">
            <v>1.5</v>
          </cell>
          <cell r="F159">
            <v>0</v>
          </cell>
        </row>
        <row r="160">
          <cell r="B160" t="str">
            <v>041-112</v>
          </cell>
          <cell r="C160" t="str">
            <v>Ñaép ñaát C2  thaønh moùng thieát bò ngoaøi trôøi</v>
          </cell>
          <cell r="D160" t="str">
            <v>m3</v>
          </cell>
          <cell r="E160">
            <v>624.92519803499295</v>
          </cell>
          <cell r="F160">
            <v>0</v>
          </cell>
        </row>
        <row r="161">
          <cell r="B161" t="str">
            <v>VC-03B</v>
          </cell>
          <cell r="C161" t="str">
            <v>Boác xuùc ñaát thöøa leân xuoáng: (Ñaøo-ñaép)x1.3</v>
          </cell>
          <cell r="D161" t="str">
            <v>m3</v>
          </cell>
          <cell r="E161">
            <v>172.20515650000002</v>
          </cell>
          <cell r="F161">
            <v>0</v>
          </cell>
        </row>
        <row r="162">
          <cell r="B162" t="str">
            <v>VC-03C</v>
          </cell>
          <cell r="C162" t="str">
            <v>Chuyeån  ñaát thöøa baèng xe cuùtkít cly 200m</v>
          </cell>
          <cell r="D162" t="str">
            <v>m3</v>
          </cell>
          <cell r="E162">
            <v>180.5</v>
          </cell>
          <cell r="F162">
            <v>0</v>
          </cell>
        </row>
        <row r="163">
          <cell r="C163" t="str">
            <v>COÄNG III</v>
          </cell>
          <cell r="D163" t="str">
            <v/>
          </cell>
          <cell r="E163">
            <v>132.61302084999946</v>
          </cell>
          <cell r="F163">
            <v>0</v>
          </cell>
        </row>
        <row r="164">
          <cell r="C164" t="str">
            <v>IV. MOÙNG MBA LÖÏC</v>
          </cell>
          <cell r="D164" t="str">
            <v/>
          </cell>
          <cell r="E164">
            <v>10.706702084916989</v>
          </cell>
          <cell r="F164">
            <v>0</v>
          </cell>
        </row>
        <row r="165">
          <cell r="B165" t="str">
            <v>031-322</v>
          </cell>
          <cell r="C165" t="str">
            <v>Ñaøo ñaát C2 moùng MBA löïc</v>
          </cell>
          <cell r="D165" t="str">
            <v>m3</v>
          </cell>
          <cell r="E165">
            <v>143.31972293491646</v>
          </cell>
          <cell r="F165">
            <v>0</v>
          </cell>
        </row>
        <row r="166">
          <cell r="B166" t="str">
            <v>221-511</v>
          </cell>
          <cell r="C166" t="str">
            <v>Moùng MBA löïïc
=1/3*1,6*(9,8*7+11,4*8,6+SQRT(9,8*7*11,4*8,6))</v>
          </cell>
          <cell r="D166" t="str">
            <v>m3</v>
          </cell>
          <cell r="E166">
            <v>132.61302084999946</v>
          </cell>
          <cell r="F166">
            <v>0</v>
          </cell>
        </row>
        <row r="167">
          <cell r="C167" t="str">
            <v>Hoá ga MBA löïïc
=1/3*1,6*(1,9*1,6+3,5*3,2+SQRT(1,9*1,6*3,5*3,2))</v>
          </cell>
          <cell r="D167" t="str">
            <v>m3</v>
          </cell>
          <cell r="E167">
            <v>10.706702084916989</v>
          </cell>
          <cell r="F167">
            <v>0</v>
          </cell>
        </row>
        <row r="168">
          <cell r="B168" t="str">
            <v>B3-13e/CÑ79/57C</v>
          </cell>
          <cell r="C168" t="str">
            <v>Ñaép ñaù 5x7 cheøn caùt: =(9,2*6,4+1,7*0,9)*0,15</v>
          </cell>
          <cell r="D168" t="str">
            <v>100m3</v>
          </cell>
          <cell r="E168">
            <v>9.0614999999999987E-2</v>
          </cell>
          <cell r="F168">
            <v>16752000</v>
          </cell>
        </row>
        <row r="169">
          <cell r="B169" t="str">
            <v>221-511</v>
          </cell>
          <cell r="C169" t="str">
            <v>Beùton loùt ñaù 1x2 M100  moùng MBA</v>
          </cell>
          <cell r="D169" t="str">
            <v>m3</v>
          </cell>
          <cell r="E169">
            <v>2.6985000000000006</v>
          </cell>
          <cell r="F169">
            <v>360390</v>
          </cell>
        </row>
        <row r="170">
          <cell r="C170" t="str">
            <v>Moùng MBA löïïc
=(8,8*6+1,3*0,9)*0,05</v>
          </cell>
          <cell r="D170" t="str">
            <v>m3</v>
          </cell>
          <cell r="E170">
            <v>2.6985000000000006</v>
          </cell>
          <cell r="F170">
            <v>0</v>
          </cell>
        </row>
        <row r="171">
          <cell r="B171" t="str">
            <v>221-223</v>
          </cell>
          <cell r="C171" t="str">
            <v>Beùton moùng M250 ñaù 1x2: =(8,6*5,8*0,2+1,1*0,9*0,15)</v>
          </cell>
          <cell r="D171" t="str">
            <v>m3</v>
          </cell>
          <cell r="E171">
            <v>10.124499999999999</v>
          </cell>
          <cell r="F171">
            <v>549409</v>
          </cell>
        </row>
        <row r="172">
          <cell r="B172" t="str">
            <v>224-113</v>
          </cell>
          <cell r="C172" t="str">
            <v>Beùton ñaø M250 ñaù 1x2:</v>
          </cell>
          <cell r="D172" t="str">
            <v>m3</v>
          </cell>
          <cell r="E172">
            <v>6.0019999999999998</v>
          </cell>
          <cell r="F172">
            <v>676342</v>
          </cell>
        </row>
        <row r="173">
          <cell r="C173" t="str">
            <v>2D1: =2*(0,2*0,3*5,5)</v>
          </cell>
          <cell r="D173" t="str">
            <v>m3</v>
          </cell>
          <cell r="E173">
            <v>0.65999999999999992</v>
          </cell>
          <cell r="F173">
            <v>0</v>
          </cell>
        </row>
        <row r="174">
          <cell r="C174" t="str">
            <v>3D2: =3*(0,2*0,3*1,5)</v>
          </cell>
          <cell r="D174" t="str">
            <v>m3</v>
          </cell>
          <cell r="E174">
            <v>0.27</v>
          </cell>
          <cell r="F174">
            <v>0</v>
          </cell>
        </row>
        <row r="175">
          <cell r="C175" t="str">
            <v>2D3: =2*(0,2*0,2*7,7)</v>
          </cell>
          <cell r="D175" t="str">
            <v>m3</v>
          </cell>
          <cell r="E175">
            <v>0.6160000000000001</v>
          </cell>
          <cell r="F175">
            <v>0</v>
          </cell>
        </row>
        <row r="176">
          <cell r="C176" t="str">
            <v>2D4: =2*(0,2*0,2*4,8)</v>
          </cell>
          <cell r="D176" t="str">
            <v>m3</v>
          </cell>
          <cell r="E176">
            <v>0.38400000000000006</v>
          </cell>
          <cell r="F176">
            <v>0</v>
          </cell>
        </row>
        <row r="177">
          <cell r="B177" t="str">
            <v>222-413</v>
          </cell>
          <cell r="C177" t="str">
            <v>2D5: =2*(0,3*0,3*8,6)</v>
          </cell>
          <cell r="D177" t="str">
            <v>m3</v>
          </cell>
          <cell r="E177">
            <v>1.5479999999999998</v>
          </cell>
          <cell r="F177">
            <v>0</v>
          </cell>
        </row>
        <row r="178">
          <cell r="C178" t="str">
            <v>3D6: =3*(0,3*0,3*5,2)</v>
          </cell>
          <cell r="D178" t="str">
            <v>m3</v>
          </cell>
          <cell r="E178">
            <v>1.4039999999999999</v>
          </cell>
          <cell r="F178">
            <v>0</v>
          </cell>
        </row>
        <row r="179">
          <cell r="C179" t="str">
            <v>G1: =0,2*0,2*(5,6+8,4)*2</v>
          </cell>
          <cell r="D179" t="str">
            <v>m3</v>
          </cell>
          <cell r="E179">
            <v>1.1200000000000001</v>
          </cell>
          <cell r="F179">
            <v>0</v>
          </cell>
        </row>
        <row r="180">
          <cell r="B180" t="str">
            <v>222-413</v>
          </cell>
          <cell r="C180" t="str">
            <v>Beùton coät M250 ñaù 1x2</v>
          </cell>
          <cell r="D180" t="str">
            <v>m3</v>
          </cell>
          <cell r="E180">
            <v>0.56000000000000005</v>
          </cell>
          <cell r="F180">
            <v>709860</v>
          </cell>
        </row>
        <row r="181">
          <cell r="B181" t="str">
            <v>240-110</v>
          </cell>
          <cell r="C181" t="str">
            <v>6C1: =6*(0,3*0,3*1)</v>
          </cell>
          <cell r="D181" t="str">
            <v>m3</v>
          </cell>
          <cell r="E181">
            <v>0.54</v>
          </cell>
          <cell r="F181">
            <v>0</v>
          </cell>
        </row>
        <row r="182">
          <cell r="B182" t="str">
            <v>240-511</v>
          </cell>
          <cell r="C182" t="str">
            <v>14C2: =14*(0,2*0,2*1,2)</v>
          </cell>
          <cell r="D182" t="str">
            <v>m3</v>
          </cell>
          <cell r="E182">
            <v>0.67200000000000015</v>
          </cell>
          <cell r="F182">
            <v>0</v>
          </cell>
        </row>
        <row r="183">
          <cell r="B183" t="str">
            <v>225-113</v>
          </cell>
          <cell r="C183" t="str">
            <v>Beùton saøn MBA M250 ñaù 1x2: =2,1*5,5*0,2</v>
          </cell>
          <cell r="D183" t="str">
            <v>m3</v>
          </cell>
          <cell r="E183">
            <v>2.31</v>
          </cell>
          <cell r="F183">
            <v>646225</v>
          </cell>
        </row>
        <row r="184">
          <cell r="B184" t="str">
            <v>240-110</v>
          </cell>
          <cell r="C184" t="str">
            <v>Gia coâng laép ñaët saét troøn d=&lt;10 cho moùng + baûn ñôû: 37,4kg</v>
          </cell>
          <cell r="D184" t="str">
            <v>Taán</v>
          </cell>
          <cell r="E184">
            <v>3.7400000000000003E-2</v>
          </cell>
          <cell r="F184">
            <v>3995100</v>
          </cell>
        </row>
        <row r="185">
          <cell r="B185" t="str">
            <v>240-511</v>
          </cell>
          <cell r="C185" t="str">
            <v>Gia coâng laép ñaët saét troøn d=&lt;10 cho ñaø 259,3kg</v>
          </cell>
          <cell r="D185" t="str">
            <v>Taán</v>
          </cell>
          <cell r="E185">
            <v>0.25929999999999997</v>
          </cell>
          <cell r="F185">
            <v>3995100</v>
          </cell>
        </row>
        <row r="186">
          <cell r="B186" t="str">
            <v>240-411</v>
          </cell>
          <cell r="C186" t="str">
            <v>Gia coâng laép ñaët saét troøn d=&lt;10 cho coät: 20,51kg</v>
          </cell>
          <cell r="D186" t="str">
            <v>Taán</v>
          </cell>
          <cell r="E186">
            <v>2.051E-2</v>
          </cell>
          <cell r="F186">
            <v>3995100</v>
          </cell>
        </row>
        <row r="187">
          <cell r="B187" t="str">
            <v>240-120</v>
          </cell>
          <cell r="C187" t="str">
            <v>Gia coâng laép ñaët saét troøn d=&lt;18 cho moùng + baûn ñôû: 1151kg</v>
          </cell>
          <cell r="D187" t="str">
            <v>Taán</v>
          </cell>
          <cell r="E187">
            <v>1.151</v>
          </cell>
          <cell r="F187">
            <v>3938460</v>
          </cell>
        </row>
        <row r="188">
          <cell r="B188" t="str">
            <v>240-521</v>
          </cell>
          <cell r="C188" t="str">
            <v>Gia coâng laép ñaët saét troøn d=&lt;18 cho ñaø 525,46kg</v>
          </cell>
          <cell r="D188" t="str">
            <v>Taán</v>
          </cell>
          <cell r="E188">
            <v>0.52546000000000004</v>
          </cell>
          <cell r="F188">
            <v>3939900</v>
          </cell>
        </row>
        <row r="189">
          <cell r="B189" t="str">
            <v>240-421</v>
          </cell>
          <cell r="C189" t="str">
            <v>Gia coâng laép ñaët saét troøn d=&lt;18 cho coät: 222,73kg</v>
          </cell>
          <cell r="D189" t="str">
            <v>Taán</v>
          </cell>
          <cell r="E189">
            <v>0.22273000000000001</v>
          </cell>
          <cell r="F189">
            <v>3940620</v>
          </cell>
        </row>
        <row r="190">
          <cell r="A190" t="str">
            <v>CKSH</v>
          </cell>
          <cell r="B190" t="str">
            <v>240-531</v>
          </cell>
          <cell r="C190" t="str">
            <v>Gia coâng laép ñaët saét troøn d&gt;18 cho ñaø 402kg</v>
          </cell>
          <cell r="D190" t="str">
            <v>Taán</v>
          </cell>
          <cell r="E190">
            <v>0.40200000000000002</v>
          </cell>
          <cell r="F190">
            <v>3947952</v>
          </cell>
        </row>
        <row r="191">
          <cell r="B191" t="str">
            <v>208-232</v>
          </cell>
          <cell r="C191" t="str">
            <v>Xaây töôøng 20 vuõa M75 gaïch theû: =25,2*1,2+2,5*1,6</v>
          </cell>
          <cell r="D191" t="str">
            <v>m2</v>
          </cell>
          <cell r="E191">
            <v>34.239999999999995</v>
          </cell>
          <cell r="F191">
            <v>52584</v>
          </cell>
        </row>
        <row r="192">
          <cell r="A192" t="str">
            <v>STP-MBA</v>
          </cell>
          <cell r="B192" t="str">
            <v>ÑM-3285</v>
          </cell>
          <cell r="C192" t="str">
            <v>Gia coâng, maï  keõm caáu kieän saét hình MBA : 1271kg</v>
          </cell>
          <cell r="D192" t="str">
            <v>Taán</v>
          </cell>
          <cell r="E192">
            <v>1.2709999999999999</v>
          </cell>
          <cell r="F192">
            <v>10500000</v>
          </cell>
        </row>
        <row r="193">
          <cell r="A193" t="str">
            <v>CKSH</v>
          </cell>
          <cell r="B193" t="str">
            <v>505-810</v>
          </cell>
          <cell r="C193" t="str">
            <v>Laép ñaët caáu kieän saét hình MBA: 1271kg</v>
          </cell>
          <cell r="D193" t="str">
            <v>Taán</v>
          </cell>
          <cell r="E193">
            <v>1.2709999999999999</v>
          </cell>
          <cell r="F193">
            <v>705600</v>
          </cell>
        </row>
        <row r="194">
          <cell r="B194" t="str">
            <v>672-122</v>
          </cell>
          <cell r="C194" t="str">
            <v xml:space="preserve">Laùng vöõa M100 daøy 2cm </v>
          </cell>
          <cell r="D194" t="str">
            <v>m2</v>
          </cell>
          <cell r="E194">
            <v>150.43</v>
          </cell>
          <cell r="F194">
            <v>7171</v>
          </cell>
        </row>
        <row r="195">
          <cell r="C195" t="str">
            <v>Vaùch : =2*(5,6+8,4)*1,8*2 maët+3*0,9*1,8</v>
          </cell>
          <cell r="D195" t="str">
            <v>m2</v>
          </cell>
          <cell r="E195">
            <v>105.66</v>
          </cell>
          <cell r="F195">
            <v>0</v>
          </cell>
        </row>
        <row r="196">
          <cell r="A196" t="str">
            <v>BDC12-100</v>
          </cell>
          <cell r="B196" t="str">
            <v>TT</v>
          </cell>
          <cell r="C196" t="str">
            <v>Ñaùy : =5,4*8,2+0,7*0,7</v>
          </cell>
          <cell r="D196" t="str">
            <v>m2</v>
          </cell>
          <cell r="E196">
            <v>44.77</v>
          </cell>
          <cell r="F196">
            <v>0</v>
          </cell>
        </row>
        <row r="197">
          <cell r="A197" t="str">
            <v>BDC12-100</v>
          </cell>
          <cell r="B197" t="str">
            <v>TT</v>
          </cell>
          <cell r="C197" t="str">
            <v>Saûn xuaát laép ñaët caùc phuï kieän cho löôùi loïc MBA :Bulong daõn chaân (Hieti HLC) d12-100</v>
          </cell>
          <cell r="D197" t="str">
            <v>boä</v>
          </cell>
          <cell r="E197">
            <v>10</v>
          </cell>
          <cell r="F197">
            <v>15000</v>
          </cell>
        </row>
        <row r="198">
          <cell r="A198" t="str">
            <v>BÑC12-80</v>
          </cell>
          <cell r="B198" t="str">
            <v>TT</v>
          </cell>
          <cell r="C198" t="str">
            <v>Saûn xuaát laép ñaët caùc phuï kieän cho löôùi loïc MBA :Bulong ñuoâi caù d12-80</v>
          </cell>
          <cell r="D198" t="str">
            <v>boä</v>
          </cell>
          <cell r="E198">
            <v>12</v>
          </cell>
          <cell r="F198">
            <v>4000</v>
          </cell>
        </row>
        <row r="199">
          <cell r="A199" t="str">
            <v>STK140</v>
          </cell>
          <cell r="B199" t="str">
            <v>K1-051x3SR</v>
          </cell>
          <cell r="C199" t="str">
            <v>Saûn xuaát laép ñaët oáng STK D140 noái MBA vaø Beå daàu söï coá</v>
          </cell>
          <cell r="D199" t="str">
            <v>m</v>
          </cell>
          <cell r="E199">
            <v>10</v>
          </cell>
          <cell r="F199">
            <v>139293</v>
          </cell>
        </row>
        <row r="200">
          <cell r="A200" t="str">
            <v>Ma-STK140</v>
          </cell>
          <cell r="B200" t="str">
            <v>K2-451SR3</v>
          </cell>
          <cell r="C200" t="str">
            <v xml:space="preserve">Saûn xuaát laép ñaët oáng manchon STK D140 </v>
          </cell>
          <cell r="D200" t="str">
            <v>Caùi</v>
          </cell>
          <cell r="E200">
            <v>1</v>
          </cell>
          <cell r="F200">
            <v>18297</v>
          </cell>
        </row>
        <row r="201">
          <cell r="B201" t="str">
            <v>041-112</v>
          </cell>
          <cell r="C201" t="str">
            <v>Ñaát ñaát C2 moùng MBA</v>
          </cell>
          <cell r="D201" t="str">
            <v>m3</v>
          </cell>
          <cell r="E201">
            <v>63.511722934916463</v>
          </cell>
          <cell r="F201">
            <v>0</v>
          </cell>
        </row>
        <row r="202">
          <cell r="B202" t="str">
            <v>VC-03B</v>
          </cell>
          <cell r="C202" t="str">
            <v>Boác xuùc ñaát thöøa leân xuoáng ,tôi x1.3</v>
          </cell>
          <cell r="D202" t="str">
            <v>m3</v>
          </cell>
          <cell r="E202">
            <v>103.7504</v>
          </cell>
          <cell r="F202">
            <v>0</v>
          </cell>
        </row>
        <row r="203">
          <cell r="B203" t="str">
            <v>VC-03C</v>
          </cell>
          <cell r="C203" t="str">
            <v>Chuyeån  ñaát thöøa baèng xe cuùtkít cly 200m</v>
          </cell>
          <cell r="D203" t="str">
            <v>m3</v>
          </cell>
          <cell r="E203">
            <v>103.75</v>
          </cell>
          <cell r="F203">
            <v>0</v>
          </cell>
        </row>
        <row r="204">
          <cell r="B204" t="str">
            <v>B13-4/CÑ79/57</v>
          </cell>
          <cell r="C204" t="str">
            <v>Xeáp ñaù 5x7 choáng chaùy cho MBA löïc</v>
          </cell>
          <cell r="D204" t="str">
            <v>m3</v>
          </cell>
          <cell r="E204">
            <v>8.19</v>
          </cell>
          <cell r="F204">
            <v>121800</v>
          </cell>
        </row>
        <row r="205">
          <cell r="C205" t="str">
            <v>COÄNG IV</v>
          </cell>
          <cell r="D205" t="str">
            <v/>
          </cell>
          <cell r="F205">
            <v>0</v>
          </cell>
        </row>
        <row r="206">
          <cell r="B206" t="str">
            <v>031-322</v>
          </cell>
          <cell r="C206" t="str">
            <v>V. MOÙNG BEÅ DAÀU SÖÏ COÁ</v>
          </cell>
          <cell r="D206" t="str">
            <v/>
          </cell>
          <cell r="E206">
            <v>141.74470491867743</v>
          </cell>
          <cell r="F206">
            <v>0</v>
          </cell>
        </row>
        <row r="207">
          <cell r="B207" t="str">
            <v>031-322</v>
          </cell>
          <cell r="C207" t="str">
            <v>Ñaøo ñaát C2 moùng BDSC: =1/3*2,5*(7,2*5,4+9,7*7,9+SQRT(7,2*5,4*9,7*7,9))</v>
          </cell>
          <cell r="D207" t="str">
            <v>m3</v>
          </cell>
          <cell r="E207">
            <v>141.74470491867743</v>
          </cell>
          <cell r="F207">
            <v>0</v>
          </cell>
        </row>
        <row r="208">
          <cell r="B208" t="str">
            <v>221-511</v>
          </cell>
          <cell r="C208" t="str">
            <v xml:space="preserve">Beùton loùt ñaù 1x2 M100: =6,6*4,8*0,05 </v>
          </cell>
          <cell r="D208" t="str">
            <v>m3</v>
          </cell>
          <cell r="E208">
            <v>1.5839999999999999</v>
          </cell>
          <cell r="F208">
            <v>360390</v>
          </cell>
        </row>
        <row r="209">
          <cell r="B209" t="str">
            <v>221-222</v>
          </cell>
          <cell r="C209" t="str">
            <v>Beùton moùng M200 ñaù 1x2: =4,6*6,4*0,2+(0,2+0,4)/2*0,2*4*0,5</v>
          </cell>
          <cell r="D209" t="str">
            <v>m3</v>
          </cell>
          <cell r="E209">
            <v>6.008</v>
          </cell>
          <cell r="F209">
            <v>499457</v>
          </cell>
        </row>
        <row r="210">
          <cell r="B210" t="str">
            <v>222-412</v>
          </cell>
          <cell r="C210" t="str">
            <v>Beùton coät M200 ñaù 1x2: =12coät*(0,2*0,3*1,8)</v>
          </cell>
          <cell r="D210" t="str">
            <v>m3</v>
          </cell>
          <cell r="E210">
            <v>1.296</v>
          </cell>
          <cell r="F210">
            <v>659908</v>
          </cell>
        </row>
        <row r="211">
          <cell r="B211" t="str">
            <v>224-112</v>
          </cell>
          <cell r="C211" t="str">
            <v>Beùton ñaø giaèng M200 ñaù 1x2 BDSC</v>
          </cell>
          <cell r="D211" t="str">
            <v>m3</v>
          </cell>
          <cell r="E211">
            <v>2.6620000000000004</v>
          </cell>
          <cell r="F211">
            <v>626389</v>
          </cell>
        </row>
        <row r="212">
          <cell r="C212" t="str">
            <v>Ñaø giaèng giöõa beå daàu söï coá
=2*(0.2*0.2)*(6+4.2)</v>
          </cell>
          <cell r="D212" t="str">
            <v>m3</v>
          </cell>
          <cell r="E212">
            <v>0.81600000000000006</v>
          </cell>
          <cell r="F212">
            <v>0</v>
          </cell>
        </row>
        <row r="213">
          <cell r="C213" t="str">
            <v>Ñaø giaèng treân beå daàu söï coá
=2*(0.2*0.25+0.1*0.1)*(6+4.2)</v>
          </cell>
          <cell r="D213" t="str">
            <v>m3</v>
          </cell>
          <cell r="E213">
            <v>1.224</v>
          </cell>
          <cell r="F213">
            <v>0</v>
          </cell>
        </row>
        <row r="214">
          <cell r="C214" t="str">
            <v>Ñaø giaèng treân beå daàu söï coá
=3*(0.2*0.25*3,8)</v>
          </cell>
          <cell r="D214" t="str">
            <v>m3</v>
          </cell>
          <cell r="E214">
            <v>0.57000000000000006</v>
          </cell>
          <cell r="F214">
            <v>0</v>
          </cell>
        </row>
        <row r="215">
          <cell r="B215" t="str">
            <v>240-110</v>
          </cell>
          <cell r="C215" t="str">
            <v>Ñaø giaèng treân beå daàu söï coá
=1*(0.2*0.2*1.3)</v>
          </cell>
          <cell r="D215" t="str">
            <v>m3</v>
          </cell>
          <cell r="E215">
            <v>5.2000000000000011E-2</v>
          </cell>
          <cell r="F215">
            <v>0</v>
          </cell>
        </row>
        <row r="216">
          <cell r="B216" t="str">
            <v>240-110</v>
          </cell>
          <cell r="C216" t="str">
            <v>Gia coâng laép ñaët saét troøn d=&lt;10 cho moùng: 329kg</v>
          </cell>
          <cell r="D216" t="str">
            <v>Taán</v>
          </cell>
          <cell r="E216">
            <v>0.32900000000000001</v>
          </cell>
          <cell r="F216">
            <v>3995100</v>
          </cell>
        </row>
        <row r="217">
          <cell r="B217" t="str">
            <v>240-120</v>
          </cell>
          <cell r="C217" t="str">
            <v>Gia coâng laép ñaët saét troøn d=&lt;18 cho moùng: 1079kg</v>
          </cell>
          <cell r="D217" t="str">
            <v>Taán</v>
          </cell>
          <cell r="E217">
            <v>1.079</v>
          </cell>
          <cell r="F217">
            <v>3938460</v>
          </cell>
        </row>
        <row r="218">
          <cell r="B218" t="str">
            <v>300-512</v>
          </cell>
          <cell r="C218" t="str">
            <v>Beùton M200 ñan ñuùc saün ñaù 1x2: =38caùi*(0,415*1,495*0,09)</v>
          </cell>
          <cell r="D218" t="str">
            <v>m3</v>
          </cell>
          <cell r="E218">
            <v>2.1218534999999998</v>
          </cell>
          <cell r="F218">
            <v>442960</v>
          </cell>
        </row>
        <row r="219">
          <cell r="B219" t="str">
            <v>09-09</v>
          </cell>
          <cell r="C219" t="str">
            <v>Laép ñaët taám ñan Beùton coát theùp cho BDSC</v>
          </cell>
          <cell r="D219" t="str">
            <v>Caùi</v>
          </cell>
          <cell r="E219">
            <v>38</v>
          </cell>
          <cell r="F219">
            <v>0</v>
          </cell>
        </row>
        <row r="220">
          <cell r="A220" t="str">
            <v>CKSH</v>
          </cell>
          <cell r="B220" t="str">
            <v>500-521</v>
          </cell>
          <cell r="C220" t="str">
            <v>Gia coâng caáu kieän saét hình BDSC: 104,1kg</v>
          </cell>
          <cell r="D220" t="str">
            <v>Taán</v>
          </cell>
          <cell r="E220">
            <v>0.104</v>
          </cell>
          <cell r="F220">
            <v>5229740</v>
          </cell>
        </row>
        <row r="221">
          <cell r="A221" t="str">
            <v>CKSH</v>
          </cell>
          <cell r="B221" t="str">
            <v>505-810</v>
          </cell>
          <cell r="C221" t="str">
            <v>Laép ñaët caáu kieän saét hình BDSC</v>
          </cell>
          <cell r="D221" t="str">
            <v>Taán</v>
          </cell>
          <cell r="E221">
            <v>0.104</v>
          </cell>
          <cell r="F221">
            <v>705600</v>
          </cell>
        </row>
        <row r="222">
          <cell r="B222" t="str">
            <v>703-430</v>
          </cell>
          <cell r="C222" t="str">
            <v>Sôn choáng ró 2 lôùp cho caáu kieän saét hình beå daàu söï coá</v>
          </cell>
          <cell r="D222" t="str">
            <v>m2</v>
          </cell>
          <cell r="E222">
            <v>5</v>
          </cell>
          <cell r="F222">
            <v>4974</v>
          </cell>
        </row>
        <row r="223">
          <cell r="B223" t="str">
            <v>703-430</v>
          </cell>
          <cell r="C223" t="str">
            <v>Sôn daàu 2 lôùp cho caáu kieän saét hình beå daàu söï coá</v>
          </cell>
          <cell r="D223" t="str">
            <v>m2</v>
          </cell>
          <cell r="E223">
            <v>5</v>
          </cell>
          <cell r="F223">
            <v>4974</v>
          </cell>
        </row>
        <row r="224">
          <cell r="B224" t="str">
            <v>208-232</v>
          </cell>
          <cell r="C224" t="str">
            <v>Xaây töôøng 20 vuõa M75 gaïch theû BDSC: =2*(4,2+6)*1,8</v>
          </cell>
          <cell r="D224" t="str">
            <v>m2</v>
          </cell>
          <cell r="E224">
            <v>36.72</v>
          </cell>
          <cell r="F224">
            <v>52584</v>
          </cell>
        </row>
        <row r="225">
          <cell r="B225" t="str">
            <v>672-122</v>
          </cell>
          <cell r="C225" t="str">
            <v xml:space="preserve">Laùng vöõa M100 daøy 2cm </v>
          </cell>
          <cell r="D225" t="str">
            <v>m2</v>
          </cell>
          <cell r="E225">
            <v>125.2</v>
          </cell>
          <cell r="F225">
            <v>7171</v>
          </cell>
        </row>
        <row r="226">
          <cell r="C226" t="str">
            <v>Vaùch : =2*2*(4,2+6)*2,5</v>
          </cell>
          <cell r="D226" t="str">
            <v>m2</v>
          </cell>
          <cell r="E226">
            <v>102</v>
          </cell>
          <cell r="F226">
            <v>0</v>
          </cell>
        </row>
        <row r="227">
          <cell r="A227" t="str">
            <v>PUMP2</v>
          </cell>
          <cell r="B227" t="str">
            <v>TT</v>
          </cell>
          <cell r="C227" t="str">
            <v>Ñaùy : =4*5,8</v>
          </cell>
          <cell r="D227" t="str">
            <v>m2</v>
          </cell>
          <cell r="E227">
            <v>23.2</v>
          </cell>
          <cell r="F227">
            <v>0</v>
          </cell>
        </row>
        <row r="228">
          <cell r="A228" t="str">
            <v>PUMP2</v>
          </cell>
          <cell r="B228" t="str">
            <v>TT</v>
          </cell>
          <cell r="C228" t="str">
            <v>Laép ñaët maùt bôm 2HP cho Beå daàu söï coá (B caáp)</v>
          </cell>
          <cell r="D228" t="str">
            <v>boä</v>
          </cell>
          <cell r="E228">
            <v>1</v>
          </cell>
          <cell r="F228">
            <v>2000000</v>
          </cell>
        </row>
        <row r="229">
          <cell r="B229" t="str">
            <v>041-112</v>
          </cell>
          <cell r="C229" t="str">
            <v>Ñaát ñaát C2 moùng BDSC: =KL ñaøo-4,6*6,2*2,5</v>
          </cell>
          <cell r="D229" t="str">
            <v>m3</v>
          </cell>
          <cell r="E229">
            <v>70.444704918677431</v>
          </cell>
          <cell r="F229">
            <v>0</v>
          </cell>
        </row>
        <row r="230">
          <cell r="B230" t="str">
            <v>VC-03B</v>
          </cell>
          <cell r="C230" t="str">
            <v>Boác xuùc ñaát thöøa leân xuoáng ,tôi x1.3</v>
          </cell>
          <cell r="D230" t="str">
            <v>m3</v>
          </cell>
          <cell r="E230">
            <v>92.69</v>
          </cell>
          <cell r="F230">
            <v>0</v>
          </cell>
        </row>
        <row r="231">
          <cell r="B231" t="str">
            <v>VC-03C</v>
          </cell>
          <cell r="C231" t="str">
            <v>Chuyeån  ñaát thöøa baèng xe cuùt-kít cly 200m</v>
          </cell>
          <cell r="D231" t="str">
            <v>m3</v>
          </cell>
          <cell r="E231">
            <v>92.69</v>
          </cell>
          <cell r="F231">
            <v>0</v>
          </cell>
        </row>
        <row r="232">
          <cell r="C232" t="str">
            <v>COÄNG IV</v>
          </cell>
          <cell r="D232" t="str">
            <v/>
          </cell>
          <cell r="F232">
            <v>0</v>
          </cell>
        </row>
        <row r="233">
          <cell r="B233" t="str">
            <v>031-732</v>
          </cell>
          <cell r="C233" t="str">
            <v xml:space="preserve">V. ÑÖÔØNG GIAO THOÂNG </v>
          </cell>
          <cell r="D233" t="str">
            <v/>
          </cell>
          <cell r="E233">
            <v>508.55259000000001</v>
          </cell>
          <cell r="F233">
            <v>0</v>
          </cell>
        </row>
        <row r="234">
          <cell r="B234" t="str">
            <v>031-732</v>
          </cell>
          <cell r="C234" t="str">
            <v>Ñaøo neàn ñöôøng ñaát C2</v>
          </cell>
          <cell r="D234" t="str">
            <v>m3</v>
          </cell>
          <cell r="E234">
            <v>508.55259000000001</v>
          </cell>
          <cell r="F234">
            <v>0</v>
          </cell>
        </row>
        <row r="235">
          <cell r="C235" t="str">
            <v>Ñöôøng ñaù daêm</v>
          </cell>
          <cell r="D235" t="str">
            <v/>
          </cell>
          <cell r="E235">
            <v>46.199999999999996</v>
          </cell>
          <cell r="F235">
            <v>0</v>
          </cell>
        </row>
        <row r="236">
          <cell r="B236" t="str">
            <v>224-113</v>
          </cell>
          <cell r="C236" t="str">
            <v>Ñoaïn thaúng : =33*4*0.35</v>
          </cell>
          <cell r="D236" t="str">
            <v/>
          </cell>
          <cell r="E236">
            <v>46.199999999999996</v>
          </cell>
          <cell r="F236">
            <v>0</v>
          </cell>
        </row>
        <row r="237">
          <cell r="C237" t="str">
            <v>2 Ñoaïn cua : =2*(6*6-3.14*6*6/4)*0.35</v>
          </cell>
          <cell r="D237" t="str">
            <v/>
          </cell>
          <cell r="E237">
            <v>5.418000000000001</v>
          </cell>
          <cell r="F237">
            <v>0</v>
          </cell>
        </row>
        <row r="238">
          <cell r="C238" t="str">
            <v>Ñoaïn coång : =(3+4,5)/2*1,5*0,35</v>
          </cell>
          <cell r="D238" t="str">
            <v/>
          </cell>
          <cell r="E238">
            <v>1.9687499999999998</v>
          </cell>
          <cell r="F238">
            <v>0</v>
          </cell>
        </row>
        <row r="239">
          <cell r="C239" t="str">
            <v>Ñöôøng beùton:</v>
          </cell>
          <cell r="D239" t="str">
            <v/>
          </cell>
          <cell r="E239">
            <v>155.1</v>
          </cell>
          <cell r="F239">
            <v>0</v>
          </cell>
        </row>
        <row r="240">
          <cell r="C240" t="str">
            <v>Ñöôøng 4m: =(24+31)*4,7*0,6</v>
          </cell>
          <cell r="D240" t="str">
            <v/>
          </cell>
          <cell r="E240">
            <v>155.1</v>
          </cell>
          <cell r="F240">
            <v>0</v>
          </cell>
        </row>
        <row r="241">
          <cell r="C241" t="str">
            <v>Ñöôøng 3,5m: =(2*31+28)*4,2*0,6</v>
          </cell>
          <cell r="D241" t="str">
            <v/>
          </cell>
          <cell r="E241">
            <v>226.79999999999998</v>
          </cell>
          <cell r="F241">
            <v>0</v>
          </cell>
        </row>
        <row r="242">
          <cell r="C242" t="str">
            <v>3 cong: =3*3,14*5,2/2*4,2*0,6</v>
          </cell>
          <cell r="D242" t="str">
            <v/>
          </cell>
          <cell r="E242">
            <v>61.719840000000005</v>
          </cell>
          <cell r="F242">
            <v>0</v>
          </cell>
        </row>
        <row r="243">
          <cell r="C243" t="str">
            <v>2 cua: =2*(3,5*3,5/2*0,6</v>
          </cell>
          <cell r="E243">
            <v>7.35</v>
          </cell>
        </row>
        <row r="244">
          <cell r="B244" t="str">
            <v>B3-3/CÑ79</v>
          </cell>
          <cell r="C244" t="str">
            <v>Coång: =(2,85+4,35)/2*1,85*0,6</v>
          </cell>
          <cell r="D244" t="str">
            <v>100m2</v>
          </cell>
          <cell r="E244">
            <v>3.9959999999999996</v>
          </cell>
          <cell r="F244">
            <v>0</v>
          </cell>
        </row>
        <row r="245">
          <cell r="B245" t="str">
            <v>B3-3/CÑ79</v>
          </cell>
          <cell r="C245" t="str">
            <v>Caùn nguyeân thoå</v>
          </cell>
          <cell r="D245" t="str">
            <v>100m2</v>
          </cell>
          <cell r="E245">
            <v>9.1</v>
          </cell>
          <cell r="F245">
            <v>0</v>
          </cell>
        </row>
        <row r="246">
          <cell r="B246" t="str">
            <v>B3-13e/CÑ79/57P</v>
          </cell>
          <cell r="C246" t="str">
            <v>Ñöôøng ñaù daêm</v>
          </cell>
          <cell r="D246" t="str">
            <v/>
          </cell>
          <cell r="E246">
            <v>0.3</v>
          </cell>
          <cell r="F246">
            <v>0</v>
          </cell>
        </row>
        <row r="247">
          <cell r="B247" t="str">
            <v>B3-13e/CÑ79/57P</v>
          </cell>
          <cell r="C247" t="str">
            <v>Laøm moùng ñöôøng ñaù 5x7 cheøn phuùn daøy 0,2m: =150m2*0,2</v>
          </cell>
          <cell r="D247" t="str">
            <v>100m3</v>
          </cell>
          <cell r="E247">
            <v>0.3</v>
          </cell>
          <cell r="F247">
            <v>16752000</v>
          </cell>
        </row>
        <row r="248">
          <cell r="B248" t="str">
            <v>114-213</v>
          </cell>
          <cell r="C248" t="str">
            <v>Laøm maët ñöôøng ñaù 1x2 cheøn phuùn daày10cm</v>
          </cell>
          <cell r="D248" t="str">
            <v>100m2</v>
          </cell>
          <cell r="E248">
            <v>1.5</v>
          </cell>
          <cell r="F248">
            <v>241620</v>
          </cell>
        </row>
        <row r="249">
          <cell r="B249" t="str">
            <v>B3-14eù/CÑ79</v>
          </cell>
          <cell r="C249" t="str">
            <v>Traõi caùn ñaù mi 25l/m2 ; =1,5*0,025</v>
          </cell>
          <cell r="D249" t="str">
            <v>100m3</v>
          </cell>
          <cell r="E249">
            <v>4.0000000000000002E-4</v>
          </cell>
          <cell r="F249">
            <v>15828000</v>
          </cell>
        </row>
        <row r="250">
          <cell r="B250" t="str">
            <v>B3-13e/CÑ79/46C</v>
          </cell>
          <cell r="C250" t="str">
            <v>Ñöôøng beùton</v>
          </cell>
          <cell r="D250" t="str">
            <v/>
          </cell>
          <cell r="E250">
            <v>1.2617290000000001</v>
          </cell>
          <cell r="F250">
            <v>0</v>
          </cell>
        </row>
        <row r="251">
          <cell r="B251" t="str">
            <v>B3-13e/CÑ79/46C</v>
          </cell>
          <cell r="C251" t="str">
            <v>Laøm moùng ñaù 4x6 keïp caùt daøy 0,2m</v>
          </cell>
          <cell r="D251" t="str">
            <v>100m3</v>
          </cell>
          <cell r="E251">
            <v>1.2617290000000001</v>
          </cell>
          <cell r="F251">
            <v>16752000</v>
          </cell>
        </row>
        <row r="252">
          <cell r="C252" t="str">
            <v>Ñöôøng 4m: =(24+31)*4*0,2</v>
          </cell>
          <cell r="D252" t="str">
            <v>100m3</v>
          </cell>
          <cell r="E252">
            <v>44</v>
          </cell>
          <cell r="F252">
            <v>0</v>
          </cell>
        </row>
        <row r="253">
          <cell r="C253" t="str">
            <v>Ñoaïn coång: =(2,5+4)/2*1,5*0,2</v>
          </cell>
          <cell r="D253" t="str">
            <v>100m3</v>
          </cell>
          <cell r="E253">
            <v>0.97500000000000009</v>
          </cell>
          <cell r="F253">
            <v>0</v>
          </cell>
        </row>
        <row r="254">
          <cell r="C254" t="str">
            <v>Ñoaïn cua : =2*(3,5*3,5-3,14*3,5*3,5/4)*0,2</v>
          </cell>
          <cell r="D254" t="str">
            <v>100m3</v>
          </cell>
          <cell r="E254">
            <v>1.0534999999999997</v>
          </cell>
          <cell r="F254">
            <v>0</v>
          </cell>
        </row>
        <row r="255">
          <cell r="C255" t="str">
            <v>Ñöôøng 3,5m : =90*3,5*0,2</v>
          </cell>
          <cell r="D255" t="str">
            <v>100m3</v>
          </cell>
          <cell r="E255">
            <v>63</v>
          </cell>
          <cell r="F255">
            <v>0</v>
          </cell>
        </row>
        <row r="256">
          <cell r="B256" t="str">
            <v>B3-13/CÑ79</v>
          </cell>
          <cell r="C256" t="str">
            <v>Ñoaïn cong: =3*3,14*5,2/2*3,5*0,2</v>
          </cell>
          <cell r="D256" t="str">
            <v>100m3</v>
          </cell>
          <cell r="E256">
            <v>17.144400000000001</v>
          </cell>
          <cell r="F256">
            <v>0</v>
          </cell>
        </row>
        <row r="257">
          <cell r="B257" t="str">
            <v>B3-13/CÑ79</v>
          </cell>
          <cell r="C257" t="str">
            <v>Laøm laêng truï thoaùt nöôùc (ñaù 4x6,1x2 )</v>
          </cell>
          <cell r="D257" t="str">
            <v>100m3</v>
          </cell>
          <cell r="E257">
            <v>0.23271149999999999</v>
          </cell>
          <cell r="F257">
            <v>18384400</v>
          </cell>
        </row>
        <row r="258">
          <cell r="C258" t="str">
            <v>Vaønh trong: =(31*2+28*2+3,14*3,5/2*4)*0,2*0,35</v>
          </cell>
          <cell r="D258" t="str">
            <v>m3</v>
          </cell>
          <cell r="E258">
            <v>9.7985999999999986</v>
          </cell>
          <cell r="F258">
            <v>0</v>
          </cell>
        </row>
        <row r="259">
          <cell r="B259" t="str">
            <v>221-511</v>
          </cell>
          <cell r="C259" t="str">
            <v>Vaønh ngoaøi: =(24+116+3*3,14*7/2+3,14*3,5/2+14)*0,2*0,35</v>
          </cell>
          <cell r="D259" t="str">
            <v>m3</v>
          </cell>
          <cell r="E259">
            <v>13.47255</v>
          </cell>
          <cell r="F259">
            <v>0</v>
          </cell>
        </row>
        <row r="260">
          <cell r="B260" t="str">
            <v>221-511</v>
          </cell>
          <cell r="C260" t="str">
            <v xml:space="preserve">Beùton loùt ñaù 1x2 M100  ñöôøng giao thoâng </v>
          </cell>
          <cell r="D260" t="str">
            <v>m3</v>
          </cell>
          <cell r="E260">
            <v>34.108104999999995</v>
          </cell>
          <cell r="F260">
            <v>360390</v>
          </cell>
        </row>
        <row r="261">
          <cell r="C261" t="str">
            <v>Ñöôøng 4m + ñoaïn coång:
=((24+31)*4,3+(2,8+4,3)/2*1,5)*0,05</v>
          </cell>
          <cell r="D261" t="str">
            <v>m3</v>
          </cell>
          <cell r="E261">
            <v>12.09125</v>
          </cell>
          <cell r="F261">
            <v>0</v>
          </cell>
        </row>
        <row r="262">
          <cell r="C262" t="str">
            <v>Ñöôøng 3,5m + 3 ñoaïn cong
=((2*31+28)*3,8+3*3,14*5,2/2*3,8)*0,05</v>
          </cell>
          <cell r="D262" t="str">
            <v>m3</v>
          </cell>
          <cell r="E262">
            <v>21.75348</v>
          </cell>
          <cell r="F262">
            <v>0</v>
          </cell>
        </row>
        <row r="263">
          <cell r="B263" t="str">
            <v>221-513SR</v>
          </cell>
          <cell r="C263" t="str">
            <v>2 cua: =2*(3,5*3,5-3,14*3,5*3,5/4)*0,05</v>
          </cell>
          <cell r="D263" t="str">
            <v>m3</v>
          </cell>
          <cell r="E263">
            <v>0.26337499999999991</v>
          </cell>
          <cell r="F263">
            <v>0</v>
          </cell>
        </row>
        <row r="264">
          <cell r="B264" t="str">
            <v>221-513SR</v>
          </cell>
          <cell r="C264" t="str">
            <v>Beùton M250 ñaù 1x2 neàn ñöôøng</v>
          </cell>
          <cell r="D264" t="str">
            <v>m3</v>
          </cell>
          <cell r="E264">
            <v>143.92400000000001</v>
          </cell>
          <cell r="F264">
            <v>476899</v>
          </cell>
        </row>
        <row r="265">
          <cell r="C265" t="str">
            <v>Ñöôøng 4m + ñoaïn coång:
=242*0,2</v>
          </cell>
          <cell r="D265" t="str">
            <v>m3</v>
          </cell>
          <cell r="E265">
            <v>48.400000000000006</v>
          </cell>
          <cell r="F265">
            <v>0</v>
          </cell>
        </row>
        <row r="266">
          <cell r="C266" t="str">
            <v>Ñöôøng 3,5m + 3 ñoaïn cong
=435m2*0.2</v>
          </cell>
          <cell r="D266" t="str">
            <v>m3</v>
          </cell>
          <cell r="E266">
            <v>87</v>
          </cell>
          <cell r="F266">
            <v>0</v>
          </cell>
        </row>
        <row r="267">
          <cell r="C267" t="str">
            <v>2 cua: =5,27*0,2</v>
          </cell>
          <cell r="D267" t="str">
            <v>m3</v>
          </cell>
          <cell r="E267">
            <v>1.054</v>
          </cell>
          <cell r="F267">
            <v>0</v>
          </cell>
        </row>
        <row r="268">
          <cell r="B268" t="str">
            <v>240-110</v>
          </cell>
          <cell r="C268" t="str">
            <v>Leà ñöôøng
=332*0,15*0,15</v>
          </cell>
          <cell r="D268" t="str">
            <v>m3</v>
          </cell>
          <cell r="E268">
            <v>7.4699999999999989</v>
          </cell>
          <cell r="F268">
            <v>0</v>
          </cell>
        </row>
        <row r="269">
          <cell r="B269" t="str">
            <v>240-110</v>
          </cell>
          <cell r="C269" t="str">
            <v>Gia coâng laép ñaët saét troøn d=&lt;10 cho  beùton neàn ñöôøng</v>
          </cell>
          <cell r="D269" t="str">
            <v>Taán</v>
          </cell>
          <cell r="E269">
            <v>1.1299999999999999</v>
          </cell>
          <cell r="F269">
            <v>3995100</v>
          </cell>
        </row>
        <row r="270">
          <cell r="B270" t="str">
            <v>240-130</v>
          </cell>
          <cell r="C270" t="str">
            <v>Gia coâng laép ñaët saét troøn d&gt; 18 cho  beùton neàn ñöôøng</v>
          </cell>
          <cell r="D270" t="str">
            <v>Taán</v>
          </cell>
          <cell r="E270">
            <v>0.1</v>
          </cell>
          <cell r="F270">
            <v>3943500</v>
          </cell>
        </row>
        <row r="271">
          <cell r="A271" t="str">
            <v>CRCN5</v>
          </cell>
          <cell r="B271" t="str">
            <v>704-320</v>
          </cell>
          <cell r="C271" t="str">
            <v>Cheøn nhöïa loûng: =4*3,8*0,2</v>
          </cell>
          <cell r="D271" t="str">
            <v>m2</v>
          </cell>
          <cell r="E271">
            <v>3.04</v>
          </cell>
          <cell r="F271">
            <v>23109</v>
          </cell>
        </row>
        <row r="272">
          <cell r="B272" t="str">
            <v>TT</v>
          </cell>
          <cell r="C272" t="str">
            <v>Cöa raõnh +cheøn nhöïa saâu 5cm</v>
          </cell>
          <cell r="D272" t="str">
            <v>m</v>
          </cell>
          <cell r="E272">
            <v>100</v>
          </cell>
          <cell r="F272">
            <v>35000</v>
          </cell>
        </row>
        <row r="273">
          <cell r="B273" t="str">
            <v>041-112</v>
          </cell>
          <cell r="C273" t="str">
            <v>Ñaép  ñaát C2 ñöôøng</v>
          </cell>
          <cell r="D273" t="str">
            <v>m3</v>
          </cell>
          <cell r="E273">
            <v>30</v>
          </cell>
          <cell r="F273">
            <v>0</v>
          </cell>
        </row>
        <row r="274">
          <cell r="B274" t="str">
            <v>VC-03B</v>
          </cell>
          <cell r="C274" t="str">
            <v>Boác xuùc ñaát thöøa leân xuoáng ,tôi x1.3</v>
          </cell>
          <cell r="D274" t="str">
            <v>m3</v>
          </cell>
          <cell r="E274">
            <v>622.11836700000003</v>
          </cell>
          <cell r="F274">
            <v>0</v>
          </cell>
        </row>
        <row r="275">
          <cell r="A275" t="str">
            <v>STK26</v>
          </cell>
          <cell r="B275" t="str">
            <v>VC-03C</v>
          </cell>
          <cell r="C275" t="str">
            <v>Chuyeån  ñaát thöøa baèng xe cuùtkít cly 200m</v>
          </cell>
          <cell r="D275" t="str">
            <v>m3</v>
          </cell>
          <cell r="E275">
            <v>622.12</v>
          </cell>
          <cell r="F275">
            <v>0</v>
          </cell>
        </row>
        <row r="276">
          <cell r="A276" t="str">
            <v>STK26</v>
          </cell>
          <cell r="B276" t="str">
            <v>K1-021</v>
          </cell>
          <cell r="C276" t="str">
            <v>Saûn xuaát laép ñaët oáng STK D26/34</v>
          </cell>
          <cell r="D276" t="str">
            <v>m</v>
          </cell>
          <cell r="E276">
            <v>3.7</v>
          </cell>
          <cell r="F276">
            <v>24122</v>
          </cell>
        </row>
        <row r="277">
          <cell r="A277" t="str">
            <v>PVC50</v>
          </cell>
          <cell r="B277" t="str">
            <v>K1-151</v>
          </cell>
          <cell r="C277" t="str">
            <v>Saûn xuaát laép ñaët oáng PVC D50 ( thoaùt aåm )</v>
          </cell>
          <cell r="D277" t="str">
            <v>m</v>
          </cell>
          <cell r="E277">
            <v>8</v>
          </cell>
          <cell r="F277">
            <v>10553</v>
          </cell>
        </row>
        <row r="278">
          <cell r="C278" t="str">
            <v>COÄNG V</v>
          </cell>
          <cell r="D278" t="str">
            <v/>
          </cell>
          <cell r="F278">
            <v>0</v>
          </cell>
        </row>
        <row r="279">
          <cell r="C279" t="str">
            <v>VI. HEÄ THOÁNG THOAÙT NÖÔÙC</v>
          </cell>
          <cell r="D279" t="str">
            <v/>
          </cell>
          <cell r="F279">
            <v>0</v>
          </cell>
        </row>
        <row r="280">
          <cell r="B280" t="str">
            <v>031-442</v>
          </cell>
          <cell r="C280" t="str">
            <v>1. 9 HOÁ GA</v>
          </cell>
          <cell r="D280" t="str">
            <v/>
          </cell>
          <cell r="E280">
            <v>48.359999999999992</v>
          </cell>
          <cell r="F280">
            <v>0</v>
          </cell>
        </row>
        <row r="281">
          <cell r="B281" t="str">
            <v>031-442</v>
          </cell>
          <cell r="C281" t="str">
            <v>Ñaøo ñaát C2 moùng hoá ga</v>
          </cell>
          <cell r="D281" t="str">
            <v>m3</v>
          </cell>
          <cell r="E281">
            <v>48.359999999999992</v>
          </cell>
          <cell r="F281">
            <v>0</v>
          </cell>
        </row>
        <row r="282">
          <cell r="B282" t="str">
            <v>221-511</v>
          </cell>
          <cell r="C282" t="str">
            <v>=9*1*1/3*(1.8*1.8+2.8*2.8+1.8*2.8)</v>
          </cell>
          <cell r="D282" t="str">
            <v>m3</v>
          </cell>
          <cell r="E282">
            <v>48.359999999999992</v>
          </cell>
          <cell r="F282">
            <v>0</v>
          </cell>
        </row>
        <row r="283">
          <cell r="B283" t="str">
            <v>221-511</v>
          </cell>
          <cell r="C283" t="str">
            <v>Beùton loùt ñaù 1x2 M100  hoá ga: =9*(1,2*1,2*0,1)</v>
          </cell>
          <cell r="D283" t="str">
            <v>m3</v>
          </cell>
          <cell r="E283">
            <v>1.2959999999999998</v>
          </cell>
          <cell r="F283">
            <v>360390</v>
          </cell>
        </row>
        <row r="284">
          <cell r="B284" t="str">
            <v>208-232</v>
          </cell>
          <cell r="C284" t="str">
            <v>Xaây töôøng 20 vuõa M75 gaïch theû hoá ga: =9*4*(0,8*1)</v>
          </cell>
          <cell r="D284" t="str">
            <v>m2</v>
          </cell>
          <cell r="E284">
            <v>28.8</v>
          </cell>
          <cell r="F284">
            <v>52584</v>
          </cell>
        </row>
        <row r="285">
          <cell r="B285" t="str">
            <v>300-512</v>
          </cell>
          <cell r="C285" t="str">
            <v>Beùton M200 ñuùc saün ñaù 1x2 hoá ga</v>
          </cell>
          <cell r="D285" t="str">
            <v>m3</v>
          </cell>
          <cell r="E285">
            <v>0.84168000000000021</v>
          </cell>
          <cell r="F285">
            <v>442960</v>
          </cell>
        </row>
        <row r="286">
          <cell r="C286" t="str">
            <v>Giaèng mieäng: =9*(0.2*0.1+0.1*0.1)*0.8</v>
          </cell>
          <cell r="D286" t="str">
            <v>m3</v>
          </cell>
          <cell r="E286">
            <v>0.21600000000000008</v>
          </cell>
          <cell r="F286">
            <v>0</v>
          </cell>
        </row>
        <row r="287">
          <cell r="B287" t="str">
            <v>301-421</v>
          </cell>
          <cell r="C287" t="str">
            <v>Ñan naép: =9*2*(0.79*0.44*0.1)</v>
          </cell>
          <cell r="D287" t="str">
            <v>m3</v>
          </cell>
          <cell r="E287">
            <v>0.62568000000000012</v>
          </cell>
          <cell r="F287">
            <v>0</v>
          </cell>
        </row>
        <row r="288">
          <cell r="B288" t="str">
            <v>301-421</v>
          </cell>
          <cell r="C288" t="str">
            <v>Gia coâng laép döïng saét troøn d=&lt;10 cho beùton ñuùc saün</v>
          </cell>
          <cell r="D288" t="str">
            <v>Taán</v>
          </cell>
          <cell r="E288">
            <v>0.14000000000000001</v>
          </cell>
          <cell r="F288">
            <v>3995100</v>
          </cell>
        </row>
        <row r="289">
          <cell r="B289" t="str">
            <v>09-09</v>
          </cell>
          <cell r="C289" t="str">
            <v>Laép ñaët taám ñan beùton coát theùp hoá ga</v>
          </cell>
          <cell r="D289" t="str">
            <v>Caùi</v>
          </cell>
          <cell r="E289">
            <v>27</v>
          </cell>
          <cell r="F289">
            <v>0</v>
          </cell>
        </row>
        <row r="290">
          <cell r="B290" t="str">
            <v>672-122</v>
          </cell>
          <cell r="C290" t="str">
            <v xml:space="preserve">Laùng vöõa M100 daøy 2cm </v>
          </cell>
          <cell r="D290" t="str">
            <v>m2</v>
          </cell>
          <cell r="E290">
            <v>46.44</v>
          </cell>
          <cell r="F290">
            <v>7171</v>
          </cell>
        </row>
        <row r="291">
          <cell r="C291" t="str">
            <v>Ñaùùy : =9*(0.6*0.6)</v>
          </cell>
          <cell r="D291" t="str">
            <v>m2</v>
          </cell>
          <cell r="E291">
            <v>3.2399999999999998</v>
          </cell>
          <cell r="F291">
            <v>0</v>
          </cell>
        </row>
        <row r="292">
          <cell r="B292" t="str">
            <v>041-112</v>
          </cell>
          <cell r="C292" t="str">
            <v>Thaønh: =9*4*(0.6*1)2maët</v>
          </cell>
          <cell r="D292" t="str">
            <v>m2</v>
          </cell>
          <cell r="E292">
            <v>43.199999999999996</v>
          </cell>
          <cell r="F292">
            <v>0</v>
          </cell>
        </row>
        <row r="293">
          <cell r="B293" t="str">
            <v>041-112</v>
          </cell>
          <cell r="C293" t="str">
            <v>Ñaép ñaát C2 thaønh moùng hoá ga</v>
          </cell>
          <cell r="D293" t="str">
            <v>m3</v>
          </cell>
          <cell r="E293">
            <v>36</v>
          </cell>
          <cell r="F293">
            <v>0</v>
          </cell>
        </row>
        <row r="294">
          <cell r="B294" t="str">
            <v>VC-03B</v>
          </cell>
          <cell r="C294" t="str">
            <v>Boác xuùc ñaát thöøa leân xuoáng ,tôi x1.3</v>
          </cell>
          <cell r="D294" t="str">
            <v>m3</v>
          </cell>
          <cell r="E294">
            <v>16.067999999999991</v>
          </cell>
          <cell r="F294">
            <v>0</v>
          </cell>
        </row>
        <row r="295">
          <cell r="B295" t="str">
            <v>VC-03C</v>
          </cell>
          <cell r="C295" t="str">
            <v>Chuyeån  ñaát thöøa baèng xe cuùtkít cly 200m</v>
          </cell>
          <cell r="D295" t="str">
            <v>m3</v>
          </cell>
          <cell r="E295">
            <v>16.07</v>
          </cell>
          <cell r="F295">
            <v>0</v>
          </cell>
        </row>
        <row r="296">
          <cell r="C296" t="str">
            <v>COÄNG VI</v>
          </cell>
          <cell r="D296" t="str">
            <v/>
          </cell>
          <cell r="F296">
            <v>0</v>
          </cell>
        </row>
        <row r="297">
          <cell r="B297" t="str">
            <v>031-314</v>
          </cell>
          <cell r="C297" t="str">
            <v>VII. COÁNG NGAÀM BTCT D200,L=140m</v>
          </cell>
          <cell r="D297" t="str">
            <v/>
          </cell>
          <cell r="E297">
            <v>140</v>
          </cell>
          <cell r="F297">
            <v>0</v>
          </cell>
        </row>
        <row r="298">
          <cell r="A298" t="str">
            <v>OBT-200</v>
          </cell>
          <cell r="B298" t="str">
            <v>031-314</v>
          </cell>
          <cell r="C298" t="str">
            <v>Ñaøo ñaát C4 choân coáng: =140*1*tb1</v>
          </cell>
          <cell r="D298" t="str">
            <v>m3</v>
          </cell>
          <cell r="E298">
            <v>140</v>
          </cell>
          <cell r="F298">
            <v>0</v>
          </cell>
        </row>
        <row r="299">
          <cell r="A299" t="str">
            <v>OBT-200</v>
          </cell>
          <cell r="B299" t="str">
            <v>119-963SR</v>
          </cell>
          <cell r="C299" t="str">
            <v>Saûn xuaát, laép ñaët coáng BTCT D200</v>
          </cell>
          <cell r="D299" t="str">
            <v>m</v>
          </cell>
          <cell r="E299">
            <v>140</v>
          </cell>
          <cell r="F299">
            <v>30000</v>
          </cell>
        </row>
        <row r="300">
          <cell r="B300" t="str">
            <v>119-944</v>
          </cell>
          <cell r="C300" t="str">
            <v>Traùt moái noái coáng vöõa M100 daày 2cm: =40*(3,14*0,32)*0,1</v>
          </cell>
          <cell r="D300" t="str">
            <v>m2</v>
          </cell>
          <cell r="E300">
            <v>14.067200000000003</v>
          </cell>
          <cell r="F300">
            <v>7583</v>
          </cell>
        </row>
        <row r="301">
          <cell r="B301" t="str">
            <v>041-112</v>
          </cell>
          <cell r="C301" t="str">
            <v>Ñaép ñaát C2 choân coáng</v>
          </cell>
          <cell r="D301" t="str">
            <v>m3</v>
          </cell>
          <cell r="E301">
            <v>140</v>
          </cell>
          <cell r="F301">
            <v>0</v>
          </cell>
        </row>
        <row r="302">
          <cell r="C302" t="str">
            <v>COÄNG VII</v>
          </cell>
          <cell r="D302" t="str">
            <v/>
          </cell>
          <cell r="F302">
            <v>0</v>
          </cell>
        </row>
        <row r="303">
          <cell r="B303" t="str">
            <v>031-322</v>
          </cell>
          <cell r="C303" t="str">
            <v>VIII. MÖÔNG CAÙP</v>
          </cell>
          <cell r="D303" t="str">
            <v/>
          </cell>
          <cell r="E303">
            <v>340.96489999999994</v>
          </cell>
          <cell r="F303">
            <v>0</v>
          </cell>
        </row>
        <row r="304">
          <cell r="B304" t="str">
            <v>031-322</v>
          </cell>
          <cell r="C304" t="str">
            <v>Ñaøo ñaát C2 möông caùp</v>
          </cell>
          <cell r="D304" t="str">
            <v>m3</v>
          </cell>
          <cell r="E304">
            <v>340.96489999999994</v>
          </cell>
          <cell r="F304">
            <v>0</v>
          </cell>
        </row>
        <row r="305">
          <cell r="C305" t="str">
            <v>M1 =(1.84+2.94)/2*tb1,1*17 ( keã caû ñoaïn noái voâ nhaø)</v>
          </cell>
          <cell r="D305" t="str">
            <v>m3</v>
          </cell>
          <cell r="E305">
            <v>44.693000000000005</v>
          </cell>
          <cell r="F305">
            <v>0</v>
          </cell>
        </row>
        <row r="306">
          <cell r="C306" t="str">
            <v>M2 =(1.44+2.14)/2*tb0.7*72 (keå caû ñoaïn sau nhaø)</v>
          </cell>
          <cell r="D306" t="str">
            <v>m3</v>
          </cell>
          <cell r="E306">
            <v>90.215999999999994</v>
          </cell>
          <cell r="F306">
            <v>0</v>
          </cell>
        </row>
        <row r="307">
          <cell r="C307" t="str">
            <v>M3 =(1.14+1.64)/2*tb0.5*40</v>
          </cell>
          <cell r="D307" t="str">
            <v>m3</v>
          </cell>
          <cell r="E307">
            <v>27.799999999999997</v>
          </cell>
          <cell r="F307">
            <v>0</v>
          </cell>
        </row>
        <row r="308">
          <cell r="C308" t="str">
            <v>M4 =(2+2.7)/2*tb0.7*4.3</v>
          </cell>
          <cell r="D308" t="str">
            <v>m3</v>
          </cell>
          <cell r="E308">
            <v>7.0735000000000001</v>
          </cell>
          <cell r="F308">
            <v>0</v>
          </cell>
        </row>
        <row r="309">
          <cell r="C309" t="str">
            <v>M5 =(1.6+2.3)/2*tb0.7*6</v>
          </cell>
          <cell r="D309" t="str">
            <v>m3</v>
          </cell>
          <cell r="E309">
            <v>8.19</v>
          </cell>
          <cell r="F309">
            <v>0</v>
          </cell>
        </row>
        <row r="310">
          <cell r="C310" t="str">
            <v>Möông trong nha Ma =(1.44+2.04)/2*tb0.6*8</v>
          </cell>
          <cell r="D310" t="str">
            <v>m3</v>
          </cell>
          <cell r="E310">
            <v>8.3520000000000003</v>
          </cell>
          <cell r="F310">
            <v>0</v>
          </cell>
        </row>
        <row r="311">
          <cell r="C311" t="str">
            <v>Möông trong nhaøMb 
=(1.28+1.88)/2*tb0.6*7.3</v>
          </cell>
          <cell r="D311" t="str">
            <v>m3</v>
          </cell>
          <cell r="E311">
            <v>6.9203999999999999</v>
          </cell>
          <cell r="F311">
            <v>0</v>
          </cell>
        </row>
        <row r="312">
          <cell r="C312" t="str">
            <v>Möông trong nhaøMc
=(1.24+1.84)/2*tb0.6*15</v>
          </cell>
          <cell r="D312" t="str">
            <v>m3</v>
          </cell>
          <cell r="E312">
            <v>13.86</v>
          </cell>
          <cell r="F312">
            <v>0</v>
          </cell>
        </row>
        <row r="313">
          <cell r="C313" t="str">
            <v>Möông lôùn
=(2.92+4.42)/2*1.5*20</v>
          </cell>
          <cell r="D313" t="str">
            <v>m3</v>
          </cell>
          <cell r="E313">
            <v>110.1</v>
          </cell>
          <cell r="F313">
            <v>0</v>
          </cell>
        </row>
        <row r="314">
          <cell r="C314" t="str">
            <v>Oáng PVC D114
=16*0.6*0.6</v>
          </cell>
          <cell r="D314" t="str">
            <v>m3</v>
          </cell>
          <cell r="E314">
            <v>5.76</v>
          </cell>
          <cell r="F314">
            <v>0</v>
          </cell>
        </row>
        <row r="315">
          <cell r="B315" t="str">
            <v>221-511</v>
          </cell>
          <cell r="C315" t="str">
            <v>Oáng PVC D220
=6haøng*5m*0.6*tb1</v>
          </cell>
          <cell r="D315" t="str">
            <v>m3</v>
          </cell>
          <cell r="E315">
            <v>18</v>
          </cell>
          <cell r="F315">
            <v>0</v>
          </cell>
        </row>
        <row r="316">
          <cell r="B316" t="str">
            <v>221-511</v>
          </cell>
          <cell r="C316" t="str">
            <v>Beùton loùt ñaù 1x2 M100  möông caùp</v>
          </cell>
          <cell r="D316" t="str">
            <v>m3</v>
          </cell>
          <cell r="E316">
            <v>11.039200000000001</v>
          </cell>
          <cell r="F316">
            <v>360390</v>
          </cell>
        </row>
        <row r="317">
          <cell r="C317" t="str">
            <v>M1 =1.44*0.05*17</v>
          </cell>
          <cell r="D317" t="str">
            <v>m3</v>
          </cell>
          <cell r="E317">
            <v>1.224</v>
          </cell>
          <cell r="F317">
            <v>0</v>
          </cell>
        </row>
        <row r="318">
          <cell r="C318" t="str">
            <v>M2 =(1.04*0.05*72)</v>
          </cell>
          <cell r="D318" t="str">
            <v>m3</v>
          </cell>
          <cell r="E318">
            <v>3.7440000000000002</v>
          </cell>
          <cell r="F318">
            <v>0</v>
          </cell>
        </row>
        <row r="319">
          <cell r="C319" t="str">
            <v>M3 =0.74*0.05*40</v>
          </cell>
          <cell r="D319" t="str">
            <v>m3</v>
          </cell>
          <cell r="E319">
            <v>1.48</v>
          </cell>
          <cell r="F319">
            <v>0</v>
          </cell>
        </row>
        <row r="320">
          <cell r="C320" t="str">
            <v>M4 =1.6*0.05*4.3</v>
          </cell>
          <cell r="D320" t="str">
            <v>m3</v>
          </cell>
          <cell r="E320">
            <v>0.34400000000000003</v>
          </cell>
          <cell r="F320">
            <v>0</v>
          </cell>
        </row>
        <row r="321">
          <cell r="C321" t="str">
            <v>M5 =1.2*0.05*6</v>
          </cell>
          <cell r="D321" t="str">
            <v>m3</v>
          </cell>
          <cell r="E321">
            <v>0.36</v>
          </cell>
          <cell r="F321">
            <v>0</v>
          </cell>
        </row>
        <row r="322">
          <cell r="C322" t="str">
            <v>Möông trong nha øMa
 =1.04*0.05*8</v>
          </cell>
          <cell r="D322" t="str">
            <v>m3</v>
          </cell>
          <cell r="E322">
            <v>0.41600000000000004</v>
          </cell>
          <cell r="F322">
            <v>0</v>
          </cell>
        </row>
        <row r="323">
          <cell r="C323" t="str">
            <v>Möông trong nha øMb
 =0.88*0.05*7.3</v>
          </cell>
          <cell r="D323" t="str">
            <v>m3</v>
          </cell>
          <cell r="E323">
            <v>0.32120000000000004</v>
          </cell>
          <cell r="F323">
            <v>0</v>
          </cell>
        </row>
        <row r="324">
          <cell r="C324" t="str">
            <v>Möông trong nha øMc
=0.84*0.05*15</v>
          </cell>
          <cell r="D324" t="str">
            <v>m3</v>
          </cell>
          <cell r="E324">
            <v>0.63</v>
          </cell>
          <cell r="F324">
            <v>0</v>
          </cell>
        </row>
        <row r="325">
          <cell r="B325" t="str">
            <v>227-122</v>
          </cell>
          <cell r="C325" t="str">
            <v>Möông lôùn
=2.52*0.05*20</v>
          </cell>
          <cell r="D325" t="str">
            <v>m3</v>
          </cell>
          <cell r="E325">
            <v>2.52</v>
          </cell>
          <cell r="F325">
            <v>0</v>
          </cell>
        </row>
        <row r="326">
          <cell r="B326" t="str">
            <v>227-122</v>
          </cell>
          <cell r="C326" t="str">
            <v>Beùton ñaù 1x2 M200 möông caùp</v>
          </cell>
          <cell r="D326" t="str">
            <v>m3</v>
          </cell>
          <cell r="E326">
            <v>65.776039999999995</v>
          </cell>
          <cell r="F326">
            <v>517227</v>
          </cell>
        </row>
        <row r="327">
          <cell r="C327" t="str">
            <v>M1 =(1,24*0,15+2*tb1,1*0,12)*17</v>
          </cell>
          <cell r="D327" t="str">
            <v>m3</v>
          </cell>
          <cell r="E327">
            <v>7.65</v>
          </cell>
          <cell r="F327">
            <v>0</v>
          </cell>
        </row>
        <row r="328">
          <cell r="C328" t="str">
            <v>M2 =(0,84*0,15+2*tb0,70*0,12)*72</v>
          </cell>
          <cell r="D328" t="str">
            <v>m3</v>
          </cell>
          <cell r="E328">
            <v>21.167999999999999</v>
          </cell>
          <cell r="F328">
            <v>0</v>
          </cell>
        </row>
        <row r="329">
          <cell r="C329" t="str">
            <v>M3 =(0,54+2*tb0,5)*0,12*40</v>
          </cell>
          <cell r="D329" t="str">
            <v>m3</v>
          </cell>
          <cell r="E329">
            <v>7.3919999999999995</v>
          </cell>
          <cell r="F329">
            <v>0</v>
          </cell>
        </row>
        <row r="330">
          <cell r="C330" t="str">
            <v>M4 =(1+2*tb1,5)*0,2*4,3</v>
          </cell>
          <cell r="D330" t="str">
            <v>m3</v>
          </cell>
          <cell r="E330">
            <v>3.44</v>
          </cell>
          <cell r="F330">
            <v>0</v>
          </cell>
        </row>
        <row r="331">
          <cell r="C331" t="str">
            <v>M5 =(0,6+2*tb1,1)*0,2*6</v>
          </cell>
          <cell r="D331" t="str">
            <v>m3</v>
          </cell>
          <cell r="E331">
            <v>3.3600000000000003</v>
          </cell>
          <cell r="F331">
            <v>0</v>
          </cell>
        </row>
        <row r="332">
          <cell r="C332" t="str">
            <v>Möông trong nha øMa
 =(0,6+2*0,55)*0,12*8</v>
          </cell>
          <cell r="D332" t="str">
            <v>m3</v>
          </cell>
          <cell r="E332">
            <v>1.6320000000000001</v>
          </cell>
          <cell r="F332">
            <v>0</v>
          </cell>
        </row>
        <row r="333">
          <cell r="C333" t="str">
            <v>Möông trong nha øMb
 =(0,44+2*0,55)*0,12*7,3</v>
          </cell>
          <cell r="D333" t="str">
            <v>m3</v>
          </cell>
          <cell r="E333">
            <v>1.34904</v>
          </cell>
          <cell r="F333">
            <v>0</v>
          </cell>
        </row>
        <row r="334">
          <cell r="C334" t="str">
            <v>Möông trong nha øMc
=(0,4+2*0,55)*0,12*15</v>
          </cell>
          <cell r="D334" t="str">
            <v>m3</v>
          </cell>
          <cell r="E334">
            <v>2.6999999999999997</v>
          </cell>
          <cell r="F334">
            <v>0</v>
          </cell>
        </row>
        <row r="335">
          <cell r="C335" t="str">
            <v>Möông lôùn
=(2,015+2*1,45)*0,15*20</v>
          </cell>
          <cell r="D335" t="str">
            <v>m3</v>
          </cell>
          <cell r="E335">
            <v>14.744999999999999</v>
          </cell>
          <cell r="F335">
            <v>0</v>
          </cell>
        </row>
        <row r="336">
          <cell r="C336" t="str">
            <v>Möông lôùn
=2*0,15*0,3*20</v>
          </cell>
          <cell r="D336" t="str">
            <v>m3</v>
          </cell>
          <cell r="E336">
            <v>1.7999999999999998</v>
          </cell>
          <cell r="F336">
            <v>0</v>
          </cell>
        </row>
        <row r="337">
          <cell r="B337" t="str">
            <v>300-512</v>
          </cell>
          <cell r="C337" t="str">
            <v>Möông lôùn
=24*0,15*0,15*1</v>
          </cell>
          <cell r="D337" t="str">
            <v>m3</v>
          </cell>
          <cell r="E337">
            <v>0.53999999999999992</v>
          </cell>
          <cell r="F337">
            <v>0</v>
          </cell>
        </row>
        <row r="338">
          <cell r="B338" t="str">
            <v>300-512</v>
          </cell>
          <cell r="C338" t="str">
            <v>Beùton M200 ñuùc saün ñaù 1x2 ñan möông caùp</v>
          </cell>
          <cell r="D338" t="str">
            <v>m3</v>
          </cell>
          <cell r="E338">
            <v>7.4268080000000021</v>
          </cell>
          <cell r="F338">
            <v>442960</v>
          </cell>
        </row>
        <row r="339">
          <cell r="C339" t="str">
            <v>Ñ1: =44c*0.4*1.09*0.07 ( keã caû ñoaïn noái voâ nhaø)</v>
          </cell>
          <cell r="D339" t="str">
            <v>m3</v>
          </cell>
          <cell r="E339">
            <v>1.3428800000000005</v>
          </cell>
          <cell r="F339">
            <v>0</v>
          </cell>
        </row>
        <row r="340">
          <cell r="C340" t="str">
            <v>Ñ2: =240c*0.39*0.69*0.07 (keå caû ñoaïn sau nhaø)</v>
          </cell>
          <cell r="D340" t="str">
            <v>m3</v>
          </cell>
          <cell r="E340">
            <v>4.5208800000000009</v>
          </cell>
          <cell r="F340">
            <v>0</v>
          </cell>
        </row>
        <row r="341">
          <cell r="C341" t="str">
            <v>Ñ3: =8c*0.395*1.19*0.16</v>
          </cell>
          <cell r="D341" t="str">
            <v>m3</v>
          </cell>
          <cell r="E341">
            <v>0.60166400000000009</v>
          </cell>
          <cell r="F341">
            <v>0</v>
          </cell>
        </row>
        <row r="342">
          <cell r="C342" t="str">
            <v>Ñ4: =2c*(0.55*0.16+0.15*0.1)*1.19</v>
          </cell>
          <cell r="D342" t="str">
            <v>m3</v>
          </cell>
          <cell r="E342">
            <v>0.24514</v>
          </cell>
          <cell r="F342">
            <v>0</v>
          </cell>
        </row>
        <row r="343">
          <cell r="C343" t="str">
            <v>Ñ5: =12c*0.395*0.79*0.14</v>
          </cell>
          <cell r="D343" t="str">
            <v>m3</v>
          </cell>
          <cell r="E343">
            <v>0.52424400000000004</v>
          </cell>
          <cell r="F343">
            <v>0</v>
          </cell>
        </row>
        <row r="344">
          <cell r="B344" t="str">
            <v>09-09</v>
          </cell>
          <cell r="C344" t="str">
            <v>Ñ6: =2c*(tb0.75*tb0.8*0.14+tb0.8*0.1*0.15)</v>
          </cell>
          <cell r="D344" t="str">
            <v>m3</v>
          </cell>
          <cell r="E344">
            <v>0.19200000000000003</v>
          </cell>
          <cell r="F344">
            <v>0</v>
          </cell>
        </row>
        <row r="345">
          <cell r="B345" t="str">
            <v>09-09</v>
          </cell>
          <cell r="C345" t="str">
            <v>Laép ñaët taám ñan beùton coát theùp möông caùp</v>
          </cell>
          <cell r="D345" t="str">
            <v>Caùi</v>
          </cell>
          <cell r="E345">
            <v>308</v>
          </cell>
          <cell r="F345">
            <v>0</v>
          </cell>
        </row>
        <row r="346">
          <cell r="B346" t="str">
            <v>240-821</v>
          </cell>
          <cell r="C346" t="str">
            <v>Gia coâng laép ñaët saét troøn d&lt;=10, ñan + möông caùp: =1516+146+177+612+108 (kg)</v>
          </cell>
          <cell r="D346" t="str">
            <v>Taán</v>
          </cell>
          <cell r="E346">
            <v>2.5590000000000002</v>
          </cell>
          <cell r="F346">
            <v>3995100</v>
          </cell>
        </row>
        <row r="347">
          <cell r="B347" t="str">
            <v>240-822</v>
          </cell>
          <cell r="C347" t="str">
            <v>Gia coâng laép ñaët saét troøn d&lt;=18 ñan + möông caùp: =36,23+374+356+708 (kg)</v>
          </cell>
          <cell r="D347" t="str">
            <v>Taán</v>
          </cell>
          <cell r="E347">
            <v>1.4742299999999999</v>
          </cell>
          <cell r="F347">
            <v>3943500</v>
          </cell>
        </row>
        <row r="348">
          <cell r="B348" t="str">
            <v>500-521</v>
          </cell>
          <cell r="C348" t="str">
            <v>Gia coâng caáu kieän saét hình cho giaù ñôõ caùp, neïp ñan möông caùp</v>
          </cell>
          <cell r="D348" t="str">
            <v>Taán</v>
          </cell>
          <cell r="E348">
            <v>6.22</v>
          </cell>
          <cell r="F348">
            <v>5229740</v>
          </cell>
        </row>
        <row r="349">
          <cell r="A349" t="str">
            <v>BDC10-80</v>
          </cell>
          <cell r="B349" t="str">
            <v>505-810</v>
          </cell>
          <cell r="C349" t="str">
            <v>Laép ñaët caáu kieän saét hình möông caùp</v>
          </cell>
          <cell r="D349" t="str">
            <v>Taán</v>
          </cell>
          <cell r="E349">
            <v>6.22</v>
          </cell>
          <cell r="F349">
            <v>705600</v>
          </cell>
        </row>
        <row r="350">
          <cell r="A350" t="str">
            <v>BDC10-80</v>
          </cell>
          <cell r="B350" t="str">
            <v>TT</v>
          </cell>
          <cell r="C350" t="str">
            <v>Saûn xuaát laép ñaët bulon daõn chaân M10x80</v>
          </cell>
          <cell r="D350" t="str">
            <v>boä</v>
          </cell>
          <cell r="E350">
            <v>2374</v>
          </cell>
          <cell r="F350">
            <v>10000</v>
          </cell>
        </row>
        <row r="351">
          <cell r="B351" t="str">
            <v>703-430</v>
          </cell>
          <cell r="C351" t="str">
            <v>Sôn choáng ró 2 lôùp cho caáu kieän saét hình</v>
          </cell>
          <cell r="D351" t="str">
            <v>m2</v>
          </cell>
          <cell r="E351">
            <v>320</v>
          </cell>
          <cell r="F351">
            <v>4974</v>
          </cell>
        </row>
        <row r="352">
          <cell r="B352" t="str">
            <v>703-430</v>
          </cell>
          <cell r="C352" t="str">
            <v>Sôn daàu 2 lôùp cho caáu kieän saét hình</v>
          </cell>
          <cell r="D352" t="str">
            <v>m2</v>
          </cell>
          <cell r="E352">
            <v>320</v>
          </cell>
          <cell r="F352">
            <v>4974</v>
          </cell>
        </row>
        <row r="353">
          <cell r="B353" t="str">
            <v>672-122</v>
          </cell>
          <cell r="C353" t="str">
            <v xml:space="preserve">Laùng vöõa M100 daøy 2cm </v>
          </cell>
          <cell r="D353" t="str">
            <v>m2</v>
          </cell>
          <cell r="E353">
            <v>461.73799999999994</v>
          </cell>
          <cell r="F353">
            <v>7171</v>
          </cell>
        </row>
        <row r="354">
          <cell r="C354" t="str">
            <v>M1: =3.24*17</v>
          </cell>
          <cell r="D354" t="str">
            <v>m2</v>
          </cell>
          <cell r="E354">
            <v>55.080000000000005</v>
          </cell>
          <cell r="F354">
            <v>0</v>
          </cell>
        </row>
        <row r="355">
          <cell r="C355" t="str">
            <v>M2 =2.34*72</v>
          </cell>
          <cell r="D355" t="str">
            <v>m2</v>
          </cell>
          <cell r="E355">
            <v>168.48</v>
          </cell>
          <cell r="F355">
            <v>0</v>
          </cell>
        </row>
        <row r="356">
          <cell r="C356" t="str">
            <v>M3 =1.74*40</v>
          </cell>
          <cell r="D356" t="str">
            <v>m2</v>
          </cell>
          <cell r="E356">
            <v>69.599999999999994</v>
          </cell>
          <cell r="F356">
            <v>0</v>
          </cell>
        </row>
        <row r="357">
          <cell r="C357" t="str">
            <v>M4 =2.92*4.3</v>
          </cell>
          <cell r="D357" t="str">
            <v>m2</v>
          </cell>
          <cell r="E357">
            <v>12.555999999999999</v>
          </cell>
          <cell r="F357">
            <v>0</v>
          </cell>
        </row>
        <row r="358">
          <cell r="C358" t="str">
            <v>M5 =2.48*6</v>
          </cell>
          <cell r="D358" t="str">
            <v>m2</v>
          </cell>
          <cell r="E358">
            <v>14.879999999999999</v>
          </cell>
          <cell r="F358">
            <v>0</v>
          </cell>
        </row>
        <row r="359">
          <cell r="C359" t="str">
            <v>Möông trong nha øMa =1.1*8</v>
          </cell>
          <cell r="D359" t="str">
            <v>m2</v>
          </cell>
          <cell r="E359">
            <v>8.8000000000000007</v>
          </cell>
          <cell r="F359">
            <v>0</v>
          </cell>
        </row>
        <row r="360">
          <cell r="C360" t="str">
            <v>Möông trong nha øMb =1.54*7.3</v>
          </cell>
          <cell r="D360" t="str">
            <v>m2</v>
          </cell>
          <cell r="E360">
            <v>11.241999999999999</v>
          </cell>
          <cell r="F360">
            <v>0</v>
          </cell>
        </row>
        <row r="361">
          <cell r="C361" t="str">
            <v>Möông trong nha øMc=1.5*15</v>
          </cell>
          <cell r="D361" t="str">
            <v>m2</v>
          </cell>
          <cell r="E361">
            <v>22.5</v>
          </cell>
          <cell r="F361">
            <v>0</v>
          </cell>
        </row>
        <row r="362">
          <cell r="B362" t="str">
            <v>041-112</v>
          </cell>
          <cell r="C362" t="str">
            <v>Möông lôùn =4.93*20</v>
          </cell>
          <cell r="D362" t="str">
            <v>m2</v>
          </cell>
          <cell r="E362">
            <v>98.6</v>
          </cell>
          <cell r="F362">
            <v>0</v>
          </cell>
        </row>
        <row r="363">
          <cell r="B363" t="str">
            <v>041-112</v>
          </cell>
          <cell r="C363" t="str">
            <v>Ñaép ñaát C2 thaønh möông</v>
          </cell>
          <cell r="D363" t="str">
            <v>m3</v>
          </cell>
          <cell r="E363">
            <v>180</v>
          </cell>
          <cell r="F363">
            <v>0</v>
          </cell>
        </row>
        <row r="364">
          <cell r="B364" t="str">
            <v>VC-03B</v>
          </cell>
          <cell r="C364" t="str">
            <v>Boác xuùc ñaát thöøa leân xuoáng ,tôi x1.3</v>
          </cell>
          <cell r="D364" t="str">
            <v>m3</v>
          </cell>
          <cell r="E364">
            <v>209.25436999999994</v>
          </cell>
          <cell r="F364">
            <v>0</v>
          </cell>
        </row>
        <row r="365">
          <cell r="A365" t="str">
            <v>PVC220</v>
          </cell>
          <cell r="B365" t="str">
            <v>VC-03C</v>
          </cell>
          <cell r="C365" t="str">
            <v>Chuyeån  ñaát thöøa baèng xe cuùtkít cly 200m</v>
          </cell>
          <cell r="D365" t="str">
            <v>m3</v>
          </cell>
          <cell r="E365">
            <v>209.25</v>
          </cell>
          <cell r="F365">
            <v>0</v>
          </cell>
        </row>
        <row r="366">
          <cell r="A366" t="str">
            <v>PVC220</v>
          </cell>
          <cell r="B366" t="str">
            <v>K1-151SR4</v>
          </cell>
          <cell r="C366" t="str">
            <v>Saûn xuaát laép ñaët oáng PVC D220</v>
          </cell>
          <cell r="D366" t="str">
            <v>m</v>
          </cell>
          <cell r="E366">
            <v>60</v>
          </cell>
          <cell r="F366">
            <v>42212</v>
          </cell>
        </row>
        <row r="367">
          <cell r="A367" t="str">
            <v>PVC114</v>
          </cell>
          <cell r="B367" t="str">
            <v>K1-151SR2</v>
          </cell>
          <cell r="C367" t="str">
            <v>Saûn xuaát laép ñaët oáng PVC D114</v>
          </cell>
          <cell r="D367" t="str">
            <v>m</v>
          </cell>
          <cell r="E367">
            <v>16</v>
          </cell>
          <cell r="F367">
            <v>21106</v>
          </cell>
        </row>
        <row r="368">
          <cell r="C368" t="str">
            <v>COÄNG VIII</v>
          </cell>
          <cell r="D368" t="str">
            <v/>
          </cell>
          <cell r="F368">
            <v>0</v>
          </cell>
        </row>
        <row r="369">
          <cell r="B369" t="str">
            <v>031-442</v>
          </cell>
          <cell r="C369" t="str">
            <v>IX. NHAØ ÑIEÀU HAØNH</v>
          </cell>
          <cell r="D369" t="str">
            <v/>
          </cell>
          <cell r="E369">
            <v>697.81061433281457</v>
          </cell>
          <cell r="F369">
            <v>0</v>
          </cell>
        </row>
        <row r="370">
          <cell r="B370" t="str">
            <v>031-442</v>
          </cell>
          <cell r="C370" t="str">
            <v>Ñaøo ñaát C2 caùc moùng nhaø ñieàu haønh</v>
          </cell>
          <cell r="D370" t="str">
            <v>m3</v>
          </cell>
          <cell r="E370">
            <v>697.81061433281457</v>
          </cell>
          <cell r="F370">
            <v>0</v>
          </cell>
        </row>
        <row r="371">
          <cell r="C371" t="str">
            <v>3M1: =3*1/3*2,2*(1,7*1,7+3,9*3,9+1,7*3,9)</v>
          </cell>
          <cell r="D371" t="str">
            <v>m3</v>
          </cell>
          <cell r="E371">
            <v>54.405999999999999</v>
          </cell>
          <cell r="F371">
            <v>0</v>
          </cell>
        </row>
        <row r="372">
          <cell r="C372" t="str">
            <v>12M2+2M4: =14*1/3*2,2*(1,9*1,9+4,1*4,1+1,9*4,1))</v>
          </cell>
          <cell r="D372" t="str">
            <v>m3</v>
          </cell>
          <cell r="E372">
            <v>289.62266666666665</v>
          </cell>
          <cell r="F372">
            <v>0</v>
          </cell>
        </row>
        <row r="373">
          <cell r="C373" t="str">
            <v>1M3+3M5+4M6 : =8*1/3*2,2*(2,1*2,1+4,3*4,3+2,1*4,3)</v>
          </cell>
          <cell r="D373" t="str">
            <v>m3</v>
          </cell>
          <cell r="E373">
            <v>187.32266666666669</v>
          </cell>
          <cell r="F373">
            <v>0</v>
          </cell>
        </row>
        <row r="374">
          <cell r="C374" t="str">
            <v>5M7: =5*1/3*2,2*(2,1*2,3+SQRT(2,1*2,3*4,3*4,5)+4,3*4,5)</v>
          </cell>
          <cell r="D374" t="str">
            <v>m3</v>
          </cell>
          <cell r="E374">
            <v>124.10748933281454</v>
          </cell>
          <cell r="F374">
            <v>0</v>
          </cell>
        </row>
        <row r="375">
          <cell r="C375" t="str">
            <v>Haàm phaân: =1/3*2,15*(2,8*2,8+4,95*4,95+2,8*4,95))</v>
          </cell>
          <cell r="D375" t="str">
            <v>m3</v>
          </cell>
          <cell r="E375">
            <v>33.111791666666662</v>
          </cell>
          <cell r="F375">
            <v>0</v>
          </cell>
        </row>
        <row r="376">
          <cell r="B376" t="str">
            <v>B3-13e/CÑ79/57C</v>
          </cell>
          <cell r="C376" t="str">
            <v>Boù heø: =(23.6+14.9)*2*0.4*0.3</v>
          </cell>
          <cell r="D376" t="str">
            <v>m3</v>
          </cell>
          <cell r="E376">
            <v>9.24</v>
          </cell>
          <cell r="F376">
            <v>0</v>
          </cell>
        </row>
        <row r="377">
          <cell r="B377" t="str">
            <v>B3-13e/CÑ79/57C</v>
          </cell>
          <cell r="C377" t="str">
            <v>Ñaép ñaù 5x7 cheøn caùt</v>
          </cell>
          <cell r="D377" t="str">
            <v>100m3</v>
          </cell>
          <cell r="E377">
            <v>0.11376</v>
          </cell>
          <cell r="F377">
            <v>16752000</v>
          </cell>
        </row>
        <row r="378">
          <cell r="C378" t="str">
            <v>3M1: =3*(1,3*1,3*0,15)</v>
          </cell>
          <cell r="D378" t="str">
            <v>100m3</v>
          </cell>
          <cell r="E378">
            <v>0.76049999999999995</v>
          </cell>
          <cell r="F378">
            <v>0</v>
          </cell>
        </row>
        <row r="379">
          <cell r="C379" t="str">
            <v>12M2+2M4: =14*(1,5*1,5*0,15)</v>
          </cell>
          <cell r="D379" t="str">
            <v>100m3</v>
          </cell>
          <cell r="E379">
            <v>4.7249999999999996</v>
          </cell>
          <cell r="F379">
            <v>0</v>
          </cell>
        </row>
        <row r="380">
          <cell r="C380" t="str">
            <v>1M3+3M5+4M6 : =8*(1,7*1,7*0,15)</v>
          </cell>
          <cell r="D380" t="str">
            <v>100m3</v>
          </cell>
          <cell r="E380">
            <v>3.4679999999999995</v>
          </cell>
          <cell r="F380">
            <v>0</v>
          </cell>
        </row>
        <row r="381">
          <cell r="B381" t="str">
            <v>221-112</v>
          </cell>
          <cell r="C381" t="str">
            <v>5M7: =5*(1,7*1,9*0,15)</v>
          </cell>
          <cell r="D381" t="str">
            <v>100m3</v>
          </cell>
          <cell r="E381">
            <v>2.4224999999999999</v>
          </cell>
          <cell r="F381">
            <v>0</v>
          </cell>
        </row>
        <row r="382">
          <cell r="B382" t="str">
            <v>221-112</v>
          </cell>
          <cell r="C382" t="str">
            <v>Beùton M100 loùt moùng ñaù 4x6 nhaø ñieàu haønh</v>
          </cell>
          <cell r="D382" t="str">
            <v>m3</v>
          </cell>
          <cell r="E382">
            <v>25.984000000000009</v>
          </cell>
          <cell r="F382">
            <v>301180</v>
          </cell>
        </row>
        <row r="383">
          <cell r="C383" t="str">
            <v>Neàn : =(23.6*14.9)*0.1</v>
          </cell>
          <cell r="D383" t="str">
            <v>m3</v>
          </cell>
          <cell r="E383">
            <v>35.164000000000009</v>
          </cell>
          <cell r="F383">
            <v>0</v>
          </cell>
        </row>
        <row r="384">
          <cell r="C384" t="str">
            <v>Tröø ñi: =-(3*10.6*0.1)</v>
          </cell>
          <cell r="D384" t="str">
            <v>m3</v>
          </cell>
          <cell r="E384">
            <v>-3.1799999999999997</v>
          </cell>
          <cell r="F384">
            <v>0</v>
          </cell>
        </row>
        <row r="385">
          <cell r="B385" t="str">
            <v>221-511</v>
          </cell>
          <cell r="C385" t="str">
            <v>Tröø ñi möông caùp =-60*0.1</v>
          </cell>
          <cell r="D385" t="str">
            <v>m3</v>
          </cell>
          <cell r="E385">
            <v>-6</v>
          </cell>
          <cell r="F385">
            <v>0</v>
          </cell>
        </row>
        <row r="386">
          <cell r="B386" t="str">
            <v>221-511</v>
          </cell>
          <cell r="C386" t="str">
            <v>Beùton loùt ñaù 1x2 M100  moùng nhaø ñieàu haønh</v>
          </cell>
          <cell r="D386" t="str">
            <v>m3</v>
          </cell>
          <cell r="E386">
            <v>5.3620000000000001</v>
          </cell>
          <cell r="F386">
            <v>360390</v>
          </cell>
        </row>
        <row r="387">
          <cell r="C387" t="str">
            <v>3M1: =0.12</v>
          </cell>
          <cell r="D387" t="str">
            <v>m3</v>
          </cell>
          <cell r="E387">
            <v>0.12</v>
          </cell>
          <cell r="F387">
            <v>0</v>
          </cell>
        </row>
        <row r="388">
          <cell r="C388" t="str">
            <v>12M2 :=0.72</v>
          </cell>
          <cell r="D388" t="str">
            <v>m3</v>
          </cell>
          <cell r="E388">
            <v>0.72</v>
          </cell>
          <cell r="F388">
            <v>0</v>
          </cell>
        </row>
        <row r="389">
          <cell r="C389" t="str">
            <v>1M3 :=0.08</v>
          </cell>
          <cell r="D389" t="str">
            <v>m3</v>
          </cell>
          <cell r="E389">
            <v>0.08</v>
          </cell>
          <cell r="F389">
            <v>0</v>
          </cell>
        </row>
        <row r="390">
          <cell r="C390" t="str">
            <v>2M4: =0.12</v>
          </cell>
          <cell r="D390" t="str">
            <v>m3</v>
          </cell>
          <cell r="E390">
            <v>0.12</v>
          </cell>
          <cell r="F390">
            <v>0</v>
          </cell>
        </row>
        <row r="391">
          <cell r="C391" t="str">
            <v>3m5: =0.25</v>
          </cell>
          <cell r="D391" t="str">
            <v>m3</v>
          </cell>
          <cell r="E391">
            <v>0.25</v>
          </cell>
          <cell r="F391">
            <v>0</v>
          </cell>
        </row>
        <row r="392">
          <cell r="C392" t="str">
            <v>4M6:=0.34</v>
          </cell>
          <cell r="D392" t="str">
            <v>m3</v>
          </cell>
          <cell r="E392">
            <v>0.34</v>
          </cell>
          <cell r="F392">
            <v>0</v>
          </cell>
        </row>
        <row r="393">
          <cell r="C393" t="str">
            <v>5M7 =0.48</v>
          </cell>
          <cell r="D393" t="str">
            <v>m3</v>
          </cell>
          <cell r="E393">
            <v>0.48</v>
          </cell>
          <cell r="F393">
            <v>0</v>
          </cell>
        </row>
        <row r="394">
          <cell r="C394" t="str">
            <v>Haàm phaân: =(2,4*2,4+0,8*1,1)*0.05</v>
          </cell>
          <cell r="D394" t="str">
            <v>m3</v>
          </cell>
          <cell r="E394">
            <v>0.33200000000000002</v>
          </cell>
          <cell r="F394">
            <v>0</v>
          </cell>
        </row>
        <row r="395">
          <cell r="C395" t="str">
            <v>Boù heø: =2*(14.9+23.6)*0.4*0.05</v>
          </cell>
          <cell r="D395" t="str">
            <v>m3</v>
          </cell>
          <cell r="E395">
            <v>1.54</v>
          </cell>
          <cell r="F395">
            <v>0</v>
          </cell>
        </row>
        <row r="396">
          <cell r="B396" t="str">
            <v>221-312</v>
          </cell>
          <cell r="C396" t="str">
            <v>Ñaø kieàng bao: =2*(12.9+21.6)*0.4*0.05</v>
          </cell>
          <cell r="D396" t="str">
            <v>m3</v>
          </cell>
          <cell r="E396">
            <v>1.3800000000000001</v>
          </cell>
          <cell r="F396">
            <v>0</v>
          </cell>
        </row>
        <row r="397">
          <cell r="B397" t="str">
            <v>221-312</v>
          </cell>
          <cell r="C397" t="str">
            <v xml:space="preserve">Beùton M200 ñaù 1x2 moùng </v>
          </cell>
          <cell r="D397" t="str">
            <v>m3</v>
          </cell>
          <cell r="E397">
            <v>10.450000000000001</v>
          </cell>
          <cell r="F397">
            <v>541847</v>
          </cell>
        </row>
        <row r="398">
          <cell r="C398" t="str">
            <v>3M1 =0,73</v>
          </cell>
          <cell r="D398" t="str">
            <v>m3</v>
          </cell>
          <cell r="E398">
            <v>0.73</v>
          </cell>
          <cell r="F398">
            <v>0</v>
          </cell>
        </row>
        <row r="399">
          <cell r="C399" t="str">
            <v>12M2 =2,89</v>
          </cell>
          <cell r="D399" t="str">
            <v>m3</v>
          </cell>
          <cell r="E399">
            <v>2.89</v>
          </cell>
          <cell r="F399">
            <v>0</v>
          </cell>
        </row>
        <row r="400">
          <cell r="C400" t="str">
            <v>1M3 =0,33</v>
          </cell>
          <cell r="D400" t="str">
            <v>m3</v>
          </cell>
          <cell r="E400">
            <v>0.33</v>
          </cell>
          <cell r="F400">
            <v>0</v>
          </cell>
        </row>
        <row r="401">
          <cell r="C401" t="str">
            <v>2M4 =0,62</v>
          </cell>
          <cell r="D401" t="str">
            <v>m3</v>
          </cell>
          <cell r="E401">
            <v>0.62</v>
          </cell>
          <cell r="F401">
            <v>0</v>
          </cell>
        </row>
        <row r="402">
          <cell r="C402" t="str">
            <v>3M5 =1,12</v>
          </cell>
          <cell r="D402" t="str">
            <v>m3</v>
          </cell>
          <cell r="E402">
            <v>1.1200000000000001</v>
          </cell>
          <cell r="F402">
            <v>0</v>
          </cell>
        </row>
        <row r="403">
          <cell r="C403" t="str">
            <v>4M6 =1,82</v>
          </cell>
          <cell r="D403" t="str">
            <v>m3</v>
          </cell>
          <cell r="E403">
            <v>1.82</v>
          </cell>
          <cell r="F403">
            <v>0</v>
          </cell>
        </row>
        <row r="404">
          <cell r="B404" t="str">
            <v>222-412</v>
          </cell>
          <cell r="C404" t="str">
            <v>5M7 = 2,94</v>
          </cell>
          <cell r="D404" t="str">
            <v>m3</v>
          </cell>
          <cell r="E404">
            <v>2.94</v>
          </cell>
          <cell r="F404">
            <v>0</v>
          </cell>
        </row>
        <row r="405">
          <cell r="B405" t="str">
            <v>222-412</v>
          </cell>
          <cell r="C405" t="str">
            <v>Beùton coät M200 ñaù 1x2 nhaø ñieàu haønh</v>
          </cell>
          <cell r="D405" t="str">
            <v>m3</v>
          </cell>
          <cell r="E405">
            <v>6.2139999999999995</v>
          </cell>
          <cell r="F405">
            <v>659908</v>
          </cell>
        </row>
        <row r="406">
          <cell r="C406" t="str">
            <v>3C1 =0.71</v>
          </cell>
          <cell r="D406" t="str">
            <v>m3</v>
          </cell>
          <cell r="E406">
            <v>0.71</v>
          </cell>
          <cell r="F406">
            <v>0</v>
          </cell>
        </row>
        <row r="407">
          <cell r="C407" t="str">
            <v>1C2 =0.114</v>
          </cell>
          <cell r="D407" t="str">
            <v>m3</v>
          </cell>
          <cell r="E407">
            <v>0.114</v>
          </cell>
          <cell r="F407">
            <v>0</v>
          </cell>
        </row>
        <row r="408">
          <cell r="C408" t="str">
            <v>2C2a =0.318</v>
          </cell>
          <cell r="D408" t="str">
            <v>m3</v>
          </cell>
          <cell r="E408">
            <v>0.318</v>
          </cell>
          <cell r="F408">
            <v>0</v>
          </cell>
        </row>
        <row r="409">
          <cell r="C409" t="str">
            <v>2C3 =0.308</v>
          </cell>
          <cell r="D409" t="str">
            <v>m3</v>
          </cell>
          <cell r="E409">
            <v>0.308</v>
          </cell>
          <cell r="F409">
            <v>0</v>
          </cell>
        </row>
        <row r="410">
          <cell r="C410" t="str">
            <v>6C3a =0.945</v>
          </cell>
          <cell r="D410" t="str">
            <v>m3</v>
          </cell>
          <cell r="E410">
            <v>0.94499999999999995</v>
          </cell>
          <cell r="F410">
            <v>0</v>
          </cell>
        </row>
        <row r="411">
          <cell r="C411" t="str">
            <v>2C3b =0.324</v>
          </cell>
          <cell r="D411" t="str">
            <v>m3</v>
          </cell>
          <cell r="E411">
            <v>0.32400000000000001</v>
          </cell>
          <cell r="F411">
            <v>0</v>
          </cell>
        </row>
        <row r="412">
          <cell r="C412" t="str">
            <v>5C4 =1.115</v>
          </cell>
          <cell r="D412" t="str">
            <v>m3</v>
          </cell>
          <cell r="E412">
            <v>1.115</v>
          </cell>
          <cell r="F412">
            <v>0</v>
          </cell>
        </row>
        <row r="413">
          <cell r="C413" t="str">
            <v>5C5 =1.265</v>
          </cell>
          <cell r="D413" t="str">
            <v>m3</v>
          </cell>
          <cell r="E413">
            <v>1.2649999999999999</v>
          </cell>
          <cell r="F413">
            <v>0</v>
          </cell>
        </row>
        <row r="414">
          <cell r="B414" t="str">
            <v>224-112</v>
          </cell>
          <cell r="C414" t="str">
            <v>4C6 =1.115</v>
          </cell>
          <cell r="D414" t="str">
            <v>m3</v>
          </cell>
          <cell r="E414">
            <v>1.115</v>
          </cell>
          <cell r="F414">
            <v>0</v>
          </cell>
        </row>
        <row r="415">
          <cell r="B415" t="str">
            <v>224-112</v>
          </cell>
          <cell r="C415" t="str">
            <v>Beùton ñaø M200 ñaù 1x2 nhaø ñieàu haønh</v>
          </cell>
          <cell r="D415" t="str">
            <v>m3</v>
          </cell>
          <cell r="E415">
            <v>19.388000000000002</v>
          </cell>
          <cell r="F415">
            <v>626389</v>
          </cell>
        </row>
        <row r="416">
          <cell r="C416" t="str">
            <v>a. Ñaø kieàng :</v>
          </cell>
          <cell r="D416" t="str">
            <v>m3</v>
          </cell>
          <cell r="E416">
            <v>6.8129999999999997</v>
          </cell>
          <cell r="F416">
            <v>0</v>
          </cell>
        </row>
        <row r="417">
          <cell r="C417" t="str">
            <v>1K1 =0.556</v>
          </cell>
          <cell r="D417" t="str">
            <v>m3</v>
          </cell>
          <cell r="E417">
            <v>0.55600000000000005</v>
          </cell>
          <cell r="F417">
            <v>0</v>
          </cell>
        </row>
        <row r="418">
          <cell r="C418" t="str">
            <v>1K2 =0.222</v>
          </cell>
          <cell r="D418" t="str">
            <v>m3</v>
          </cell>
          <cell r="E418">
            <v>0.222</v>
          </cell>
          <cell r="F418">
            <v>0</v>
          </cell>
        </row>
        <row r="419">
          <cell r="C419" t="str">
            <v>1K3</v>
          </cell>
          <cell r="D419" t="str">
            <v>m3</v>
          </cell>
          <cell r="E419">
            <v>0.222</v>
          </cell>
          <cell r="F419">
            <v>0</v>
          </cell>
        </row>
        <row r="420">
          <cell r="C420" t="str">
            <v>1K4</v>
          </cell>
          <cell r="D420" t="str">
            <v>m3</v>
          </cell>
          <cell r="E420">
            <v>0.378</v>
          </cell>
          <cell r="F420">
            <v>0</v>
          </cell>
        </row>
        <row r="421">
          <cell r="C421" t="str">
            <v>1K5</v>
          </cell>
          <cell r="D421" t="str">
            <v>m3</v>
          </cell>
          <cell r="E421">
            <v>0.39</v>
          </cell>
          <cell r="F421">
            <v>0</v>
          </cell>
        </row>
        <row r="422">
          <cell r="C422" t="str">
            <v>1K6</v>
          </cell>
          <cell r="D422" t="str">
            <v>m3</v>
          </cell>
          <cell r="E422">
            <v>0.72399999999999998</v>
          </cell>
          <cell r="F422">
            <v>0</v>
          </cell>
        </row>
        <row r="423">
          <cell r="C423" t="str">
            <v>1K7</v>
          </cell>
          <cell r="D423" t="str">
            <v>m3</v>
          </cell>
          <cell r="E423">
            <v>1.2</v>
          </cell>
          <cell r="F423">
            <v>0</v>
          </cell>
        </row>
        <row r="424">
          <cell r="C424" t="str">
            <v>1K8</v>
          </cell>
          <cell r="D424" t="str">
            <v>m3</v>
          </cell>
          <cell r="E424">
            <v>1.2</v>
          </cell>
          <cell r="F424">
            <v>0</v>
          </cell>
        </row>
        <row r="425">
          <cell r="C425" t="str">
            <v>1K9</v>
          </cell>
          <cell r="D425" t="str">
            <v>m3</v>
          </cell>
          <cell r="E425">
            <v>0.13200000000000001</v>
          </cell>
          <cell r="F425">
            <v>0</v>
          </cell>
        </row>
        <row r="426">
          <cell r="C426" t="str">
            <v>1K10</v>
          </cell>
          <cell r="D426" t="str">
            <v>m3</v>
          </cell>
          <cell r="E426">
            <v>0.67200000000000004</v>
          </cell>
          <cell r="F426">
            <v>0</v>
          </cell>
        </row>
        <row r="427">
          <cell r="C427" t="str">
            <v>1K11</v>
          </cell>
          <cell r="D427" t="str">
            <v>m3</v>
          </cell>
          <cell r="E427">
            <v>0.27200000000000002</v>
          </cell>
          <cell r="F427">
            <v>0</v>
          </cell>
        </row>
        <row r="428">
          <cell r="C428" t="str">
            <v>1K12</v>
          </cell>
          <cell r="D428" t="str">
            <v>m3</v>
          </cell>
          <cell r="E428">
            <v>0.65600000000000003</v>
          </cell>
          <cell r="F428">
            <v>0</v>
          </cell>
        </row>
        <row r="429">
          <cell r="C429" t="str">
            <v>3K3</v>
          </cell>
          <cell r="D429" t="str">
            <v>m3</v>
          </cell>
          <cell r="E429">
            <v>0.189</v>
          </cell>
          <cell r="F429">
            <v>0</v>
          </cell>
        </row>
        <row r="430">
          <cell r="C430" t="str">
            <v>b. Ñaø saûnh , lanh toâ :</v>
          </cell>
          <cell r="D430" t="str">
            <v>m3</v>
          </cell>
          <cell r="E430">
            <v>3.9450000000000007</v>
          </cell>
          <cell r="F430">
            <v>0</v>
          </cell>
        </row>
        <row r="431">
          <cell r="C431" t="str">
            <v>DMÑ1</v>
          </cell>
          <cell r="D431" t="str">
            <v>m3</v>
          </cell>
          <cell r="E431">
            <v>0.69599999999999995</v>
          </cell>
          <cell r="F431">
            <v>0</v>
          </cell>
        </row>
        <row r="432">
          <cell r="C432" t="str">
            <v>DMÑ2</v>
          </cell>
          <cell r="D432" t="str">
            <v>m3</v>
          </cell>
          <cell r="E432">
            <v>0.52800000000000002</v>
          </cell>
          <cell r="F432">
            <v>0</v>
          </cell>
        </row>
        <row r="433">
          <cell r="C433" t="str">
            <v>DMÑ3</v>
          </cell>
          <cell r="D433" t="str">
            <v>m3</v>
          </cell>
          <cell r="E433">
            <v>0.246</v>
          </cell>
          <cell r="F433">
            <v>0</v>
          </cell>
        </row>
        <row r="434">
          <cell r="C434" t="str">
            <v>DMÑ4</v>
          </cell>
          <cell r="D434" t="str">
            <v>m3</v>
          </cell>
          <cell r="E434">
            <v>0.39200000000000002</v>
          </cell>
          <cell r="F434">
            <v>0</v>
          </cell>
        </row>
        <row r="435">
          <cell r="C435" t="str">
            <v>DMÑ5</v>
          </cell>
          <cell r="D435" t="str">
            <v>m3</v>
          </cell>
          <cell r="E435">
            <v>0.26400000000000001</v>
          </cell>
          <cell r="F435">
            <v>0</v>
          </cell>
        </row>
        <row r="436">
          <cell r="C436" t="str">
            <v>DMÑ6</v>
          </cell>
          <cell r="D436" t="str">
            <v>m3</v>
          </cell>
          <cell r="E436">
            <v>0.249</v>
          </cell>
          <cell r="F436">
            <v>0</v>
          </cell>
        </row>
        <row r="437">
          <cell r="C437" t="str">
            <v>DMÑ7</v>
          </cell>
          <cell r="D437" t="str">
            <v>m3</v>
          </cell>
          <cell r="E437">
            <v>0.108</v>
          </cell>
          <cell r="F437">
            <v>0</v>
          </cell>
        </row>
        <row r="438">
          <cell r="C438" t="str">
            <v>LT1</v>
          </cell>
          <cell r="D438" t="str">
            <v>m3</v>
          </cell>
          <cell r="E438">
            <v>0.33200000000000002</v>
          </cell>
          <cell r="F438">
            <v>0</v>
          </cell>
        </row>
        <row r="439">
          <cell r="C439" t="str">
            <v>LT2</v>
          </cell>
          <cell r="D439" t="str">
            <v>m3</v>
          </cell>
          <cell r="E439">
            <v>0.317</v>
          </cell>
          <cell r="F439">
            <v>0</v>
          </cell>
        </row>
        <row r="440">
          <cell r="C440" t="str">
            <v>LT3</v>
          </cell>
          <cell r="D440" t="str">
            <v>m3</v>
          </cell>
          <cell r="E440">
            <v>0.39800000000000002</v>
          </cell>
          <cell r="F440">
            <v>0</v>
          </cell>
        </row>
        <row r="441">
          <cell r="C441" t="str">
            <v>LT4</v>
          </cell>
          <cell r="D441" t="str">
            <v>m3</v>
          </cell>
          <cell r="E441">
            <v>0.20100000000000001</v>
          </cell>
          <cell r="F441">
            <v>0</v>
          </cell>
        </row>
        <row r="442">
          <cell r="C442" t="str">
            <v>LT5</v>
          </cell>
          <cell r="D442" t="str">
            <v>m3</v>
          </cell>
          <cell r="E442">
            <v>5.8000000000000003E-2</v>
          </cell>
          <cell r="F442">
            <v>0</v>
          </cell>
        </row>
        <row r="443">
          <cell r="C443" t="str">
            <v>LT6</v>
          </cell>
          <cell r="D443" t="str">
            <v>m3</v>
          </cell>
          <cell r="E443">
            <v>0.156</v>
          </cell>
          <cell r="F443">
            <v>0</v>
          </cell>
        </row>
        <row r="444">
          <cell r="C444" t="str">
            <v>c. Ñaø maùi</v>
          </cell>
          <cell r="D444" t="str">
            <v>m3</v>
          </cell>
          <cell r="E444">
            <v>8.6300000000000008</v>
          </cell>
          <cell r="F444">
            <v>0</v>
          </cell>
        </row>
        <row r="445">
          <cell r="C445" t="str">
            <v>1D1</v>
          </cell>
          <cell r="D445" t="str">
            <v>m3</v>
          </cell>
          <cell r="E445">
            <v>1.206</v>
          </cell>
          <cell r="F445">
            <v>0</v>
          </cell>
        </row>
        <row r="446">
          <cell r="C446" t="str">
            <v>1D2</v>
          </cell>
          <cell r="D446" t="str">
            <v>m3</v>
          </cell>
          <cell r="E446">
            <v>1.206</v>
          </cell>
          <cell r="F446">
            <v>0</v>
          </cell>
        </row>
        <row r="447">
          <cell r="C447" t="str">
            <v>1D3</v>
          </cell>
          <cell r="D447" t="str">
            <v>m3</v>
          </cell>
          <cell r="E447">
            <v>1.5680000000000001</v>
          </cell>
          <cell r="F447">
            <v>0</v>
          </cell>
        </row>
        <row r="448">
          <cell r="C448" t="str">
            <v>1D4</v>
          </cell>
          <cell r="D448" t="str">
            <v>m3</v>
          </cell>
          <cell r="E448">
            <v>1.206</v>
          </cell>
          <cell r="F448">
            <v>0</v>
          </cell>
        </row>
        <row r="449">
          <cell r="C449" t="str">
            <v>1D5</v>
          </cell>
          <cell r="D449" t="str">
            <v>m3</v>
          </cell>
          <cell r="E449">
            <v>0.76700000000000002</v>
          </cell>
          <cell r="F449">
            <v>0</v>
          </cell>
        </row>
        <row r="450">
          <cell r="C450" t="str">
            <v>1D6</v>
          </cell>
          <cell r="D450" t="str">
            <v>m3</v>
          </cell>
          <cell r="E450">
            <v>2.4870000000000001</v>
          </cell>
          <cell r="F450">
            <v>0</v>
          </cell>
        </row>
        <row r="451">
          <cell r="B451" t="str">
            <v>240-110</v>
          </cell>
          <cell r="C451" t="str">
            <v>1D7</v>
          </cell>
          <cell r="D451" t="str">
            <v>m3</v>
          </cell>
          <cell r="E451">
            <v>0.19</v>
          </cell>
          <cell r="F451">
            <v>0</v>
          </cell>
        </row>
        <row r="452">
          <cell r="B452" t="str">
            <v>240-110</v>
          </cell>
          <cell r="C452" t="str">
            <v>Gia coâng laép ñaët saét troøn d=&lt;10 cho moùng</v>
          </cell>
          <cell r="D452" t="str">
            <v>Taán</v>
          </cell>
          <cell r="E452">
            <v>0.19</v>
          </cell>
          <cell r="F452">
            <v>3995100</v>
          </cell>
        </row>
        <row r="453">
          <cell r="B453" t="str">
            <v>240-120</v>
          </cell>
          <cell r="C453" t="str">
            <v>Gia coâng laép ñaët saét troøn d=&lt;18 cho moùng</v>
          </cell>
          <cell r="D453" t="str">
            <v>Taán</v>
          </cell>
          <cell r="E453">
            <v>0.9</v>
          </cell>
          <cell r="F453">
            <v>3938460</v>
          </cell>
        </row>
        <row r="454">
          <cell r="B454" t="str">
            <v>240-130</v>
          </cell>
          <cell r="C454" t="str">
            <v>Gia coâng laép ñaët saét troøn d&gt;18 cho moùng</v>
          </cell>
          <cell r="D454" t="str">
            <v>Taán</v>
          </cell>
          <cell r="E454">
            <v>0.04</v>
          </cell>
          <cell r="F454">
            <v>3943500</v>
          </cell>
        </row>
        <row r="455">
          <cell r="B455" t="str">
            <v>240-411</v>
          </cell>
          <cell r="C455" t="str">
            <v>Gia coâng laép ñaët saét troøn d=&lt;10 cho coät</v>
          </cell>
          <cell r="D455" t="str">
            <v>Taán</v>
          </cell>
          <cell r="E455">
            <v>0.23100000000000001</v>
          </cell>
          <cell r="F455">
            <v>3995100</v>
          </cell>
        </row>
        <row r="456">
          <cell r="A456" t="str">
            <v>SATO-168/4</v>
          </cell>
          <cell r="B456" t="str">
            <v>240-421</v>
          </cell>
          <cell r="C456" t="str">
            <v>Gia coâng laép ñaët saét troøn d=&lt;18 cho coät</v>
          </cell>
          <cell r="D456" t="str">
            <v>Taán</v>
          </cell>
          <cell r="E456">
            <v>0.84199999999999997</v>
          </cell>
          <cell r="F456">
            <v>3940620</v>
          </cell>
        </row>
        <row r="457">
          <cell r="A457" t="str">
            <v>SATO-168/4</v>
          </cell>
          <cell r="B457" t="str">
            <v>K1-051SR</v>
          </cell>
          <cell r="C457" t="str">
            <v>Saûn xuaát laép ñaët oáng theùp D168/4mm coät</v>
          </cell>
          <cell r="D457" t="str">
            <v>m</v>
          </cell>
          <cell r="E457">
            <v>9.15</v>
          </cell>
          <cell r="F457">
            <v>180000</v>
          </cell>
        </row>
        <row r="458">
          <cell r="B458" t="str">
            <v>240-511</v>
          </cell>
          <cell r="C458" t="str">
            <v>Gia coâng laép ñaët saét troøn d=&lt;10 cho ñaø: =221,88+402,73+1192</v>
          </cell>
          <cell r="D458" t="str">
            <v>Taán</v>
          </cell>
          <cell r="E458">
            <v>0.54986000000000002</v>
          </cell>
          <cell r="F458">
            <v>3995100</v>
          </cell>
        </row>
        <row r="459">
          <cell r="B459" t="str">
            <v>240-521</v>
          </cell>
          <cell r="C459" t="str">
            <v>Gia coâng laép ñaët saét troøn d=&lt;18 cho ñaø: =712,39+402,73+1192</v>
          </cell>
          <cell r="D459" t="str">
            <v>Taán</v>
          </cell>
          <cell r="E459">
            <v>2.3071199999999998</v>
          </cell>
          <cell r="F459">
            <v>3939900</v>
          </cell>
        </row>
        <row r="460">
          <cell r="B460" t="str">
            <v>240-531</v>
          </cell>
          <cell r="C460" t="str">
            <v>Gia coâng laép ñaët saét troøn d&gt;18 cho ñaø: =29,1+20,75 (kg)</v>
          </cell>
          <cell r="D460" t="str">
            <v>Taán</v>
          </cell>
          <cell r="E460">
            <v>4.9849999999999998E-2</v>
          </cell>
          <cell r="F460">
            <v>3947952</v>
          </cell>
        </row>
        <row r="461">
          <cell r="B461" t="str">
            <v>240-621</v>
          </cell>
          <cell r="C461" t="str">
            <v>Gia coâng laép ñaët saét troøn d=&lt;10 cho saøn, maùi,haàm phaânø: =2341+287+91 (kg)</v>
          </cell>
          <cell r="D461" t="str">
            <v>Taán</v>
          </cell>
          <cell r="E461">
            <v>2.7189999999999999</v>
          </cell>
          <cell r="F461">
            <v>3995100</v>
          </cell>
        </row>
        <row r="462">
          <cell r="B462" t="str">
            <v>225-212</v>
          </cell>
          <cell r="C462" t="str">
            <v>Beùton ñaù 1x2 M200 haàm phaân</v>
          </cell>
          <cell r="D462" t="str">
            <v>m3</v>
          </cell>
          <cell r="E462">
            <v>1.9683400000000004</v>
          </cell>
          <cell r="F462">
            <v>596272</v>
          </cell>
        </row>
        <row r="463">
          <cell r="C463" t="str">
            <v>Ñaùy: =2,2*2,2*0,2+0,7*0,9*0,15</v>
          </cell>
          <cell r="D463" t="str">
            <v>m3</v>
          </cell>
          <cell r="E463">
            <v>1.0625000000000002</v>
          </cell>
          <cell r="F463">
            <v>0</v>
          </cell>
        </row>
        <row r="464">
          <cell r="C464" t="str">
            <v>Ñan naép: =12*(1*0,33*0,1)+0,7*0,7*0,1</v>
          </cell>
          <cell r="D464" t="str">
            <v>m3</v>
          </cell>
          <cell r="E464">
            <v>0.44500000000000001</v>
          </cell>
          <cell r="F464">
            <v>0</v>
          </cell>
        </row>
        <row r="465">
          <cell r="C465" t="str">
            <v>Ñan loïc: =0,78*0,78*0,1</v>
          </cell>
          <cell r="D465" t="str">
            <v>m3</v>
          </cell>
          <cell r="E465">
            <v>6.0840000000000005E-2</v>
          </cell>
          <cell r="F465">
            <v>0</v>
          </cell>
        </row>
        <row r="466">
          <cell r="B466" t="str">
            <v>225-112</v>
          </cell>
          <cell r="C466" t="str">
            <v>Ñaø giaèng: =(0,15*0,2+0,1*0,1)*10</v>
          </cell>
          <cell r="D466" t="str">
            <v>m3</v>
          </cell>
          <cell r="E466">
            <v>0.4</v>
          </cell>
          <cell r="F466">
            <v>0</v>
          </cell>
        </row>
        <row r="467">
          <cell r="B467" t="str">
            <v>225-112</v>
          </cell>
          <cell r="C467" t="str">
            <v>Beùton ñaù 1x2 M200 saøn maùi, seânoâ, saøn saûnh</v>
          </cell>
          <cell r="D467" t="str">
            <v>m3</v>
          </cell>
          <cell r="E467">
            <v>39.93</v>
          </cell>
          <cell r="F467">
            <v>596272</v>
          </cell>
        </row>
        <row r="468">
          <cell r="C468" t="str">
            <v>Saøn maùi, seânoâ :</v>
          </cell>
          <cell r="D468" t="str">
            <v>m3</v>
          </cell>
          <cell r="E468">
            <v>36.630000000000003</v>
          </cell>
          <cell r="F468">
            <v>0</v>
          </cell>
        </row>
        <row r="469">
          <cell r="A469" t="str">
            <v>ÑI-AL</v>
          </cell>
          <cell r="B469" t="str">
            <v>402-330D1</v>
          </cell>
          <cell r="C469" t="str">
            <v>Saøn saûnh :</v>
          </cell>
          <cell r="D469" t="str">
            <v>m3</v>
          </cell>
          <cell r="E469">
            <v>3.3</v>
          </cell>
          <cell r="F469">
            <v>0</v>
          </cell>
        </row>
        <row r="470">
          <cell r="A470" t="str">
            <v>ÑI-AL</v>
          </cell>
          <cell r="B470" t="str">
            <v>402-330D1</v>
          </cell>
          <cell r="C470" t="str">
            <v>Gia coâng laép ñaët cöûa ñi kieáng khung nhoâm Ñaøi Loan ( troïn boä caû khoùa, khuyûu aùp löïc)</v>
          </cell>
          <cell r="D470" t="str">
            <v>m2</v>
          </cell>
          <cell r="E470">
            <v>24</v>
          </cell>
          <cell r="F470">
            <v>750000</v>
          </cell>
        </row>
        <row r="471">
          <cell r="C471" t="str">
            <v>Cöûa ñi 4Ñ1 =4*(1.6*2.5)</v>
          </cell>
          <cell r="D471" t="str">
            <v>m2</v>
          </cell>
          <cell r="E471">
            <v>16</v>
          </cell>
          <cell r="F471">
            <v>0</v>
          </cell>
        </row>
        <row r="472">
          <cell r="A472" t="str">
            <v>SO-AL</v>
          </cell>
          <cell r="B472" t="str">
            <v>402-330S</v>
          </cell>
          <cell r="C472" t="str">
            <v>Cöûa ñi 4Ñ2 =4*(0.8*2.5)</v>
          </cell>
          <cell r="D472" t="str">
            <v>m2</v>
          </cell>
          <cell r="E472">
            <v>8</v>
          </cell>
          <cell r="F472">
            <v>0</v>
          </cell>
        </row>
        <row r="473">
          <cell r="A473" t="str">
            <v>SO-AL</v>
          </cell>
          <cell r="B473" t="str">
            <v>402-330S</v>
          </cell>
          <cell r="C473" t="str">
            <v>Gia coâng laép ñaët cöûa soå kieáng khung nhoâm Ñaøi Loan ( troïn boä caû khoùa, khuyûu aùp löïc)</v>
          </cell>
          <cell r="D473" t="str">
            <v>m2</v>
          </cell>
          <cell r="E473">
            <v>24.800000000000004</v>
          </cell>
          <cell r="F473">
            <v>555000</v>
          </cell>
        </row>
        <row r="474">
          <cell r="C474" t="str">
            <v>Cöûa soå 4S1 =4*(3.2*1.5)</v>
          </cell>
          <cell r="D474" t="str">
            <v>m2</v>
          </cell>
          <cell r="E474">
            <v>19.200000000000003</v>
          </cell>
          <cell r="F474">
            <v>0</v>
          </cell>
        </row>
        <row r="475">
          <cell r="C475" t="str">
            <v>Cöûa soå 2S2 =2*(1.6*1.5)</v>
          </cell>
          <cell r="D475" t="str">
            <v>m2</v>
          </cell>
          <cell r="E475">
            <v>4.8000000000000007</v>
          </cell>
          <cell r="F475">
            <v>0</v>
          </cell>
        </row>
        <row r="476">
          <cell r="A476" t="str">
            <v>ÑI-NH</v>
          </cell>
          <cell r="B476" t="str">
            <v>402-330D2</v>
          </cell>
          <cell r="C476" t="str">
            <v>Cöûa soå 1S2 =1*(1.6*0.5)</v>
          </cell>
          <cell r="D476" t="str">
            <v>m2</v>
          </cell>
          <cell r="E476">
            <v>0.8</v>
          </cell>
          <cell r="F476">
            <v>0</v>
          </cell>
        </row>
        <row r="477">
          <cell r="A477" t="str">
            <v>ÑI-NH</v>
          </cell>
          <cell r="B477" t="str">
            <v>402-330D2</v>
          </cell>
          <cell r="C477" t="str">
            <v>Gia coâng laép ñaët cöûa ñi nhöïa Ñaøi Loan ( troïn boä caû khoùa, khuyûu aùp löïc): =1*(0,7*2)</v>
          </cell>
          <cell r="D477" t="str">
            <v>m2</v>
          </cell>
          <cell r="E477">
            <v>1.4</v>
          </cell>
          <cell r="F477">
            <v>650000</v>
          </cell>
        </row>
        <row r="478">
          <cell r="B478" t="str">
            <v>209-102</v>
          </cell>
          <cell r="C478" t="str">
            <v>Xaây töôøng 10 vuõa M75 gaïch oáng Goái baøn beáp =3*(0.6*0.7)</v>
          </cell>
          <cell r="D478" t="str">
            <v>m2</v>
          </cell>
          <cell r="E478">
            <v>1.26</v>
          </cell>
          <cell r="F478">
            <v>14197</v>
          </cell>
        </row>
        <row r="479">
          <cell r="B479" t="str">
            <v>209-312</v>
          </cell>
          <cell r="C479" t="str">
            <v>Xaây töôøng 20 vuõa M75 gaïch oáng caâu gaïch theû</v>
          </cell>
          <cell r="D479" t="str">
            <v>m2</v>
          </cell>
          <cell r="E479">
            <v>268.65000000000003</v>
          </cell>
          <cell r="F479">
            <v>38179</v>
          </cell>
        </row>
        <row r="480">
          <cell r="C480" t="str">
            <v>Truïc 1 =12.1*3.5</v>
          </cell>
          <cell r="D480" t="str">
            <v>m2</v>
          </cell>
          <cell r="E480">
            <v>42.35</v>
          </cell>
          <cell r="F480">
            <v>0</v>
          </cell>
        </row>
        <row r="481">
          <cell r="C481" t="str">
            <v>Truïc 3a =6.1*3.5</v>
          </cell>
          <cell r="D481" t="str">
            <v>m2</v>
          </cell>
          <cell r="E481">
            <v>21.349999999999998</v>
          </cell>
          <cell r="F481">
            <v>0</v>
          </cell>
        </row>
        <row r="482">
          <cell r="C482" t="str">
            <v>Truïc 4a, 5b =(3.5*3.5)*3</v>
          </cell>
          <cell r="D482" t="str">
            <v>m2</v>
          </cell>
          <cell r="E482">
            <v>36.75</v>
          </cell>
          <cell r="F482">
            <v>0</v>
          </cell>
        </row>
        <row r="483">
          <cell r="C483" t="str">
            <v>Truïc 7' =9.3*3.5</v>
          </cell>
          <cell r="D483" t="str">
            <v>m2</v>
          </cell>
          <cell r="E483">
            <v>32.550000000000004</v>
          </cell>
          <cell r="F483">
            <v>0</v>
          </cell>
        </row>
        <row r="484">
          <cell r="C484" t="str">
            <v>Truïc D-C =2*(20.3*3.5)</v>
          </cell>
          <cell r="D484" t="str">
            <v>m2</v>
          </cell>
          <cell r="E484">
            <v>142.1</v>
          </cell>
          <cell r="F484">
            <v>0</v>
          </cell>
        </row>
        <row r="485">
          <cell r="C485" t="str">
            <v>Vaùch kho+WC =2.6*3.5</v>
          </cell>
          <cell r="D485" t="str">
            <v>m2</v>
          </cell>
          <cell r="E485">
            <v>9.1</v>
          </cell>
          <cell r="F485">
            <v>0</v>
          </cell>
        </row>
        <row r="486">
          <cell r="C486" t="str">
            <v>Truïc B =9.9*3.5</v>
          </cell>
          <cell r="D486" t="str">
            <v>m2</v>
          </cell>
          <cell r="E486">
            <v>34.65</v>
          </cell>
          <cell r="F486">
            <v>0</v>
          </cell>
        </row>
        <row r="487">
          <cell r="B487" t="str">
            <v>208-232</v>
          </cell>
          <cell r="C487" t="str">
            <v>Tröø cöûa =-50.2</v>
          </cell>
          <cell r="D487" t="str">
            <v>m2</v>
          </cell>
          <cell r="E487">
            <v>-50.2</v>
          </cell>
          <cell r="F487">
            <v>0</v>
          </cell>
        </row>
        <row r="488">
          <cell r="B488" t="str">
            <v>208-232</v>
          </cell>
          <cell r="C488" t="str">
            <v>Xaây töôøng 20 vuõa M75 gaïch theûboù heø, haàm phaân ...</v>
          </cell>
          <cell r="D488" t="str">
            <v>m2</v>
          </cell>
          <cell r="E488">
            <v>77.423399999999987</v>
          </cell>
          <cell r="F488">
            <v>52584</v>
          </cell>
        </row>
        <row r="489">
          <cell r="C489" t="str">
            <v>Boù heø =2*(14.9+23.6)*0.35</v>
          </cell>
          <cell r="D489" t="str">
            <v>m2</v>
          </cell>
          <cell r="E489">
            <v>26.95</v>
          </cell>
          <cell r="F489">
            <v>0</v>
          </cell>
        </row>
        <row r="490">
          <cell r="C490" t="str">
            <v>Ñaø kieàng bieân =(12.9+21.6)*2*0.35</v>
          </cell>
          <cell r="D490" t="str">
            <v>m2</v>
          </cell>
          <cell r="E490">
            <v>24.15</v>
          </cell>
          <cell r="F490">
            <v>0</v>
          </cell>
        </row>
        <row r="491">
          <cell r="C491" t="str">
            <v>Baät theàm theâm 2 baäc ngoaøi boù heø =tb44.4*0.3</v>
          </cell>
          <cell r="D491" t="str">
            <v>m2</v>
          </cell>
          <cell r="E491">
            <v>13.319999999999999</v>
          </cell>
          <cell r="F491">
            <v>0</v>
          </cell>
        </row>
        <row r="492">
          <cell r="B492" t="str">
            <v>651-132</v>
          </cell>
          <cell r="C492" t="str">
            <v>Haàm phaân: =(2*2,2+3,18+0,18)*1,59+1,9*0,35</v>
          </cell>
          <cell r="D492" t="str">
            <v>m2</v>
          </cell>
          <cell r="E492">
            <v>13.003399999999999</v>
          </cell>
          <cell r="F492">
            <v>0</v>
          </cell>
        </row>
        <row r="493">
          <cell r="B493" t="str">
            <v>651-132</v>
          </cell>
          <cell r="C493" t="str">
            <v>Traùt töôøng VM75 daøy 1,5 cm</v>
          </cell>
          <cell r="D493" t="str">
            <v>m2</v>
          </cell>
          <cell r="E493">
            <v>690.82</v>
          </cell>
          <cell r="F493">
            <v>4813</v>
          </cell>
        </row>
        <row r="494">
          <cell r="B494" t="str">
            <v>651-312</v>
          </cell>
          <cell r="C494" t="str">
            <v>Traùt VM75 daøy 1cm keå caû lôùp baùm dính (VLx1,25, NCx1,1)</v>
          </cell>
          <cell r="D494" t="str">
            <v>m2</v>
          </cell>
          <cell r="E494">
            <v>587.6</v>
          </cell>
          <cell r="F494">
            <v>4609</v>
          </cell>
        </row>
        <row r="495">
          <cell r="C495" t="str">
            <v>Caïnh coät =27*3.5*tb0.6</v>
          </cell>
          <cell r="D495" t="str">
            <v>m2</v>
          </cell>
          <cell r="E495">
            <v>56.699999999999996</v>
          </cell>
          <cell r="F495">
            <v>0</v>
          </cell>
        </row>
        <row r="496">
          <cell r="C496" t="str">
            <v>Caïnh ñaø =7*12.9*tb1</v>
          </cell>
          <cell r="D496" t="str">
            <v>m2</v>
          </cell>
          <cell r="E496">
            <v>90.3</v>
          </cell>
          <cell r="F496">
            <v>0</v>
          </cell>
        </row>
        <row r="497">
          <cell r="C497" t="str">
            <v>Caïnh ñaø =3*21.6*tb0.6</v>
          </cell>
          <cell r="D497" t="str">
            <v>m2</v>
          </cell>
          <cell r="E497">
            <v>38.880000000000003</v>
          </cell>
          <cell r="F497">
            <v>0</v>
          </cell>
        </row>
        <row r="498">
          <cell r="C498" t="str">
            <v>Traàn maùi + traàn saûnh =(9.5*20.4+2.8*8.4)+(2.5*12.6)+2*4</v>
          </cell>
          <cell r="D498" t="str">
            <v>m2</v>
          </cell>
          <cell r="E498">
            <v>256.82</v>
          </cell>
          <cell r="F498">
            <v>0</v>
          </cell>
        </row>
        <row r="499">
          <cell r="C499" t="str">
            <v>Daï döôùi + ngoaøi seânoâ =1.6*(23.6+14.9)*2</v>
          </cell>
          <cell r="D499" t="str">
            <v>m2</v>
          </cell>
          <cell r="E499">
            <v>123.2</v>
          </cell>
          <cell r="F499">
            <v>0</v>
          </cell>
        </row>
        <row r="500">
          <cell r="B500" t="str">
            <v>662-110</v>
          </cell>
          <cell r="C500" t="str">
            <v>Caïnh cöûa =dieän tích khung bao cöûa =108.5*0.2</v>
          </cell>
          <cell r="D500" t="str">
            <v>m2</v>
          </cell>
          <cell r="E500">
            <v>21.700000000000003</v>
          </cell>
          <cell r="F500">
            <v>0</v>
          </cell>
        </row>
        <row r="501">
          <cell r="B501" t="str">
            <v>651-422</v>
          </cell>
          <cell r="C501" t="str">
            <v>Traùt gôø chæ vöûa M75</v>
          </cell>
          <cell r="D501" t="str">
            <v>m</v>
          </cell>
          <cell r="E501">
            <v>120</v>
          </cell>
          <cell r="F501">
            <v>1152</v>
          </cell>
        </row>
        <row r="502">
          <cell r="B502" t="str">
            <v>662-110</v>
          </cell>
          <cell r="C502" t="str">
            <v xml:space="preserve">Oáp gaïch men 15x15 </v>
          </cell>
          <cell r="D502" t="str">
            <v>m2</v>
          </cell>
          <cell r="E502">
            <v>33.61</v>
          </cell>
          <cell r="F502">
            <v>48300</v>
          </cell>
        </row>
        <row r="503">
          <cell r="C503" t="str">
            <v>Veä sinh =1.5*(2*(1.9+2.2)-0.7)</v>
          </cell>
          <cell r="D503" t="str">
            <v>m2</v>
          </cell>
          <cell r="E503">
            <v>11.249999999999998</v>
          </cell>
          <cell r="F503">
            <v>0</v>
          </cell>
        </row>
        <row r="504">
          <cell r="B504" t="str">
            <v>672-122</v>
          </cell>
          <cell r="C504" t="str">
            <v>Accu =1.5*(2*(2.8+3.7)-0.8)</v>
          </cell>
          <cell r="D504" t="str">
            <v>m2</v>
          </cell>
          <cell r="E504">
            <v>18.299999999999997</v>
          </cell>
          <cell r="F504">
            <v>0</v>
          </cell>
        </row>
        <row r="505">
          <cell r="C505" t="str">
            <v>Baøn beáp + töôøng beáp =2.1*1.7+0.7*0.7</v>
          </cell>
          <cell r="D505" t="str">
            <v>m2</v>
          </cell>
          <cell r="E505">
            <v>4.0599999999999996</v>
          </cell>
          <cell r="F505">
            <v>0</v>
          </cell>
        </row>
        <row r="506">
          <cell r="B506" t="str">
            <v>672-122</v>
          </cell>
          <cell r="C506" t="str">
            <v xml:space="preserve">Laùng vöõa M100 daøy 2cm </v>
          </cell>
          <cell r="D506" t="str">
            <v>m2</v>
          </cell>
          <cell r="E506">
            <v>403.54</v>
          </cell>
          <cell r="F506">
            <v>7171</v>
          </cell>
        </row>
        <row r="507">
          <cell r="C507" t="str">
            <v>Choáng thaám</v>
          </cell>
          <cell r="D507" t="str">
            <v/>
          </cell>
          <cell r="E507">
            <v>39.5</v>
          </cell>
          <cell r="F507">
            <v>0</v>
          </cell>
        </row>
        <row r="508">
          <cell r="C508" t="str">
            <v>Maùi =9.9*21.6+3*9</v>
          </cell>
          <cell r="D508" t="str">
            <v/>
          </cell>
          <cell r="E508">
            <v>240.84000000000003</v>
          </cell>
          <cell r="F508">
            <v>0</v>
          </cell>
        </row>
        <row r="509">
          <cell r="B509" t="str">
            <v>704-220SR</v>
          </cell>
          <cell r="C509" t="str">
            <v>Saûnh =2.5*12.6+2*4</v>
          </cell>
          <cell r="D509" t="str">
            <v/>
          </cell>
          <cell r="E509">
            <v>39.5</v>
          </cell>
          <cell r="F509">
            <v>0</v>
          </cell>
        </row>
        <row r="510">
          <cell r="B510" t="str">
            <v>702-400</v>
          </cell>
          <cell r="C510" t="str">
            <v>Seânoâ =(23.6+14.9)*2*1.6</v>
          </cell>
          <cell r="D510" t="str">
            <v/>
          </cell>
          <cell r="E510">
            <v>123.2</v>
          </cell>
          <cell r="F510">
            <v>0</v>
          </cell>
        </row>
        <row r="511">
          <cell r="B511" t="str">
            <v>704-220SR</v>
          </cell>
          <cell r="C511" t="str">
            <v>Queùt Flinkote 2 nöôùc+2 lôùp giaáy daàu cho maùi vaø saûnh</v>
          </cell>
          <cell r="D511" t="str">
            <v>m2</v>
          </cell>
          <cell r="E511">
            <v>280.33999999999997</v>
          </cell>
          <cell r="F511">
            <v>18678</v>
          </cell>
        </row>
        <row r="512">
          <cell r="B512" t="str">
            <v>702-400</v>
          </cell>
          <cell r="C512" t="str">
            <v>Queùt Flinkote 3 nöôùc cho senoâ</v>
          </cell>
          <cell r="D512" t="str">
            <v>m2</v>
          </cell>
          <cell r="E512">
            <v>123.2</v>
          </cell>
          <cell r="F512">
            <v>11813</v>
          </cell>
        </row>
        <row r="513">
          <cell r="B513" t="str">
            <v>684-112</v>
          </cell>
          <cell r="C513" t="str">
            <v>Laùt gach nung maùi vaø saûnh</v>
          </cell>
          <cell r="D513" t="str">
            <v>m2</v>
          </cell>
          <cell r="E513">
            <v>280.33999999999997</v>
          </cell>
          <cell r="F513">
            <v>30653</v>
          </cell>
        </row>
        <row r="514">
          <cell r="B514" t="str">
            <v>685-210</v>
          </cell>
          <cell r="C514" t="str">
            <v>Laùt gach ceramic neàn</v>
          </cell>
          <cell r="D514" t="str">
            <v>m2</v>
          </cell>
          <cell r="E514">
            <v>165.09</v>
          </cell>
          <cell r="F514">
            <v>116241</v>
          </cell>
        </row>
        <row r="515">
          <cell r="C515" t="str">
            <v>P trung theá : =5.8*21.4</v>
          </cell>
          <cell r="D515" t="str">
            <v>m2</v>
          </cell>
          <cell r="E515">
            <v>124.11999999999999</v>
          </cell>
          <cell r="F515">
            <v>0</v>
          </cell>
        </row>
        <row r="516">
          <cell r="C516" t="str">
            <v>P ñieàu khieån =8.8*6.7</v>
          </cell>
          <cell r="D516" t="str">
            <v>m2</v>
          </cell>
          <cell r="E516">
            <v>58.960000000000008</v>
          </cell>
          <cell r="F516">
            <v>0</v>
          </cell>
        </row>
        <row r="517">
          <cell r="C517" t="str">
            <v>P. Accu =2.8*3.7</v>
          </cell>
          <cell r="D517" t="str">
            <v>m2</v>
          </cell>
          <cell r="E517">
            <v>10.36</v>
          </cell>
          <cell r="F517">
            <v>0</v>
          </cell>
        </row>
        <row r="518">
          <cell r="C518" t="str">
            <v>P. kho =2.2*1.6</v>
          </cell>
          <cell r="D518" t="str">
            <v>m2</v>
          </cell>
          <cell r="E518">
            <v>3.5200000000000005</v>
          </cell>
          <cell r="F518">
            <v>0</v>
          </cell>
        </row>
        <row r="519">
          <cell r="B519" t="str">
            <v>684-112</v>
          </cell>
          <cell r="C519" t="str">
            <v>P. tröïc =4.9*3.7</v>
          </cell>
          <cell r="D519" t="str">
            <v>m2</v>
          </cell>
          <cell r="E519">
            <v>18.130000000000003</v>
          </cell>
          <cell r="F519">
            <v>0</v>
          </cell>
        </row>
        <row r="520">
          <cell r="B520" t="str">
            <v>653-420</v>
          </cell>
          <cell r="C520" t="str">
            <v>Tröû möông caùp =-50</v>
          </cell>
          <cell r="D520" t="str">
            <v>m2</v>
          </cell>
          <cell r="E520">
            <v>-50</v>
          </cell>
          <cell r="F520">
            <v>0</v>
          </cell>
        </row>
        <row r="521">
          <cell r="B521" t="str">
            <v>684-112</v>
          </cell>
          <cell r="C521" t="str">
            <v>Laùt gach ñaát nung cho vóa heø: =50*0,9</v>
          </cell>
          <cell r="D521" t="str">
            <v>m2</v>
          </cell>
          <cell r="E521">
            <v>45</v>
          </cell>
          <cell r="F521">
            <v>30653</v>
          </cell>
        </row>
        <row r="522">
          <cell r="B522" t="str">
            <v>653-420</v>
          </cell>
          <cell r="C522" t="str">
            <v>Laùng ñaù maøi baät tam caáp vaø saûnh</v>
          </cell>
          <cell r="D522" t="str">
            <v>m2</v>
          </cell>
          <cell r="E522">
            <v>45.419999999999995</v>
          </cell>
          <cell r="F522">
            <v>33128</v>
          </cell>
        </row>
        <row r="523">
          <cell r="C523" t="str">
            <v>Tam caáp truïc 1 &amp; 7 =2*(4*1.8)</v>
          </cell>
          <cell r="D523" t="str">
            <v>m2</v>
          </cell>
          <cell r="E523">
            <v>14.4</v>
          </cell>
          <cell r="F523">
            <v>0</v>
          </cell>
        </row>
        <row r="524">
          <cell r="B524" t="str">
            <v>702-310</v>
          </cell>
          <cell r="C524" t="str">
            <v>Tam caáp truïc A&amp; B =1.8*(3.8+3.9)</v>
          </cell>
          <cell r="D524" t="str">
            <v>m2</v>
          </cell>
          <cell r="E524">
            <v>13.86</v>
          </cell>
          <cell r="F524">
            <v>0</v>
          </cell>
        </row>
        <row r="525">
          <cell r="B525" t="str">
            <v>703-510</v>
          </cell>
          <cell r="C525" t="str">
            <v>Saûnh =(3*2.8+1.5*0.9+1.9*3.9)</v>
          </cell>
          <cell r="D525" t="str">
            <v>m2</v>
          </cell>
          <cell r="E525">
            <v>17.159999999999997</v>
          </cell>
          <cell r="F525">
            <v>0</v>
          </cell>
        </row>
        <row r="526">
          <cell r="B526" t="str">
            <v>702-310</v>
          </cell>
          <cell r="C526" t="str">
            <v xml:space="preserve"> Baû mactit töôøng , coät maët trong vaø maët ngoaøi</v>
          </cell>
          <cell r="D526" t="str">
            <v>m2</v>
          </cell>
          <cell r="E526">
            <v>1278</v>
          </cell>
          <cell r="F526">
            <v>3460</v>
          </cell>
        </row>
        <row r="527">
          <cell r="B527" t="str">
            <v>703-510</v>
          </cell>
          <cell r="C527" t="str">
            <v xml:space="preserve"> Sôn nöôùc töôøng , coät maët trong vaø ngoaøi</v>
          </cell>
          <cell r="D527" t="str">
            <v>m2</v>
          </cell>
          <cell r="E527">
            <v>1278</v>
          </cell>
          <cell r="F527">
            <v>3384</v>
          </cell>
        </row>
        <row r="528">
          <cell r="B528" t="str">
            <v>041-113</v>
          </cell>
          <cell r="C528" t="str">
            <v>Ñaép ñaát vaø ban ñaát dö cho moùng = KL ñaøo</v>
          </cell>
          <cell r="D528" t="str">
            <v>m3</v>
          </cell>
          <cell r="E528">
            <v>697.81061433281457</v>
          </cell>
          <cell r="F528">
            <v>0</v>
          </cell>
        </row>
        <row r="529">
          <cell r="A529" t="str">
            <v>CAUB</v>
          </cell>
          <cell r="B529" t="str">
            <v>041-411</v>
          </cell>
          <cell r="C529" t="str">
            <v>Ñaép caùt neàn</v>
          </cell>
          <cell r="D529" t="str">
            <v>m3</v>
          </cell>
          <cell r="E529">
            <v>120</v>
          </cell>
          <cell r="F529">
            <v>39934</v>
          </cell>
        </row>
        <row r="530">
          <cell r="A530" t="str">
            <v>LAVB</v>
          </cell>
          <cell r="B530" t="str">
            <v>K0-001</v>
          </cell>
          <cell r="C530" t="str">
            <v>Laép ñaët heä thoùng caáp thoaùt nöôùc sinh hoaït</v>
          </cell>
          <cell r="D530" t="str">
            <v/>
          </cell>
          <cell r="E530">
            <v>1</v>
          </cell>
          <cell r="F530">
            <v>0</v>
          </cell>
        </row>
        <row r="531">
          <cell r="A531" t="str">
            <v>CAUB</v>
          </cell>
          <cell r="B531" t="str">
            <v>K0-201</v>
          </cell>
          <cell r="C531" t="str">
            <v>Laép ñaët baøn caàu beät Coto</v>
          </cell>
          <cell r="D531" t="str">
            <v>Boä</v>
          </cell>
          <cell r="E531">
            <v>1</v>
          </cell>
          <cell r="F531">
            <v>565369</v>
          </cell>
        </row>
        <row r="532">
          <cell r="A532" t="str">
            <v>LAVB</v>
          </cell>
          <cell r="B532" t="str">
            <v>K0-001</v>
          </cell>
          <cell r="C532" t="str">
            <v>Laép ñaët lavabo Coto</v>
          </cell>
          <cell r="D532" t="str">
            <v>Boä</v>
          </cell>
          <cell r="E532">
            <v>1</v>
          </cell>
          <cell r="F532">
            <v>278310</v>
          </cell>
        </row>
        <row r="533">
          <cell r="A533" t="str">
            <v>VSEN</v>
          </cell>
          <cell r="B533" t="str">
            <v>K0-501</v>
          </cell>
          <cell r="C533" t="str">
            <v>Laép voøi (1 voøi) taém hoa sen</v>
          </cell>
          <cell r="D533" t="str">
            <v>Boä</v>
          </cell>
          <cell r="E533">
            <v>1</v>
          </cell>
          <cell r="F533">
            <v>145642</v>
          </cell>
        </row>
        <row r="534">
          <cell r="A534" t="str">
            <v>HGVS</v>
          </cell>
          <cell r="B534" t="str">
            <v>K4-232</v>
          </cell>
          <cell r="C534" t="str">
            <v>Hoäp ñöïng giaáy veä sinh</v>
          </cell>
          <cell r="D534" t="str">
            <v>boä</v>
          </cell>
          <cell r="E534">
            <v>1</v>
          </cell>
          <cell r="F534">
            <v>5539</v>
          </cell>
        </row>
        <row r="535">
          <cell r="A535" t="str">
            <v>GUON</v>
          </cell>
          <cell r="B535" t="str">
            <v>K4-201</v>
          </cell>
          <cell r="C535" t="str">
            <v>Laép ñaët göông soi 60x40x5</v>
          </cell>
          <cell r="D535" t="str">
            <v>boä</v>
          </cell>
          <cell r="E535">
            <v>1</v>
          </cell>
          <cell r="F535">
            <v>60270</v>
          </cell>
        </row>
        <row r="536">
          <cell r="A536" t="str">
            <v>BON-500</v>
          </cell>
          <cell r="B536" t="str">
            <v>TT16</v>
          </cell>
          <cell r="C536" t="str">
            <v>Laép ñaët boàn nöôÙc TröôØng tuyeàn 500L</v>
          </cell>
          <cell r="D536" t="str">
            <v>Boä</v>
          </cell>
          <cell r="E536">
            <v>1</v>
          </cell>
          <cell r="F536">
            <v>3000000</v>
          </cell>
        </row>
        <row r="537">
          <cell r="A537" t="str">
            <v>GIENG</v>
          </cell>
          <cell r="B537" t="str">
            <v>TT17</v>
          </cell>
          <cell r="C537" t="str">
            <v>Ñoùng gieáng nöôÙc oáng PVC F42 ca bôm 1 ngöïa</v>
          </cell>
          <cell r="D537" t="str">
            <v>Boä</v>
          </cell>
          <cell r="E537">
            <v>1</v>
          </cell>
          <cell r="F537">
            <v>4000000</v>
          </cell>
        </row>
        <row r="538">
          <cell r="A538" t="str">
            <v>PVC21</v>
          </cell>
          <cell r="B538" t="str">
            <v>K1-111</v>
          </cell>
          <cell r="C538" t="str">
            <v xml:space="preserve">Laép ñaët oáng PVC D21                                  </v>
          </cell>
          <cell r="D538" t="str">
            <v>m</v>
          </cell>
          <cell r="E538">
            <v>14</v>
          </cell>
          <cell r="F538">
            <v>3859</v>
          </cell>
        </row>
        <row r="539">
          <cell r="A539" t="str">
            <v>Co-PVC21</v>
          </cell>
          <cell r="B539" t="str">
            <v>K2-702</v>
          </cell>
          <cell r="C539" t="str">
            <v>Laép ñaët co PVC D21</v>
          </cell>
          <cell r="D539" t="str">
            <v>Caùi</v>
          </cell>
          <cell r="E539">
            <v>11</v>
          </cell>
          <cell r="F539">
            <v>1042</v>
          </cell>
        </row>
        <row r="540">
          <cell r="A540" t="str">
            <v>Te-PVC21</v>
          </cell>
          <cell r="B540" t="str">
            <v>K2-902</v>
          </cell>
          <cell r="C540" t="str">
            <v>Laép ñaët Teâ PVC D21</v>
          </cell>
          <cell r="D540" t="str">
            <v>Caùi</v>
          </cell>
          <cell r="E540">
            <v>2</v>
          </cell>
          <cell r="F540">
            <v>1250</v>
          </cell>
        </row>
        <row r="541">
          <cell r="A541" t="str">
            <v>Va-PVC21</v>
          </cell>
          <cell r="B541" t="str">
            <v>TT18</v>
          </cell>
          <cell r="C541" t="str">
            <v>Laép ñaët van PVC D21</v>
          </cell>
          <cell r="D541" t="str">
            <v>caùi</v>
          </cell>
          <cell r="E541">
            <v>2</v>
          </cell>
          <cell r="F541">
            <v>10000</v>
          </cell>
        </row>
        <row r="542">
          <cell r="A542" t="str">
            <v>PVC60</v>
          </cell>
          <cell r="B542" t="str">
            <v>K1-151SR</v>
          </cell>
          <cell r="C542" t="str">
            <v xml:space="preserve">Laép oáng PVC D60                                       </v>
          </cell>
          <cell r="D542" t="str">
            <v>m</v>
          </cell>
          <cell r="E542">
            <v>10</v>
          </cell>
          <cell r="F542">
            <v>9919</v>
          </cell>
        </row>
        <row r="543">
          <cell r="A543" t="str">
            <v>Co-PVC60</v>
          </cell>
          <cell r="B543" t="str">
            <v>K2-706</v>
          </cell>
          <cell r="C543" t="str">
            <v xml:space="preserve">Laép ñaët co PVC D60  </v>
          </cell>
          <cell r="D543" t="str">
            <v>Caùi</v>
          </cell>
          <cell r="E543">
            <v>5</v>
          </cell>
          <cell r="F543">
            <v>4891</v>
          </cell>
        </row>
        <row r="544">
          <cell r="A544" t="str">
            <v>Ma-PVC60</v>
          </cell>
          <cell r="B544" t="str">
            <v>K2-806</v>
          </cell>
          <cell r="C544" t="str">
            <v>Laép ñaët manchon PVC D60</v>
          </cell>
          <cell r="D544" t="str">
            <v>Caùi</v>
          </cell>
          <cell r="E544">
            <v>2</v>
          </cell>
          <cell r="F544">
            <v>1605</v>
          </cell>
        </row>
        <row r="545">
          <cell r="A545" t="str">
            <v>PTHU</v>
          </cell>
          <cell r="B545" t="str">
            <v>K4-011</v>
          </cell>
          <cell r="C545" t="str">
            <v>Laép pheåu thu  nöôÙc baèng gang</v>
          </cell>
          <cell r="D545" t="str">
            <v>Caùi</v>
          </cell>
          <cell r="E545">
            <v>1</v>
          </cell>
          <cell r="F545">
            <v>10172</v>
          </cell>
        </row>
        <row r="546">
          <cell r="A546" t="str">
            <v>PVC114</v>
          </cell>
          <cell r="B546" t="str">
            <v>K1-151SR2</v>
          </cell>
          <cell r="C546" t="str">
            <v>Laép ñaët oáng PVC D114</v>
          </cell>
          <cell r="D546" t="str">
            <v>m</v>
          </cell>
          <cell r="E546">
            <v>44</v>
          </cell>
          <cell r="F546">
            <v>21106</v>
          </cell>
        </row>
        <row r="547">
          <cell r="A547" t="str">
            <v>Co-PVC100</v>
          </cell>
          <cell r="B547" t="str">
            <v>K2-706SR2</v>
          </cell>
          <cell r="C547" t="str">
            <v>Laép ñaët co PVC D100</v>
          </cell>
          <cell r="D547" t="str">
            <v>Caùi</v>
          </cell>
          <cell r="E547">
            <v>16</v>
          </cell>
          <cell r="F547">
            <v>9782</v>
          </cell>
        </row>
        <row r="548">
          <cell r="A548" t="str">
            <v>Te-PVC100</v>
          </cell>
          <cell r="B548" t="str">
            <v>K2-906SR2</v>
          </cell>
          <cell r="C548" t="str">
            <v>Laép ñaët Teâ PVC D100</v>
          </cell>
          <cell r="D548" t="str">
            <v>Caùi</v>
          </cell>
          <cell r="E548">
            <v>16</v>
          </cell>
          <cell r="F548">
            <v>15080</v>
          </cell>
        </row>
        <row r="549">
          <cell r="A549" t="str">
            <v>Ma-PVC114</v>
          </cell>
          <cell r="B549" t="str">
            <v>K2-806SR2</v>
          </cell>
          <cell r="C549" t="str">
            <v>Laép ñaët manchon PVC D114</v>
          </cell>
          <cell r="D549" t="str">
            <v>Caùi</v>
          </cell>
          <cell r="E549">
            <v>16</v>
          </cell>
          <cell r="F549">
            <v>3210</v>
          </cell>
        </row>
        <row r="550">
          <cell r="A550" t="str">
            <v>TBEP</v>
          </cell>
          <cell r="B550" t="str">
            <v>TT19</v>
          </cell>
          <cell r="C550" t="str">
            <v xml:space="preserve">Gia coâng laép ñaët Tuû beáp vaùn OÂ can ( 2 x0,5 )m </v>
          </cell>
          <cell r="D550" t="str">
            <v>caùi</v>
          </cell>
          <cell r="E550">
            <v>1</v>
          </cell>
          <cell r="F550">
            <v>1000000</v>
          </cell>
        </row>
        <row r="551">
          <cell r="A551" t="str">
            <v>CBEP</v>
          </cell>
          <cell r="B551" t="str">
            <v>402-330B</v>
          </cell>
          <cell r="C551" t="str">
            <v>Gia coâng laép ñaët cöûa hoäc beáp</v>
          </cell>
          <cell r="D551" t="str">
            <v>m2</v>
          </cell>
          <cell r="E551">
            <v>1</v>
          </cell>
          <cell r="F551">
            <v>300000</v>
          </cell>
        </row>
        <row r="552">
          <cell r="A552" t="str">
            <v>FILTER</v>
          </cell>
          <cell r="B552" t="str">
            <v>TT</v>
          </cell>
          <cell r="C552" t="str">
            <v>Laøm taàng loïc cho haàm phaân</v>
          </cell>
          <cell r="D552" t="str">
            <v>caùi</v>
          </cell>
          <cell r="E552">
            <v>1</v>
          </cell>
          <cell r="F552">
            <v>30000</v>
          </cell>
        </row>
        <row r="553">
          <cell r="A553" t="str">
            <v>STP-TG</v>
          </cell>
          <cell r="B553" t="str">
            <v>ÑM-3285/1</v>
          </cell>
          <cell r="C553" t="str">
            <v>COÄNG IX</v>
          </cell>
          <cell r="D553" t="str">
            <v/>
          </cell>
          <cell r="E553">
            <v>9.9785500000000003</v>
          </cell>
          <cell r="F553">
            <v>0</v>
          </cell>
        </row>
        <row r="554">
          <cell r="C554" t="str">
            <v>X GIA COÂNG SAÉT HÌNH THAØNH PHAÅM</v>
          </cell>
          <cell r="D554" t="str">
            <v/>
          </cell>
          <cell r="E554">
            <v>5397</v>
          </cell>
          <cell r="F554">
            <v>0</v>
          </cell>
        </row>
        <row r="555">
          <cell r="A555" t="str">
            <v>STP-TG</v>
          </cell>
          <cell r="B555" t="str">
            <v>ÑM-3285/1</v>
          </cell>
          <cell r="C555" t="str">
            <v>Saét hình thaønh phaåm cho truï vaø giaù ñôû 110kV</v>
          </cell>
          <cell r="D555" t="str">
            <v>Taán</v>
          </cell>
          <cell r="E555">
            <v>9.9785500000000003</v>
          </cell>
          <cell r="F555">
            <v>9726000</v>
          </cell>
        </row>
        <row r="556">
          <cell r="C556" t="str">
            <v>Truï coång 110kV (loaïi C1: 4 coät)</v>
          </cell>
          <cell r="D556" t="str">
            <v>kg</v>
          </cell>
          <cell r="E556">
            <v>5397</v>
          </cell>
          <cell r="F556">
            <v>0</v>
          </cell>
        </row>
        <row r="557">
          <cell r="C557" t="str">
            <v>Truï coång 110kV (loaïi C2: 2 coät)</v>
          </cell>
          <cell r="D557" t="str">
            <v>kg</v>
          </cell>
          <cell r="E557">
            <v>2101</v>
          </cell>
          <cell r="F557">
            <v>0</v>
          </cell>
        </row>
        <row r="558">
          <cell r="C558" t="str">
            <v>Chaân daøn tuï buø : 200,45 kgx1</v>
          </cell>
          <cell r="D558" t="str">
            <v>kg</v>
          </cell>
          <cell r="E558">
            <v>201</v>
          </cell>
          <cell r="F558">
            <v>0</v>
          </cell>
        </row>
        <row r="559">
          <cell r="C559" t="str">
            <v>Giaù ñôû MBA töï duøng: 138,42x1</v>
          </cell>
          <cell r="D559" t="str">
            <v>kg</v>
          </cell>
          <cell r="E559">
            <v>139</v>
          </cell>
          <cell r="F559">
            <v>0</v>
          </cell>
        </row>
        <row r="560">
          <cell r="C560" t="str">
            <v>Truï ñôû maùy bieán ñieän theá ( 3coät ): 145,09kgx3</v>
          </cell>
          <cell r="D560" t="str">
            <v>kg</v>
          </cell>
          <cell r="E560">
            <v>435.27</v>
          </cell>
          <cell r="F560">
            <v>0</v>
          </cell>
        </row>
        <row r="561">
          <cell r="C561" t="str">
            <v>Truï ñôû maùy bieán doøng ( 3coät): 145,09kgx3</v>
          </cell>
          <cell r="D561" t="str">
            <v>kg</v>
          </cell>
          <cell r="E561">
            <v>435.27</v>
          </cell>
          <cell r="F561">
            <v>0</v>
          </cell>
        </row>
        <row r="562">
          <cell r="C562" t="str">
            <v>Truï ñôû söù ( 2coät ): 145,09kgx2</v>
          </cell>
          <cell r="D562" t="str">
            <v>kg</v>
          </cell>
          <cell r="E562">
            <v>290.18</v>
          </cell>
          <cell r="F562">
            <v>0</v>
          </cell>
        </row>
        <row r="563">
          <cell r="A563" t="str">
            <v>STP-XA</v>
          </cell>
          <cell r="B563" t="str">
            <v>ÑM-3285/2</v>
          </cell>
          <cell r="C563" t="str">
            <v>Truï ñôû choáng seùt (loaïi 3,5m  3coät ): 189,47 kgx3</v>
          </cell>
          <cell r="D563" t="str">
            <v>kg</v>
          </cell>
          <cell r="E563">
            <v>568.41</v>
          </cell>
          <cell r="F563">
            <v>0</v>
          </cell>
        </row>
        <row r="564">
          <cell r="C564" t="str">
            <v>Truï ñôû choáng seùt (loaïi 2,5m  3coät): 137,14kgx3</v>
          </cell>
          <cell r="D564" t="str">
            <v>kg</v>
          </cell>
          <cell r="E564">
            <v>411.41999999999996</v>
          </cell>
          <cell r="F564">
            <v>0</v>
          </cell>
        </row>
        <row r="565">
          <cell r="A565" t="str">
            <v>STP-XA</v>
          </cell>
          <cell r="B565" t="str">
            <v>ÑM-3285/2</v>
          </cell>
          <cell r="C565" t="str">
            <v>Saét hình thaønh phaåm cho xaø daøn 110kV</v>
          </cell>
          <cell r="D565" t="str">
            <v>Taán</v>
          </cell>
          <cell r="E565">
            <v>5.52468</v>
          </cell>
          <cell r="F565">
            <v>10500000</v>
          </cell>
        </row>
        <row r="566">
          <cell r="C566" t="str">
            <v>-Daøn truï coång :</v>
          </cell>
          <cell r="D566" t="str">
            <v/>
          </cell>
          <cell r="E566">
            <v>562.79999999999995</v>
          </cell>
          <cell r="F566">
            <v>0</v>
          </cell>
        </row>
        <row r="567">
          <cell r="C567" t="str">
            <v>6 xaø X1: 3931kg</v>
          </cell>
          <cell r="D567" t="str">
            <v/>
          </cell>
          <cell r="E567">
            <v>3939</v>
          </cell>
          <cell r="F567">
            <v>0</v>
          </cell>
        </row>
        <row r="568">
          <cell r="C568" t="str">
            <v>8 moái noái NX1: 562,8kg</v>
          </cell>
          <cell r="D568" t="str">
            <v/>
          </cell>
          <cell r="E568">
            <v>562.79999999999995</v>
          </cell>
          <cell r="F568">
            <v>0</v>
          </cell>
        </row>
        <row r="569">
          <cell r="A569" t="str">
            <v>BM-TGX</v>
          </cell>
          <cell r="B569" t="str">
            <v>TT</v>
          </cell>
          <cell r="C569" t="str">
            <v>2 moái noái NX2: 168kg</v>
          </cell>
          <cell r="D569" t="str">
            <v/>
          </cell>
          <cell r="E569">
            <v>168</v>
          </cell>
          <cell r="F569">
            <v>0</v>
          </cell>
        </row>
        <row r="570">
          <cell r="C570" t="str">
            <v>- Daøn ñaët tuï buø: 284,96kgx3</v>
          </cell>
          <cell r="D570" t="str">
            <v/>
          </cell>
          <cell r="E570">
            <v>854.87999999999988</v>
          </cell>
          <cell r="F570">
            <v>0</v>
          </cell>
        </row>
        <row r="571">
          <cell r="A571" t="str">
            <v>BM-TGX</v>
          </cell>
          <cell r="B571" t="str">
            <v>TT</v>
          </cell>
          <cell r="C571" t="str">
            <v>Gia coâng Boulon</v>
          </cell>
          <cell r="D571" t="str">
            <v>Taán</v>
          </cell>
          <cell r="E571">
            <v>0.41955999999999999</v>
          </cell>
          <cell r="F571">
            <v>10500000</v>
          </cell>
        </row>
        <row r="572">
          <cell r="C572" t="str">
            <v>Boulon M12x40: 732boäx0,052kg</v>
          </cell>
          <cell r="D572" t="str">
            <v>kg</v>
          </cell>
          <cell r="E572">
            <v>18.3</v>
          </cell>
          <cell r="F572">
            <v>0</v>
          </cell>
        </row>
        <row r="573">
          <cell r="C573" t="str">
            <v>Boulon M16x40: 1832boäx0,1kg</v>
          </cell>
          <cell r="D573" t="str">
            <v>kg</v>
          </cell>
          <cell r="E573">
            <v>183.20000000000002</v>
          </cell>
          <cell r="F573">
            <v>0</v>
          </cell>
        </row>
        <row r="574">
          <cell r="C574" t="str">
            <v>Boulon M16x50: =84boäx0,11kg</v>
          </cell>
          <cell r="D574" t="str">
            <v>kg</v>
          </cell>
          <cell r="E574">
            <v>9.24</v>
          </cell>
          <cell r="F574">
            <v>0</v>
          </cell>
        </row>
        <row r="575">
          <cell r="C575" t="str">
            <v>Boulon M16x60: =144boäx0,13kg</v>
          </cell>
          <cell r="D575" t="str">
            <v>kg</v>
          </cell>
          <cell r="E575">
            <v>18.72</v>
          </cell>
          <cell r="F575">
            <v>0</v>
          </cell>
        </row>
        <row r="576">
          <cell r="C576" t="str">
            <v>Boulon M16x80: =56boäx0,16kg</v>
          </cell>
          <cell r="D576" t="str">
            <v>kg</v>
          </cell>
          <cell r="E576">
            <v>8.9600000000000009</v>
          </cell>
          <cell r="F576">
            <v>0</v>
          </cell>
        </row>
        <row r="577">
          <cell r="C577" t="str">
            <v>Boulon M16x100: =24boäx0,19kg</v>
          </cell>
          <cell r="D577" t="str">
            <v>kg</v>
          </cell>
          <cell r="E577">
            <v>4.5600000000000005</v>
          </cell>
          <cell r="F577">
            <v>0</v>
          </cell>
        </row>
        <row r="578">
          <cell r="C578" t="str">
            <v>Boulon M16x200: =228boäx0,35kg</v>
          </cell>
          <cell r="D578" t="str">
            <v>kg</v>
          </cell>
          <cell r="E578">
            <v>79.8</v>
          </cell>
          <cell r="F578">
            <v>0</v>
          </cell>
        </row>
        <row r="579">
          <cell r="C579" t="str">
            <v>Boulon M16x250: =4boäx0,45kg</v>
          </cell>
          <cell r="D579" t="str">
            <v>kg</v>
          </cell>
          <cell r="E579">
            <v>1.8</v>
          </cell>
          <cell r="F579">
            <v>0</v>
          </cell>
        </row>
        <row r="580">
          <cell r="C580" t="str">
            <v>Boulon M20x50: =480boäx0,19kg</v>
          </cell>
          <cell r="D580" t="str">
            <v>kg</v>
          </cell>
          <cell r="E580">
            <v>91.2</v>
          </cell>
          <cell r="F580">
            <v>0</v>
          </cell>
        </row>
        <row r="581">
          <cell r="B581" t="str">
            <v>050-511/3285</v>
          </cell>
          <cell r="C581" t="str">
            <v>Boulon M20x90: =12boäx0,19kg</v>
          </cell>
          <cell r="D581" t="str">
            <v>kg</v>
          </cell>
          <cell r="E581">
            <v>2.2800000000000002</v>
          </cell>
          <cell r="F581">
            <v>0</v>
          </cell>
        </row>
      </sheetData>
      <sheetData sheetId="1" refreshError="1">
        <row r="4">
          <cell r="G4" t="str">
            <v/>
          </cell>
          <cell r="I4">
            <v>6957.25</v>
          </cell>
        </row>
        <row r="5">
          <cell r="G5" t="str">
            <v>CATD</v>
          </cell>
          <cell r="I5">
            <v>8657.6018999999997</v>
          </cell>
        </row>
        <row r="6">
          <cell r="G6" t="str">
            <v>MAVL</v>
          </cell>
          <cell r="I6" t="str">
            <v>Soá löông</v>
          </cell>
        </row>
        <row r="7">
          <cell r="G7" t="str">
            <v/>
          </cell>
          <cell r="I7">
            <v>6957.25</v>
          </cell>
        </row>
        <row r="8">
          <cell r="G8" t="str">
            <v>CATD</v>
          </cell>
          <cell r="I8">
            <v>8657.6018999999997</v>
          </cell>
        </row>
        <row r="9">
          <cell r="G9" t="str">
            <v/>
          </cell>
          <cell r="I9">
            <v>2510</v>
          </cell>
        </row>
        <row r="10">
          <cell r="G10" t="str">
            <v>CTRAM</v>
          </cell>
          <cell r="I10">
            <v>542.91300000000001</v>
          </cell>
        </row>
        <row r="11">
          <cell r="G11" t="str">
            <v>CAYC</v>
          </cell>
          <cell r="I11">
            <v>44.725690000000007</v>
          </cell>
        </row>
        <row r="12">
          <cell r="G12" t="str">
            <v>GVAN</v>
          </cell>
          <cell r="I12">
            <v>0.31023600000000012</v>
          </cell>
        </row>
        <row r="13">
          <cell r="G13" t="str">
            <v>KEMB</v>
          </cell>
          <cell r="I13">
            <v>12.667970000000004</v>
          </cell>
        </row>
        <row r="14">
          <cell r="G14" t="str">
            <v/>
          </cell>
          <cell r="I14">
            <v>25.984000000000009</v>
          </cell>
        </row>
        <row r="15">
          <cell r="G15" t="str">
            <v/>
          </cell>
          <cell r="I15">
            <v>26.633600000000008</v>
          </cell>
        </row>
        <row r="16">
          <cell r="G16" t="str">
            <v>XM30</v>
          </cell>
          <cell r="I16">
            <v>5513.1552000000029</v>
          </cell>
        </row>
        <row r="17">
          <cell r="G17" t="str">
            <v>CATV</v>
          </cell>
          <cell r="I17">
            <v>13.370067200000006</v>
          </cell>
        </row>
        <row r="18">
          <cell r="G18" t="str">
            <v>DA46</v>
          </cell>
          <cell r="I18">
            <v>23.916972800000014</v>
          </cell>
        </row>
        <row r="19">
          <cell r="G19" t="str">
            <v/>
          </cell>
          <cell r="I19">
            <v>78.619114999999994</v>
          </cell>
        </row>
        <row r="20">
          <cell r="G20" t="str">
            <v/>
          </cell>
          <cell r="I20">
            <v>81.390438803749987</v>
          </cell>
        </row>
        <row r="21">
          <cell r="G21" t="str">
            <v>XM30</v>
          </cell>
          <cell r="I21">
            <v>18719.800924862499</v>
          </cell>
        </row>
        <row r="22">
          <cell r="G22" t="str">
            <v>CATV</v>
          </cell>
          <cell r="I22">
            <v>40.206601602150002</v>
          </cell>
        </row>
        <row r="23">
          <cell r="G23" t="str">
            <v>DA12</v>
          </cell>
          <cell r="I23">
            <v>73.495507275450009</v>
          </cell>
        </row>
        <row r="24">
          <cell r="G24" t="str">
            <v/>
          </cell>
          <cell r="I24">
            <v>110.91203999999999</v>
          </cell>
        </row>
        <row r="25">
          <cell r="G25" t="str">
            <v/>
          </cell>
          <cell r="I25">
            <v>114.82168940999999</v>
          </cell>
        </row>
        <row r="26">
          <cell r="G26" t="str">
            <v>XM30</v>
          </cell>
          <cell r="I26">
            <v>41450.629877010004</v>
          </cell>
        </row>
        <row r="27">
          <cell r="G27" t="str">
            <v>CATV</v>
          </cell>
          <cell r="I27">
            <v>51.66948295440001</v>
          </cell>
        </row>
        <row r="28">
          <cell r="G28" t="str">
            <v>DA12</v>
          </cell>
          <cell r="I28">
            <v>99.435971221200035</v>
          </cell>
        </row>
        <row r="29">
          <cell r="G29" t="str">
            <v/>
          </cell>
          <cell r="I29">
            <v>6.008</v>
          </cell>
        </row>
        <row r="30">
          <cell r="G30" t="str">
            <v/>
          </cell>
          <cell r="I30">
            <v>6.2197820000000004</v>
          </cell>
        </row>
        <row r="31">
          <cell r="G31" t="str">
            <v>XM30</v>
          </cell>
          <cell r="I31">
            <v>2245.3413020000003</v>
          </cell>
        </row>
        <row r="32">
          <cell r="G32" t="str">
            <v>CATV</v>
          </cell>
          <cell r="I32">
            <v>2.79888688</v>
          </cell>
        </row>
        <row r="33">
          <cell r="G33" t="str">
            <v>DA12</v>
          </cell>
          <cell r="I33">
            <v>5.3863522400000008</v>
          </cell>
        </row>
        <row r="34">
          <cell r="G34" t="str">
            <v>GCCT</v>
          </cell>
          <cell r="I34">
            <v>9.102120000000001E-2</v>
          </cell>
        </row>
        <row r="35">
          <cell r="G35" t="str">
            <v>DINH</v>
          </cell>
          <cell r="I35">
            <v>0.74030576000000003</v>
          </cell>
        </row>
        <row r="36">
          <cell r="G36" t="str">
            <v>DDIA</v>
          </cell>
          <cell r="I36">
            <v>3.6590522400000003</v>
          </cell>
        </row>
        <row r="37">
          <cell r="G37" t="str">
            <v/>
          </cell>
          <cell r="I37">
            <v>10.124499999999999</v>
          </cell>
        </row>
        <row r="38">
          <cell r="G38" t="str">
            <v/>
          </cell>
          <cell r="I38">
            <v>10.481388624999999</v>
          </cell>
        </row>
        <row r="39">
          <cell r="G39" t="str">
            <v>XM30</v>
          </cell>
          <cell r="I39">
            <v>4548.9226632499995</v>
          </cell>
        </row>
        <row r="40">
          <cell r="G40" t="str">
            <v>CATV</v>
          </cell>
          <cell r="I40">
            <v>4.3497889349999994</v>
          </cell>
        </row>
        <row r="41">
          <cell r="G41" t="str">
            <v>DA12</v>
          </cell>
          <cell r="I41">
            <v>8.9929858799999991</v>
          </cell>
        </row>
        <row r="42">
          <cell r="G42" t="str">
            <v>GCCT</v>
          </cell>
          <cell r="I42">
            <v>0.15338617499999999</v>
          </cell>
        </row>
        <row r="43">
          <cell r="G43" t="str">
            <v>DINH</v>
          </cell>
          <cell r="I43">
            <v>1.2475408899999998</v>
          </cell>
        </row>
        <row r="44">
          <cell r="G44" t="str">
            <v>DDIA</v>
          </cell>
          <cell r="I44">
            <v>6.166124234999999</v>
          </cell>
        </row>
        <row r="45">
          <cell r="G45" t="str">
            <v/>
          </cell>
          <cell r="I45">
            <v>43.567245</v>
          </cell>
        </row>
        <row r="46">
          <cell r="G46" t="str">
            <v/>
          </cell>
          <cell r="I46">
            <v>45.102990386249999</v>
          </cell>
        </row>
        <row r="47">
          <cell r="G47" t="str">
            <v>XM30</v>
          </cell>
          <cell r="I47">
            <v>16282.179529436251</v>
          </cell>
        </row>
        <row r="48">
          <cell r="G48" t="str">
            <v>CATV</v>
          </cell>
          <cell r="I48">
            <v>20.296236755700001</v>
          </cell>
        </row>
        <row r="49">
          <cell r="G49" t="str">
            <v>DA12</v>
          </cell>
          <cell r="I49">
            <v>39.059342159850004</v>
          </cell>
        </row>
        <row r="50">
          <cell r="G50" t="str">
            <v>GCCT</v>
          </cell>
          <cell r="I50">
            <v>0.88005834900000002</v>
          </cell>
        </row>
        <row r="51">
          <cell r="G51" t="str">
            <v>DINH</v>
          </cell>
          <cell r="I51">
            <v>2.1121400376000001</v>
          </cell>
        </row>
        <row r="52">
          <cell r="G52" t="str">
            <v>DDIA</v>
          </cell>
          <cell r="I52">
            <v>15.489026942400001</v>
          </cell>
        </row>
        <row r="53">
          <cell r="G53" t="str">
            <v/>
          </cell>
          <cell r="I53">
            <v>0.56000000000000005</v>
          </cell>
        </row>
        <row r="54">
          <cell r="G54" t="str">
            <v/>
          </cell>
          <cell r="I54">
            <v>0.57974000000000003</v>
          </cell>
        </row>
        <row r="55">
          <cell r="G55" t="str">
            <v>XM30</v>
          </cell>
          <cell r="I55">
            <v>251.60716000000002</v>
          </cell>
        </row>
        <row r="56">
          <cell r="G56" t="str">
            <v>CATV</v>
          </cell>
          <cell r="I56">
            <v>0.24059280000000005</v>
          </cell>
        </row>
        <row r="57">
          <cell r="G57" t="str">
            <v>DA12</v>
          </cell>
          <cell r="I57">
            <v>0.49741440000000009</v>
          </cell>
        </row>
        <row r="58">
          <cell r="G58" t="str">
            <v>GCCT</v>
          </cell>
          <cell r="I58">
            <v>1.1312000000000001E-2</v>
          </cell>
        </row>
        <row r="59">
          <cell r="G59" t="str">
            <v>DINH</v>
          </cell>
          <cell r="I59">
            <v>2.7148800000000004E-2</v>
          </cell>
        </row>
        <row r="60">
          <cell r="G60" t="str">
            <v>DDIA</v>
          </cell>
          <cell r="I60">
            <v>0.1990912</v>
          </cell>
        </row>
        <row r="61">
          <cell r="G61" t="str">
            <v/>
          </cell>
          <cell r="I61">
            <v>143.92400000000001</v>
          </cell>
        </row>
        <row r="62">
          <cell r="G62" t="str">
            <v/>
          </cell>
          <cell r="I62">
            <v>148.997321</v>
          </cell>
        </row>
        <row r="63">
          <cell r="G63" t="str">
            <v>XM30</v>
          </cell>
          <cell r="I63">
            <v>64664.837313999989</v>
          </cell>
        </row>
        <row r="64">
          <cell r="G64" t="str">
            <v>CATV</v>
          </cell>
          <cell r="I64">
            <v>61.834068119999998</v>
          </cell>
        </row>
        <row r="65">
          <cell r="G65" t="str">
            <v>DA12</v>
          </cell>
          <cell r="I65">
            <v>127.83905376</v>
          </cell>
        </row>
        <row r="66">
          <cell r="G66" t="str">
            <v/>
          </cell>
          <cell r="I66">
            <v>35.481999999999999</v>
          </cell>
        </row>
        <row r="67">
          <cell r="G67" t="str">
            <v/>
          </cell>
          <cell r="I67">
            <v>36.732740499999998</v>
          </cell>
        </row>
        <row r="68">
          <cell r="G68" t="str">
            <v>XM30</v>
          </cell>
          <cell r="I68">
            <v>13260.5193205</v>
          </cell>
        </row>
        <row r="69">
          <cell r="G69" t="str">
            <v>CATV</v>
          </cell>
          <cell r="I69">
            <v>16.529644519999998</v>
          </cell>
        </row>
        <row r="70">
          <cell r="G70" t="str">
            <v>DA12</v>
          </cell>
          <cell r="I70">
            <v>31.810677459999997</v>
          </cell>
        </row>
        <row r="71">
          <cell r="G71" t="str">
            <v/>
          </cell>
          <cell r="I71">
            <v>6.0019999999999998</v>
          </cell>
        </row>
        <row r="72">
          <cell r="G72" t="str">
            <v/>
          </cell>
          <cell r="I72">
            <v>6.2135704999999994</v>
          </cell>
        </row>
        <row r="73">
          <cell r="G73" t="str">
            <v>XM30</v>
          </cell>
          <cell r="I73">
            <v>2696.689597</v>
          </cell>
        </row>
        <row r="74">
          <cell r="G74" t="str">
            <v>CATV</v>
          </cell>
          <cell r="I74">
            <v>2.5786392600000001</v>
          </cell>
        </row>
        <row r="75">
          <cell r="G75" t="str">
            <v>DA12</v>
          </cell>
          <cell r="I75">
            <v>5.3312164800000001</v>
          </cell>
        </row>
        <row r="76">
          <cell r="G76" t="str">
            <v/>
          </cell>
          <cell r="I76">
            <v>1.9683400000000004</v>
          </cell>
        </row>
        <row r="77">
          <cell r="G77" t="str">
            <v/>
          </cell>
          <cell r="I77">
            <v>2.0377239850000004</v>
          </cell>
        </row>
        <row r="78">
          <cell r="G78" t="str">
            <v>XM30</v>
          </cell>
          <cell r="I78">
            <v>735.61835858500024</v>
          </cell>
        </row>
        <row r="79">
          <cell r="G79" t="str">
            <v>CATV</v>
          </cell>
          <cell r="I79">
            <v>0.91697087240000019</v>
          </cell>
        </row>
        <row r="80">
          <cell r="G80" t="str">
            <v>DA12</v>
          </cell>
          <cell r="I80">
            <v>1.7646758602000006</v>
          </cell>
        </row>
        <row r="81">
          <cell r="G81" t="str">
            <v/>
          </cell>
          <cell r="I81">
            <v>10.390341500000002</v>
          </cell>
        </row>
        <row r="82">
          <cell r="G82" t="str">
            <v/>
          </cell>
          <cell r="I82">
            <v>10.598979557320003</v>
          </cell>
        </row>
        <row r="83">
          <cell r="G83" t="str">
            <v>XM30</v>
          </cell>
          <cell r="I83">
            <v>3826.2129175778205</v>
          </cell>
        </row>
        <row r="84">
          <cell r="G84" t="str">
            <v>CATV</v>
          </cell>
          <cell r="I84">
            <v>4.7694784587450005</v>
          </cell>
        </row>
        <row r="85">
          <cell r="G85" t="str">
            <v>DA12</v>
          </cell>
          <cell r="I85">
            <v>9.1786198742700016</v>
          </cell>
        </row>
        <row r="86">
          <cell r="G86" t="str">
            <v/>
          </cell>
          <cell r="I86">
            <v>10.124499999999999</v>
          </cell>
        </row>
        <row r="87">
          <cell r="G87" t="str">
            <v/>
          </cell>
          <cell r="I87">
            <v>10.481388624999999</v>
          </cell>
        </row>
        <row r="88">
          <cell r="G88" t="str">
            <v>XM30</v>
          </cell>
          <cell r="I88">
            <v>4548.9226632499995</v>
          </cell>
        </row>
        <row r="89">
          <cell r="G89" t="str">
            <v>CATV</v>
          </cell>
          <cell r="I89">
            <v>4.3497889349999994</v>
          </cell>
        </row>
        <row r="90">
          <cell r="G90" t="str">
            <v>DA12</v>
          </cell>
          <cell r="I90">
            <v>8.9929858799999991</v>
          </cell>
        </row>
        <row r="91">
          <cell r="G91" t="str">
            <v>GCCT</v>
          </cell>
          <cell r="I91">
            <v>0.15338617499999999</v>
          </cell>
        </row>
        <row r="92">
          <cell r="G92" t="str">
            <v>DINH</v>
          </cell>
          <cell r="I92">
            <v>1.2475408899999998</v>
          </cell>
        </row>
        <row r="93">
          <cell r="G93" t="str">
            <v>DDIA</v>
          </cell>
          <cell r="I93">
            <v>6.166124234999999</v>
          </cell>
        </row>
        <row r="94">
          <cell r="G94" t="str">
            <v/>
          </cell>
          <cell r="I94">
            <v>0</v>
          </cell>
        </row>
        <row r="95">
          <cell r="G95" t="str">
            <v/>
          </cell>
          <cell r="I95">
            <v>0</v>
          </cell>
        </row>
        <row r="96">
          <cell r="G96" t="str">
            <v>XM30</v>
          </cell>
          <cell r="I96">
            <v>0</v>
          </cell>
        </row>
        <row r="97">
          <cell r="G97" t="str">
            <v>CATV</v>
          </cell>
          <cell r="I97">
            <v>0</v>
          </cell>
        </row>
        <row r="98">
          <cell r="G98" t="str">
            <v>DA12</v>
          </cell>
          <cell r="I98">
            <v>0</v>
          </cell>
        </row>
        <row r="99">
          <cell r="G99" t="str">
            <v>GVAN</v>
          </cell>
          <cell r="I99">
            <v>0</v>
          </cell>
        </row>
        <row r="100">
          <cell r="G100" t="str">
            <v>DINH</v>
          </cell>
          <cell r="I100">
            <v>0</v>
          </cell>
        </row>
        <row r="101">
          <cell r="G101" t="str">
            <v>DDIA</v>
          </cell>
          <cell r="I101">
            <v>0</v>
          </cell>
        </row>
        <row r="102">
          <cell r="G102" t="str">
            <v/>
          </cell>
          <cell r="I102">
            <v>65.776039999999995</v>
          </cell>
        </row>
        <row r="103">
          <cell r="G103" t="str">
            <v/>
          </cell>
          <cell r="I103">
            <v>68.094645409999998</v>
          </cell>
        </row>
        <row r="104">
          <cell r="G104" t="str">
            <v>XM30</v>
          </cell>
          <cell r="I104">
            <v>24582.16699301</v>
          </cell>
        </row>
        <row r="105">
          <cell r="G105" t="str">
            <v>CATV</v>
          </cell>
          <cell r="I105">
            <v>30.6424259944</v>
          </cell>
        </row>
        <row r="106">
          <cell r="G106" t="str">
            <v>DA12</v>
          </cell>
          <cell r="I106">
            <v>58.970193141199999</v>
          </cell>
        </row>
        <row r="107">
          <cell r="G107" t="str">
            <v/>
          </cell>
          <cell r="I107">
            <v>39.93</v>
          </cell>
        </row>
        <row r="108">
          <cell r="G108" t="str">
            <v/>
          </cell>
          <cell r="I108">
            <v>41.337532500000002</v>
          </cell>
        </row>
        <row r="109">
          <cell r="G109" t="str">
            <v>XM30</v>
          </cell>
          <cell r="I109">
            <v>14922.849232500001</v>
          </cell>
        </row>
        <row r="110">
          <cell r="G110" t="str">
            <v>CATV</v>
          </cell>
          <cell r="I110">
            <v>18.601789800000002</v>
          </cell>
        </row>
        <row r="111">
          <cell r="G111" t="str">
            <v>DA12</v>
          </cell>
          <cell r="I111">
            <v>35.798442900000005</v>
          </cell>
        </row>
        <row r="112">
          <cell r="G112" t="str">
            <v/>
          </cell>
          <cell r="I112">
            <v>2.31</v>
          </cell>
        </row>
        <row r="113">
          <cell r="G113" t="str">
            <v/>
          </cell>
          <cell r="I113">
            <v>2.3914275000000003</v>
          </cell>
        </row>
        <row r="114">
          <cell r="G114" t="str">
            <v>XM30</v>
          </cell>
          <cell r="I114">
            <v>1037.879535</v>
          </cell>
        </row>
        <row r="115">
          <cell r="G115" t="str">
            <v>CATV</v>
          </cell>
          <cell r="I115">
            <v>0.99244530000000009</v>
          </cell>
        </row>
        <row r="116">
          <cell r="G116" t="str">
            <v>DA12</v>
          </cell>
          <cell r="I116">
            <v>2.0518344000000002</v>
          </cell>
        </row>
        <row r="117">
          <cell r="G117" t="str">
            <v/>
          </cell>
          <cell r="I117">
            <v>176.76</v>
          </cell>
        </row>
        <row r="118">
          <cell r="G118" t="str">
            <v>GVAN</v>
          </cell>
          <cell r="I118">
            <v>1.4139385919999998</v>
          </cell>
        </row>
        <row r="119">
          <cell r="G119" t="str">
            <v>GNEP</v>
          </cell>
          <cell r="I119">
            <v>0.15443521199999999</v>
          </cell>
        </row>
        <row r="120">
          <cell r="G120" t="str">
            <v>GCHO</v>
          </cell>
          <cell r="I120">
            <v>0.81944168399999984</v>
          </cell>
        </row>
        <row r="121">
          <cell r="G121" t="str">
            <v>DINH</v>
          </cell>
          <cell r="I121">
            <v>21.423311999999996</v>
          </cell>
        </row>
        <row r="122">
          <cell r="G122" t="str">
            <v/>
          </cell>
          <cell r="I122">
            <v>45.54</v>
          </cell>
        </row>
        <row r="123">
          <cell r="G123" t="str">
            <v>GVAN</v>
          </cell>
          <cell r="I123">
            <v>0.43051694399999996</v>
          </cell>
        </row>
        <row r="124">
          <cell r="G124" t="str">
            <v>GNEP</v>
          </cell>
          <cell r="I124">
            <v>0.115908408</v>
          </cell>
        </row>
        <row r="125">
          <cell r="G125" t="str">
            <v>GCHO</v>
          </cell>
          <cell r="I125">
            <v>0.18490150799999999</v>
          </cell>
        </row>
        <row r="126">
          <cell r="G126" t="str">
            <v>DINH</v>
          </cell>
          <cell r="I126">
            <v>8.2791719999999991</v>
          </cell>
        </row>
        <row r="127">
          <cell r="G127" t="str">
            <v/>
          </cell>
          <cell r="I127">
            <v>100.95599999999997</v>
          </cell>
        </row>
        <row r="128">
          <cell r="G128" t="str">
            <v>GVAN</v>
          </cell>
          <cell r="I128">
            <v>0.80756723519999984</v>
          </cell>
        </row>
        <row r="129">
          <cell r="G129" t="str">
            <v>GNEP</v>
          </cell>
          <cell r="I129">
            <v>0.21412767599999996</v>
          </cell>
        </row>
        <row r="130">
          <cell r="G130" t="str">
            <v>GCHO</v>
          </cell>
          <cell r="I130">
            <v>0.34158462599999989</v>
          </cell>
        </row>
        <row r="131">
          <cell r="G131" t="str">
            <v>DINH</v>
          </cell>
          <cell r="I131">
            <v>15.294833999999998</v>
          </cell>
        </row>
        <row r="132">
          <cell r="G132" t="str">
            <v/>
          </cell>
          <cell r="I132">
            <v>375.72080000000005</v>
          </cell>
        </row>
        <row r="133">
          <cell r="G133" t="str">
            <v>GVAN</v>
          </cell>
          <cell r="I133">
            <v>3.0054658233600002</v>
          </cell>
        </row>
        <row r="134">
          <cell r="G134" t="str">
            <v>GNEP</v>
          </cell>
          <cell r="I134">
            <v>0.56542223192000007</v>
          </cell>
        </row>
        <row r="135">
          <cell r="G135" t="str">
            <v>GCHO</v>
          </cell>
          <cell r="I135">
            <v>1.8822109196799999</v>
          </cell>
        </row>
        <row r="136">
          <cell r="G136" t="str">
            <v>DINH</v>
          </cell>
          <cell r="I136">
            <v>56.921701200000001</v>
          </cell>
        </row>
        <row r="137">
          <cell r="G137" t="str">
            <v/>
          </cell>
          <cell r="I137">
            <v>390.22399999999999</v>
          </cell>
        </row>
        <row r="138">
          <cell r="G138" t="str">
            <v>GVAN</v>
          </cell>
          <cell r="I138">
            <v>3.1214798207999994</v>
          </cell>
        </row>
        <row r="139">
          <cell r="G139" t="str">
            <v>GNEP</v>
          </cell>
          <cell r="I139">
            <v>0.74489859359999988</v>
          </cell>
        </row>
        <row r="140">
          <cell r="G140" t="str">
            <v>GCHO</v>
          </cell>
          <cell r="I140">
            <v>3.7717881167999994</v>
          </cell>
        </row>
        <row r="141">
          <cell r="G141" t="str">
            <v>DINH</v>
          </cell>
          <cell r="I141">
            <v>56.320639695999986</v>
          </cell>
        </row>
        <row r="142">
          <cell r="G142" t="str">
            <v/>
          </cell>
          <cell r="I142">
            <v>3.04</v>
          </cell>
        </row>
        <row r="143">
          <cell r="G143" t="str">
            <v>GVAN</v>
          </cell>
          <cell r="I143">
            <v>2.4317568000000001E-2</v>
          </cell>
        </row>
        <row r="144">
          <cell r="G144" t="str">
            <v>GNEP</v>
          </cell>
          <cell r="I144">
            <v>3.4388480000000004E-3</v>
          </cell>
        </row>
        <row r="145">
          <cell r="G145" t="str">
            <v>GCHO</v>
          </cell>
          <cell r="I145">
            <v>2.0510272000000003E-2</v>
          </cell>
        </row>
        <row r="146">
          <cell r="G146" t="str">
            <v>DINH</v>
          </cell>
          <cell r="I146">
            <v>0.24716720000000006</v>
          </cell>
        </row>
        <row r="147">
          <cell r="G147" t="str">
            <v/>
          </cell>
          <cell r="I147">
            <v>100.1</v>
          </cell>
        </row>
        <row r="148">
          <cell r="G148" t="str">
            <v>GVAN</v>
          </cell>
          <cell r="I148">
            <v>0.80071991999999992</v>
          </cell>
        </row>
        <row r="149">
          <cell r="G149" t="str">
            <v>GNEP</v>
          </cell>
          <cell r="I149">
            <v>0.11323311999999998</v>
          </cell>
        </row>
        <row r="150">
          <cell r="G150" t="str">
            <v>GCHO</v>
          </cell>
          <cell r="I150">
            <v>0.67535467999999976</v>
          </cell>
        </row>
        <row r="151">
          <cell r="G151" t="str">
            <v>DINH</v>
          </cell>
          <cell r="I151">
            <v>8.1386304999999961</v>
          </cell>
        </row>
        <row r="152">
          <cell r="G152" t="str">
            <v/>
          </cell>
          <cell r="I152">
            <v>0</v>
          </cell>
        </row>
        <row r="153">
          <cell r="G153" t="str">
            <v>GVAN</v>
          </cell>
          <cell r="I153">
            <v>0</v>
          </cell>
        </row>
        <row r="154">
          <cell r="G154" t="str">
            <v>GDAC</v>
          </cell>
          <cell r="I154">
            <v>0</v>
          </cell>
        </row>
        <row r="155">
          <cell r="G155" t="str">
            <v>DINH</v>
          </cell>
          <cell r="I155">
            <v>0</v>
          </cell>
        </row>
        <row r="156">
          <cell r="G156" t="str">
            <v>DDIA</v>
          </cell>
          <cell r="I156">
            <v>0</v>
          </cell>
        </row>
        <row r="157">
          <cell r="G157" t="str">
            <v/>
          </cell>
          <cell r="I157">
            <v>0</v>
          </cell>
        </row>
        <row r="158">
          <cell r="G158" t="str">
            <v>GVAN</v>
          </cell>
          <cell r="I158">
            <v>0</v>
          </cell>
        </row>
        <row r="159">
          <cell r="G159" t="str">
            <v>GDAC</v>
          </cell>
          <cell r="I159">
            <v>0</v>
          </cell>
        </row>
        <row r="160">
          <cell r="G160" t="str">
            <v>DINH</v>
          </cell>
          <cell r="I160">
            <v>0</v>
          </cell>
        </row>
        <row r="161">
          <cell r="G161" t="str">
            <v>DDIA</v>
          </cell>
          <cell r="I161">
            <v>0</v>
          </cell>
        </row>
        <row r="162">
          <cell r="G162" t="str">
            <v/>
          </cell>
          <cell r="I162">
            <v>934.45199999999988</v>
          </cell>
        </row>
        <row r="163">
          <cell r="G163" t="str">
            <v>GVAN</v>
          </cell>
          <cell r="I163">
            <v>7.4378641391999984</v>
          </cell>
        </row>
        <row r="164">
          <cell r="G164" t="str">
            <v>GNEP</v>
          </cell>
          <cell r="I164">
            <v>1.7843360939999997</v>
          </cell>
        </row>
        <row r="165">
          <cell r="G165" t="str">
            <v>GCHO</v>
          </cell>
          <cell r="I165">
            <v>3.3527203307999991</v>
          </cell>
        </row>
        <row r="166">
          <cell r="G166" t="str">
            <v>DINH</v>
          </cell>
          <cell r="I166">
            <v>160.87198573799998</v>
          </cell>
        </row>
        <row r="167">
          <cell r="G167" t="str">
            <v/>
          </cell>
          <cell r="I167">
            <v>0</v>
          </cell>
        </row>
        <row r="168">
          <cell r="G168" t="str">
            <v>GVAN</v>
          </cell>
          <cell r="I168">
            <v>0</v>
          </cell>
        </row>
        <row r="169">
          <cell r="G169" t="str">
            <v>GNEP</v>
          </cell>
          <cell r="I169">
            <v>0</v>
          </cell>
        </row>
        <row r="170">
          <cell r="G170" t="str">
            <v>GCHO</v>
          </cell>
          <cell r="I170">
            <v>0</v>
          </cell>
        </row>
        <row r="171">
          <cell r="G171" t="str">
            <v>DINH</v>
          </cell>
          <cell r="I171">
            <v>0</v>
          </cell>
        </row>
        <row r="172">
          <cell r="G172" t="str">
            <v/>
          </cell>
          <cell r="I172">
            <v>124.69200000000002</v>
          </cell>
        </row>
        <row r="173">
          <cell r="G173" t="str">
            <v>GVAN</v>
          </cell>
          <cell r="I173">
            <v>0.15490487160000002</v>
          </cell>
        </row>
        <row r="174">
          <cell r="G174" t="str">
            <v>DINH</v>
          </cell>
          <cell r="I174">
            <v>0.20150227200000001</v>
          </cell>
        </row>
        <row r="175">
          <cell r="G175" t="str">
            <v/>
          </cell>
          <cell r="I175">
            <v>4.1894</v>
          </cell>
        </row>
        <row r="176">
          <cell r="G176" t="str">
            <v>SA10</v>
          </cell>
          <cell r="I176">
            <v>4210.3469999999998</v>
          </cell>
        </row>
        <row r="177">
          <cell r="G177" t="str">
            <v>KEMB</v>
          </cell>
          <cell r="I177">
            <v>89.736947999999998</v>
          </cell>
        </row>
        <row r="178">
          <cell r="G178" t="str">
            <v/>
          </cell>
          <cell r="I178">
            <v>8.1794599999999988</v>
          </cell>
        </row>
        <row r="179">
          <cell r="G179" t="str">
            <v>SA&lt;18</v>
          </cell>
          <cell r="I179">
            <v>8343.0491999999995</v>
          </cell>
        </row>
        <row r="180">
          <cell r="G180" t="str">
            <v>KEMB</v>
          </cell>
          <cell r="I180">
            <v>116.80268879999998</v>
          </cell>
        </row>
        <row r="181">
          <cell r="G181" t="str">
            <v>QHAN</v>
          </cell>
          <cell r="I181">
            <v>37.952694399999992</v>
          </cell>
        </row>
        <row r="182">
          <cell r="G182" t="str">
            <v/>
          </cell>
          <cell r="I182">
            <v>1.2200000000000002</v>
          </cell>
        </row>
        <row r="183">
          <cell r="G183" t="str">
            <v>SA&gt;18</v>
          </cell>
          <cell r="I183">
            <v>1244.4000000000001</v>
          </cell>
        </row>
        <row r="184">
          <cell r="G184" t="str">
            <v>KEMB</v>
          </cell>
          <cell r="I184">
            <v>17.421599999999998</v>
          </cell>
        </row>
        <row r="185">
          <cell r="G185" t="str">
            <v>QHAN</v>
          </cell>
          <cell r="I185">
            <v>6.4659999999999993</v>
          </cell>
        </row>
        <row r="186">
          <cell r="G186" t="str">
            <v/>
          </cell>
          <cell r="I186">
            <v>0.25151000000000001</v>
          </cell>
        </row>
        <row r="187">
          <cell r="G187" t="str">
            <v>SA10</v>
          </cell>
          <cell r="I187">
            <v>252.76755</v>
          </cell>
        </row>
        <row r="188">
          <cell r="G188" t="str">
            <v>KEMB</v>
          </cell>
          <cell r="I188">
            <v>5.3873442000000002</v>
          </cell>
        </row>
        <row r="189">
          <cell r="G189" t="str">
            <v/>
          </cell>
          <cell r="I189">
            <v>1.06473</v>
          </cell>
        </row>
        <row r="190">
          <cell r="G190" t="str">
            <v>SA&lt;18</v>
          </cell>
          <cell r="I190">
            <v>1086.0246</v>
          </cell>
        </row>
        <row r="191">
          <cell r="G191" t="str">
            <v>KEMB</v>
          </cell>
          <cell r="I191">
            <v>15.204344399999998</v>
          </cell>
        </row>
        <row r="192">
          <cell r="G192" t="str">
            <v>QHAN</v>
          </cell>
          <cell r="I192">
            <v>5.1319985999999993</v>
          </cell>
        </row>
        <row r="193">
          <cell r="G193" t="str">
            <v/>
          </cell>
          <cell r="I193">
            <v>0</v>
          </cell>
        </row>
        <row r="194">
          <cell r="G194" t="str">
            <v>SA&gt;18</v>
          </cell>
          <cell r="I194">
            <v>0</v>
          </cell>
        </row>
        <row r="195">
          <cell r="G195" t="str">
            <v>KEMB</v>
          </cell>
          <cell r="I195">
            <v>0</v>
          </cell>
        </row>
        <row r="196">
          <cell r="G196" t="str">
            <v>QHAN</v>
          </cell>
          <cell r="I196">
            <v>0</v>
          </cell>
        </row>
        <row r="197">
          <cell r="G197" t="str">
            <v/>
          </cell>
          <cell r="I197">
            <v>2.1550099999999999</v>
          </cell>
        </row>
        <row r="198">
          <cell r="G198" t="str">
            <v>SA10</v>
          </cell>
          <cell r="I198">
            <v>2165.78505</v>
          </cell>
        </row>
        <row r="199">
          <cell r="G199" t="str">
            <v>KEMB</v>
          </cell>
          <cell r="I199">
            <v>46.160314200000002</v>
          </cell>
        </row>
        <row r="200">
          <cell r="G200" t="str">
            <v/>
          </cell>
          <cell r="I200">
            <v>3.7780999999999998</v>
          </cell>
        </row>
        <row r="201">
          <cell r="G201" t="str">
            <v>SA&lt;18</v>
          </cell>
          <cell r="I201">
            <v>3853.6619999999998</v>
          </cell>
        </row>
        <row r="202">
          <cell r="G202" t="str">
            <v>KEMB</v>
          </cell>
          <cell r="I202">
            <v>53.951267999999999</v>
          </cell>
        </row>
        <row r="203">
          <cell r="G203" t="str">
            <v>QHAN</v>
          </cell>
          <cell r="I203">
            <v>17.757070000000002</v>
          </cell>
        </row>
        <row r="204">
          <cell r="G204" t="str">
            <v/>
          </cell>
          <cell r="I204">
            <v>0.45185000000000003</v>
          </cell>
        </row>
        <row r="205">
          <cell r="G205" t="str">
            <v>SA&gt;18</v>
          </cell>
          <cell r="I205">
            <v>460.88700000000006</v>
          </cell>
        </row>
        <row r="206">
          <cell r="G206" t="str">
            <v>KEMB</v>
          </cell>
          <cell r="I206">
            <v>6.4524180000000007</v>
          </cell>
        </row>
        <row r="207">
          <cell r="G207" t="str">
            <v>QHAN</v>
          </cell>
          <cell r="I207">
            <v>2.7291740000000004</v>
          </cell>
        </row>
        <row r="208">
          <cell r="G208" t="str">
            <v/>
          </cell>
          <cell r="I208">
            <v>0</v>
          </cell>
        </row>
        <row r="209">
          <cell r="G209" t="str">
            <v>SA10</v>
          </cell>
          <cell r="I209">
            <v>0</v>
          </cell>
        </row>
        <row r="210">
          <cell r="G210" t="str">
            <v>KEMB</v>
          </cell>
          <cell r="I210">
            <v>0</v>
          </cell>
        </row>
        <row r="211">
          <cell r="G211" t="str">
            <v/>
          </cell>
          <cell r="I211">
            <v>0</v>
          </cell>
        </row>
        <row r="212">
          <cell r="G212" t="str">
            <v>SA&lt;18</v>
          </cell>
          <cell r="I212">
            <v>0</v>
          </cell>
        </row>
        <row r="213">
          <cell r="G213" t="str">
            <v>KEMB</v>
          </cell>
          <cell r="I213">
            <v>0</v>
          </cell>
        </row>
        <row r="214">
          <cell r="G214" t="str">
            <v>QHAN</v>
          </cell>
          <cell r="I214">
            <v>0</v>
          </cell>
        </row>
        <row r="215">
          <cell r="G215" t="str">
            <v/>
          </cell>
          <cell r="I215">
            <v>0.45185000000000003</v>
          </cell>
        </row>
        <row r="216">
          <cell r="G216" t="str">
            <v>SA&gt;18</v>
          </cell>
          <cell r="I216">
            <v>460.88700000000006</v>
          </cell>
        </row>
        <row r="217">
          <cell r="G217" t="str">
            <v>KEMB</v>
          </cell>
          <cell r="I217">
            <v>6.4524180000000007</v>
          </cell>
        </row>
        <row r="218">
          <cell r="G218" t="str">
            <v>QHAN</v>
          </cell>
          <cell r="I218">
            <v>2.7291740000000004</v>
          </cell>
        </row>
        <row r="219">
          <cell r="G219" t="str">
            <v/>
          </cell>
          <cell r="I219">
            <v>2.5590000000000002</v>
          </cell>
        </row>
        <row r="220">
          <cell r="G220" t="str">
            <v>SA10</v>
          </cell>
          <cell r="I220">
            <v>2571.7950000000001</v>
          </cell>
        </row>
        <row r="221">
          <cell r="G221" t="str">
            <v>KEMB</v>
          </cell>
          <cell r="I221">
            <v>54.813780000000001</v>
          </cell>
        </row>
        <row r="222">
          <cell r="G222" t="str">
            <v/>
          </cell>
          <cell r="I222">
            <v>1.4742299999999999</v>
          </cell>
        </row>
        <row r="223">
          <cell r="G223" t="str">
            <v>SA&lt;18</v>
          </cell>
          <cell r="I223">
            <v>1503.7146</v>
          </cell>
        </row>
        <row r="224">
          <cell r="G224" t="str">
            <v>KEMB</v>
          </cell>
          <cell r="I224">
            <v>31.578006600000002</v>
          </cell>
        </row>
        <row r="225">
          <cell r="G225" t="str">
            <v>QHAN</v>
          </cell>
          <cell r="I225">
            <v>6.8065199100000005</v>
          </cell>
        </row>
        <row r="226">
          <cell r="G226" t="str">
            <v/>
          </cell>
          <cell r="I226">
            <v>2.7189999999999999</v>
          </cell>
        </row>
        <row r="227">
          <cell r="G227" t="str">
            <v>SA10</v>
          </cell>
          <cell r="I227">
            <v>2732.5949999999998</v>
          </cell>
        </row>
        <row r="228">
          <cell r="G228" t="str">
            <v>KEMB</v>
          </cell>
          <cell r="I228">
            <v>58.24098</v>
          </cell>
        </row>
        <row r="229">
          <cell r="G229" t="str">
            <v/>
          </cell>
          <cell r="I229">
            <v>0</v>
          </cell>
        </row>
        <row r="230">
          <cell r="G230" t="str">
            <v>SA&lt;18</v>
          </cell>
          <cell r="I230">
            <v>0</v>
          </cell>
        </row>
        <row r="231">
          <cell r="G231" t="str">
            <v>KEMB</v>
          </cell>
          <cell r="I231">
            <v>0</v>
          </cell>
        </row>
        <row r="232">
          <cell r="G232" t="str">
            <v>QHAN</v>
          </cell>
          <cell r="I232">
            <v>0</v>
          </cell>
        </row>
        <row r="233">
          <cell r="G233" t="str">
            <v/>
          </cell>
          <cell r="I233">
            <v>2.5590000000000002</v>
          </cell>
        </row>
        <row r="234">
          <cell r="G234" t="str">
            <v>SA10</v>
          </cell>
          <cell r="I234">
            <v>2571.7950000000001</v>
          </cell>
        </row>
        <row r="235">
          <cell r="G235" t="str">
            <v>KEMB</v>
          </cell>
          <cell r="I235">
            <v>54.813780000000001</v>
          </cell>
        </row>
        <row r="236">
          <cell r="G236" t="str">
            <v/>
          </cell>
          <cell r="I236">
            <v>1.4742299999999999</v>
          </cell>
        </row>
        <row r="237">
          <cell r="G237" t="str">
            <v>SA&lt;18</v>
          </cell>
          <cell r="I237">
            <v>1503.7146</v>
          </cell>
        </row>
        <row r="238">
          <cell r="G238" t="str">
            <v>KEMB</v>
          </cell>
          <cell r="I238">
            <v>21.052004400000001</v>
          </cell>
        </row>
        <row r="239">
          <cell r="G239" t="str">
            <v>QHAN</v>
          </cell>
          <cell r="I239">
            <v>7.8134190000000006</v>
          </cell>
        </row>
        <row r="240">
          <cell r="G240" t="str">
            <v/>
          </cell>
          <cell r="I240">
            <v>0.14000000000000001</v>
          </cell>
        </row>
        <row r="241">
          <cell r="G241" t="str">
            <v>SA10</v>
          </cell>
          <cell r="I241">
            <v>140.70000000000002</v>
          </cell>
        </row>
        <row r="242">
          <cell r="G242" t="str">
            <v>KEMB</v>
          </cell>
          <cell r="I242">
            <v>2.9988000000000006</v>
          </cell>
        </row>
        <row r="243">
          <cell r="G243" t="str">
            <v/>
          </cell>
          <cell r="I243">
            <v>6.3239999999999998</v>
          </cell>
        </row>
        <row r="244">
          <cell r="G244" t="str">
            <v>SAHI</v>
          </cell>
          <cell r="I244">
            <v>6450.48</v>
          </cell>
        </row>
        <row r="245">
          <cell r="G245" t="str">
            <v>OXY</v>
          </cell>
          <cell r="I245">
            <v>3.0355199999999996</v>
          </cell>
        </row>
        <row r="246">
          <cell r="G246" t="str">
            <v>DDEN</v>
          </cell>
          <cell r="I246">
            <v>12.205319999999999</v>
          </cell>
        </row>
        <row r="247">
          <cell r="G247" t="str">
            <v>QHAN</v>
          </cell>
          <cell r="I247">
            <v>195.47484</v>
          </cell>
        </row>
        <row r="248">
          <cell r="G248" t="str">
            <v/>
          </cell>
          <cell r="I248">
            <v>5.4530000000000003</v>
          </cell>
        </row>
        <row r="249">
          <cell r="G249" t="str">
            <v>SAHI</v>
          </cell>
          <cell r="I249">
            <v>5562.06</v>
          </cell>
        </row>
        <row r="250">
          <cell r="G250" t="str">
            <v>OXY</v>
          </cell>
          <cell r="I250">
            <v>1.03607</v>
          </cell>
        </row>
        <row r="251">
          <cell r="G251" t="str">
            <v>DDEN</v>
          </cell>
          <cell r="I251">
            <v>5.6165900000000004</v>
          </cell>
        </row>
        <row r="252">
          <cell r="G252" t="str">
            <v>QHAN</v>
          </cell>
          <cell r="I252">
            <v>63.309329999999996</v>
          </cell>
        </row>
        <row r="253">
          <cell r="G253" t="str">
            <v/>
          </cell>
          <cell r="I253">
            <v>50.2</v>
          </cell>
        </row>
        <row r="254">
          <cell r="G254" t="str">
            <v/>
          </cell>
          <cell r="I254">
            <v>0.22589999999999999</v>
          </cell>
        </row>
        <row r="255">
          <cell r="G255" t="str">
            <v>XM30</v>
          </cell>
          <cell r="I255">
            <v>86.980536000000001</v>
          </cell>
        </row>
        <row r="256">
          <cell r="G256" t="str">
            <v>CATV</v>
          </cell>
          <cell r="I256">
            <v>0.24598</v>
          </cell>
        </row>
        <row r="257">
          <cell r="G257" t="str">
            <v/>
          </cell>
          <cell r="I257">
            <v>7.5949999999999998</v>
          </cell>
        </row>
        <row r="258">
          <cell r="G258" t="str">
            <v>QHAN</v>
          </cell>
          <cell r="I258">
            <v>95.696999999999989</v>
          </cell>
        </row>
        <row r="259">
          <cell r="G259" t="str">
            <v/>
          </cell>
          <cell r="I259">
            <v>353</v>
          </cell>
        </row>
        <row r="260">
          <cell r="G260" t="str">
            <v>LB40</v>
          </cell>
          <cell r="I260">
            <v>390.24149999999997</v>
          </cell>
        </row>
        <row r="261">
          <cell r="G261" t="str">
            <v>QHAN</v>
          </cell>
          <cell r="I261">
            <v>149.00129999999999</v>
          </cell>
        </row>
        <row r="262">
          <cell r="G262" t="str">
            <v>OXY</v>
          </cell>
          <cell r="I262">
            <v>21.285899999999998</v>
          </cell>
        </row>
        <row r="263">
          <cell r="G263" t="str">
            <v>DDEN</v>
          </cell>
          <cell r="I263">
            <v>9.5804200000000002</v>
          </cell>
        </row>
        <row r="264">
          <cell r="G264" t="str">
            <v/>
          </cell>
          <cell r="I264">
            <v>5.4530000000000003</v>
          </cell>
        </row>
        <row r="265">
          <cell r="G265" t="str">
            <v>QHAN</v>
          </cell>
          <cell r="I265">
            <v>114.51300000000001</v>
          </cell>
        </row>
        <row r="266">
          <cell r="G266" t="str">
            <v/>
          </cell>
          <cell r="I266">
            <v>23.271149999999999</v>
          </cell>
        </row>
        <row r="267">
          <cell r="G267" t="str">
            <v>DA57</v>
          </cell>
          <cell r="I267">
            <v>31.462594799999998</v>
          </cell>
        </row>
        <row r="268">
          <cell r="G268" t="str">
            <v>DA12</v>
          </cell>
          <cell r="I268">
            <v>4.3517050500000005</v>
          </cell>
        </row>
        <row r="269">
          <cell r="G269" t="str">
            <v/>
          </cell>
          <cell r="I269">
            <v>48.115499999999997</v>
          </cell>
        </row>
        <row r="270">
          <cell r="G270" t="str">
            <v>DA57</v>
          </cell>
          <cell r="I270">
            <v>63.464344499999996</v>
          </cell>
        </row>
        <row r="271">
          <cell r="G271" t="str">
            <v>CATD</v>
          </cell>
          <cell r="I271">
            <v>10.58541</v>
          </cell>
        </row>
        <row r="272">
          <cell r="G272" t="str">
            <v/>
          </cell>
          <cell r="I272">
            <v>30</v>
          </cell>
        </row>
        <row r="273">
          <cell r="G273" t="str">
            <v>DA57</v>
          </cell>
          <cell r="I273">
            <v>39.57</v>
          </cell>
        </row>
        <row r="274">
          <cell r="G274" t="str">
            <v>DATD</v>
          </cell>
          <cell r="I274">
            <v>6.6</v>
          </cell>
        </row>
        <row r="275">
          <cell r="G275" t="str">
            <v/>
          </cell>
          <cell r="I275">
            <v>126.17290000000001</v>
          </cell>
        </row>
        <row r="276">
          <cell r="G276" t="str">
            <v>DA46</v>
          </cell>
          <cell r="I276">
            <v>166.42205510000002</v>
          </cell>
        </row>
        <row r="277">
          <cell r="G277" t="str">
            <v>CATD</v>
          </cell>
          <cell r="I277">
            <v>27.758038000000003</v>
          </cell>
        </row>
        <row r="278">
          <cell r="G278" t="str">
            <v/>
          </cell>
          <cell r="I278">
            <v>83</v>
          </cell>
        </row>
        <row r="279">
          <cell r="G279" t="str">
            <v>DA57</v>
          </cell>
          <cell r="I279">
            <v>109.477</v>
          </cell>
        </row>
        <row r="280">
          <cell r="G280" t="str">
            <v>DA12</v>
          </cell>
          <cell r="I280">
            <v>18.260000000000002</v>
          </cell>
        </row>
        <row r="281">
          <cell r="G281" t="str">
            <v/>
          </cell>
          <cell r="I281">
            <v>0.04</v>
          </cell>
        </row>
        <row r="282">
          <cell r="G282" t="str">
            <v>DAMI</v>
          </cell>
          <cell r="I282">
            <v>5.2760000000000008E-2</v>
          </cell>
        </row>
        <row r="283">
          <cell r="G283" t="str">
            <v/>
          </cell>
          <cell r="I283">
            <v>277</v>
          </cell>
        </row>
        <row r="284">
          <cell r="G284" t="str">
            <v>DA12</v>
          </cell>
          <cell r="I284">
            <v>281.15499999999997</v>
          </cell>
        </row>
        <row r="285">
          <cell r="G285" t="str">
            <v/>
          </cell>
          <cell r="I285">
            <v>119</v>
          </cell>
        </row>
        <row r="286">
          <cell r="G286" t="str">
            <v>DA24</v>
          </cell>
          <cell r="I286">
            <v>120.78499999999998</v>
          </cell>
        </row>
        <row r="287">
          <cell r="G287" t="str">
            <v/>
          </cell>
          <cell r="I287">
            <v>0</v>
          </cell>
        </row>
        <row r="288">
          <cell r="G288" t="str">
            <v>DA46</v>
          </cell>
          <cell r="I288">
            <v>0</v>
          </cell>
        </row>
        <row r="289">
          <cell r="G289" t="str">
            <v/>
          </cell>
          <cell r="I289">
            <v>8.19</v>
          </cell>
        </row>
        <row r="290">
          <cell r="G290" t="str">
            <v>DA57</v>
          </cell>
          <cell r="I290">
            <v>8.3128499999999992</v>
          </cell>
        </row>
        <row r="291">
          <cell r="G291" t="str">
            <v/>
          </cell>
          <cell r="I291">
            <v>0</v>
          </cell>
        </row>
        <row r="292">
          <cell r="G292" t="str">
            <v>DHOC</v>
          </cell>
          <cell r="I292">
            <v>0</v>
          </cell>
        </row>
        <row r="293">
          <cell r="G293" t="str">
            <v/>
          </cell>
          <cell r="I293">
            <v>150</v>
          </cell>
        </row>
        <row r="294">
          <cell r="G294" t="str">
            <v>DA12</v>
          </cell>
          <cell r="I294">
            <v>21.614999999999998</v>
          </cell>
        </row>
        <row r="295">
          <cell r="G295" t="str">
            <v>DATD</v>
          </cell>
          <cell r="I295">
            <v>4.8</v>
          </cell>
        </row>
        <row r="296">
          <cell r="G296" t="str">
            <v/>
          </cell>
          <cell r="I296">
            <v>0</v>
          </cell>
        </row>
        <row r="297">
          <cell r="G297" t="str">
            <v>DA46</v>
          </cell>
          <cell r="I297">
            <v>0</v>
          </cell>
        </row>
        <row r="298">
          <cell r="G298" t="str">
            <v>DMAT</v>
          </cell>
          <cell r="I298">
            <v>0</v>
          </cell>
        </row>
        <row r="299">
          <cell r="G299" t="str">
            <v>DATD</v>
          </cell>
          <cell r="I299">
            <v>0</v>
          </cell>
        </row>
        <row r="300">
          <cell r="G300" t="str">
            <v/>
          </cell>
          <cell r="I300">
            <v>0</v>
          </cell>
        </row>
        <row r="301">
          <cell r="G301" t="str">
            <v>BTUM</v>
          </cell>
          <cell r="I301">
            <v>0</v>
          </cell>
        </row>
        <row r="302">
          <cell r="G302" t="str">
            <v>CUID</v>
          </cell>
          <cell r="I302">
            <v>0</v>
          </cell>
        </row>
        <row r="303">
          <cell r="G303" t="str">
            <v/>
          </cell>
          <cell r="I303">
            <v>0</v>
          </cell>
        </row>
        <row r="304">
          <cell r="G304" t="str">
            <v>DA12</v>
          </cell>
          <cell r="I304">
            <v>0</v>
          </cell>
        </row>
        <row r="305">
          <cell r="G305" t="str">
            <v/>
          </cell>
          <cell r="I305">
            <v>0</v>
          </cell>
        </row>
        <row r="306">
          <cell r="G306" t="str">
            <v>BNHU</v>
          </cell>
          <cell r="I306">
            <v>0</v>
          </cell>
        </row>
        <row r="307">
          <cell r="G307" t="str">
            <v/>
          </cell>
          <cell r="I307">
            <v>514.45000000000005</v>
          </cell>
        </row>
        <row r="308">
          <cell r="G308" t="str">
            <v>SONR</v>
          </cell>
          <cell r="I308">
            <v>85.213498000000016</v>
          </cell>
        </row>
        <row r="309">
          <cell r="G309" t="str">
            <v>XANG</v>
          </cell>
          <cell r="I309">
            <v>61.312151</v>
          </cell>
        </row>
        <row r="310">
          <cell r="G310" t="str">
            <v/>
          </cell>
          <cell r="I310">
            <v>514.45000000000005</v>
          </cell>
        </row>
        <row r="311">
          <cell r="G311" t="str">
            <v>SOND</v>
          </cell>
          <cell r="I311">
            <v>85.213498000000016</v>
          </cell>
        </row>
        <row r="312">
          <cell r="G312" t="str">
            <v>XANG</v>
          </cell>
          <cell r="I312">
            <v>61.312151</v>
          </cell>
        </row>
        <row r="313">
          <cell r="G313" t="str">
            <v/>
          </cell>
          <cell r="I313">
            <v>119</v>
          </cell>
        </row>
        <row r="314">
          <cell r="G314" t="str">
            <v>DHOC</v>
          </cell>
          <cell r="I314">
            <v>142.79999999999998</v>
          </cell>
        </row>
        <row r="315">
          <cell r="G315" t="str">
            <v>DA46</v>
          </cell>
          <cell r="I315">
            <v>7.2589999999999995</v>
          </cell>
        </row>
        <row r="316">
          <cell r="G316" t="str">
            <v/>
          </cell>
          <cell r="I316">
            <v>0</v>
          </cell>
        </row>
        <row r="317">
          <cell r="G317" t="str">
            <v>DCHE</v>
          </cell>
          <cell r="I317">
            <v>0</v>
          </cell>
        </row>
        <row r="318">
          <cell r="G318" t="str">
            <v/>
          </cell>
          <cell r="I318">
            <v>0</v>
          </cell>
        </row>
        <row r="319">
          <cell r="G319" t="str">
            <v>XM30</v>
          </cell>
          <cell r="I319">
            <v>0</v>
          </cell>
        </row>
        <row r="320">
          <cell r="G320" t="str">
            <v>CATV</v>
          </cell>
          <cell r="I320">
            <v>0</v>
          </cell>
        </row>
        <row r="321">
          <cell r="G321" t="str">
            <v/>
          </cell>
          <cell r="I321">
            <v>1.26</v>
          </cell>
        </row>
        <row r="322">
          <cell r="G322" t="str">
            <v>GONG</v>
          </cell>
          <cell r="I322">
            <v>859.32</v>
          </cell>
        </row>
        <row r="323">
          <cell r="G323" t="str">
            <v>CAYC</v>
          </cell>
          <cell r="I323">
            <v>0.63</v>
          </cell>
        </row>
        <row r="324">
          <cell r="G324" t="str">
            <v>GVAN</v>
          </cell>
          <cell r="I324">
            <v>3.7799999999999999E-3</v>
          </cell>
        </row>
        <row r="325">
          <cell r="G325" t="str">
            <v>KEMB</v>
          </cell>
          <cell r="I325">
            <v>0.2898</v>
          </cell>
        </row>
        <row r="326">
          <cell r="G326" t="str">
            <v/>
          </cell>
          <cell r="I326">
            <v>0.2142</v>
          </cell>
        </row>
        <row r="327">
          <cell r="G327" t="str">
            <v>XM30</v>
          </cell>
          <cell r="I327">
            <v>63.409625999999989</v>
          </cell>
        </row>
        <row r="328">
          <cell r="G328" t="str">
            <v>CATV</v>
          </cell>
          <cell r="I328">
            <v>0.23990399999999998</v>
          </cell>
        </row>
        <row r="329">
          <cell r="G329" t="str">
            <v/>
          </cell>
          <cell r="I329">
            <v>268.65000000000003</v>
          </cell>
        </row>
        <row r="330">
          <cell r="G330" t="str">
            <v>GONG</v>
          </cell>
          <cell r="I330">
            <v>124922.25000000001</v>
          </cell>
        </row>
        <row r="331">
          <cell r="G331" t="str">
            <v>GTHE</v>
          </cell>
          <cell r="I331">
            <v>62595.450000000012</v>
          </cell>
        </row>
        <row r="332">
          <cell r="G332" t="str">
            <v>CAYC</v>
          </cell>
          <cell r="I332">
            <v>134.32500000000002</v>
          </cell>
        </row>
        <row r="333">
          <cell r="G333" t="str">
            <v>GVAN</v>
          </cell>
          <cell r="I333">
            <v>0.80595000000000017</v>
          </cell>
        </row>
        <row r="334">
          <cell r="G334" t="str">
            <v>KEMB</v>
          </cell>
          <cell r="I334">
            <v>61.789500000000011</v>
          </cell>
        </row>
        <row r="335">
          <cell r="G335" t="str">
            <v/>
          </cell>
          <cell r="I335">
            <v>48.356999999999999</v>
          </cell>
        </row>
        <row r="336">
          <cell r="G336" t="str">
            <v>XM30</v>
          </cell>
          <cell r="I336">
            <v>14315.122710000001</v>
          </cell>
        </row>
        <row r="337">
          <cell r="G337" t="str">
            <v>CATV</v>
          </cell>
          <cell r="I337">
            <v>54.159840000000003</v>
          </cell>
        </row>
        <row r="338">
          <cell r="G338" t="str">
            <v/>
          </cell>
          <cell r="I338">
            <v>83.28</v>
          </cell>
        </row>
        <row r="339">
          <cell r="G339" t="str">
            <v>GTHE</v>
          </cell>
          <cell r="I339">
            <v>109513.2</v>
          </cell>
        </row>
        <row r="340">
          <cell r="G340" t="str">
            <v>CAYC</v>
          </cell>
          <cell r="I340">
            <v>41.64</v>
          </cell>
        </row>
        <row r="341">
          <cell r="G341" t="str">
            <v>GVAN</v>
          </cell>
          <cell r="I341">
            <v>0.24984000000000001</v>
          </cell>
        </row>
        <row r="342">
          <cell r="G342" t="str">
            <v>KEMB</v>
          </cell>
          <cell r="I342">
            <v>19.154400000000003</v>
          </cell>
        </row>
        <row r="343">
          <cell r="G343" t="str">
            <v/>
          </cell>
          <cell r="I343">
            <v>16.656000000000002</v>
          </cell>
        </row>
        <row r="344">
          <cell r="G344" t="str">
            <v>XM30</v>
          </cell>
          <cell r="I344">
            <v>4930.6756800000012</v>
          </cell>
        </row>
        <row r="345">
          <cell r="G345" t="str">
            <v>CATV</v>
          </cell>
          <cell r="I345">
            <v>18.654720000000005</v>
          </cell>
        </row>
        <row r="346">
          <cell r="G346" t="str">
            <v/>
          </cell>
          <cell r="I346">
            <v>177.18339999999998</v>
          </cell>
        </row>
        <row r="347">
          <cell r="G347" t="str">
            <v>GTHE</v>
          </cell>
          <cell r="I347">
            <v>196673.57399999996</v>
          </cell>
        </row>
        <row r="348">
          <cell r="G348" t="str">
            <v>CAYC</v>
          </cell>
          <cell r="I348">
            <v>88.591699999999989</v>
          </cell>
        </row>
        <row r="349">
          <cell r="G349" t="str">
            <v>GVAN</v>
          </cell>
          <cell r="I349">
            <v>0.53155019999999997</v>
          </cell>
        </row>
        <row r="350">
          <cell r="G350" t="str">
            <v>KEMB</v>
          </cell>
          <cell r="I350">
            <v>40.752181999999998</v>
          </cell>
        </row>
        <row r="351">
          <cell r="G351" t="str">
            <v/>
          </cell>
          <cell r="I351">
            <v>57.584604999999996</v>
          </cell>
        </row>
        <row r="352">
          <cell r="G352" t="str">
            <v>XM30</v>
          </cell>
          <cell r="I352">
            <v>17046.770618149996</v>
          </cell>
        </row>
        <row r="353">
          <cell r="G353" t="str">
            <v>CATV</v>
          </cell>
          <cell r="I353">
            <v>64.494757599999986</v>
          </cell>
        </row>
        <row r="354">
          <cell r="G354" t="str">
            <v/>
          </cell>
          <cell r="I354">
            <v>33.61</v>
          </cell>
        </row>
        <row r="355">
          <cell r="G355" t="str">
            <v>GM15x15</v>
          </cell>
          <cell r="I355">
            <v>1512.45</v>
          </cell>
        </row>
        <row r="356">
          <cell r="G356" t="str">
            <v>XMTR</v>
          </cell>
          <cell r="I356">
            <v>8.1470640000000003</v>
          </cell>
        </row>
        <row r="357">
          <cell r="G357" t="str">
            <v/>
          </cell>
          <cell r="I357">
            <v>0.50919150000000002</v>
          </cell>
        </row>
        <row r="358">
          <cell r="G358" t="str">
            <v>XM30</v>
          </cell>
          <cell r="I358">
            <v>183.32930766000001</v>
          </cell>
        </row>
        <row r="359">
          <cell r="G359" t="str">
            <v>CATV</v>
          </cell>
          <cell r="I359">
            <v>0.53439900000000007</v>
          </cell>
        </row>
        <row r="360">
          <cell r="G360" t="str">
            <v/>
          </cell>
          <cell r="I360">
            <v>0</v>
          </cell>
        </row>
        <row r="361">
          <cell r="G361" t="str">
            <v>GM15x20</v>
          </cell>
          <cell r="I361">
            <v>0</v>
          </cell>
        </row>
        <row r="362">
          <cell r="G362" t="str">
            <v>XMTR</v>
          </cell>
          <cell r="I362">
            <v>0</v>
          </cell>
        </row>
        <row r="363">
          <cell r="G363" t="str">
            <v/>
          </cell>
          <cell r="I363">
            <v>0</v>
          </cell>
        </row>
        <row r="364">
          <cell r="G364" t="str">
            <v>XM30</v>
          </cell>
          <cell r="I364">
            <v>0</v>
          </cell>
        </row>
        <row r="365">
          <cell r="G365" t="str">
            <v>CATV</v>
          </cell>
          <cell r="I365">
            <v>0</v>
          </cell>
        </row>
        <row r="366">
          <cell r="G366" t="str">
            <v/>
          </cell>
          <cell r="I366">
            <v>165.09</v>
          </cell>
        </row>
        <row r="367">
          <cell r="G367" t="str">
            <v>GA30</v>
          </cell>
          <cell r="I367">
            <v>1908.0276749999998</v>
          </cell>
        </row>
        <row r="368">
          <cell r="G368" t="str">
            <v>XMTR</v>
          </cell>
          <cell r="I368">
            <v>58.070407500000002</v>
          </cell>
        </row>
        <row r="369">
          <cell r="G369" t="str">
            <v/>
          </cell>
          <cell r="I369">
            <v>4.1487116999999998</v>
          </cell>
        </row>
        <row r="370">
          <cell r="G370" t="str">
            <v>XM30</v>
          </cell>
          <cell r="I370">
            <v>1493.4057909000001</v>
          </cell>
        </row>
        <row r="371">
          <cell r="G371" t="str">
            <v>CATV</v>
          </cell>
          <cell r="I371">
            <v>4.3550741999999998</v>
          </cell>
        </row>
        <row r="372">
          <cell r="G372" t="str">
            <v/>
          </cell>
          <cell r="I372">
            <v>45.419999999999995</v>
          </cell>
        </row>
        <row r="373">
          <cell r="G373" t="str">
            <v>XMTR</v>
          </cell>
          <cell r="I373">
            <v>256.89551999999998</v>
          </cell>
        </row>
        <row r="374">
          <cell r="G374" t="str">
            <v>DTRA</v>
          </cell>
          <cell r="I374">
            <v>547.76519999999994</v>
          </cell>
        </row>
        <row r="375">
          <cell r="G375" t="str">
            <v>BOTD</v>
          </cell>
          <cell r="I375">
            <v>255.62375999999995</v>
          </cell>
        </row>
        <row r="376">
          <cell r="G376" t="str">
            <v>BOTM</v>
          </cell>
          <cell r="I376">
            <v>3.2248199999999989</v>
          </cell>
        </row>
        <row r="377">
          <cell r="G377" t="str">
            <v/>
          </cell>
          <cell r="I377">
            <v>0</v>
          </cell>
        </row>
        <row r="378">
          <cell r="G378" t="str">
            <v>XMTR</v>
          </cell>
          <cell r="I378">
            <v>0</v>
          </cell>
        </row>
        <row r="379">
          <cell r="G379" t="str">
            <v>DTRA</v>
          </cell>
          <cell r="I379">
            <v>0</v>
          </cell>
        </row>
        <row r="380">
          <cell r="G380" t="str">
            <v>BOTD</v>
          </cell>
          <cell r="I380">
            <v>0</v>
          </cell>
        </row>
        <row r="381">
          <cell r="G381" t="str">
            <v>BOTM</v>
          </cell>
          <cell r="I381">
            <v>0</v>
          </cell>
        </row>
        <row r="382">
          <cell r="G382" t="str">
            <v/>
          </cell>
          <cell r="I382">
            <v>929.56000000000006</v>
          </cell>
        </row>
        <row r="383">
          <cell r="G383" t="str">
            <v/>
          </cell>
          <cell r="I383">
            <v>15.802520000000003</v>
          </cell>
        </row>
        <row r="384">
          <cell r="G384" t="str">
            <v>XM30</v>
          </cell>
          <cell r="I384">
            <v>5689.539300800001</v>
          </cell>
        </row>
        <row r="385">
          <cell r="G385" t="str">
            <v>CATV</v>
          </cell>
          <cell r="I385">
            <v>16.592646000000006</v>
          </cell>
        </row>
        <row r="386">
          <cell r="G386" t="str">
            <v/>
          </cell>
          <cell r="I386">
            <v>0</v>
          </cell>
        </row>
        <row r="387">
          <cell r="G387" t="str">
            <v/>
          </cell>
          <cell r="I387">
            <v>0</v>
          </cell>
        </row>
        <row r="388">
          <cell r="G388" t="str">
            <v>XM30</v>
          </cell>
          <cell r="I388">
            <v>0</v>
          </cell>
        </row>
        <row r="389">
          <cell r="G389" t="str">
            <v>CATV</v>
          </cell>
          <cell r="I389">
            <v>0</v>
          </cell>
        </row>
        <row r="390">
          <cell r="G390" t="str">
            <v/>
          </cell>
          <cell r="I390">
            <v>587.6</v>
          </cell>
        </row>
        <row r="391">
          <cell r="G391" t="str">
            <v/>
          </cell>
          <cell r="I391">
            <v>13.221</v>
          </cell>
        </row>
        <row r="392">
          <cell r="G392" t="str">
            <v>XM30</v>
          </cell>
          <cell r="I392">
            <v>4760.0888400000003</v>
          </cell>
        </row>
        <row r="393">
          <cell r="G393" t="str">
            <v>CATV</v>
          </cell>
          <cell r="I393">
            <v>13.884988000000002</v>
          </cell>
        </row>
        <row r="394">
          <cell r="G394" t="str">
            <v/>
          </cell>
          <cell r="I394">
            <v>0</v>
          </cell>
        </row>
        <row r="395">
          <cell r="G395" t="str">
            <v/>
          </cell>
          <cell r="I395">
            <v>0</v>
          </cell>
        </row>
        <row r="396">
          <cell r="G396" t="str">
            <v>XM30</v>
          </cell>
          <cell r="I396">
            <v>0</v>
          </cell>
        </row>
        <row r="397">
          <cell r="G397" t="str">
            <v>CATV</v>
          </cell>
          <cell r="I397">
            <v>0</v>
          </cell>
        </row>
        <row r="398">
          <cell r="G398" t="str">
            <v/>
          </cell>
          <cell r="I398">
            <v>120</v>
          </cell>
        </row>
        <row r="399">
          <cell r="G399" t="str">
            <v/>
          </cell>
          <cell r="I399">
            <v>0.3</v>
          </cell>
        </row>
        <row r="400">
          <cell r="G400" t="str">
            <v>XM30</v>
          </cell>
          <cell r="I400">
            <v>108.119952</v>
          </cell>
        </row>
        <row r="401">
          <cell r="G401" t="str">
            <v>CATV</v>
          </cell>
          <cell r="I401">
            <v>0.31552799999999998</v>
          </cell>
        </row>
        <row r="402">
          <cell r="G402" t="str">
            <v/>
          </cell>
          <cell r="I402">
            <v>0</v>
          </cell>
        </row>
        <row r="403">
          <cell r="G403" t="str">
            <v>XMTR</v>
          </cell>
          <cell r="I403">
            <v>0</v>
          </cell>
        </row>
        <row r="404">
          <cell r="G404" t="str">
            <v>GIAN</v>
          </cell>
          <cell r="I404">
            <v>0</v>
          </cell>
        </row>
        <row r="405">
          <cell r="G405" t="str">
            <v>BOTP</v>
          </cell>
          <cell r="I405">
            <v>0</v>
          </cell>
        </row>
        <row r="406">
          <cell r="G406" t="str">
            <v>VOIC</v>
          </cell>
          <cell r="I406">
            <v>0</v>
          </cell>
        </row>
        <row r="407">
          <cell r="G407" t="str">
            <v/>
          </cell>
          <cell r="I407">
            <v>0</v>
          </cell>
        </row>
        <row r="408">
          <cell r="G408" t="str">
            <v>XMTR</v>
          </cell>
          <cell r="I408">
            <v>0</v>
          </cell>
        </row>
        <row r="409">
          <cell r="G409" t="str">
            <v>GIAN</v>
          </cell>
          <cell r="I409">
            <v>0</v>
          </cell>
        </row>
        <row r="410">
          <cell r="G410" t="str">
            <v>BOTP</v>
          </cell>
          <cell r="I410">
            <v>0</v>
          </cell>
        </row>
        <row r="411">
          <cell r="G411" t="str">
            <v>VOIC</v>
          </cell>
          <cell r="I411">
            <v>0</v>
          </cell>
        </row>
        <row r="412">
          <cell r="G412" t="str">
            <v/>
          </cell>
          <cell r="I412">
            <v>1516.74</v>
          </cell>
        </row>
        <row r="413">
          <cell r="G413" t="str">
            <v>MACT</v>
          </cell>
          <cell r="I413">
            <v>606.69600000000003</v>
          </cell>
        </row>
        <row r="414">
          <cell r="G414" t="str">
            <v>GIAN</v>
          </cell>
          <cell r="I414">
            <v>30.334800000000001</v>
          </cell>
        </row>
        <row r="415">
          <cell r="G415" t="str">
            <v/>
          </cell>
          <cell r="I415">
            <v>0</v>
          </cell>
        </row>
        <row r="416">
          <cell r="G416" t="str">
            <v>MACT</v>
          </cell>
          <cell r="I416">
            <v>0</v>
          </cell>
        </row>
        <row r="417">
          <cell r="G417" t="str">
            <v>GIAN</v>
          </cell>
          <cell r="I417">
            <v>0</v>
          </cell>
        </row>
        <row r="418">
          <cell r="G418" t="str">
            <v/>
          </cell>
          <cell r="I418">
            <v>1516.74</v>
          </cell>
        </row>
        <row r="419">
          <cell r="G419" t="str">
            <v>SONN</v>
          </cell>
          <cell r="I419">
            <v>536.16759000000002</v>
          </cell>
        </row>
        <row r="420">
          <cell r="G420" t="str">
            <v/>
          </cell>
          <cell r="I420">
            <v>24.431000000000004</v>
          </cell>
        </row>
        <row r="421">
          <cell r="G421" t="str">
            <v>XM30</v>
          </cell>
          <cell r="I421">
            <v>7.3537310000000007</v>
          </cell>
        </row>
        <row r="422">
          <cell r="G422" t="str">
            <v/>
          </cell>
          <cell r="I422">
            <v>0.85508500000000021</v>
          </cell>
        </row>
        <row r="423">
          <cell r="G423" t="str">
            <v>XM30</v>
          </cell>
          <cell r="I423">
            <v>350.61905340000004</v>
          </cell>
        </row>
        <row r="424">
          <cell r="G424" t="str">
            <v>CATV</v>
          </cell>
          <cell r="I424">
            <v>0.89783924999999998</v>
          </cell>
        </row>
        <row r="425">
          <cell r="G425" t="str">
            <v/>
          </cell>
          <cell r="I425">
            <v>1187.348</v>
          </cell>
        </row>
        <row r="426">
          <cell r="G426" t="str">
            <v>XM30</v>
          </cell>
          <cell r="I426">
            <v>359.76644399999998</v>
          </cell>
        </row>
        <row r="427">
          <cell r="G427" t="str">
            <v/>
          </cell>
          <cell r="I427">
            <v>29.683699999999998</v>
          </cell>
        </row>
        <row r="428">
          <cell r="G428" t="str">
            <v>XM30</v>
          </cell>
          <cell r="I428">
            <v>12171.504347999999</v>
          </cell>
        </row>
        <row r="429">
          <cell r="G429" t="str">
            <v>CATV</v>
          </cell>
          <cell r="I429">
            <v>31.167884999999998</v>
          </cell>
        </row>
        <row r="430">
          <cell r="G430" t="str">
            <v/>
          </cell>
          <cell r="I430">
            <v>325.33999999999997</v>
          </cell>
        </row>
        <row r="431">
          <cell r="G431" t="str">
            <v>GNUN</v>
          </cell>
          <cell r="I431">
            <v>3760.1170499999994</v>
          </cell>
        </row>
        <row r="432">
          <cell r="G432" t="str">
            <v>XM30</v>
          </cell>
          <cell r="I432">
            <v>39.236003999999994</v>
          </cell>
        </row>
        <row r="433">
          <cell r="G433" t="str">
            <v/>
          </cell>
          <cell r="I433">
            <v>8.1757941999999986</v>
          </cell>
        </row>
        <row r="434">
          <cell r="G434" t="str">
            <v>XM30</v>
          </cell>
          <cell r="I434">
            <v>2943.0288934</v>
          </cell>
        </row>
        <row r="435">
          <cell r="G435" t="str">
            <v>CATV</v>
          </cell>
          <cell r="I435">
            <v>8.5824691999999985</v>
          </cell>
        </row>
        <row r="436">
          <cell r="G436" t="str">
            <v/>
          </cell>
          <cell r="I436">
            <v>15.072000000000003</v>
          </cell>
        </row>
        <row r="437">
          <cell r="G437" t="str">
            <v>XM30</v>
          </cell>
          <cell r="I437">
            <v>136.34146272000004</v>
          </cell>
        </row>
        <row r="438">
          <cell r="G438" t="str">
            <v>CATV</v>
          </cell>
          <cell r="I438">
            <v>0.39759936000000007</v>
          </cell>
        </row>
        <row r="439">
          <cell r="G439" t="str">
            <v/>
          </cell>
          <cell r="I439">
            <v>0</v>
          </cell>
        </row>
        <row r="440">
          <cell r="G440" t="str">
            <v>BTUM</v>
          </cell>
          <cell r="I440">
            <v>0</v>
          </cell>
        </row>
        <row r="441">
          <cell r="G441" t="str">
            <v>GIAD</v>
          </cell>
          <cell r="I441">
            <v>0</v>
          </cell>
        </row>
        <row r="442">
          <cell r="G442" t="str">
            <v>BOTD</v>
          </cell>
          <cell r="I442">
            <v>0</v>
          </cell>
        </row>
        <row r="443">
          <cell r="G443" t="str">
            <v>CUID</v>
          </cell>
          <cell r="I443">
            <v>0</v>
          </cell>
        </row>
        <row r="444">
          <cell r="G444" t="str">
            <v/>
          </cell>
          <cell r="I444">
            <v>280.33999999999997</v>
          </cell>
        </row>
        <row r="445">
          <cell r="G445" t="str">
            <v>FLIN</v>
          </cell>
          <cell r="I445">
            <v>883.07099999999991</v>
          </cell>
        </row>
        <row r="446">
          <cell r="G446" t="str">
            <v>GIAD</v>
          </cell>
          <cell r="I446">
            <v>699.72864000000004</v>
          </cell>
        </row>
        <row r="447">
          <cell r="G447" t="str">
            <v>BOTD</v>
          </cell>
          <cell r="I447">
            <v>507.13506000000001</v>
          </cell>
        </row>
        <row r="448">
          <cell r="G448" t="str">
            <v>CUID</v>
          </cell>
          <cell r="I448">
            <v>841.02</v>
          </cell>
        </row>
        <row r="449">
          <cell r="G449" t="str">
            <v/>
          </cell>
          <cell r="I449">
            <v>3.04</v>
          </cell>
        </row>
        <row r="450">
          <cell r="G450" t="str">
            <v>BTUM</v>
          </cell>
          <cell r="I450">
            <v>6.3840000000000003</v>
          </cell>
        </row>
        <row r="451">
          <cell r="G451" t="str">
            <v>BOTD</v>
          </cell>
          <cell r="I451">
            <v>3.6662399999999997</v>
          </cell>
        </row>
      </sheetData>
      <sheetData sheetId="2" refreshError="1">
        <row r="3">
          <cell r="A3" t="str">
            <v>031-202</v>
          </cell>
          <cell r="B3" t="str">
            <v>Ñaøo phaù ñeâbaèng thuû coâng ñaát C2</v>
          </cell>
          <cell r="C3" t="str">
            <v>m3</v>
          </cell>
          <cell r="E3">
            <v>5870</v>
          </cell>
          <cell r="F3">
            <v>0</v>
          </cell>
        </row>
        <row r="4">
          <cell r="A4" t="str">
            <v>031-311</v>
          </cell>
          <cell r="B4" t="str">
            <v>Ñaøo moùng baêng B&lt;3m, h&lt;1m baèng thuû coâng ñaát C1</v>
          </cell>
          <cell r="C4" t="str">
            <v>m3</v>
          </cell>
          <cell r="E4">
            <v>5645</v>
          </cell>
          <cell r="F4">
            <v>0</v>
          </cell>
        </row>
        <row r="5">
          <cell r="A5" t="str">
            <v>031-312</v>
          </cell>
          <cell r="B5" t="str">
            <v>Ñaøo moùng baêng B&lt;3m, h&lt;1m baèng thuû coâng ñaát C2</v>
          </cell>
          <cell r="C5" t="str">
            <v>m3</v>
          </cell>
          <cell r="E5">
            <v>8267</v>
          </cell>
          <cell r="F5">
            <v>0</v>
          </cell>
        </row>
        <row r="6">
          <cell r="A6" t="str">
            <v>031-313</v>
          </cell>
          <cell r="B6" t="str">
            <v>Ñaøo moùng baêng B&lt;3m, h&lt;1m baèng thuû coâng ñaát C3</v>
          </cell>
          <cell r="C6" t="str">
            <v>m3</v>
          </cell>
          <cell r="E6">
            <v>12501</v>
          </cell>
          <cell r="F6">
            <v>0</v>
          </cell>
        </row>
        <row r="7">
          <cell r="A7" t="str">
            <v>031-314</v>
          </cell>
          <cell r="B7" t="str">
            <v>Ñaøo moùng baêng B&lt;3m, h&lt;1m baèng thuû coâng ñaát C4</v>
          </cell>
          <cell r="C7" t="str">
            <v>m3</v>
          </cell>
          <cell r="E7">
            <v>19457</v>
          </cell>
          <cell r="F7">
            <v>0</v>
          </cell>
        </row>
        <row r="8">
          <cell r="A8" t="str">
            <v>031-321</v>
          </cell>
          <cell r="B8" t="str">
            <v>Ñaøo moùng baêng B&lt;3m, h&lt;2m baèng thuû coâng ñaát C1</v>
          </cell>
          <cell r="C8" t="str">
            <v>m3</v>
          </cell>
          <cell r="E8">
            <v>6250</v>
          </cell>
        </row>
        <row r="9">
          <cell r="A9" t="str">
            <v>031-322</v>
          </cell>
          <cell r="B9" t="str">
            <v>Ñaøo moùng baêng B&lt;3m, h&lt;2m baèng thuû coâng ñaát C2</v>
          </cell>
          <cell r="C9" t="str">
            <v>m3</v>
          </cell>
          <cell r="E9">
            <v>8871</v>
          </cell>
        </row>
        <row r="10">
          <cell r="A10" t="str">
            <v>031-323</v>
          </cell>
          <cell r="B10" t="str">
            <v>Ñaøo moùng baêng B&lt;3m, h&lt;2m baèng thuû coâng ñaát C3</v>
          </cell>
          <cell r="C10" t="str">
            <v>m3</v>
          </cell>
          <cell r="E10">
            <v>13206</v>
          </cell>
        </row>
        <row r="11">
          <cell r="A11" t="str">
            <v>031-324</v>
          </cell>
          <cell r="B11" t="str">
            <v>Ñaøo moùng baêng B&lt;3m, h&lt;2m baèng thuû coâng ñaát C4</v>
          </cell>
          <cell r="C11" t="str">
            <v>m3</v>
          </cell>
          <cell r="E11">
            <v>20162</v>
          </cell>
        </row>
        <row r="12">
          <cell r="A12" t="str">
            <v>031-441</v>
          </cell>
          <cell r="B12" t="str">
            <v>Ñaøo moùng baêng B&gt;1m, h&gt;1m baèng thuû coâng ñaát C1</v>
          </cell>
          <cell r="C12" t="str">
            <v>m3</v>
          </cell>
          <cell r="D12">
            <v>0</v>
          </cell>
          <cell r="E12">
            <v>7158</v>
          </cell>
          <cell r="F12">
            <v>0</v>
          </cell>
        </row>
        <row r="13">
          <cell r="A13" t="str">
            <v>031-442</v>
          </cell>
          <cell r="B13" t="str">
            <v>Ñaøo moùng baêng B&gt;1m, h&gt;1m baèng thuû coâng ñaát C2</v>
          </cell>
          <cell r="C13" t="str">
            <v>m3</v>
          </cell>
          <cell r="E13">
            <v>10484</v>
          </cell>
        </row>
        <row r="14">
          <cell r="A14" t="str">
            <v>031-443</v>
          </cell>
          <cell r="B14" t="str">
            <v>Ñaøo moùng baêng B&gt;1m, h&gt;1m baèng thuû coâng ñaát C3</v>
          </cell>
          <cell r="C14" t="str">
            <v>m3</v>
          </cell>
          <cell r="E14">
            <v>15222</v>
          </cell>
        </row>
        <row r="15">
          <cell r="A15" t="str">
            <v>031-444</v>
          </cell>
          <cell r="B15" t="str">
            <v>Ñaøo moùng baêng B&gt;1m, h&gt;1m baèng thuû coâng ñaát C4</v>
          </cell>
          <cell r="C15" t="str">
            <v>m3</v>
          </cell>
          <cell r="E15">
            <v>23590</v>
          </cell>
        </row>
        <row r="16">
          <cell r="A16" t="str">
            <v>031-511</v>
          </cell>
          <cell r="B16" t="str">
            <v>Ñaøo möông, raõnh thoaùt nöôùc baèng thuû coâng, B&lt;3m, h&lt;1m, ñaát C1</v>
          </cell>
          <cell r="C16" t="str">
            <v>m3</v>
          </cell>
          <cell r="E16">
            <v>6149</v>
          </cell>
        </row>
        <row r="17">
          <cell r="A17" t="str">
            <v>031-512</v>
          </cell>
          <cell r="B17" t="str">
            <v>Ñaøo möông, raõnh thoaùt nöôùc baèng thuû coâng, B&lt;3m, h&lt;1m, ñaát C2</v>
          </cell>
          <cell r="C17" t="str">
            <v>m3</v>
          </cell>
          <cell r="E17">
            <v>9174</v>
          </cell>
        </row>
        <row r="18">
          <cell r="A18" t="str">
            <v>031-513</v>
          </cell>
          <cell r="B18" t="str">
            <v>Ñaøo möông, raõnh thoaùt nöôùc baèng thuû coâng, B&lt;3m, h&lt;1m, ñaát C3</v>
          </cell>
          <cell r="C18" t="str">
            <v>m3</v>
          </cell>
          <cell r="E18">
            <v>13609</v>
          </cell>
        </row>
        <row r="19">
          <cell r="A19" t="str">
            <v>031-514</v>
          </cell>
          <cell r="B19" t="str">
            <v>Ñaøo möông, raõnh thoaùt nöôùc baèng thuû coâng, B&lt;3m, h&lt;1m, ñaát C4</v>
          </cell>
          <cell r="C19" t="str">
            <v>m3</v>
          </cell>
          <cell r="E19">
            <v>20767</v>
          </cell>
        </row>
        <row r="20">
          <cell r="A20" t="str">
            <v>031-521</v>
          </cell>
          <cell r="B20" t="str">
            <v>Ñaøo möông, raõnh thoaùt nöôùcbaèng thuû coâng, B&lt;3m, h&lt;2m, ñaát C1</v>
          </cell>
          <cell r="C20" t="str">
            <v>m3</v>
          </cell>
          <cell r="E20">
            <v>6855</v>
          </cell>
        </row>
        <row r="21">
          <cell r="A21" t="str">
            <v>031-522</v>
          </cell>
          <cell r="B21" t="str">
            <v>Ñaøo möông, raõnh thoaùt nöôùcbaèng thuû coâng, B&lt;3m, h&lt;2m, ñaát C2</v>
          </cell>
          <cell r="C21" t="str">
            <v>m3</v>
          </cell>
          <cell r="E21">
            <v>9476</v>
          </cell>
        </row>
        <row r="22">
          <cell r="A22" t="str">
            <v>031-523</v>
          </cell>
          <cell r="B22" t="str">
            <v>Ñaøo möông, raõnh thoaùt nöôùcbaèng thuû coâng, B&lt;3m, h&lt;2m, ñaát C3</v>
          </cell>
          <cell r="C22" t="str">
            <v>m3</v>
          </cell>
          <cell r="E22">
            <v>13811</v>
          </cell>
        </row>
        <row r="23">
          <cell r="A23" t="str">
            <v>031-524</v>
          </cell>
          <cell r="B23" t="str">
            <v>Ñaøo möông, raõnh thoaùt nöôùcbaèng thuû coâng, B&lt;3m, h&lt;2m, ñaát C4</v>
          </cell>
          <cell r="C23" t="str">
            <v>m3</v>
          </cell>
          <cell r="E23">
            <v>20969</v>
          </cell>
        </row>
        <row r="24">
          <cell r="A24" t="str">
            <v>031-621</v>
          </cell>
          <cell r="B24" t="str">
            <v>Ñaøo neàn ñöôøng (laøm môùi) baèng thuû coâng, ñaát C1</v>
          </cell>
          <cell r="C24" t="str">
            <v>m3</v>
          </cell>
          <cell r="E24">
            <v>3629</v>
          </cell>
        </row>
        <row r="25">
          <cell r="A25" t="str">
            <v>031-622</v>
          </cell>
          <cell r="B25" t="str">
            <v>Ñaøo neàn ñöôøng (laøm môùi) baèng thuû coâng, ñaát C2</v>
          </cell>
          <cell r="C25" t="str">
            <v>m3</v>
          </cell>
          <cell r="E25">
            <v>5444</v>
          </cell>
        </row>
        <row r="26">
          <cell r="A26" t="str">
            <v>031-623</v>
          </cell>
          <cell r="B26" t="str">
            <v>Ñaøo neàn ñöôøng (laøm môùi) baèng thuû coâng, ñaát C3</v>
          </cell>
          <cell r="C26" t="str">
            <v>m3</v>
          </cell>
          <cell r="E26">
            <v>8771</v>
          </cell>
        </row>
        <row r="27">
          <cell r="A27" t="str">
            <v>031-624</v>
          </cell>
          <cell r="B27" t="str">
            <v>Ñaøo neàn ñöôøng (laøm môùi) baèng thuû coâng, ñaát C4</v>
          </cell>
          <cell r="C27" t="str">
            <v>m3</v>
          </cell>
          <cell r="E27">
            <v>13912</v>
          </cell>
        </row>
        <row r="28">
          <cell r="A28" t="str">
            <v>031-711</v>
          </cell>
          <cell r="B28" t="str">
            <v>Ñaøo khuoân ñöôøng saâu &lt;15cm baèng thuû coâng, ñaát C1</v>
          </cell>
          <cell r="C28" t="str">
            <v>m3</v>
          </cell>
          <cell r="E28">
            <v>7762</v>
          </cell>
        </row>
        <row r="29">
          <cell r="A29" t="str">
            <v>031-712</v>
          </cell>
          <cell r="B29" t="str">
            <v>Ñaøo khuoân ñöôøng saâu &lt;15cm baèng thuû coâng, ñaát C2</v>
          </cell>
          <cell r="C29" t="str">
            <v>m3</v>
          </cell>
          <cell r="E29">
            <v>9678</v>
          </cell>
        </row>
        <row r="30">
          <cell r="A30" t="str">
            <v>031-713</v>
          </cell>
          <cell r="B30" t="str">
            <v>Ñaøo khuoân ñöôøng saâu &lt;15cm baèng thuû coâng, ñaát C3</v>
          </cell>
          <cell r="C30" t="str">
            <v>m3</v>
          </cell>
          <cell r="E30">
            <v>14013</v>
          </cell>
        </row>
        <row r="31">
          <cell r="A31" t="str">
            <v>031-714</v>
          </cell>
          <cell r="B31" t="str">
            <v>Ñaøo khuoân ñöôøng saâu &lt;15cm baèng thuû coâng, ñaát C4</v>
          </cell>
          <cell r="C31" t="str">
            <v>m3</v>
          </cell>
          <cell r="E31">
            <v>21372</v>
          </cell>
        </row>
        <row r="32">
          <cell r="A32" t="str">
            <v>031-731</v>
          </cell>
          <cell r="B32" t="str">
            <v>Ñaøo khuoân ñöôøng saâu &gt;30cm baèng thuû coâng, ñaát C1</v>
          </cell>
          <cell r="C32" t="str">
            <v>m3</v>
          </cell>
          <cell r="E32">
            <v>6452</v>
          </cell>
        </row>
        <row r="33">
          <cell r="A33" t="str">
            <v>031-732</v>
          </cell>
          <cell r="B33" t="str">
            <v>Ñaøo khuoân ñöôøng saâu &gt;30cm baèng thuû coâng, ñaát C2</v>
          </cell>
          <cell r="C33" t="str">
            <v>m3</v>
          </cell>
          <cell r="E33">
            <v>8065</v>
          </cell>
        </row>
        <row r="34">
          <cell r="A34" t="str">
            <v>031-733</v>
          </cell>
          <cell r="B34" t="str">
            <v>Ñaøo khuoân ñöôøng saâu &gt;30cm baèng thuû coâng, ñaát C3</v>
          </cell>
          <cell r="C34" t="str">
            <v>m3</v>
          </cell>
          <cell r="E34">
            <v>11795</v>
          </cell>
        </row>
        <row r="35">
          <cell r="A35" t="str">
            <v>031-734</v>
          </cell>
          <cell r="B35" t="str">
            <v>Ñaøo khuoân ñöôøng saâu &gt;30cm baèng thuû coâng, ñaát C4</v>
          </cell>
          <cell r="C35" t="str">
            <v>m3</v>
          </cell>
          <cell r="E35">
            <v>18348</v>
          </cell>
        </row>
        <row r="36">
          <cell r="A36" t="str">
            <v>041-111</v>
          </cell>
          <cell r="B36" t="str">
            <v>Ñaép ñaát  neàn moùng baèng thuû coâng, ñaát C1</v>
          </cell>
          <cell r="C36" t="str">
            <v>m3</v>
          </cell>
          <cell r="E36">
            <v>5275</v>
          </cell>
        </row>
        <row r="37">
          <cell r="A37" t="str">
            <v>041-112</v>
          </cell>
          <cell r="B37" t="str">
            <v>Ñaép ñaát  neàn moùng baèng thuû coâng, ñaát C2</v>
          </cell>
          <cell r="C37" t="str">
            <v>m3</v>
          </cell>
          <cell r="E37">
            <v>6206</v>
          </cell>
        </row>
        <row r="38">
          <cell r="A38" t="str">
            <v>041-113</v>
          </cell>
          <cell r="B38" t="str">
            <v>Ñaép ñaát  neàn moùng baèng thuû coâng, ñaát C3</v>
          </cell>
          <cell r="C38" t="str">
            <v>m3</v>
          </cell>
          <cell r="E38">
            <v>6930</v>
          </cell>
        </row>
        <row r="39">
          <cell r="A39" t="str">
            <v>041-114</v>
          </cell>
          <cell r="B39" t="str">
            <v>Ñaép ñaát  neàn moùng baèng thuû coâng, ñaát C4</v>
          </cell>
          <cell r="C39" t="str">
            <v>m3</v>
          </cell>
          <cell r="E39">
            <v>6930</v>
          </cell>
        </row>
        <row r="40">
          <cell r="A40" t="str">
            <v>041-212</v>
          </cell>
          <cell r="B40" t="str">
            <v>Ñaép ñaát  ñeâbaèng thuû coâng, ñaát C2</v>
          </cell>
          <cell r="C40" t="str">
            <v>m3</v>
          </cell>
          <cell r="E40">
            <v>4034</v>
          </cell>
        </row>
        <row r="41">
          <cell r="A41" t="str">
            <v>041-411</v>
          </cell>
          <cell r="B41" t="str">
            <v>Ñaép caùt c6ng trình baèng thuû coâng</v>
          </cell>
          <cell r="C41" t="str">
            <v>m3</v>
          </cell>
          <cell r="D41">
            <v>39934</v>
          </cell>
          <cell r="E41">
            <v>5302</v>
          </cell>
          <cell r="F41">
            <v>0</v>
          </cell>
        </row>
        <row r="42">
          <cell r="A42" t="str">
            <v>052-111</v>
          </cell>
          <cell r="B42" t="str">
            <v>Ñaøo xuùc ñaát ñeå ñi ñoå &lt;300m baèng maùy ñaøo &lt;0,4m3, oâtoâ &lt;5T, maùy uûi &lt;110cv, ñaát C1</v>
          </cell>
          <cell r="C42" t="str">
            <v>100m3</v>
          </cell>
          <cell r="D42">
            <v>0</v>
          </cell>
          <cell r="E42">
            <v>5172</v>
          </cell>
          <cell r="F42">
            <v>304474</v>
          </cell>
        </row>
        <row r="43">
          <cell r="A43" t="str">
            <v>052-112</v>
          </cell>
          <cell r="B43" t="str">
            <v>Ñaøo xuùc ñaát ñeå ñi ñoå &lt;300m baèng maùy ñaøo &lt;0,4m3, oâtoâ &lt;5T, maùy uûi &lt;110cv, ñaát C2</v>
          </cell>
          <cell r="C43" t="str">
            <v>100m3</v>
          </cell>
          <cell r="E43">
            <v>6724</v>
          </cell>
          <cell r="F43">
            <v>370104</v>
          </cell>
        </row>
        <row r="44">
          <cell r="A44" t="str">
            <v>052-113</v>
          </cell>
          <cell r="B44" t="str">
            <v>Ñaøo xuùc ñaát ñeå ñi ñoå &lt;300m baèng maùy ñaøo &lt;0,4m3, oâtoâ &lt;5T, maùy uûi &lt;110cv, ñaát C3</v>
          </cell>
          <cell r="C44" t="str">
            <v>100m3</v>
          </cell>
          <cell r="E44">
            <v>8379</v>
          </cell>
          <cell r="F44">
            <v>468002</v>
          </cell>
        </row>
        <row r="45">
          <cell r="A45" t="str">
            <v>058-211</v>
          </cell>
          <cell r="B45" t="str">
            <v>Chuyeån ñaát ñi ñoå tieáp baèng oâtoä5T cly &lt;4km, ñaát C1</v>
          </cell>
          <cell r="C45" t="str">
            <v>100m3</v>
          </cell>
          <cell r="D45">
            <v>0</v>
          </cell>
          <cell r="E45">
            <v>0</v>
          </cell>
          <cell r="F45">
            <v>136407</v>
          </cell>
        </row>
        <row r="46">
          <cell r="A46" t="str">
            <v>058-212</v>
          </cell>
          <cell r="B46" t="str">
            <v>Chuyeån ñaát ñi ñoå tieáp baèng oâtoä5T cly &lt;4km, ñaát C2</v>
          </cell>
          <cell r="C46" t="str">
            <v>100m3</v>
          </cell>
          <cell r="F46">
            <v>463269</v>
          </cell>
        </row>
        <row r="47">
          <cell r="A47" t="str">
            <v>058-213</v>
          </cell>
          <cell r="B47" t="str">
            <v>Chuyeån ñaát ñi ñoå tieáp baèng oâtoä5T cly &lt;4km, ñaát C3</v>
          </cell>
          <cell r="C47" t="str">
            <v>100m3</v>
          </cell>
          <cell r="F47">
            <v>169866</v>
          </cell>
        </row>
        <row r="48">
          <cell r="A48" t="str">
            <v>058-214</v>
          </cell>
          <cell r="B48" t="str">
            <v>Chuyeån ñaát ñi ñoå tieáp baèng oâtoä5T cly &lt;4km, ñaát C4</v>
          </cell>
          <cell r="C48" t="str">
            <v>100m3</v>
          </cell>
          <cell r="F48">
            <v>187882</v>
          </cell>
        </row>
        <row r="49">
          <cell r="A49" t="str">
            <v>062-111</v>
          </cell>
          <cell r="B49" t="str">
            <v>San ñaàm ñaát maët baèng maùy ñaàm 9T, ñaát C1</v>
          </cell>
          <cell r="C49" t="str">
            <v>100m3</v>
          </cell>
          <cell r="F49">
            <v>82252</v>
          </cell>
        </row>
        <row r="50">
          <cell r="A50" t="str">
            <v>062-112</v>
          </cell>
          <cell r="B50" t="str">
            <v>San ñaàm ñaát maët baèng maùy ñaàm 9T, ñaát C2</v>
          </cell>
          <cell r="F50">
            <v>91210</v>
          </cell>
        </row>
        <row r="51">
          <cell r="A51" t="str">
            <v>062-113</v>
          </cell>
          <cell r="B51" t="str">
            <v>San ñaàm ñaát maët baèng maùy ñaàm 9T, ñaát C3</v>
          </cell>
          <cell r="F51">
            <v>111570</v>
          </cell>
        </row>
        <row r="52">
          <cell r="A52" t="str">
            <v>062-114</v>
          </cell>
          <cell r="B52" t="str">
            <v>San ñaàm ñaát maët baèng maùy ñaàm 9T, ñaát C4</v>
          </cell>
          <cell r="F52">
            <v>129573</v>
          </cell>
        </row>
        <row r="53">
          <cell r="A53" t="str">
            <v>062-114SR</v>
          </cell>
          <cell r="B53" t="str">
            <v>Ñaép ñaát Laterit maët baèng</v>
          </cell>
          <cell r="C53" t="str">
            <v>100m3</v>
          </cell>
          <cell r="D53">
            <v>3000000</v>
          </cell>
          <cell r="F53">
            <v>129573</v>
          </cell>
        </row>
        <row r="54">
          <cell r="A54" t="str">
            <v>081-230</v>
          </cell>
          <cell r="B54" t="str">
            <v>Ñoùng cöø traøm D80 daøi 5m</v>
          </cell>
          <cell r="C54" t="str">
            <v>100m</v>
          </cell>
          <cell r="D54">
            <v>102995</v>
          </cell>
          <cell r="E54">
            <v>27347</v>
          </cell>
        </row>
        <row r="55">
          <cell r="A55" t="str">
            <v>09-09</v>
          </cell>
          <cell r="B55" t="str">
            <v xml:space="preserve">Laép ñaët ñan beùton coát theùp </v>
          </cell>
          <cell r="C55" t="str">
            <v>Caùi</v>
          </cell>
          <cell r="E55">
            <v>1081</v>
          </cell>
        </row>
        <row r="56">
          <cell r="A56" t="str">
            <v>114-213</v>
          </cell>
          <cell r="B56" t="str">
            <v>Laøm maët ñöôøng ( lôùp treân )ñaù 1x2 cheøn phuùn daày10cm</v>
          </cell>
          <cell r="C56" t="str">
            <v>100m2</v>
          </cell>
          <cell r="D56">
            <v>241620</v>
          </cell>
          <cell r="E56">
            <v>37444</v>
          </cell>
          <cell r="F56">
            <v>219085</v>
          </cell>
        </row>
        <row r="57">
          <cell r="A57" t="str">
            <v>119-944</v>
          </cell>
          <cell r="B57" t="str">
            <v>Traùt moái noái coáng vöõa M100 daày 2cm</v>
          </cell>
          <cell r="C57" t="str">
            <v>m2</v>
          </cell>
          <cell r="D57">
            <v>7583</v>
          </cell>
          <cell r="E57">
            <v>3027</v>
          </cell>
          <cell r="F57">
            <v>0</v>
          </cell>
        </row>
        <row r="58">
          <cell r="A58" t="str">
            <v>119-963</v>
          </cell>
          <cell r="B58" t="str">
            <v>Laép ñaët coáng BTCT D200</v>
          </cell>
          <cell r="C58" t="str">
            <v>m</v>
          </cell>
          <cell r="E58">
            <v>6175</v>
          </cell>
          <cell r="F58">
            <v>0</v>
          </cell>
        </row>
        <row r="59">
          <cell r="A59" t="str">
            <v>119-963SR</v>
          </cell>
          <cell r="B59" t="str">
            <v>Saûn xuaát, laép ñaët coáng BTCT D200</v>
          </cell>
          <cell r="C59" t="str">
            <v>m</v>
          </cell>
          <cell r="D59">
            <v>30000</v>
          </cell>
          <cell r="E59">
            <v>6175</v>
          </cell>
          <cell r="F59">
            <v>0</v>
          </cell>
        </row>
        <row r="60">
          <cell r="A60" t="str">
            <v>121-112</v>
          </cell>
          <cell r="B60" t="str">
            <v>Beùton M100 loùt moùng ñaù 4x6 nhaø ñieàu haønh</v>
          </cell>
          <cell r="C60" t="str">
            <v>m3</v>
          </cell>
          <cell r="D60">
            <v>288340</v>
          </cell>
          <cell r="E60">
            <v>17086</v>
          </cell>
          <cell r="F60">
            <v>7398</v>
          </cell>
        </row>
        <row r="61">
          <cell r="A61" t="str">
            <v>221-112</v>
          </cell>
          <cell r="B61" t="str">
            <v>Beùton M100 ñaù 4x6 loùt moùng roäng &lt;250cm</v>
          </cell>
          <cell r="C61" t="str">
            <v>m3</v>
          </cell>
          <cell r="D61">
            <v>301180</v>
          </cell>
          <cell r="E61">
            <v>17068</v>
          </cell>
          <cell r="F61">
            <v>7398</v>
          </cell>
        </row>
        <row r="62">
          <cell r="A62" t="str">
            <v>221-122</v>
          </cell>
          <cell r="B62" t="str">
            <v>Beùton M100 ñaù 4x6 loùt moùng roäng &gt;250cm</v>
          </cell>
          <cell r="C62" t="str">
            <v>m3</v>
          </cell>
          <cell r="D62">
            <v>301180</v>
          </cell>
          <cell r="E62">
            <v>12206</v>
          </cell>
          <cell r="F62">
            <v>7398</v>
          </cell>
        </row>
        <row r="63">
          <cell r="A63" t="str">
            <v>202-712</v>
          </cell>
          <cell r="B63" t="str">
            <v>Xaây ñaù cheû 15x20x25 töôøng daøy &lt;30cm, cao &lt;2m VM75</v>
          </cell>
          <cell r="C63" t="str">
            <v>m3</v>
          </cell>
          <cell r="D63">
            <v>349308</v>
          </cell>
          <cell r="E63">
            <v>15393</v>
          </cell>
          <cell r="F63">
            <v>898</v>
          </cell>
        </row>
        <row r="64">
          <cell r="A64" t="str">
            <v>208-222</v>
          </cell>
          <cell r="B64" t="str">
            <v>Xaây töôøng gaïch theû vuõa M75 daày 10cm, cao &lt;4m</v>
          </cell>
          <cell r="C64" t="str">
            <v>m2</v>
          </cell>
          <cell r="D64">
            <v>22236</v>
          </cell>
          <cell r="E64">
            <v>2918</v>
          </cell>
          <cell r="F64">
            <v>257</v>
          </cell>
        </row>
        <row r="65">
          <cell r="A65" t="str">
            <v>208-232</v>
          </cell>
          <cell r="B65" t="str">
            <v>Xaây töôøng gaïch theû vuõa M75 daày 20cm, cao &lt;4m</v>
          </cell>
          <cell r="C65" t="str">
            <v>m2</v>
          </cell>
          <cell r="D65">
            <v>52584</v>
          </cell>
          <cell r="E65">
            <v>4972</v>
          </cell>
          <cell r="F65">
            <v>257</v>
          </cell>
        </row>
        <row r="66">
          <cell r="A66" t="str">
            <v>209-102</v>
          </cell>
          <cell r="B66" t="str">
            <v>Xaây töôøng 10cm, cao &lt;4m vuõa M75 gaïch oáng 8x8x19</v>
          </cell>
          <cell r="C66" t="str">
            <v>m2</v>
          </cell>
          <cell r="D66">
            <v>14197</v>
          </cell>
          <cell r="E66">
            <v>2108</v>
          </cell>
          <cell r="F66">
            <v>257</v>
          </cell>
        </row>
        <row r="67">
          <cell r="A67" t="str">
            <v>209-312</v>
          </cell>
          <cell r="B67" t="str">
            <v>Xaây töôøng 20 cao &lt;4m vuõa M75 gaïch oáng caâu gaïch theû</v>
          </cell>
          <cell r="C67" t="str">
            <v>m2</v>
          </cell>
          <cell r="D67">
            <v>38179</v>
          </cell>
          <cell r="E67">
            <v>5058</v>
          </cell>
          <cell r="F67">
            <v>257</v>
          </cell>
        </row>
        <row r="68">
          <cell r="A68" t="str">
            <v>220-620</v>
          </cell>
          <cell r="B68" t="str">
            <v>Xeáp ñaù khan maùi doác thaúng khoâng chít maïch</v>
          </cell>
          <cell r="C68" t="str">
            <v>m3</v>
          </cell>
          <cell r="D68">
            <v>111701</v>
          </cell>
          <cell r="E68">
            <v>15155</v>
          </cell>
        </row>
        <row r="69">
          <cell r="A69" t="str">
            <v>221-212</v>
          </cell>
          <cell r="B69" t="str">
            <v>Beton M200 ñaù 1x2 moùng baêng roäng &lt;250cm</v>
          </cell>
          <cell r="C69" t="str">
            <v>m3</v>
          </cell>
          <cell r="D69">
            <v>471970</v>
          </cell>
          <cell r="E69">
            <v>22653</v>
          </cell>
          <cell r="F69">
            <v>7681</v>
          </cell>
        </row>
        <row r="70">
          <cell r="A70" t="str">
            <v>221-222</v>
          </cell>
          <cell r="B70" t="str">
            <v>Beton M200 ñaù 1x2 moùng baêng roäng &gt;250cm</v>
          </cell>
          <cell r="C70" t="str">
            <v>m3</v>
          </cell>
          <cell r="D70">
            <v>499457</v>
          </cell>
          <cell r="E70">
            <v>25343</v>
          </cell>
          <cell r="F70">
            <v>7681</v>
          </cell>
        </row>
        <row r="71">
          <cell r="A71" t="str">
            <v>221-223</v>
          </cell>
          <cell r="B71" t="str">
            <v>Beton M250 ñaù 1x2 moùng baêng roäng &gt;250cm</v>
          </cell>
          <cell r="C71" t="str">
            <v>m3</v>
          </cell>
          <cell r="D71">
            <v>549409</v>
          </cell>
          <cell r="E71">
            <v>25343</v>
          </cell>
          <cell r="F71">
            <v>7681</v>
          </cell>
        </row>
        <row r="72">
          <cell r="A72" t="str">
            <v>221-312</v>
          </cell>
          <cell r="B72" t="str">
            <v>Beâ-toâng M200 ñaù 1x2 moùng coät</v>
          </cell>
          <cell r="C72" t="str">
            <v>m3</v>
          </cell>
          <cell r="D72">
            <v>541847</v>
          </cell>
          <cell r="E72">
            <v>35887</v>
          </cell>
          <cell r="F72">
            <v>7681</v>
          </cell>
        </row>
        <row r="73">
          <cell r="A73" t="str">
            <v>221-511</v>
          </cell>
          <cell r="B73" t="str">
            <v xml:space="preserve">Beton neàn M100 ñaù 1x2 </v>
          </cell>
          <cell r="C73" t="str">
            <v>m3</v>
          </cell>
          <cell r="D73">
            <v>360390</v>
          </cell>
          <cell r="E73">
            <v>18826</v>
          </cell>
          <cell r="F73">
            <v>7398</v>
          </cell>
        </row>
        <row r="74">
          <cell r="A74" t="str">
            <v>221-513</v>
          </cell>
          <cell r="B74" t="str">
            <v xml:space="preserve">Beton neàn M200 ñaù 1x2 </v>
          </cell>
          <cell r="C74" t="str">
            <v>m3</v>
          </cell>
          <cell r="D74">
            <v>444163</v>
          </cell>
          <cell r="E74">
            <v>18826</v>
          </cell>
          <cell r="F74">
            <v>7398</v>
          </cell>
        </row>
        <row r="75">
          <cell r="A75" t="str">
            <v>221-513SR</v>
          </cell>
          <cell r="B75" t="str">
            <v>Beâton M250 ñaù 1x2 neàn ñöôøng</v>
          </cell>
          <cell r="C75" t="str">
            <v>m3</v>
          </cell>
          <cell r="D75">
            <v>476899</v>
          </cell>
          <cell r="E75">
            <v>18826</v>
          </cell>
          <cell r="F75">
            <v>7398</v>
          </cell>
        </row>
        <row r="76">
          <cell r="A76" t="str">
            <v>222-412</v>
          </cell>
          <cell r="B76" t="str">
            <v>Beton M200 ñaù 1x2 coå moùng, coät chöõ nhaät</v>
          </cell>
          <cell r="C76" t="str">
            <v>m3</v>
          </cell>
          <cell r="D76">
            <v>659908</v>
          </cell>
          <cell r="E76">
            <v>87014</v>
          </cell>
          <cell r="F76">
            <v>14587</v>
          </cell>
        </row>
        <row r="77">
          <cell r="A77" t="str">
            <v>222-413</v>
          </cell>
          <cell r="B77" t="str">
            <v>Beton M250 ñaù 1x2 coå moùng, coät chöõ nhaät</v>
          </cell>
          <cell r="C77" t="str">
            <v>m3</v>
          </cell>
          <cell r="D77">
            <v>709860</v>
          </cell>
          <cell r="E77">
            <v>87014</v>
          </cell>
          <cell r="F77">
            <v>14587</v>
          </cell>
        </row>
        <row r="78">
          <cell r="A78" t="str">
            <v>224-112</v>
          </cell>
          <cell r="B78" t="str">
            <v>Beton ña, ñaø giaèngø M200 ñaù 1x2</v>
          </cell>
          <cell r="C78" t="str">
            <v>m3</v>
          </cell>
          <cell r="D78">
            <v>626389</v>
          </cell>
          <cell r="E78">
            <v>68281</v>
          </cell>
          <cell r="F78">
            <v>14587</v>
          </cell>
        </row>
        <row r="79">
          <cell r="A79" t="str">
            <v>224-113</v>
          </cell>
          <cell r="B79" t="str">
            <v>Beton ña, ñaø giaèngø M250 ñaù 1x2</v>
          </cell>
          <cell r="C79" t="str">
            <v>m3</v>
          </cell>
          <cell r="D79">
            <v>676342</v>
          </cell>
          <cell r="E79">
            <v>68281</v>
          </cell>
          <cell r="F79">
            <v>14587</v>
          </cell>
        </row>
        <row r="80">
          <cell r="A80" t="str">
            <v>225-112</v>
          </cell>
          <cell r="B80" t="str">
            <v>Beâ-toâng ñaù 1x2 M200 saøn, maùi</v>
          </cell>
          <cell r="C80" t="str">
            <v>m3</v>
          </cell>
          <cell r="D80">
            <v>596272</v>
          </cell>
          <cell r="E80">
            <v>48425</v>
          </cell>
          <cell r="F80">
            <v>12230</v>
          </cell>
        </row>
        <row r="81">
          <cell r="A81" t="str">
            <v>225-113</v>
          </cell>
          <cell r="B81" t="str">
            <v>Beâ-toâng ñaù 1x2 M250 saøn, maùi</v>
          </cell>
          <cell r="C81" t="str">
            <v>m3</v>
          </cell>
          <cell r="D81">
            <v>646225</v>
          </cell>
          <cell r="E81">
            <v>48425</v>
          </cell>
          <cell r="F81">
            <v>12230</v>
          </cell>
        </row>
        <row r="82">
          <cell r="A82" t="str">
            <v>225-212</v>
          </cell>
          <cell r="B82" t="str">
            <v>Beâ-toâng ñaù 1x2 M200 lanh toâ, lanh toâ lieàn maùi haéc, maùng nöôùc, taám ñan</v>
          </cell>
          <cell r="C82" t="str">
            <v>m3</v>
          </cell>
          <cell r="D82">
            <v>596272</v>
          </cell>
          <cell r="E82">
            <v>77394</v>
          </cell>
          <cell r="F82">
            <v>12230</v>
          </cell>
        </row>
        <row r="83">
          <cell r="A83" t="str">
            <v>227-122</v>
          </cell>
          <cell r="B83" t="str">
            <v xml:space="preserve"> Beâ-toâng ñaù 1x2 M200 möông caùp, raõnh nöôùc</v>
          </cell>
          <cell r="C83" t="str">
            <v>m3</v>
          </cell>
          <cell r="D83">
            <v>517227</v>
          </cell>
          <cell r="E83">
            <v>70584</v>
          </cell>
          <cell r="F83">
            <v>5376</v>
          </cell>
        </row>
        <row r="84">
          <cell r="A84" t="str">
            <v>240-110</v>
          </cell>
          <cell r="B84" t="str">
            <v>Gia coâng laép ñaët saét troøn d=&lt;10 moùng</v>
          </cell>
          <cell r="C84" t="str">
            <v>Taán</v>
          </cell>
          <cell r="D84">
            <v>3995100</v>
          </cell>
          <cell r="E84">
            <v>117094</v>
          </cell>
          <cell r="F84">
            <v>20797</v>
          </cell>
        </row>
        <row r="85">
          <cell r="A85" t="str">
            <v>240-120</v>
          </cell>
          <cell r="B85" t="str">
            <v>Gia coâng laép ñaët saét troøn d=&lt;18 moùng</v>
          </cell>
          <cell r="C85" t="str">
            <v>Taán</v>
          </cell>
          <cell r="D85">
            <v>3938460</v>
          </cell>
          <cell r="E85">
            <v>86269</v>
          </cell>
          <cell r="F85">
            <v>87691</v>
          </cell>
        </row>
        <row r="86">
          <cell r="A86" t="str">
            <v>240-130</v>
          </cell>
          <cell r="B86" t="str">
            <v>Gia coâng laép ñaët saét troøn d&gt; 18 moùng</v>
          </cell>
          <cell r="C86" t="str">
            <v>Taán</v>
          </cell>
          <cell r="D86">
            <v>3943500</v>
          </cell>
          <cell r="E86">
            <v>65684</v>
          </cell>
          <cell r="F86">
            <v>88888</v>
          </cell>
        </row>
        <row r="87">
          <cell r="A87" t="str">
            <v>240-411</v>
          </cell>
          <cell r="B87" t="str">
            <v>Gia coâng laép ñaët saét troøn d=&lt;10 truï cao &lt;4m</v>
          </cell>
          <cell r="C87" t="str">
            <v>Taán</v>
          </cell>
          <cell r="D87">
            <v>3995100</v>
          </cell>
          <cell r="E87">
            <v>159213</v>
          </cell>
          <cell r="F87">
            <v>20797</v>
          </cell>
        </row>
        <row r="88">
          <cell r="A88" t="str">
            <v>240-421</v>
          </cell>
          <cell r="B88" t="str">
            <v>Gia coâng laép ñaët saét troøn d=&lt;18 truï cao &lt;4m</v>
          </cell>
          <cell r="C88" t="str">
            <v>Taán</v>
          </cell>
          <cell r="D88">
            <v>3940620</v>
          </cell>
          <cell r="E88">
            <v>110173</v>
          </cell>
          <cell r="F88">
            <v>153605</v>
          </cell>
        </row>
        <row r="89">
          <cell r="A89" t="str">
            <v>240-431</v>
          </cell>
          <cell r="B89" t="str">
            <v>Gia coâng laép ñaët saét troøn d&gt;18 truï cao &lt;4m</v>
          </cell>
          <cell r="C89" t="str">
            <v>Taán</v>
          </cell>
          <cell r="D89">
            <v>3948900</v>
          </cell>
          <cell r="E89">
            <v>93241</v>
          </cell>
          <cell r="F89">
            <v>144715</v>
          </cell>
        </row>
        <row r="90">
          <cell r="A90" t="str">
            <v>240-511</v>
          </cell>
          <cell r="B90" t="str">
            <v xml:space="preserve"> Gia coâng laép ñaët saét troøn d&lt;=10 cho ñaø, giaèng cao &lt;4m</v>
          </cell>
          <cell r="C90" t="str">
            <v>Taán</v>
          </cell>
          <cell r="D90">
            <v>3995100</v>
          </cell>
          <cell r="E90">
            <v>178125</v>
          </cell>
          <cell r="F90">
            <v>20797</v>
          </cell>
        </row>
        <row r="91">
          <cell r="A91" t="str">
            <v>240-521</v>
          </cell>
          <cell r="B91" t="str">
            <v xml:space="preserve"> Gia coâng laép ñaët saét troøn d&lt;=18 cho  ñaø, giaèng cao &lt;4m</v>
          </cell>
          <cell r="C91" t="str">
            <v>Taán</v>
          </cell>
          <cell r="D91">
            <v>3939900</v>
          </cell>
          <cell r="E91">
            <v>110393</v>
          </cell>
          <cell r="F91">
            <v>151575</v>
          </cell>
        </row>
        <row r="92">
          <cell r="A92" t="str">
            <v>240-531</v>
          </cell>
          <cell r="B92" t="str">
            <v xml:space="preserve"> Gia coâng laép ñaët saét troøn d&gt;18 cho ñaø, giaèng cao &lt;4m</v>
          </cell>
          <cell r="C92" t="str">
            <v>Taán</v>
          </cell>
          <cell r="D92">
            <v>3947952</v>
          </cell>
          <cell r="E92">
            <v>100058</v>
          </cell>
          <cell r="F92">
            <v>96500</v>
          </cell>
        </row>
        <row r="93">
          <cell r="A93" t="str">
            <v>240-611</v>
          </cell>
          <cell r="B93" t="str">
            <v>Gia coâng laép ñaët saét troøn d&lt;=10 cho lanh toâ, lanh toâ lieàn maùi haéc cao &lt;4m</v>
          </cell>
          <cell r="C93" t="str">
            <v>Taán</v>
          </cell>
          <cell r="D93">
            <v>3995100</v>
          </cell>
          <cell r="E93">
            <v>238819</v>
          </cell>
          <cell r="F93">
            <v>20797</v>
          </cell>
        </row>
        <row r="94">
          <cell r="A94" t="str">
            <v>240-612</v>
          </cell>
          <cell r="B94" t="str">
            <v>Gia coâng laép ñaët saét troøn d&lt;=10 cho lanh toâ, lanh toâ lieàn maùi haéc cao &gt;4m</v>
          </cell>
          <cell r="C94" t="str">
            <v>Taán</v>
          </cell>
          <cell r="D94">
            <v>3995100</v>
          </cell>
          <cell r="E94">
            <v>243107</v>
          </cell>
          <cell r="F94">
            <v>22451</v>
          </cell>
        </row>
        <row r="95">
          <cell r="A95" t="str">
            <v>240-613</v>
          </cell>
          <cell r="B95" t="str">
            <v>Gia coâng laép ñaët saét troøn d&lt;=18 cho lanh toâ, lanh toâ lieàn maùi haéc cao &lt;4m</v>
          </cell>
          <cell r="C95" t="str">
            <v>Taán</v>
          </cell>
          <cell r="D95">
            <v>3939402</v>
          </cell>
          <cell r="E95">
            <v>226834</v>
          </cell>
          <cell r="F95">
            <v>153034</v>
          </cell>
        </row>
        <row r="96">
          <cell r="A96" t="str">
            <v>240-614</v>
          </cell>
          <cell r="B96" t="str">
            <v>Gia coâng laép ñaët saét troøn d&lt;=18 cho lanh toâ, lanh toâ lieàn maùi haéc cao &gt;4m</v>
          </cell>
          <cell r="C96" t="str">
            <v>Taán</v>
          </cell>
          <cell r="D96">
            <v>3939402</v>
          </cell>
          <cell r="E96">
            <v>230792</v>
          </cell>
          <cell r="F96">
            <v>154688</v>
          </cell>
        </row>
        <row r="97">
          <cell r="A97" t="str">
            <v>240-615</v>
          </cell>
          <cell r="B97" t="str">
            <v>Gia coâng laép ñaët saét troøn d&gt;10 cho lanh toâ, lanh toâ lieàn maùi haéc cao &lt;4m</v>
          </cell>
          <cell r="C97" t="str">
            <v>Taán</v>
          </cell>
          <cell r="D97">
            <v>3943500</v>
          </cell>
          <cell r="E97">
            <v>222766</v>
          </cell>
          <cell r="F97">
            <v>96500</v>
          </cell>
        </row>
        <row r="98">
          <cell r="A98" t="str">
            <v>240-616</v>
          </cell>
          <cell r="B98" t="str">
            <v>Gia coâng laép ñaët saét troøn d&gt;10 cho lanh toâ, lanh toâ lieàn maùi haéc cao &gt;4m</v>
          </cell>
          <cell r="C98" t="str">
            <v>Taán</v>
          </cell>
          <cell r="D98">
            <v>3943500</v>
          </cell>
          <cell r="E98">
            <v>226834</v>
          </cell>
          <cell r="F98">
            <v>98155</v>
          </cell>
        </row>
        <row r="99">
          <cell r="A99" t="str">
            <v>240-621</v>
          </cell>
          <cell r="B99" t="str">
            <v>Gia coâng laép ñaët saét troøn d&lt;=10 cho saøn maùi cao &lt;16m</v>
          </cell>
          <cell r="C99" t="str">
            <v>Taán</v>
          </cell>
          <cell r="D99">
            <v>3995100</v>
          </cell>
          <cell r="E99">
            <v>155221</v>
          </cell>
          <cell r="F99">
            <v>22451</v>
          </cell>
        </row>
        <row r="100">
          <cell r="A100" t="str">
            <v>240-622</v>
          </cell>
          <cell r="B100" t="str">
            <v>Gia coâng laép ñaët saét troøn d&lt;=18 cho saøn maùi cao &lt;16m</v>
          </cell>
          <cell r="C100" t="str">
            <v>Taán</v>
          </cell>
          <cell r="D100">
            <v>3939402</v>
          </cell>
          <cell r="E100">
            <v>117929</v>
          </cell>
          <cell r="F100">
            <v>154688</v>
          </cell>
        </row>
        <row r="101">
          <cell r="A101" t="str">
            <v>240-623</v>
          </cell>
          <cell r="B101" t="str">
            <v>Gia coâng laép ñaët saét troøn d&gt;10 cho saøn maùi cao &lt;16m</v>
          </cell>
          <cell r="C101" t="str">
            <v>Taán</v>
          </cell>
          <cell r="D101">
            <v>3943600</v>
          </cell>
          <cell r="E101">
            <v>89717</v>
          </cell>
          <cell r="F101">
            <v>98218</v>
          </cell>
        </row>
        <row r="102">
          <cell r="A102" t="str">
            <v>240-821</v>
          </cell>
          <cell r="B102" t="str">
            <v xml:space="preserve"> Gia coâng laép ñaët saét troøn d&lt;=10 möông caùp, raõnh nöôùc</v>
          </cell>
          <cell r="C102" t="str">
            <v>Taán</v>
          </cell>
          <cell r="D102">
            <v>3995100</v>
          </cell>
          <cell r="E102">
            <v>118577</v>
          </cell>
          <cell r="F102">
            <v>20797</v>
          </cell>
        </row>
        <row r="103">
          <cell r="A103" t="str">
            <v>240-822</v>
          </cell>
          <cell r="B103" t="str">
            <v xml:space="preserve"> Gia coâng laép ñaët saét troøn d&gt;10 möông caùp, raõnh nöôùc</v>
          </cell>
          <cell r="C103" t="str">
            <v>Taán</v>
          </cell>
          <cell r="D103">
            <v>3943500</v>
          </cell>
          <cell r="E103">
            <v>75016</v>
          </cell>
          <cell r="F103">
            <v>153034</v>
          </cell>
        </row>
        <row r="104">
          <cell r="A104" t="str">
            <v>300-512</v>
          </cell>
          <cell r="B104" t="str">
            <v>Saûn xuaát caáu kieän beùton ñuùc saün M200 ñaù 1x2 taán ñan, maùi haét, lanh toâ</v>
          </cell>
          <cell r="C104" t="str">
            <v>m3</v>
          </cell>
          <cell r="D104">
            <v>442960</v>
          </cell>
          <cell r="E104">
            <v>32066</v>
          </cell>
          <cell r="F104">
            <v>5376</v>
          </cell>
        </row>
        <row r="105">
          <cell r="A105" t="str">
            <v>301-421</v>
          </cell>
          <cell r="B105" t="str">
            <v>Gia coâng laép döïng saét troøn cho beâton ñuùc saün taám ñan, haøng raøo, consol</v>
          </cell>
          <cell r="C105" t="str">
            <v>Taán</v>
          </cell>
          <cell r="D105">
            <v>3995100</v>
          </cell>
          <cell r="E105">
            <v>184838</v>
          </cell>
          <cell r="F105">
            <v>20797</v>
          </cell>
        </row>
        <row r="106">
          <cell r="A106" t="str">
            <v>402-330</v>
          </cell>
          <cell r="B106" t="str">
            <v>Laép döïng cöûa khung nhoâm</v>
          </cell>
          <cell r="C106" t="str">
            <v>m2</v>
          </cell>
          <cell r="D106">
            <v>3552</v>
          </cell>
          <cell r="E106">
            <v>3382</v>
          </cell>
          <cell r="F106">
            <v>0</v>
          </cell>
        </row>
        <row r="107">
          <cell r="A107" t="str">
            <v>402-330B</v>
          </cell>
          <cell r="B107" t="str">
            <v>Gia coâng laép ñaët cöûa hoäc beáp</v>
          </cell>
          <cell r="C107" t="str">
            <v>m2</v>
          </cell>
          <cell r="D107">
            <v>300000</v>
          </cell>
          <cell r="E107">
            <v>3382</v>
          </cell>
          <cell r="F107">
            <v>0</v>
          </cell>
        </row>
        <row r="108">
          <cell r="A108" t="str">
            <v>402-330D1</v>
          </cell>
          <cell r="B108" t="str">
            <v>Gia coâng laép ñaët cöûa ñi kieáng khung nhoâm Ñaøi Loan ( troïn boä caû khoùa, khuyûu aùp löïc)</v>
          </cell>
          <cell r="C108" t="str">
            <v>m2</v>
          </cell>
          <cell r="D108">
            <v>750000</v>
          </cell>
          <cell r="E108">
            <v>3382</v>
          </cell>
          <cell r="F108">
            <v>0</v>
          </cell>
        </row>
        <row r="109">
          <cell r="A109" t="str">
            <v>402-330D2</v>
          </cell>
          <cell r="B109" t="str">
            <v>Gia coâng laép ñaët cöûa ñi nhöïa Ñaøi Loan ( troïn boä caû khoùa, khuyûu aùp löïc)</v>
          </cell>
          <cell r="C109" t="str">
            <v>m2</v>
          </cell>
          <cell r="D109">
            <v>650000</v>
          </cell>
          <cell r="E109">
            <v>3382</v>
          </cell>
          <cell r="F109">
            <v>0</v>
          </cell>
        </row>
        <row r="110">
          <cell r="A110" t="str">
            <v>402-330S</v>
          </cell>
          <cell r="B110" t="str">
            <v>Gia coâng laép ñaët cöûa soå kieáng khung nhoâm Ñaøi Loan ( troïn boä caû khoùa, khuyûu aùp löïc)</v>
          </cell>
          <cell r="C110" t="str">
            <v>m2</v>
          </cell>
          <cell r="D110">
            <v>555000</v>
          </cell>
          <cell r="E110">
            <v>3382</v>
          </cell>
          <cell r="F110">
            <v>0</v>
          </cell>
        </row>
        <row r="111">
          <cell r="A111" t="str">
            <v>500-511</v>
          </cell>
          <cell r="B111" t="str">
            <v xml:space="preserve"> Gia coâng laép ñaët saét hình cho thang saét</v>
          </cell>
          <cell r="C111" t="str">
            <v>Taán</v>
          </cell>
          <cell r="D111">
            <v>4506394</v>
          </cell>
          <cell r="E111">
            <v>320116</v>
          </cell>
          <cell r="F111">
            <v>569259</v>
          </cell>
        </row>
        <row r="112">
          <cell r="A112" t="str">
            <v>500-521</v>
          </cell>
          <cell r="B112" t="str">
            <v xml:space="preserve"> Gia coâng saét hình cho saøn theùp</v>
          </cell>
          <cell r="C112" t="str">
            <v>Taán</v>
          </cell>
          <cell r="D112">
            <v>5229740</v>
          </cell>
          <cell r="E112">
            <v>397607</v>
          </cell>
          <cell r="F112">
            <v>230922</v>
          </cell>
        </row>
        <row r="113">
          <cell r="A113" t="str">
            <v>500-611SR</v>
          </cell>
          <cell r="B113" t="str">
            <v xml:space="preserve"> Gia coâng khung saét hình cho haøng raøo löôùi theùp</v>
          </cell>
          <cell r="C113" t="str">
            <v>Taán</v>
          </cell>
          <cell r="D113">
            <v>5926283</v>
          </cell>
          <cell r="E113">
            <v>320116</v>
          </cell>
          <cell r="F113">
            <v>569259</v>
          </cell>
        </row>
        <row r="114">
          <cell r="A114" t="str">
            <v>500-611</v>
          </cell>
          <cell r="B114" t="str">
            <v>Gia coâng laép ñaët raøo + khung löôùi B40</v>
          </cell>
          <cell r="C114" t="str">
            <v>m2</v>
          </cell>
          <cell r="D114">
            <v>87331</v>
          </cell>
          <cell r="E114">
            <v>13191</v>
          </cell>
          <cell r="F114">
            <v>6344</v>
          </cell>
        </row>
        <row r="115">
          <cell r="A115" t="str">
            <v>505-810</v>
          </cell>
          <cell r="B115" t="str">
            <v>Laép ñaët caáu kieän theùp saøn thao taùc</v>
          </cell>
          <cell r="C115" t="str">
            <v>Taán</v>
          </cell>
          <cell r="D115">
            <v>705600</v>
          </cell>
          <cell r="E115">
            <v>140978</v>
          </cell>
          <cell r="F115">
            <v>379766</v>
          </cell>
        </row>
        <row r="116">
          <cell r="A116" t="str">
            <v>505-810SR</v>
          </cell>
          <cell r="B116" t="str">
            <v>Laép ñaët caáu kieän saét hình möông caùp</v>
          </cell>
          <cell r="C116" t="str">
            <v>Taán</v>
          </cell>
          <cell r="D116">
            <v>705600</v>
          </cell>
          <cell r="E116">
            <v>140978</v>
          </cell>
          <cell r="F116">
            <v>379766</v>
          </cell>
        </row>
        <row r="117">
          <cell r="A117" t="str">
            <v>505-910</v>
          </cell>
          <cell r="B117" t="str">
            <v>Laép ñaët caáu kieân saét hình &lt;50kg baèng thuû coâng</v>
          </cell>
          <cell r="C117" t="str">
            <v>Taán</v>
          </cell>
          <cell r="D117">
            <v>546000</v>
          </cell>
          <cell r="E117">
            <v>126036</v>
          </cell>
          <cell r="F117">
            <v>229970</v>
          </cell>
        </row>
        <row r="118">
          <cell r="A118" t="str">
            <v>651-112</v>
          </cell>
          <cell r="B118" t="str">
            <v>Traùt töôøng daøy 1cm cao&lt;4m vuõa M75</v>
          </cell>
          <cell r="C118" t="str">
            <v>m2</v>
          </cell>
          <cell r="D118">
            <v>3072</v>
          </cell>
          <cell r="E118">
            <v>1506</v>
          </cell>
          <cell r="F118">
            <v>77</v>
          </cell>
        </row>
        <row r="119">
          <cell r="A119" t="str">
            <v>651-132</v>
          </cell>
          <cell r="B119" t="str">
            <v>Traùt töôøng daøy 1,5cm cao&lt;4m vuõa M75</v>
          </cell>
          <cell r="C119" t="str">
            <v>m2</v>
          </cell>
          <cell r="D119">
            <v>4813</v>
          </cell>
          <cell r="E119">
            <v>1506</v>
          </cell>
          <cell r="F119">
            <v>77</v>
          </cell>
        </row>
        <row r="120">
          <cell r="A120" t="str">
            <v>651-212</v>
          </cell>
          <cell r="B120" t="str">
            <v>Traùt truï, coät, caàu thang daøy 1cm  vuõa M75</v>
          </cell>
          <cell r="C120" t="str">
            <v>m2</v>
          </cell>
          <cell r="D120">
            <v>3345</v>
          </cell>
          <cell r="E120">
            <v>5476</v>
          </cell>
          <cell r="F120">
            <v>118</v>
          </cell>
        </row>
        <row r="121">
          <cell r="A121" t="str">
            <v>651-222</v>
          </cell>
          <cell r="B121" t="str">
            <v>Traùt truï, coät, caàu thang daøy 1,5cm  vuõa M75</v>
          </cell>
          <cell r="C121" t="str">
            <v>m2</v>
          </cell>
          <cell r="D121">
            <v>4632</v>
          </cell>
          <cell r="E121">
            <v>5476</v>
          </cell>
          <cell r="F121">
            <v>118</v>
          </cell>
        </row>
        <row r="122">
          <cell r="A122" t="str">
            <v>651-312</v>
          </cell>
          <cell r="B122" t="str">
            <v xml:space="preserve">Traùt ñaø VM75 </v>
          </cell>
          <cell r="C122" t="str">
            <v>m2</v>
          </cell>
          <cell r="D122">
            <v>4609</v>
          </cell>
          <cell r="E122">
            <v>3628</v>
          </cell>
          <cell r="F122">
            <v>118</v>
          </cell>
        </row>
        <row r="123">
          <cell r="A123" t="str">
            <v>651-312SR</v>
          </cell>
          <cell r="B123" t="str">
            <v>Traùt ñaø VM75 daøy 1cm keå caû lôùp baùm dính (VLx1,25, NCx1,1)</v>
          </cell>
          <cell r="C123" t="str">
            <v>m2</v>
          </cell>
          <cell r="D123">
            <v>5761.25</v>
          </cell>
          <cell r="E123">
            <v>3990.8</v>
          </cell>
          <cell r="F123">
            <v>118</v>
          </cell>
        </row>
        <row r="124">
          <cell r="A124" t="str">
            <v>651-322</v>
          </cell>
          <cell r="B124" t="str">
            <v>Traùt traàn VM75</v>
          </cell>
          <cell r="C124" t="str">
            <v>m2</v>
          </cell>
          <cell r="D124">
            <v>4609</v>
          </cell>
          <cell r="E124">
            <v>3299</v>
          </cell>
          <cell r="F124">
            <v>118</v>
          </cell>
        </row>
        <row r="125">
          <cell r="A125" t="str">
            <v>651-422</v>
          </cell>
          <cell r="B125" t="str">
            <v>Traùt gôø chæ vuûa M75</v>
          </cell>
          <cell r="C125" t="str">
            <v>m</v>
          </cell>
          <cell r="D125">
            <v>1152</v>
          </cell>
          <cell r="E125">
            <v>1007</v>
          </cell>
          <cell r="F125">
            <v>118</v>
          </cell>
        </row>
        <row r="126">
          <cell r="A126" t="str">
            <v>651-322SR</v>
          </cell>
          <cell r="B126" t="str">
            <v>Traùt traàn VM75 daøy 1cm keå caû lôùp baùm dính (VLx1,25, NCx1,1)</v>
          </cell>
          <cell r="C126" t="str">
            <v>m2</v>
          </cell>
          <cell r="D126">
            <v>5761.25</v>
          </cell>
          <cell r="E126">
            <v>3990.8</v>
          </cell>
          <cell r="F126">
            <v>118</v>
          </cell>
        </row>
        <row r="127">
          <cell r="A127" t="str">
            <v>653-420</v>
          </cell>
          <cell r="B127" t="str">
            <v>Laùng ñaù maøi baät tam caáp vaø saûnh</v>
          </cell>
          <cell r="C127" t="str">
            <v>m2</v>
          </cell>
          <cell r="D127">
            <v>33128</v>
          </cell>
          <cell r="E127">
            <v>11545</v>
          </cell>
          <cell r="F127">
            <v>0</v>
          </cell>
        </row>
        <row r="128">
          <cell r="A128" t="str">
            <v>662-110</v>
          </cell>
          <cell r="B128" t="str">
            <v>Oáp gaïch men 15x15 VM75 töôøng &lt;4m</v>
          </cell>
          <cell r="C128" t="str">
            <v>m2</v>
          </cell>
          <cell r="D128">
            <v>48300</v>
          </cell>
          <cell r="E128">
            <v>7554</v>
          </cell>
          <cell r="F128">
            <v>0</v>
          </cell>
        </row>
        <row r="129">
          <cell r="A129" t="str">
            <v>671-233</v>
          </cell>
          <cell r="B129" t="str">
            <v>Laùng neàn vöõa M100 daày 3cm cao &lt;4m</v>
          </cell>
          <cell r="C129" t="str">
            <v>m2</v>
          </cell>
          <cell r="D129">
            <v>11255</v>
          </cell>
          <cell r="E129">
            <v>1374</v>
          </cell>
          <cell r="F129">
            <v>103</v>
          </cell>
        </row>
        <row r="130">
          <cell r="A130" t="str">
            <v>672-110</v>
          </cell>
          <cell r="B130" t="str">
            <v>Laùng vöõa M75 daøy 1cm seânoâ, maùi haêt, maùng nöôùc</v>
          </cell>
          <cell r="C130" t="str">
            <v>m2</v>
          </cell>
          <cell r="D130">
            <v>3328</v>
          </cell>
          <cell r="E130">
            <v>1297</v>
          </cell>
          <cell r="F130">
            <v>77</v>
          </cell>
        </row>
        <row r="131">
          <cell r="A131" t="str">
            <v>672-122</v>
          </cell>
          <cell r="B131" t="str">
            <v>Laùng vöõa M100 daøy 2cm beå nöôùc, gieáng nöôùc, gieáng caùp</v>
          </cell>
          <cell r="C131" t="str">
            <v>m2</v>
          </cell>
          <cell r="D131">
            <v>7171</v>
          </cell>
          <cell r="E131">
            <v>1561</v>
          </cell>
          <cell r="F131">
            <v>77</v>
          </cell>
        </row>
        <row r="132">
          <cell r="A132" t="str">
            <v>684-112</v>
          </cell>
          <cell r="B132" t="str">
            <v>Laùt gach cement 30x30 VM75 cao &lt;4m</v>
          </cell>
          <cell r="C132" t="str">
            <v>m2</v>
          </cell>
          <cell r="D132">
            <v>30653</v>
          </cell>
          <cell r="E132">
            <v>1902</v>
          </cell>
          <cell r="F132">
            <v>0</v>
          </cell>
        </row>
        <row r="133">
          <cell r="A133" t="str">
            <v>684-112SR</v>
          </cell>
          <cell r="B133" t="str">
            <v xml:space="preserve">Laùt gach ñaát nung </v>
          </cell>
          <cell r="C133" t="str">
            <v>m2</v>
          </cell>
          <cell r="D133">
            <v>42154</v>
          </cell>
          <cell r="E133">
            <v>1902</v>
          </cell>
          <cell r="F133">
            <v>0</v>
          </cell>
        </row>
        <row r="134">
          <cell r="A134" t="str">
            <v>685-210</v>
          </cell>
          <cell r="B134" t="str">
            <v>Laùt gach ceramic cao &lt;4m</v>
          </cell>
          <cell r="C134" t="str">
            <v>m2</v>
          </cell>
          <cell r="D134">
            <v>116241</v>
          </cell>
          <cell r="E134">
            <v>2142</v>
          </cell>
          <cell r="F134">
            <v>0</v>
          </cell>
        </row>
        <row r="135">
          <cell r="A135" t="str">
            <v>702-310</v>
          </cell>
          <cell r="B135" t="str">
            <v>Baû mactit töôøng</v>
          </cell>
          <cell r="C135" t="str">
            <v>m2</v>
          </cell>
          <cell r="D135">
            <v>3460</v>
          </cell>
          <cell r="E135">
            <v>3382</v>
          </cell>
          <cell r="F135">
            <v>0</v>
          </cell>
        </row>
        <row r="136">
          <cell r="A136" t="str">
            <v>702-320</v>
          </cell>
          <cell r="B136" t="str">
            <v>Baû mactit coät, daàm, traàn</v>
          </cell>
          <cell r="C136" t="str">
            <v>m2</v>
          </cell>
          <cell r="D136">
            <v>3460</v>
          </cell>
          <cell r="E136">
            <v>4059</v>
          </cell>
          <cell r="F136">
            <v>0</v>
          </cell>
        </row>
        <row r="137">
          <cell r="A137" t="str">
            <v>702-400</v>
          </cell>
          <cell r="B137" t="str">
            <v>Queùt Flinkote 3 nöôùc choáng thaám cho seno, oâvaêngâ</v>
          </cell>
          <cell r="C137" t="str">
            <v>m2</v>
          </cell>
          <cell r="D137">
            <v>11813</v>
          </cell>
          <cell r="E137">
            <v>259</v>
          </cell>
          <cell r="F137">
            <v>0</v>
          </cell>
        </row>
        <row r="138">
          <cell r="A138" t="str">
            <v>703-430</v>
          </cell>
          <cell r="B138" t="str">
            <v>Sôn 2 lôùp cho saét theùp caùc loaïi</v>
          </cell>
          <cell r="C138" t="str">
            <v>m2</v>
          </cell>
          <cell r="D138">
            <v>4974</v>
          </cell>
          <cell r="E138">
            <v>659</v>
          </cell>
        </row>
        <row r="139">
          <cell r="A139" t="str">
            <v>703-430CR</v>
          </cell>
          <cell r="B139" t="str">
            <v xml:space="preserve">Sôn choáng ró 2 lôùp cho caáu kieän saét hình </v>
          </cell>
          <cell r="C139" t="str">
            <v>m2</v>
          </cell>
          <cell r="D139">
            <v>4974</v>
          </cell>
          <cell r="E139">
            <v>659</v>
          </cell>
        </row>
        <row r="140">
          <cell r="A140" t="str">
            <v>703-430D</v>
          </cell>
          <cell r="B140" t="str">
            <v>Sôn daàu 2 lôùp cho caáu kieän saét hình</v>
          </cell>
          <cell r="C140" t="str">
            <v>m2</v>
          </cell>
          <cell r="D140">
            <v>4974</v>
          </cell>
          <cell r="E140">
            <v>659</v>
          </cell>
        </row>
        <row r="141">
          <cell r="A141" t="str">
            <v>703-510</v>
          </cell>
          <cell r="B141" t="str">
            <v>Sôn nöôùc vaøo caùc keát caáu ñaõ baû</v>
          </cell>
          <cell r="C141" t="str">
            <v>m2</v>
          </cell>
          <cell r="D141">
            <v>3384</v>
          </cell>
          <cell r="E141">
            <v>507</v>
          </cell>
          <cell r="F141">
            <v>0</v>
          </cell>
        </row>
        <row r="142">
          <cell r="A142" t="str">
            <v>704-110</v>
          </cell>
          <cell r="B142" t="str">
            <v>Queùt bitum noùng vaøo töôøng</v>
          </cell>
          <cell r="C142" t="str">
            <v>m2</v>
          </cell>
          <cell r="D142">
            <v>7315</v>
          </cell>
          <cell r="E142">
            <v>757</v>
          </cell>
          <cell r="F142">
            <v>0</v>
          </cell>
        </row>
        <row r="143">
          <cell r="A143" t="str">
            <v>704-220</v>
          </cell>
          <cell r="B143" t="str">
            <v>Queùt bitum  2 nöôùc+2 lôùp giaáy daàu</v>
          </cell>
          <cell r="C143" t="str">
            <v>m2</v>
          </cell>
          <cell r="D143">
            <v>25949</v>
          </cell>
          <cell r="E143">
            <v>4324</v>
          </cell>
          <cell r="F143">
            <v>0</v>
          </cell>
        </row>
        <row r="144">
          <cell r="A144" t="str">
            <v>704-220SR</v>
          </cell>
          <cell r="B144" t="str">
            <v>Queùt Flinkote 2 nöôùc+2 lôùp giaáy daàu cho maùi vaø saûnh</v>
          </cell>
          <cell r="C144" t="str">
            <v>m2</v>
          </cell>
          <cell r="D144">
            <v>18678</v>
          </cell>
          <cell r="E144">
            <v>4324</v>
          </cell>
          <cell r="F144">
            <v>0</v>
          </cell>
        </row>
        <row r="145">
          <cell r="A145" t="str">
            <v>704-320</v>
          </cell>
          <cell r="B145" t="str">
            <v>Queùt bitum  3 nöôùc+2 lôùp bao taûi</v>
          </cell>
          <cell r="C145" t="str">
            <v>m2</v>
          </cell>
          <cell r="D145">
            <v>23109</v>
          </cell>
          <cell r="E145">
            <v>8215</v>
          </cell>
          <cell r="F145">
            <v>0</v>
          </cell>
        </row>
        <row r="146">
          <cell r="A146" t="str">
            <v>704-320SR</v>
          </cell>
          <cell r="B146" t="str">
            <v>Cheøn nhöïa loûng</v>
          </cell>
          <cell r="C146" t="str">
            <v>m2</v>
          </cell>
          <cell r="D146">
            <v>27213</v>
          </cell>
          <cell r="E146">
            <v>8215</v>
          </cell>
          <cell r="F146">
            <v>0</v>
          </cell>
        </row>
        <row r="147">
          <cell r="A147" t="str">
            <v>B13-4/CÑ79/12</v>
          </cell>
          <cell r="B147" t="str">
            <v xml:space="preserve"> Traûi ñaù 1x2 saân traïm</v>
          </cell>
          <cell r="C147" t="str">
            <v>m3</v>
          </cell>
          <cell r="D147">
            <v>121800</v>
          </cell>
          <cell r="E147">
            <v>8023</v>
          </cell>
        </row>
        <row r="148">
          <cell r="A148" t="str">
            <v>B13-4/CÑ79/24</v>
          </cell>
          <cell r="B148" t="str">
            <v>Saép ñaù daêm 2x4 baèng thuû coâng sau moá caàu, thaân coáng, töôøng ñaàu</v>
          </cell>
          <cell r="C148" t="str">
            <v>m3</v>
          </cell>
          <cell r="D148">
            <v>121800</v>
          </cell>
          <cell r="E148">
            <v>8023</v>
          </cell>
        </row>
        <row r="149">
          <cell r="A149" t="str">
            <v>B13-4/CÑ79/57</v>
          </cell>
          <cell r="B149" t="str">
            <v>Xeáp ñaù 5x7 choáng chaùy cho MBA löïc</v>
          </cell>
          <cell r="C149" t="str">
            <v>m3</v>
          </cell>
          <cell r="D149">
            <v>121800</v>
          </cell>
          <cell r="E149">
            <v>8023</v>
          </cell>
          <cell r="F149">
            <v>1377700</v>
          </cell>
        </row>
        <row r="150">
          <cell r="A150" t="str">
            <v>B3-13/CÑ79</v>
          </cell>
          <cell r="B150" t="str">
            <v>Laøm laêng tru thoaùt nöôùc (ñaù 4x6,1x2 )</v>
          </cell>
          <cell r="C150" t="str">
            <v>100m3</v>
          </cell>
          <cell r="D150">
            <v>18384400</v>
          </cell>
          <cell r="E150">
            <v>689400</v>
          </cell>
          <cell r="F150">
            <v>1377700</v>
          </cell>
        </row>
        <row r="151">
          <cell r="A151" t="str">
            <v>B3-13e/CÑ79/12</v>
          </cell>
          <cell r="B151" t="str">
            <v xml:space="preserve"> Ñaù vuïn xeáp chaân taluy
 (ñaù 5x7 keïp ñaù1x2,ñaù maït) </v>
          </cell>
          <cell r="C151" t="str">
            <v>100m3</v>
          </cell>
          <cell r="D151">
            <v>16752000</v>
          </cell>
          <cell r="E151">
            <v>689400</v>
          </cell>
          <cell r="F151">
            <v>1377700</v>
          </cell>
        </row>
        <row r="152">
          <cell r="A152" t="str">
            <v>B3-13e/CÑ79/57P</v>
          </cell>
          <cell r="B152" t="str">
            <v>Laøm moùng ñöôøng ñaù 5x7 cheøn phuùn daøy 0,2m</v>
          </cell>
          <cell r="C152" t="str">
            <v>100m3</v>
          </cell>
          <cell r="D152">
            <v>16752000</v>
          </cell>
          <cell r="E152">
            <v>689400</v>
          </cell>
          <cell r="F152">
            <v>1377700</v>
          </cell>
        </row>
        <row r="153">
          <cell r="A153" t="str">
            <v>B3-13e/CÑ79/46C</v>
          </cell>
          <cell r="B153" t="str">
            <v>Laøm moùng ñaù 4x6 keïp caùt daøy 0,2m</v>
          </cell>
          <cell r="C153" t="str">
            <v>100m3</v>
          </cell>
          <cell r="D153">
            <v>16752000</v>
          </cell>
          <cell r="E153">
            <v>689400</v>
          </cell>
          <cell r="F153">
            <v>1377700</v>
          </cell>
        </row>
        <row r="154">
          <cell r="A154" t="str">
            <v>B3-13e/CÑ79/57C</v>
          </cell>
          <cell r="B154" t="str">
            <v>Laøm moùng ñaù 5x7 keïp caùt daøy 0,2m</v>
          </cell>
          <cell r="C154" t="str">
            <v>100m3</v>
          </cell>
          <cell r="D154">
            <v>16752000</v>
          </cell>
          <cell r="E154">
            <v>689400</v>
          </cell>
          <cell r="F154">
            <v>1377700</v>
          </cell>
        </row>
        <row r="155">
          <cell r="A155" t="str">
            <v>B3-14eù/CÑ79</v>
          </cell>
          <cell r="B155" t="str">
            <v>Traõi caùn ñaù mi 25l/m2 ; =4.47*0.025</v>
          </cell>
          <cell r="C155" t="str">
            <v>100m3</v>
          </cell>
          <cell r="D155">
            <v>15828000</v>
          </cell>
          <cell r="E155">
            <v>41877</v>
          </cell>
          <cell r="F155">
            <v>834610</v>
          </cell>
        </row>
        <row r="156">
          <cell r="A156" t="str">
            <v>B3-3/CÑ79</v>
          </cell>
          <cell r="B156" t="str">
            <v>Caùn nguyeân thoå</v>
          </cell>
          <cell r="C156" t="str">
            <v>100m2</v>
          </cell>
          <cell r="D156">
            <v>278310</v>
          </cell>
          <cell r="E156">
            <v>1441</v>
          </cell>
          <cell r="F156">
            <v>22284</v>
          </cell>
        </row>
        <row r="157">
          <cell r="A157" t="str">
            <v>K0-001</v>
          </cell>
          <cell r="B157" t="str">
            <v>Laép ñaët lavabo</v>
          </cell>
          <cell r="C157" t="str">
            <v>Boä</v>
          </cell>
          <cell r="D157">
            <v>278310</v>
          </cell>
          <cell r="E157">
            <v>35485</v>
          </cell>
          <cell r="F157">
            <v>0</v>
          </cell>
        </row>
        <row r="158">
          <cell r="A158" t="str">
            <v>K0-201</v>
          </cell>
          <cell r="B158" t="str">
            <v>Laép ñaët baøn caàu beät</v>
          </cell>
          <cell r="C158" t="str">
            <v>Boä</v>
          </cell>
          <cell r="D158">
            <v>565369</v>
          </cell>
          <cell r="E158">
            <v>34679</v>
          </cell>
          <cell r="F158">
            <v>0</v>
          </cell>
        </row>
        <row r="159">
          <cell r="A159" t="str">
            <v>K0-501</v>
          </cell>
          <cell r="B159" t="str">
            <v>Laép voøi (1 voøi) taém höông sen</v>
          </cell>
          <cell r="C159" t="str">
            <v>Boä</v>
          </cell>
          <cell r="D159">
            <v>145642</v>
          </cell>
          <cell r="E159">
            <v>30243</v>
          </cell>
          <cell r="F159">
            <v>0</v>
          </cell>
        </row>
        <row r="160">
          <cell r="A160" t="str">
            <v>K1-021</v>
          </cell>
          <cell r="B160" t="str">
            <v>Laép ñaët oáng STK D26/34</v>
          </cell>
          <cell r="C160" t="str">
            <v>m</v>
          </cell>
          <cell r="D160">
            <v>24122</v>
          </cell>
          <cell r="E160">
            <v>4462</v>
          </cell>
          <cell r="F160">
            <v>0</v>
          </cell>
        </row>
        <row r="161">
          <cell r="A161" t="str">
            <v>K1-051</v>
          </cell>
          <cell r="B161" t="str">
            <v>Laép ñaët oáng STK D50/60</v>
          </cell>
          <cell r="C161" t="str">
            <v>m</v>
          </cell>
          <cell r="D161">
            <v>46431</v>
          </cell>
          <cell r="E161">
            <v>6431</v>
          </cell>
          <cell r="F161">
            <v>0</v>
          </cell>
        </row>
        <row r="162">
          <cell r="A162" t="str">
            <v>K1-051SR</v>
          </cell>
          <cell r="B162" t="str">
            <v>Laép ñaët oáng theùp D168/4mm coät</v>
          </cell>
          <cell r="C162" t="str">
            <v>m</v>
          </cell>
          <cell r="D162">
            <v>180000</v>
          </cell>
          <cell r="E162">
            <v>19293</v>
          </cell>
          <cell r="F162">
            <v>0</v>
          </cell>
        </row>
        <row r="163">
          <cell r="A163" t="str">
            <v>K1-051x3SR</v>
          </cell>
          <cell r="B163" t="str">
            <v>Laép ñaët oáng STK D140 noái MBA vaø Beå daàu söï coá</v>
          </cell>
          <cell r="C163" t="str">
            <v>m</v>
          </cell>
          <cell r="D163">
            <v>139293</v>
          </cell>
          <cell r="E163">
            <v>19293</v>
          </cell>
          <cell r="F163">
            <v>0</v>
          </cell>
        </row>
        <row r="164">
          <cell r="A164" t="str">
            <v>K1-111</v>
          </cell>
          <cell r="B164" t="str">
            <v xml:space="preserve">Laép ñaët oáng PVC D21                                  </v>
          </cell>
          <cell r="C164" t="str">
            <v>m</v>
          </cell>
          <cell r="D164">
            <v>3859</v>
          </cell>
          <cell r="E164">
            <v>2685</v>
          </cell>
          <cell r="F164">
            <v>0</v>
          </cell>
        </row>
        <row r="165">
          <cell r="A165" t="str">
            <v>K1-151</v>
          </cell>
          <cell r="B165" t="str">
            <v>Laép ñaët oáng PVC D50 ( thoaùt aåm )</v>
          </cell>
          <cell r="C165" t="str">
            <v>m</v>
          </cell>
          <cell r="D165">
            <v>10553</v>
          </cell>
          <cell r="E165">
            <v>4502</v>
          </cell>
          <cell r="F165">
            <v>0</v>
          </cell>
        </row>
        <row r="166">
          <cell r="A166" t="str">
            <v>K1-151SR</v>
          </cell>
          <cell r="B166" t="str">
            <v xml:space="preserve">Laép oáng PVC D60                                       </v>
          </cell>
          <cell r="C166" t="str">
            <v>m</v>
          </cell>
          <cell r="D166">
            <v>9919</v>
          </cell>
          <cell r="E166">
            <v>4502</v>
          </cell>
          <cell r="F166">
            <v>0</v>
          </cell>
        </row>
        <row r="167">
          <cell r="A167" t="str">
            <v>K1-151SR2</v>
          </cell>
          <cell r="B167" t="str">
            <v>Laép ñaët oáng PVC D114</v>
          </cell>
          <cell r="C167" t="str">
            <v>m</v>
          </cell>
          <cell r="D167">
            <v>21106</v>
          </cell>
          <cell r="E167">
            <v>9004</v>
          </cell>
          <cell r="F167">
            <v>0</v>
          </cell>
        </row>
        <row r="168">
          <cell r="A168" t="str">
            <v>K1-151SR4</v>
          </cell>
          <cell r="B168" t="str">
            <v>Laép ñaët oáng PVC D220</v>
          </cell>
          <cell r="C168" t="str">
            <v>m</v>
          </cell>
          <cell r="D168">
            <v>42212</v>
          </cell>
          <cell r="E168">
            <v>18008</v>
          </cell>
          <cell r="F168">
            <v>0</v>
          </cell>
        </row>
        <row r="169">
          <cell r="A169" t="str">
            <v>K2-451</v>
          </cell>
          <cell r="B169" t="str">
            <v>Saûn xuaát laép ñaët oáng manchon STK D50x15</v>
          </cell>
          <cell r="C169" t="str">
            <v>Caùi</v>
          </cell>
          <cell r="D169">
            <v>6099</v>
          </cell>
          <cell r="E169">
            <v>2278</v>
          </cell>
        </row>
        <row r="170">
          <cell r="A170" t="str">
            <v>K2-451SR3</v>
          </cell>
          <cell r="B170" t="str">
            <v xml:space="preserve">Saûn xuaát laép ñaët oáng manchon STK D140 </v>
          </cell>
          <cell r="C170" t="str">
            <v>Caùi</v>
          </cell>
          <cell r="D170">
            <v>18297</v>
          </cell>
          <cell r="E170">
            <v>6834</v>
          </cell>
          <cell r="F170">
            <v>0</v>
          </cell>
        </row>
        <row r="171">
          <cell r="A171" t="str">
            <v>K2-702</v>
          </cell>
          <cell r="B171" t="str">
            <v>Laép ñaët co PVC D21</v>
          </cell>
          <cell r="C171" t="str">
            <v>Caùi</v>
          </cell>
          <cell r="D171">
            <v>1042</v>
          </cell>
          <cell r="E171">
            <v>624</v>
          </cell>
          <cell r="F171">
            <v>0</v>
          </cell>
        </row>
        <row r="172">
          <cell r="A172" t="str">
            <v>K2-706</v>
          </cell>
          <cell r="B172" t="str">
            <v xml:space="preserve">Laép ñaët co PVC D60  </v>
          </cell>
          <cell r="C172" t="str">
            <v>Caùi</v>
          </cell>
          <cell r="D172">
            <v>4891</v>
          </cell>
          <cell r="E172">
            <v>1595</v>
          </cell>
          <cell r="F172">
            <v>0</v>
          </cell>
        </row>
        <row r="173">
          <cell r="A173" t="str">
            <v>K2-706SR2</v>
          </cell>
          <cell r="B173" t="str">
            <v>Laép ñaët co PVC D100</v>
          </cell>
          <cell r="C173" t="str">
            <v>Caùi</v>
          </cell>
          <cell r="D173">
            <v>9782</v>
          </cell>
          <cell r="E173">
            <v>3190</v>
          </cell>
          <cell r="F173">
            <v>0</v>
          </cell>
        </row>
        <row r="174">
          <cell r="A174" t="str">
            <v>K2-806</v>
          </cell>
          <cell r="B174" t="str">
            <v>Laép ñaët manchon PVC D60</v>
          </cell>
          <cell r="C174" t="str">
            <v>Caùi</v>
          </cell>
          <cell r="D174">
            <v>1605</v>
          </cell>
          <cell r="E174">
            <v>1595</v>
          </cell>
          <cell r="F174">
            <v>0</v>
          </cell>
        </row>
        <row r="175">
          <cell r="A175" t="str">
            <v>K2-806SR2</v>
          </cell>
          <cell r="B175" t="str">
            <v>Laép ñaët manchon PVC D114</v>
          </cell>
          <cell r="C175" t="str">
            <v>Caùi</v>
          </cell>
          <cell r="D175">
            <v>3210</v>
          </cell>
          <cell r="E175">
            <v>3190</v>
          </cell>
          <cell r="F175">
            <v>0</v>
          </cell>
        </row>
        <row r="176">
          <cell r="A176" t="str">
            <v>K2-902</v>
          </cell>
          <cell r="B176" t="str">
            <v>Laép ñaët Teâ PVC D21</v>
          </cell>
          <cell r="C176" t="str">
            <v>Caùi</v>
          </cell>
          <cell r="D176">
            <v>1250</v>
          </cell>
          <cell r="E176">
            <v>936</v>
          </cell>
          <cell r="F176">
            <v>0</v>
          </cell>
        </row>
        <row r="177">
          <cell r="A177" t="str">
            <v>K2-906</v>
          </cell>
          <cell r="B177" t="str">
            <v>Laép ñaët Teâ PVC D50</v>
          </cell>
          <cell r="C177" t="str">
            <v>Caùi</v>
          </cell>
          <cell r="D177">
            <v>7540</v>
          </cell>
          <cell r="E177">
            <v>2392</v>
          </cell>
          <cell r="F177">
            <v>0</v>
          </cell>
        </row>
        <row r="178">
          <cell r="A178" t="str">
            <v>K2-906SR2</v>
          </cell>
          <cell r="B178" t="str">
            <v>Laép ñaët Teâ PVC D100</v>
          </cell>
          <cell r="C178" t="str">
            <v>Caùi</v>
          </cell>
          <cell r="D178">
            <v>15080</v>
          </cell>
          <cell r="E178">
            <v>4784</v>
          </cell>
          <cell r="F178">
            <v>0</v>
          </cell>
        </row>
        <row r="179">
          <cell r="A179" t="str">
            <v>K4-011</v>
          </cell>
          <cell r="B179" t="str">
            <v>Laép pheåu thu  nöôÙc baèng gang</v>
          </cell>
          <cell r="C179" t="str">
            <v>Caùi</v>
          </cell>
          <cell r="D179">
            <v>10172</v>
          </cell>
          <cell r="E179">
            <v>3724</v>
          </cell>
          <cell r="F179">
            <v>0</v>
          </cell>
        </row>
        <row r="180">
          <cell r="A180" t="str">
            <v>K4-201</v>
          </cell>
          <cell r="B180" t="str">
            <v>Laép ñaët göông soi 60x40x5</v>
          </cell>
          <cell r="C180" t="str">
            <v>boä</v>
          </cell>
          <cell r="D180">
            <v>60270</v>
          </cell>
          <cell r="E180">
            <v>1585</v>
          </cell>
          <cell r="F180">
            <v>0</v>
          </cell>
        </row>
        <row r="181">
          <cell r="A181" t="str">
            <v>K4-232</v>
          </cell>
          <cell r="B181" t="str">
            <v>Hoäp ñöïng giaáy veä sinh</v>
          </cell>
          <cell r="C181" t="str">
            <v>boä</v>
          </cell>
          <cell r="D181">
            <v>5539</v>
          </cell>
          <cell r="E181">
            <v>892</v>
          </cell>
          <cell r="F181">
            <v>0</v>
          </cell>
        </row>
        <row r="182">
          <cell r="A182" t="str">
            <v>050-511/3285</v>
          </cell>
          <cell r="B182" t="str">
            <v>Laép ñaët daøn tru coångï vaø giaù ñôû 110kV</v>
          </cell>
          <cell r="C182" t="str">
            <v>Taán</v>
          </cell>
          <cell r="D182">
            <v>9726000</v>
          </cell>
          <cell r="E182">
            <v>203824</v>
          </cell>
          <cell r="F182">
            <v>62380</v>
          </cell>
        </row>
        <row r="183">
          <cell r="A183" t="str">
            <v>ÑM-3285</v>
          </cell>
          <cell r="B183" t="str">
            <v>Gia coâng maï keõm caáu kieän saét hình</v>
          </cell>
          <cell r="C183" t="str">
            <v>Taán</v>
          </cell>
          <cell r="D183">
            <v>10500000</v>
          </cell>
          <cell r="E183">
            <v>0</v>
          </cell>
          <cell r="F183">
            <v>0</v>
          </cell>
        </row>
        <row r="184">
          <cell r="A184" t="str">
            <v>ÑM-3285/1</v>
          </cell>
          <cell r="B184" t="str">
            <v>Saét hình thaønh phaåm cho truï vaø giaù ñôû 110kV</v>
          </cell>
          <cell r="C184" t="str">
            <v>Taán</v>
          </cell>
          <cell r="D184">
            <v>9726000</v>
          </cell>
          <cell r="E184">
            <v>0</v>
          </cell>
          <cell r="F184">
            <v>0</v>
          </cell>
        </row>
        <row r="185">
          <cell r="A185" t="str">
            <v>ÑM-3285/2</v>
          </cell>
          <cell r="B185" t="str">
            <v>Saét hình thaønh phaåm cho xaø daøn 110kV</v>
          </cell>
          <cell r="C185" t="str">
            <v>Taán</v>
          </cell>
          <cell r="D185">
            <v>10500000</v>
          </cell>
          <cell r="E185">
            <v>0</v>
          </cell>
          <cell r="F185">
            <v>0</v>
          </cell>
        </row>
        <row r="186">
          <cell r="A186" t="str">
            <v>VC-03B</v>
          </cell>
          <cell r="B186" t="str">
            <v>Boác xuùc ñaát thöøa leân xuoáng ,tôi x1.3</v>
          </cell>
          <cell r="C186" t="str">
            <v>m3</v>
          </cell>
          <cell r="D186">
            <v>0</v>
          </cell>
          <cell r="E186">
            <v>1882</v>
          </cell>
          <cell r="F186">
            <v>0</v>
          </cell>
        </row>
        <row r="187">
          <cell r="A187" t="str">
            <v>VC-03C</v>
          </cell>
          <cell r="B187" t="str">
            <v>Chuyeån  ñaát thöøa baèng xe cuùtkít cly 200m</v>
          </cell>
          <cell r="C187" t="str">
            <v>m3</v>
          </cell>
          <cell r="D187">
            <v>0</v>
          </cell>
          <cell r="E187">
            <v>6653</v>
          </cell>
          <cell r="F187">
            <v>0</v>
          </cell>
        </row>
        <row r="188">
          <cell r="A188" t="str">
            <v>TAM TINH</v>
          </cell>
          <cell r="B188" t="str">
            <v xml:space="preserve"> Gia coâng laép ñaët baûn leà F20 </v>
          </cell>
          <cell r="C188" t="str">
            <v>boä</v>
          </cell>
          <cell r="D188">
            <v>20000</v>
          </cell>
          <cell r="E188">
            <v>1000</v>
          </cell>
        </row>
        <row r="189">
          <cell r="A189" t="str">
            <v>TT1</v>
          </cell>
          <cell r="B189" t="str">
            <v xml:space="preserve"> Gia coâng laép ñaët boulon F12x100 </v>
          </cell>
          <cell r="C189" t="str">
            <v>boä</v>
          </cell>
          <cell r="D189">
            <v>2300</v>
          </cell>
        </row>
        <row r="190">
          <cell r="A190" t="str">
            <v>TT2</v>
          </cell>
          <cell r="B190" t="str">
            <v xml:space="preserve"> Gia coâng laép ñaët baûn leà F20 </v>
          </cell>
          <cell r="C190" t="str">
            <v>boä</v>
          </cell>
          <cell r="D190">
            <v>20000</v>
          </cell>
          <cell r="E190">
            <v>1000</v>
          </cell>
        </row>
        <row r="191">
          <cell r="A191" t="str">
            <v>TT3</v>
          </cell>
          <cell r="B191" t="str">
            <v>Gia coâng ñònh vò buloâng neo ( Vaät lieäu B caáp)</v>
          </cell>
          <cell r="C191" t="str">
            <v>Boä</v>
          </cell>
          <cell r="D191">
            <v>27000</v>
          </cell>
          <cell r="E191">
            <v>6000</v>
          </cell>
        </row>
        <row r="192">
          <cell r="A192" t="str">
            <v>TT4</v>
          </cell>
          <cell r="B192" t="str">
            <v>6 moùng choáng seùt 110 KV ( 3 truï 3,5m vaø 3   tru 2,5m) : M20 - 500
= 6*4</v>
          </cell>
          <cell r="C192" t="str">
            <v>Boä</v>
          </cell>
          <cell r="D192">
            <v>20000</v>
          </cell>
          <cell r="E192">
            <v>6000</v>
          </cell>
        </row>
        <row r="193">
          <cell r="A193" t="str">
            <v>TT5</v>
          </cell>
          <cell r="B193" t="str">
            <v>3 moùng DCL 110KV : M24 - 600
=3*8</v>
          </cell>
          <cell r="C193" t="str">
            <v>Boä</v>
          </cell>
          <cell r="D193">
            <v>27000</v>
          </cell>
          <cell r="E193">
            <v>6000</v>
          </cell>
        </row>
        <row r="194">
          <cell r="A194" t="str">
            <v>TT6</v>
          </cell>
          <cell r="B194" t="str">
            <v>9 moùng (2 söù ñôû 110KV + 3 TU + 3 TI+1MBATD ) : M16-500 =9*8</v>
          </cell>
          <cell r="C194" t="str">
            <v>Boä</v>
          </cell>
          <cell r="D194">
            <v>16000</v>
          </cell>
          <cell r="E194">
            <v>6000</v>
          </cell>
        </row>
        <row r="195">
          <cell r="A195" t="str">
            <v>TT7</v>
          </cell>
          <cell r="B195" t="str">
            <v>1 maùy caét 110KV: M24-600/200
=1*12</v>
          </cell>
          <cell r="C195" t="str">
            <v>Boä</v>
          </cell>
          <cell r="D195">
            <v>27000</v>
          </cell>
          <cell r="E195">
            <v>6000</v>
          </cell>
        </row>
        <row r="196">
          <cell r="A196" t="str">
            <v>TT8</v>
          </cell>
          <cell r="B196" t="str">
            <v>4 moùng truï coång 110Kv MTC1:M30-1400/200
=4*16</v>
          </cell>
          <cell r="C196" t="str">
            <v>Boä</v>
          </cell>
          <cell r="D196">
            <v>90000</v>
          </cell>
          <cell r="E196">
            <v>6000</v>
          </cell>
        </row>
        <row r="197">
          <cell r="A197" t="str">
            <v>TT9</v>
          </cell>
          <cell r="B197" t="str">
            <v>2 moùng truï coång 110Kv MTC2: M30/1400-200
=2*16</v>
          </cell>
          <cell r="C197" t="str">
            <v>Boä</v>
          </cell>
          <cell r="D197">
            <v>90000</v>
          </cell>
          <cell r="E197">
            <v>6000</v>
          </cell>
        </row>
        <row r="198">
          <cell r="A198" t="str">
            <v>TT10</v>
          </cell>
          <cell r="B198" t="str">
            <v>6 moùng truï chieáu saùng : M20-500
=6*4</v>
          </cell>
          <cell r="C198" t="str">
            <v>Boä</v>
          </cell>
          <cell r="D198">
            <v>20000</v>
          </cell>
          <cell r="E198">
            <v>6000</v>
          </cell>
        </row>
        <row r="199">
          <cell r="A199" t="str">
            <v>TT11</v>
          </cell>
          <cell r="B199" t="str">
            <v>1 moùng daøn tu buø: M20-900
=1*4</v>
          </cell>
          <cell r="C199" t="str">
            <v>Boä</v>
          </cell>
          <cell r="D199">
            <v>36000</v>
          </cell>
          <cell r="E199">
            <v>6000</v>
          </cell>
        </row>
        <row r="200">
          <cell r="A200" t="str">
            <v>TT12</v>
          </cell>
          <cell r="B200" t="str">
            <v>Saûn xuaát laép ñaët caùc phuï kieän cho löôùi loïc MBA :Bulong daõn chaân (Hieti HLC) d12-100</v>
          </cell>
          <cell r="C200" t="str">
            <v>boä</v>
          </cell>
          <cell r="D200">
            <v>15000</v>
          </cell>
          <cell r="E200">
            <v>6000</v>
          </cell>
        </row>
        <row r="201">
          <cell r="A201" t="str">
            <v>TT13</v>
          </cell>
          <cell r="B201" t="str">
            <v>Saûn xuaát laép ñaët caùc phuï kieän cho löôùi loïc MBA :Bulong ñuoâi caù d12-80</v>
          </cell>
          <cell r="C201" t="str">
            <v>boä</v>
          </cell>
          <cell r="D201">
            <v>4000</v>
          </cell>
          <cell r="E201">
            <v>3000</v>
          </cell>
          <cell r="F201">
            <v>0</v>
          </cell>
        </row>
        <row r="202">
          <cell r="A202" t="str">
            <v>TT14</v>
          </cell>
          <cell r="B202" t="str">
            <v>Laép ñaët maùt bôm 2HP cho Beå daàu söï coá (B caáp)</v>
          </cell>
          <cell r="C202" t="str">
            <v>boä</v>
          </cell>
          <cell r="D202">
            <v>2000000</v>
          </cell>
          <cell r="E202">
            <v>50000</v>
          </cell>
        </row>
        <row r="203">
          <cell r="A203" t="str">
            <v>TT15</v>
          </cell>
          <cell r="B203" t="str">
            <v>Saûn xuaát laép ñaët bulon daõn chaân M10x80</v>
          </cell>
          <cell r="C203" t="str">
            <v>boä</v>
          </cell>
          <cell r="D203">
            <v>10000</v>
          </cell>
          <cell r="E203">
            <v>6000</v>
          </cell>
          <cell r="F203">
            <v>0</v>
          </cell>
        </row>
        <row r="204">
          <cell r="A204" t="str">
            <v>TT16</v>
          </cell>
          <cell r="B204" t="str">
            <v>Laép ñaët boàn nöôÙc TröôØng tuyeàn 500L</v>
          </cell>
          <cell r="C204" t="str">
            <v>Boä</v>
          </cell>
          <cell r="D204">
            <v>3000000</v>
          </cell>
          <cell r="E204">
            <v>1000</v>
          </cell>
        </row>
        <row r="205">
          <cell r="A205" t="str">
            <v>TT17</v>
          </cell>
          <cell r="B205" t="str">
            <v>Ñoùng gieáng nöôÙc oáng PVC F42 caû bôm 1 ngöïa</v>
          </cell>
          <cell r="C205" t="str">
            <v>Boä</v>
          </cell>
          <cell r="D205">
            <v>4000000</v>
          </cell>
          <cell r="E205">
            <v>100000</v>
          </cell>
        </row>
        <row r="206">
          <cell r="A206" t="str">
            <v>TT18</v>
          </cell>
          <cell r="B206" t="str">
            <v>Laép ñaët van PVC D21</v>
          </cell>
          <cell r="C206" t="str">
            <v>caùi</v>
          </cell>
          <cell r="D206">
            <v>10000</v>
          </cell>
          <cell r="E206">
            <v>1000</v>
          </cell>
          <cell r="F206">
            <v>0</v>
          </cell>
        </row>
        <row r="207">
          <cell r="A207" t="str">
            <v>TT19</v>
          </cell>
          <cell r="B207" t="str">
            <v xml:space="preserve">Gia coâng laép ñaët Tuû beáp vaùn OÂ can ( 2 x0,5 )m </v>
          </cell>
          <cell r="C207" t="str">
            <v>caùi</v>
          </cell>
          <cell r="D207">
            <v>1000000</v>
          </cell>
          <cell r="E207">
            <v>100000</v>
          </cell>
        </row>
        <row r="208">
          <cell r="A208" t="str">
            <v>TT</v>
          </cell>
          <cell r="B208" t="str">
            <v>Gia coâng bu loâng</v>
          </cell>
          <cell r="C208" t="str">
            <v>Taán</v>
          </cell>
          <cell r="D208">
            <v>10500000</v>
          </cell>
          <cell r="E208">
            <v>0</v>
          </cell>
          <cell r="F208">
            <v>0</v>
          </cell>
        </row>
        <row r="209">
          <cell r="A209" t="str">
            <v>TT21</v>
          </cell>
          <cell r="B209" t="str">
            <v>Bu-loâng M16x40</v>
          </cell>
          <cell r="C209" t="str">
            <v>boä</v>
          </cell>
          <cell r="D209">
            <v>2300</v>
          </cell>
          <cell r="E209">
            <v>0</v>
          </cell>
        </row>
        <row r="210">
          <cell r="A210" t="str">
            <v>TT22</v>
          </cell>
          <cell r="B210" t="str">
            <v>Bu-loâng M16x50</v>
          </cell>
          <cell r="C210" t="str">
            <v>boä</v>
          </cell>
          <cell r="D210">
            <v>2300</v>
          </cell>
          <cell r="E210">
            <v>0</v>
          </cell>
        </row>
        <row r="211">
          <cell r="A211" t="str">
            <v>TT23</v>
          </cell>
          <cell r="B211" t="str">
            <v>Bu-loâng M16x60</v>
          </cell>
          <cell r="C211" t="str">
            <v>boä</v>
          </cell>
          <cell r="D211">
            <v>2500</v>
          </cell>
          <cell r="E211">
            <v>0</v>
          </cell>
        </row>
        <row r="212">
          <cell r="A212" t="str">
            <v>TT24</v>
          </cell>
          <cell r="B212" t="str">
            <v>Bu-loâng M16x80</v>
          </cell>
          <cell r="C212" t="str">
            <v>boä</v>
          </cell>
          <cell r="D212">
            <v>2700</v>
          </cell>
          <cell r="E212">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c4"/>
      <sheetName val="DG CANTHO"/>
      <sheetName val="Dutoan KL"/>
      <sheetName val="PT VATTU"/>
    </sheetNames>
    <sheetDataSet>
      <sheetData sheetId="0">
        <row r="3">
          <cell r="A3">
            <v>110101</v>
          </cell>
          <cell r="B3" t="str">
            <v>Lap MBT 500/225/35 150MVA</v>
          </cell>
          <cell r="C3" t="str">
            <v>may</v>
          </cell>
          <cell r="E3">
            <v>10556501.375999998</v>
          </cell>
          <cell r="F3">
            <v>1235716.9000000001</v>
          </cell>
        </row>
        <row r="4">
          <cell r="A4">
            <v>110102</v>
          </cell>
          <cell r="B4" t="str">
            <v>Lap MBT 500/225/35 100MVA</v>
          </cell>
          <cell r="C4" t="str">
            <v>may</v>
          </cell>
          <cell r="E4">
            <v>7610500.9919999996</v>
          </cell>
          <cell r="F4">
            <v>1053156.5</v>
          </cell>
        </row>
        <row r="5">
          <cell r="A5">
            <v>110111</v>
          </cell>
          <cell r="B5" t="str">
            <v>Lap MBT 220/110/35 250MVA</v>
          </cell>
          <cell r="C5" t="str">
            <v>may</v>
          </cell>
          <cell r="E5">
            <v>7180875.9359999998</v>
          </cell>
          <cell r="F5">
            <v>1053156.5</v>
          </cell>
        </row>
        <row r="6">
          <cell r="A6">
            <v>110112</v>
          </cell>
          <cell r="B6" t="str">
            <v>Lap MBT 220/110/35 125MVA</v>
          </cell>
          <cell r="C6" t="str">
            <v>may</v>
          </cell>
          <cell r="E6">
            <v>5861313.2639999995</v>
          </cell>
          <cell r="F6">
            <v>725084.8</v>
          </cell>
        </row>
        <row r="7">
          <cell r="A7">
            <v>110113</v>
          </cell>
          <cell r="B7" t="str">
            <v>Lap MBT 500/225/35   60MVA</v>
          </cell>
          <cell r="C7" t="str">
            <v>may</v>
          </cell>
          <cell r="E7">
            <v>3068750.4</v>
          </cell>
          <cell r="F7">
            <v>420933.7</v>
          </cell>
        </row>
        <row r="8">
          <cell r="A8">
            <v>110201</v>
          </cell>
          <cell r="B8" t="str">
            <v>Lap MBT 110/35/11 60MVA</v>
          </cell>
          <cell r="C8" t="str">
            <v>may</v>
          </cell>
          <cell r="E8">
            <v>1825906.4879999999</v>
          </cell>
          <cell r="F8">
            <v>433946.7</v>
          </cell>
        </row>
        <row r="9">
          <cell r="A9">
            <v>110202</v>
          </cell>
          <cell r="B9" t="str">
            <v>Lap MBT 110/35/11 40MVA</v>
          </cell>
          <cell r="C9" t="str">
            <v>may</v>
          </cell>
          <cell r="E9">
            <v>1426968.936</v>
          </cell>
          <cell r="F9">
            <v>428854.80000000005</v>
          </cell>
        </row>
        <row r="10">
          <cell r="A10">
            <v>110203</v>
          </cell>
          <cell r="B10" t="str">
            <v>Lap MBT 110/35/11 25MVA</v>
          </cell>
          <cell r="C10" t="str">
            <v>may</v>
          </cell>
          <cell r="E10">
            <v>1135437.648</v>
          </cell>
          <cell r="F10">
            <v>424328.30000000005</v>
          </cell>
        </row>
        <row r="11">
          <cell r="A11">
            <v>110204</v>
          </cell>
          <cell r="B11" t="str">
            <v>Lap MBT 110/35/11 16MVA</v>
          </cell>
          <cell r="C11" t="str">
            <v>may</v>
          </cell>
          <cell r="E11">
            <v>1012687.632</v>
          </cell>
          <cell r="F11">
            <v>63026.700000000004</v>
          </cell>
        </row>
        <row r="12">
          <cell r="A12">
            <v>110205</v>
          </cell>
          <cell r="B12" t="str">
            <v>Lap MBT 110/35/11 11MVA</v>
          </cell>
          <cell r="C12" t="str">
            <v>may</v>
          </cell>
          <cell r="E12">
            <v>966656.37599999993</v>
          </cell>
          <cell r="F12">
            <v>61329.4</v>
          </cell>
        </row>
        <row r="13">
          <cell r="A13">
            <v>110301</v>
          </cell>
          <cell r="B13" t="str">
            <v>Lap MBT 35/11(/6) &lt;= 1000KVA</v>
          </cell>
          <cell r="C13" t="str">
            <v>may</v>
          </cell>
          <cell r="E13">
            <v>237828.15599999999</v>
          </cell>
          <cell r="F13">
            <v>57369.4</v>
          </cell>
        </row>
        <row r="14">
          <cell r="A14">
            <v>110302</v>
          </cell>
          <cell r="B14" t="str">
            <v>Lap MBT 35/11(/6) &lt;= 1800KVA</v>
          </cell>
          <cell r="C14" t="str">
            <v>may</v>
          </cell>
          <cell r="E14">
            <v>280790.66159999999</v>
          </cell>
          <cell r="F14">
            <v>58500.200000000004</v>
          </cell>
        </row>
        <row r="15">
          <cell r="A15">
            <v>110303</v>
          </cell>
          <cell r="B15" t="str">
            <v>Lap MBT 35/11(/6) &lt;= 3200KVA</v>
          </cell>
          <cell r="C15" t="str">
            <v>may</v>
          </cell>
          <cell r="E15">
            <v>337562.54399999999</v>
          </cell>
          <cell r="F15">
            <v>59632.100000000006</v>
          </cell>
        </row>
        <row r="16">
          <cell r="A16">
            <v>110304</v>
          </cell>
          <cell r="B16" t="str">
            <v>Lap MBT 35/11(/6) &lt;= 5600KVA</v>
          </cell>
          <cell r="C16" t="str">
            <v>may</v>
          </cell>
          <cell r="E16">
            <v>414281.30399999995</v>
          </cell>
          <cell r="F16">
            <v>59632.100000000006</v>
          </cell>
        </row>
        <row r="17">
          <cell r="A17">
            <v>110401</v>
          </cell>
          <cell r="B17" t="str">
            <v>Lap MBT 6/10/0.4   30KVA</v>
          </cell>
          <cell r="C17" t="str">
            <v>may</v>
          </cell>
          <cell r="E17">
            <v>61375.007999999994</v>
          </cell>
          <cell r="F17">
            <v>9618.4000000000015</v>
          </cell>
        </row>
        <row r="18">
          <cell r="A18">
            <v>110402</v>
          </cell>
          <cell r="B18" t="str">
            <v>Lap MBT 6/10/0.4   50KVA</v>
          </cell>
          <cell r="C18" t="str">
            <v>may</v>
          </cell>
          <cell r="E18">
            <v>69046.883999999991</v>
          </cell>
          <cell r="F18">
            <v>9618.4000000000015</v>
          </cell>
        </row>
        <row r="19">
          <cell r="A19">
            <v>110403</v>
          </cell>
          <cell r="B19" t="str">
            <v>Lap MBT 6/10/0.4 100KVA</v>
          </cell>
          <cell r="C19" t="str">
            <v>may</v>
          </cell>
          <cell r="E19">
            <v>84390.635999999999</v>
          </cell>
          <cell r="F19">
            <v>9618.4000000000015</v>
          </cell>
        </row>
        <row r="20">
          <cell r="A20">
            <v>110404</v>
          </cell>
          <cell r="B20" t="str">
            <v>Lap MBT 6/10/0.4 180KVA</v>
          </cell>
          <cell r="C20" t="str">
            <v>may</v>
          </cell>
          <cell r="E20">
            <v>99734.388000000006</v>
          </cell>
          <cell r="F20">
            <v>9618.4000000000015</v>
          </cell>
        </row>
        <row r="21">
          <cell r="A21">
            <v>110405</v>
          </cell>
          <cell r="B21" t="str">
            <v>Lap MBT 6/10/0.4 320KVA</v>
          </cell>
          <cell r="C21" t="str">
            <v>may</v>
          </cell>
          <cell r="E21">
            <v>116612.51519999998</v>
          </cell>
          <cell r="F21">
            <v>9618.4000000000015</v>
          </cell>
        </row>
        <row r="22">
          <cell r="A22">
            <v>110406</v>
          </cell>
          <cell r="B22" t="str">
            <v>Lap MBT 6/10/0.4 560KVA</v>
          </cell>
          <cell r="C22" t="str">
            <v>may</v>
          </cell>
          <cell r="E22">
            <v>138093.76799999998</v>
          </cell>
          <cell r="F22">
            <v>9618.4000000000015</v>
          </cell>
        </row>
        <row r="23">
          <cell r="A23">
            <v>110407</v>
          </cell>
          <cell r="B23" t="str">
            <v>Lap MBT 6/10/0.4 750KVA</v>
          </cell>
          <cell r="C23" t="str">
            <v>may</v>
          </cell>
          <cell r="E23">
            <v>161109.39599999998</v>
          </cell>
          <cell r="F23">
            <v>9618.4000000000015</v>
          </cell>
        </row>
        <row r="24">
          <cell r="A24">
            <v>110411</v>
          </cell>
          <cell r="B24" t="str">
            <v>Lap MBT 35/0.4   30KVA</v>
          </cell>
          <cell r="C24" t="str">
            <v>may</v>
          </cell>
          <cell r="E24">
            <v>67512.508799999996</v>
          </cell>
          <cell r="F24">
            <v>9618.4000000000015</v>
          </cell>
        </row>
        <row r="25">
          <cell r="A25">
            <v>110412</v>
          </cell>
          <cell r="B25" t="str">
            <v>Lap MBT 35/0.4   50KVA</v>
          </cell>
          <cell r="C25" t="str">
            <v>may</v>
          </cell>
          <cell r="E25">
            <v>75951.57239999999</v>
          </cell>
          <cell r="F25">
            <v>9618.4000000000015</v>
          </cell>
        </row>
        <row r="26">
          <cell r="A26">
            <v>110413</v>
          </cell>
          <cell r="B26" t="str">
            <v>Lap MBT 35/0.4 100KVA</v>
          </cell>
          <cell r="C26" t="str">
            <v>may</v>
          </cell>
          <cell r="E26">
            <v>92829.699599999993</v>
          </cell>
          <cell r="F26">
            <v>9618.4000000000015</v>
          </cell>
        </row>
        <row r="27">
          <cell r="A27">
            <v>110414</v>
          </cell>
          <cell r="B27" t="str">
            <v>Lap MBT 35/0.4 180KVA</v>
          </cell>
          <cell r="C27" t="str">
            <v>may</v>
          </cell>
          <cell r="E27">
            <v>108940.63919999999</v>
          </cell>
          <cell r="F27">
            <v>9618.4000000000015</v>
          </cell>
        </row>
        <row r="28">
          <cell r="A28">
            <v>110415</v>
          </cell>
          <cell r="B28" t="str">
            <v>Lap MBT 35/0.4 320KVA</v>
          </cell>
          <cell r="C28" t="str">
            <v>may</v>
          </cell>
          <cell r="E28">
            <v>127353.1416</v>
          </cell>
          <cell r="F28">
            <v>9618.4000000000015</v>
          </cell>
        </row>
        <row r="29">
          <cell r="A29">
            <v>110416</v>
          </cell>
          <cell r="B29" t="str">
            <v>Lap MBT 35/0.4 560KVA</v>
          </cell>
          <cell r="C29" t="str">
            <v>may</v>
          </cell>
          <cell r="E29">
            <v>151903.14479999998</v>
          </cell>
          <cell r="F29">
            <v>9618.4000000000015</v>
          </cell>
        </row>
        <row r="30">
          <cell r="A30">
            <v>110417</v>
          </cell>
          <cell r="B30" t="str">
            <v>Lap MBT 35/0.4 =&gt; 750KVA</v>
          </cell>
          <cell r="C30" t="str">
            <v>may</v>
          </cell>
          <cell r="E30">
            <v>176453.14800000002</v>
          </cell>
          <cell r="F30">
            <v>35474.01</v>
          </cell>
        </row>
        <row r="31">
          <cell r="A31">
            <v>110421</v>
          </cell>
          <cell r="B31" t="str">
            <v>Lap treo MBT 35/0.4   30KVA</v>
          </cell>
          <cell r="C31" t="str">
            <v>may</v>
          </cell>
          <cell r="E31">
            <v>74263.759680000003</v>
          </cell>
          <cell r="F31">
            <v>35474.01</v>
          </cell>
        </row>
        <row r="32">
          <cell r="A32">
            <v>110422</v>
          </cell>
          <cell r="B32" t="str">
            <v xml:space="preserve">Lap treo MBT 35/0.4   50KVA </v>
          </cell>
          <cell r="C32" t="str">
            <v>may</v>
          </cell>
          <cell r="E32">
            <v>83546.729640000005</v>
          </cell>
          <cell r="F32">
            <v>35474.01</v>
          </cell>
        </row>
        <row r="33">
          <cell r="A33">
            <v>110423</v>
          </cell>
          <cell r="B33" t="str">
            <v xml:space="preserve">Lap treo MBT 35/0.4 100KVA </v>
          </cell>
          <cell r="C33" t="str">
            <v>may</v>
          </cell>
          <cell r="E33">
            <v>102112.66955999999</v>
          </cell>
          <cell r="F33">
            <v>35474.01</v>
          </cell>
        </row>
        <row r="34">
          <cell r="A34">
            <v>110424</v>
          </cell>
          <cell r="B34" t="str">
            <v xml:space="preserve">Lap treo MBT 35/0.4 180KVA </v>
          </cell>
          <cell r="C34" t="str">
            <v>may</v>
          </cell>
          <cell r="E34">
            <v>119834.70312000001</v>
          </cell>
          <cell r="F34">
            <v>35474.01</v>
          </cell>
        </row>
        <row r="35">
          <cell r="A35">
            <v>110425</v>
          </cell>
          <cell r="B35" t="str">
            <v xml:space="preserve">Lap treo MBT 35/0.4 320KVA </v>
          </cell>
          <cell r="C35" t="str">
            <v>may</v>
          </cell>
          <cell r="E35">
            <v>140088.45576000001</v>
          </cell>
          <cell r="F35">
            <v>35474.01</v>
          </cell>
        </row>
        <row r="36">
          <cell r="A36">
            <v>110426</v>
          </cell>
          <cell r="B36" t="str">
            <v xml:space="preserve">Lap treo MBT 35/0.4 560KVA </v>
          </cell>
          <cell r="C36" t="str">
            <v>may</v>
          </cell>
          <cell r="E36">
            <v>167093.45928000001</v>
          </cell>
          <cell r="F36">
            <v>35474.01</v>
          </cell>
        </row>
        <row r="37">
          <cell r="A37">
            <v>110427</v>
          </cell>
          <cell r="B37" t="str">
            <v>Lap treo MBT 35/0.4 =&gt; 750KVA</v>
          </cell>
          <cell r="C37" t="str">
            <v>may</v>
          </cell>
          <cell r="E37">
            <v>194098.46280000001</v>
          </cell>
          <cell r="F37">
            <v>35474.01</v>
          </cell>
        </row>
        <row r="38">
          <cell r="A38">
            <v>110501</v>
          </cell>
          <cell r="B38" t="str">
            <v>Lap TU. TI 500KV</v>
          </cell>
          <cell r="C38" t="str">
            <v>bo 3 pha</v>
          </cell>
          <cell r="E38">
            <v>168781.272</v>
          </cell>
          <cell r="F38">
            <v>92299.900000000009</v>
          </cell>
        </row>
        <row r="39">
          <cell r="A39">
            <v>110502</v>
          </cell>
          <cell r="B39" t="str">
            <v>Lap TU. TI 220KV</v>
          </cell>
          <cell r="C39" t="str">
            <v>bo 3 pha</v>
          </cell>
          <cell r="E39">
            <v>146686.26911999998</v>
          </cell>
          <cell r="F39">
            <v>132160.6</v>
          </cell>
        </row>
        <row r="40">
          <cell r="A40">
            <v>110503</v>
          </cell>
          <cell r="B40" t="str">
            <v>Lap TU. TI 110KV</v>
          </cell>
          <cell r="C40" t="str">
            <v>bo 3 pha</v>
          </cell>
          <cell r="E40">
            <v>115078.14</v>
          </cell>
          <cell r="F40">
            <v>82375.700000000012</v>
          </cell>
        </row>
        <row r="41">
          <cell r="A41">
            <v>110504</v>
          </cell>
          <cell r="B41" t="str">
            <v>Lap TU. TI &lt;=35KV</v>
          </cell>
          <cell r="C41" t="str">
            <v>bo 3 pha</v>
          </cell>
          <cell r="E41">
            <v>46031.255999999994</v>
          </cell>
          <cell r="F41">
            <v>3394.6000000000004</v>
          </cell>
        </row>
        <row r="42">
          <cell r="A42">
            <v>110505</v>
          </cell>
          <cell r="B42" t="str">
            <v>Lap TU. TI &lt;=10KV</v>
          </cell>
          <cell r="C42" t="str">
            <v>bo 3 pha</v>
          </cell>
          <cell r="E42">
            <v>23015.627999999997</v>
          </cell>
          <cell r="F42">
            <v>2829.2000000000003</v>
          </cell>
        </row>
        <row r="43">
          <cell r="A43">
            <v>110601</v>
          </cell>
          <cell r="B43" t="str">
            <v>Say MBT 500/225KV 150MVA</v>
          </cell>
          <cell r="C43" t="str">
            <v>may</v>
          </cell>
          <cell r="E43">
            <v>2117437.7760000001</v>
          </cell>
          <cell r="F43">
            <v>533155.70000000007</v>
          </cell>
        </row>
        <row r="44">
          <cell r="A44">
            <v>110602</v>
          </cell>
          <cell r="B44" t="str">
            <v>Say MBT 500/225KV 100MVA</v>
          </cell>
          <cell r="C44" t="str">
            <v>may</v>
          </cell>
          <cell r="E44">
            <v>1703156.4720000001</v>
          </cell>
          <cell r="F44">
            <v>532024.9</v>
          </cell>
        </row>
        <row r="45">
          <cell r="A45">
            <v>110611</v>
          </cell>
          <cell r="B45" t="str">
            <v>Say MBT 220/110/35KV 250MVA</v>
          </cell>
          <cell r="C45" t="str">
            <v>may</v>
          </cell>
          <cell r="E45">
            <v>2117437.7760000001</v>
          </cell>
          <cell r="F45">
            <v>269123.80000000005</v>
          </cell>
        </row>
        <row r="46">
          <cell r="A46">
            <v>110612</v>
          </cell>
          <cell r="B46" t="str">
            <v>Say MBT 220/110/35KV 125MVA</v>
          </cell>
          <cell r="C46" t="str">
            <v>may</v>
          </cell>
          <cell r="E46">
            <v>1703156.4720000001</v>
          </cell>
          <cell r="F46">
            <v>269690.30000000005</v>
          </cell>
        </row>
        <row r="47">
          <cell r="A47">
            <v>110613</v>
          </cell>
          <cell r="B47" t="str">
            <v>Say MBT 220/110/35KV 60MVA</v>
          </cell>
          <cell r="C47" t="str">
            <v>may</v>
          </cell>
          <cell r="E47">
            <v>1380937.68</v>
          </cell>
          <cell r="F47">
            <v>269123.80000000005</v>
          </cell>
        </row>
        <row r="48">
          <cell r="A48">
            <v>110621</v>
          </cell>
          <cell r="B48" t="str">
            <v>Say MBT 110/35/11KV 60MVA</v>
          </cell>
          <cell r="C48" t="str">
            <v>may</v>
          </cell>
          <cell r="E48">
            <v>1380937.68</v>
          </cell>
          <cell r="F48">
            <v>269123.80000000005</v>
          </cell>
        </row>
        <row r="49">
          <cell r="A49">
            <v>110622</v>
          </cell>
          <cell r="B49" t="str">
            <v>Say MBT 110/35/11KV 40MVA</v>
          </cell>
          <cell r="C49" t="str">
            <v>may</v>
          </cell>
          <cell r="E49">
            <v>1104750.1439999999</v>
          </cell>
          <cell r="F49">
            <v>215525.2</v>
          </cell>
        </row>
        <row r="50">
          <cell r="A50">
            <v>110623</v>
          </cell>
          <cell r="B50" t="str">
            <v>Say MBT 110/35/11KV 25MVA</v>
          </cell>
          <cell r="C50" t="str">
            <v>may</v>
          </cell>
          <cell r="E50">
            <v>889937.61600000004</v>
          </cell>
          <cell r="F50">
            <v>172986</v>
          </cell>
        </row>
        <row r="51">
          <cell r="A51">
            <v>110624</v>
          </cell>
          <cell r="B51" t="str">
            <v>Say MBT 110/35/11KV 16MVA</v>
          </cell>
          <cell r="C51" t="str">
            <v>may</v>
          </cell>
          <cell r="E51">
            <v>705812.59200000006</v>
          </cell>
          <cell r="F51">
            <v>162493.1</v>
          </cell>
        </row>
        <row r="52">
          <cell r="A52">
            <v>110625</v>
          </cell>
          <cell r="B52" t="str">
            <v>Say MBT 110/35/11KV 11MVA</v>
          </cell>
          <cell r="C52" t="str">
            <v>may</v>
          </cell>
          <cell r="E52">
            <v>567718.82400000002</v>
          </cell>
          <cell r="F52">
            <v>135693.80000000002</v>
          </cell>
        </row>
        <row r="53">
          <cell r="A53">
            <v>110631</v>
          </cell>
          <cell r="B53" t="str">
            <v>Say MBT 35/11(/6)KV 1000KVA</v>
          </cell>
          <cell r="C53" t="str">
            <v>may</v>
          </cell>
          <cell r="E53">
            <v>383593.8</v>
          </cell>
          <cell r="F53">
            <v>269123.80000000005</v>
          </cell>
        </row>
        <row r="54">
          <cell r="A54">
            <v>110632</v>
          </cell>
          <cell r="B54" t="str">
            <v>Say MBT 35/11(/6)KV 1800KVA</v>
          </cell>
          <cell r="C54" t="str">
            <v>may</v>
          </cell>
          <cell r="E54">
            <v>421953.18</v>
          </cell>
          <cell r="F54">
            <v>215525.2</v>
          </cell>
        </row>
        <row r="55">
          <cell r="A55">
            <v>110633</v>
          </cell>
          <cell r="B55" t="str">
            <v>Say MBT 35/11(/6)KV 3200KVA</v>
          </cell>
          <cell r="C55" t="str">
            <v>may</v>
          </cell>
          <cell r="E55">
            <v>460312.56</v>
          </cell>
          <cell r="F55">
            <v>172986</v>
          </cell>
        </row>
        <row r="56">
          <cell r="A56">
            <v>110634</v>
          </cell>
          <cell r="B56" t="str">
            <v>Say MBT 35/11(/6)KV 5600KVA</v>
          </cell>
          <cell r="C56" t="str">
            <v>may</v>
          </cell>
          <cell r="E56">
            <v>460312.56</v>
          </cell>
          <cell r="F56">
            <v>172986</v>
          </cell>
        </row>
        <row r="57">
          <cell r="A57">
            <v>110641</v>
          </cell>
          <cell r="B57" t="str">
            <v>Say MBT 6-35/0.4KV 30KVA</v>
          </cell>
          <cell r="C57" t="str">
            <v>may</v>
          </cell>
          <cell r="E57">
            <v>92062.511999999988</v>
          </cell>
          <cell r="F57">
            <v>133996.5</v>
          </cell>
        </row>
        <row r="58">
          <cell r="A58">
            <v>110642</v>
          </cell>
          <cell r="B58" t="str">
            <v>Say MBT 6-35/0.4KV 50KVA</v>
          </cell>
          <cell r="C58" t="str">
            <v>may</v>
          </cell>
          <cell r="E58">
            <v>110475.0144</v>
          </cell>
          <cell r="F58">
            <v>160795.80000000002</v>
          </cell>
        </row>
        <row r="59">
          <cell r="A59">
            <v>110643</v>
          </cell>
          <cell r="B59" t="str">
            <v>Say MBT 6-35/0.4KV 100KVA</v>
          </cell>
          <cell r="C59" t="str">
            <v>may</v>
          </cell>
          <cell r="E59">
            <v>131956.2672</v>
          </cell>
          <cell r="F59">
            <v>266294.60000000003</v>
          </cell>
        </row>
        <row r="60">
          <cell r="A60">
            <v>110644</v>
          </cell>
          <cell r="B60" t="str">
            <v>Say MBT 6-35/0.4KV 180KVA</v>
          </cell>
          <cell r="C60" t="str">
            <v>may</v>
          </cell>
          <cell r="E60">
            <v>153437.51999999999</v>
          </cell>
          <cell r="F60">
            <v>266294.60000000003</v>
          </cell>
        </row>
        <row r="61">
          <cell r="A61">
            <v>110645</v>
          </cell>
          <cell r="B61" t="str">
            <v>Say MBT 6-35/0.4KV 320KVA</v>
          </cell>
          <cell r="C61" t="str">
            <v>may</v>
          </cell>
          <cell r="E61">
            <v>184125.02399999998</v>
          </cell>
          <cell r="F61">
            <v>266861.10000000003</v>
          </cell>
        </row>
        <row r="62">
          <cell r="A62">
            <v>110646</v>
          </cell>
          <cell r="B62" t="str">
            <v>Say MBT 6-35/0.4KV 560KVA</v>
          </cell>
          <cell r="C62" t="str">
            <v>may</v>
          </cell>
          <cell r="E62">
            <v>214812.52799999999</v>
          </cell>
          <cell r="F62">
            <v>266861.10000000003</v>
          </cell>
        </row>
        <row r="63">
          <cell r="A63">
            <v>110647</v>
          </cell>
          <cell r="B63" t="str">
            <v>Say MBT 6-35/0.4KV 750KVA</v>
          </cell>
          <cell r="C63" t="str">
            <v>may</v>
          </cell>
          <cell r="E63">
            <v>260843.78399999999</v>
          </cell>
          <cell r="F63">
            <v>266861.10000000003</v>
          </cell>
        </row>
        <row r="64">
          <cell r="A64">
            <v>110701</v>
          </cell>
          <cell r="B64" t="str">
            <v>Loc dau tu 10KV len 25KV</v>
          </cell>
          <cell r="C64" t="str">
            <v>tan</v>
          </cell>
          <cell r="E64">
            <v>43833.060000000005</v>
          </cell>
          <cell r="F64">
            <v>36412.200000000004</v>
          </cell>
        </row>
        <row r="65">
          <cell r="A65">
            <v>110702</v>
          </cell>
          <cell r="B65" t="str">
            <v>Loc dau tu 10KV len 30KV</v>
          </cell>
          <cell r="C65" t="str">
            <v>tan</v>
          </cell>
          <cell r="E65">
            <v>48216.366000000002</v>
          </cell>
          <cell r="F65">
            <v>41112.5</v>
          </cell>
        </row>
        <row r="66">
          <cell r="A66">
            <v>110703</v>
          </cell>
          <cell r="B66" t="str">
            <v>Loc dau tu 10KV len 35KV</v>
          </cell>
          <cell r="C66" t="str">
            <v>tan</v>
          </cell>
          <cell r="E66">
            <v>74516.20199999999</v>
          </cell>
          <cell r="F66">
            <v>61393.200000000004</v>
          </cell>
        </row>
        <row r="67">
          <cell r="A67">
            <v>110704</v>
          </cell>
          <cell r="B67" t="str">
            <v>Loc dau tu 10KV len 40KV</v>
          </cell>
          <cell r="C67" t="str">
            <v>tan</v>
          </cell>
          <cell r="E67">
            <v>90588.324000000008</v>
          </cell>
          <cell r="F67">
            <v>73618.600000000006</v>
          </cell>
        </row>
        <row r="68">
          <cell r="A68">
            <v>110705</v>
          </cell>
          <cell r="B68" t="str">
            <v>Loc dau tu 10KV len 45KV</v>
          </cell>
          <cell r="C68" t="str">
            <v>tan</v>
          </cell>
          <cell r="E68">
            <v>109582.65</v>
          </cell>
          <cell r="F68">
            <v>88447.700000000012</v>
          </cell>
        </row>
        <row r="69">
          <cell r="A69">
            <v>110706</v>
          </cell>
          <cell r="B69" t="str">
            <v>Loc dau tu 10KV len 50KV</v>
          </cell>
          <cell r="C69" t="str">
            <v>tan</v>
          </cell>
          <cell r="E69">
            <v>119810.364</v>
          </cell>
          <cell r="F69">
            <v>99261.8</v>
          </cell>
        </row>
        <row r="70">
          <cell r="A70">
            <v>110711</v>
          </cell>
          <cell r="B70" t="str">
            <v>Loc dau tu 15KV len 25KV</v>
          </cell>
          <cell r="C70" t="str">
            <v>tan</v>
          </cell>
          <cell r="E70">
            <v>29222.04</v>
          </cell>
          <cell r="F70">
            <v>25488.100000000002</v>
          </cell>
        </row>
        <row r="71">
          <cell r="A71">
            <v>110712</v>
          </cell>
          <cell r="B71" t="str">
            <v>Loc dau tu 15KV len 30KV</v>
          </cell>
          <cell r="C71" t="str">
            <v>tan</v>
          </cell>
          <cell r="E71">
            <v>36527.549999999996</v>
          </cell>
          <cell r="F71">
            <v>31225.7</v>
          </cell>
        </row>
        <row r="72">
          <cell r="A72">
            <v>110713</v>
          </cell>
          <cell r="B72" t="str">
            <v>Loc dau tu 15KV len 35KV</v>
          </cell>
          <cell r="C72" t="str">
            <v>tan</v>
          </cell>
          <cell r="E72">
            <v>43833.060000000005</v>
          </cell>
          <cell r="F72">
            <v>37471.5</v>
          </cell>
        </row>
        <row r="73">
          <cell r="A73">
            <v>110714</v>
          </cell>
          <cell r="B73" t="str">
            <v>Loc dau tu 15KV len 40KV</v>
          </cell>
          <cell r="C73" t="str">
            <v>tan</v>
          </cell>
          <cell r="E73">
            <v>55521.876000000004</v>
          </cell>
          <cell r="F73">
            <v>45547.700000000004</v>
          </cell>
        </row>
        <row r="74">
          <cell r="A74">
            <v>110715</v>
          </cell>
          <cell r="B74" t="str">
            <v>Loc dau tu 15KV len 45KV</v>
          </cell>
          <cell r="C74" t="str">
            <v>tan</v>
          </cell>
          <cell r="E74">
            <v>70132.895999999993</v>
          </cell>
          <cell r="F74">
            <v>55699.600000000006</v>
          </cell>
        </row>
        <row r="75">
          <cell r="A75">
            <v>110716</v>
          </cell>
          <cell r="B75" t="str">
            <v>Loc dau tu 15KV len 50KV</v>
          </cell>
          <cell r="C75" t="str">
            <v>tan</v>
          </cell>
          <cell r="E75">
            <v>84743.915999999983</v>
          </cell>
          <cell r="F75">
            <v>66115.5</v>
          </cell>
        </row>
        <row r="76">
          <cell r="A76">
            <v>110721</v>
          </cell>
          <cell r="B76" t="str">
            <v>Loc dau tu 20KV len 25KV</v>
          </cell>
          <cell r="C76" t="str">
            <v>tan</v>
          </cell>
          <cell r="E76">
            <v>21916.530000000002</v>
          </cell>
          <cell r="F76">
            <v>19243.400000000001</v>
          </cell>
        </row>
        <row r="77">
          <cell r="A77">
            <v>110722</v>
          </cell>
          <cell r="B77" t="str">
            <v>Loc dau tu 20KV len 30KV</v>
          </cell>
          <cell r="C77" t="str">
            <v>tan</v>
          </cell>
          <cell r="E77">
            <v>29222.04</v>
          </cell>
          <cell r="F77">
            <v>24472.800000000003</v>
          </cell>
        </row>
        <row r="78">
          <cell r="A78">
            <v>110723</v>
          </cell>
          <cell r="B78" t="str">
            <v>Loc dau tu 20KV len 35KV</v>
          </cell>
          <cell r="C78" t="str">
            <v>tan</v>
          </cell>
          <cell r="E78">
            <v>36527.549999999996</v>
          </cell>
          <cell r="F78">
            <v>30740.600000000002</v>
          </cell>
        </row>
        <row r="79">
          <cell r="A79">
            <v>110724</v>
          </cell>
          <cell r="B79" t="str">
            <v>Loc dau tu 20KV len 40KV</v>
          </cell>
          <cell r="C79" t="str">
            <v>tan</v>
          </cell>
          <cell r="E79">
            <v>46755.264000000003</v>
          </cell>
          <cell r="F79">
            <v>36478.200000000004</v>
          </cell>
        </row>
        <row r="80">
          <cell r="A80">
            <v>110725</v>
          </cell>
          <cell r="B80" t="str">
            <v>Loc dau tu 20KV len 45KV</v>
          </cell>
          <cell r="C80" t="str">
            <v>tan</v>
          </cell>
          <cell r="E80">
            <v>58444.08</v>
          </cell>
          <cell r="F80">
            <v>44290.400000000001</v>
          </cell>
        </row>
        <row r="81">
          <cell r="A81">
            <v>110726</v>
          </cell>
          <cell r="B81" t="str">
            <v>Loc dau tu 20KV len 50KV</v>
          </cell>
          <cell r="C81" t="str">
            <v>tan</v>
          </cell>
          <cell r="E81">
            <v>68671.793999999994</v>
          </cell>
          <cell r="F81">
            <v>53403.9</v>
          </cell>
        </row>
        <row r="82">
          <cell r="A82">
            <v>110731</v>
          </cell>
          <cell r="B82" t="str">
            <v>Loc dau tu 25KV len 30KV</v>
          </cell>
          <cell r="C82" t="str">
            <v>tan</v>
          </cell>
          <cell r="E82">
            <v>24838.734</v>
          </cell>
          <cell r="F82">
            <v>21582</v>
          </cell>
        </row>
        <row r="83">
          <cell r="A83">
            <v>110732</v>
          </cell>
          <cell r="B83" t="str">
            <v>Loc dau tu 25KV len 35KV</v>
          </cell>
          <cell r="C83" t="str">
            <v>tan</v>
          </cell>
          <cell r="E83">
            <v>32144.243999999999</v>
          </cell>
          <cell r="F83">
            <v>26812.500000000004</v>
          </cell>
        </row>
        <row r="84">
          <cell r="A84">
            <v>110733</v>
          </cell>
          <cell r="B84" t="str">
            <v>Loc dau tu 25KV len 40KV</v>
          </cell>
          <cell r="C84" t="str">
            <v>tan</v>
          </cell>
          <cell r="E84">
            <v>40910.855999999992</v>
          </cell>
          <cell r="F84">
            <v>32021.000000000004</v>
          </cell>
        </row>
        <row r="85">
          <cell r="A85">
            <v>110734</v>
          </cell>
          <cell r="B85" t="str">
            <v>Loc dau tu 25KV len 45KV</v>
          </cell>
          <cell r="C85" t="str">
            <v>tan</v>
          </cell>
          <cell r="E85">
            <v>51138.57</v>
          </cell>
          <cell r="F85">
            <v>38772.800000000003</v>
          </cell>
        </row>
        <row r="86">
          <cell r="A86">
            <v>110735</v>
          </cell>
          <cell r="B86" t="str">
            <v>Loc dau tu 25KV len 50KV</v>
          </cell>
          <cell r="C86" t="str">
            <v>tan</v>
          </cell>
          <cell r="E86">
            <v>61366.284</v>
          </cell>
          <cell r="F86">
            <v>46585.000000000007</v>
          </cell>
        </row>
        <row r="87">
          <cell r="A87">
            <v>110741</v>
          </cell>
          <cell r="B87" t="str">
            <v>Loc dau tu 30KV len 35KV</v>
          </cell>
          <cell r="C87" t="str">
            <v>tan</v>
          </cell>
          <cell r="E87">
            <v>29222.04</v>
          </cell>
          <cell r="F87">
            <v>25488.100000000002</v>
          </cell>
        </row>
        <row r="88">
          <cell r="A88">
            <v>110742</v>
          </cell>
          <cell r="B88" t="str">
            <v>Loc dau tu 30KV len 40KV</v>
          </cell>
          <cell r="C88" t="str">
            <v>tan</v>
          </cell>
          <cell r="E88">
            <v>36527.549999999996</v>
          </cell>
          <cell r="F88">
            <v>31225.7</v>
          </cell>
        </row>
        <row r="89">
          <cell r="A89">
            <v>110743</v>
          </cell>
          <cell r="B89" t="str">
            <v>Loc dau tu 30KV len 45KV</v>
          </cell>
          <cell r="C89" t="str">
            <v>tan</v>
          </cell>
          <cell r="E89">
            <v>45294.162000000004</v>
          </cell>
          <cell r="F89">
            <v>37471.5</v>
          </cell>
        </row>
        <row r="90">
          <cell r="A90">
            <v>110744</v>
          </cell>
          <cell r="B90" t="str">
            <v>Loc dau tu 30KV len 50KV</v>
          </cell>
          <cell r="C90" t="str">
            <v>tan</v>
          </cell>
          <cell r="E90">
            <v>51138.57</v>
          </cell>
          <cell r="F90">
            <v>45547.700000000004</v>
          </cell>
        </row>
        <row r="91">
          <cell r="A91">
            <v>110751</v>
          </cell>
          <cell r="B91" t="str">
            <v>Loc dau tu 35KV len 40KV</v>
          </cell>
          <cell r="C91" t="str">
            <v>tan</v>
          </cell>
          <cell r="E91">
            <v>32144.243999999999</v>
          </cell>
          <cell r="F91">
            <v>26812.500000000004</v>
          </cell>
        </row>
        <row r="92">
          <cell r="A92">
            <v>110752</v>
          </cell>
          <cell r="B92" t="str">
            <v>Loc dau tu 35KV len 45KV</v>
          </cell>
          <cell r="C92" t="str">
            <v>tan</v>
          </cell>
          <cell r="E92">
            <v>39449.753999999994</v>
          </cell>
          <cell r="F92">
            <v>30740.600000000002</v>
          </cell>
        </row>
        <row r="93">
          <cell r="A93">
            <v>110753</v>
          </cell>
          <cell r="B93" t="str">
            <v>Loc dau tu 35KV len 50KV</v>
          </cell>
          <cell r="C93" t="str">
            <v>tan</v>
          </cell>
          <cell r="E93">
            <v>48216.366000000002</v>
          </cell>
          <cell r="F93">
            <v>36478.200000000004</v>
          </cell>
        </row>
        <row r="94">
          <cell r="A94">
            <v>110761</v>
          </cell>
          <cell r="B94" t="str">
            <v>Loc dau tu &gt; 35KV len 45KV</v>
          </cell>
          <cell r="C94" t="str">
            <v>tan</v>
          </cell>
          <cell r="E94">
            <v>36527.549999999996</v>
          </cell>
          <cell r="F94">
            <v>31225.7</v>
          </cell>
        </row>
        <row r="95">
          <cell r="A95">
            <v>110762</v>
          </cell>
          <cell r="B95" t="str">
            <v>Loc dau tu &gt; 35KV len 50KV</v>
          </cell>
          <cell r="C95" t="str">
            <v>tan</v>
          </cell>
          <cell r="E95">
            <v>43833.060000000005</v>
          </cell>
          <cell r="F95">
            <v>37471.5</v>
          </cell>
        </row>
        <row r="96">
          <cell r="A96">
            <v>120101</v>
          </cell>
          <cell r="B96" t="str">
            <v>Lap may cat &lt;= 500KV</v>
          </cell>
          <cell r="C96" t="str">
            <v>may</v>
          </cell>
          <cell r="E96">
            <v>2117437.7760000001</v>
          </cell>
          <cell r="F96">
            <v>284966</v>
          </cell>
        </row>
        <row r="97">
          <cell r="A97">
            <v>120102</v>
          </cell>
          <cell r="B97" t="str">
            <v>Lap may cat &lt;= 220KV</v>
          </cell>
          <cell r="C97" t="str">
            <v>may</v>
          </cell>
          <cell r="E97">
            <v>1058718.888</v>
          </cell>
          <cell r="F97">
            <v>221183.6</v>
          </cell>
        </row>
        <row r="98">
          <cell r="A98">
            <v>120103</v>
          </cell>
          <cell r="B98" t="str">
            <v>Lap may cat &lt;= 110KV</v>
          </cell>
          <cell r="C98" t="str">
            <v>may</v>
          </cell>
          <cell r="E98">
            <v>414281.30399999995</v>
          </cell>
          <cell r="F98">
            <v>83224.900000000009</v>
          </cell>
        </row>
        <row r="99">
          <cell r="A99">
            <v>120104</v>
          </cell>
          <cell r="B99" t="str">
            <v>Lap may cat &lt;=   35KV</v>
          </cell>
          <cell r="C99" t="str">
            <v>may</v>
          </cell>
          <cell r="E99">
            <v>199468.77600000001</v>
          </cell>
          <cell r="F99">
            <v>55672.100000000006</v>
          </cell>
        </row>
        <row r="100">
          <cell r="A100">
            <v>120201</v>
          </cell>
          <cell r="B100" t="str">
            <v>Lap dao c/ly 1 pha outdoor khong tiep dat &lt;= 500KV</v>
          </cell>
          <cell r="C100" t="str">
            <v>bo</v>
          </cell>
          <cell r="E100">
            <v>173384.3976</v>
          </cell>
          <cell r="F100">
            <v>72238.100000000006</v>
          </cell>
        </row>
        <row r="101">
          <cell r="A101">
            <v>120202</v>
          </cell>
          <cell r="B101" t="str">
            <v>Lap dao c/ly 1 pha outdoor khong tiep dat &lt;= 220KV</v>
          </cell>
          <cell r="C101" t="str">
            <v>bo</v>
          </cell>
          <cell r="E101">
            <v>116612.51519999998</v>
          </cell>
          <cell r="F101">
            <v>60227.200000000004</v>
          </cell>
        </row>
        <row r="102">
          <cell r="A102">
            <v>120203</v>
          </cell>
          <cell r="B102" t="str">
            <v>Lap dao c/ly 1 pha outdoor khong tiep dat &lt;= 110KV</v>
          </cell>
          <cell r="C102" t="str">
            <v>bo</v>
          </cell>
          <cell r="E102">
            <v>58306.25759999999</v>
          </cell>
          <cell r="F102">
            <v>31513.9</v>
          </cell>
        </row>
        <row r="103">
          <cell r="A103">
            <v>120204</v>
          </cell>
          <cell r="B103" t="str">
            <v>Lap dao c/ly 1 pha outdoor khong tiep dat &lt;=   35KV</v>
          </cell>
          <cell r="C103" t="str">
            <v>bo</v>
          </cell>
          <cell r="E103">
            <v>29153.128799999995</v>
          </cell>
          <cell r="F103">
            <v>29816.600000000002</v>
          </cell>
        </row>
        <row r="104">
          <cell r="A104">
            <v>120205</v>
          </cell>
          <cell r="B104" t="str">
            <v>Lap dao c/ly 1 pha outdoor khong tiep dat &lt;=   10KV</v>
          </cell>
          <cell r="C104" t="str">
            <v>bo</v>
          </cell>
          <cell r="E104">
            <v>29153.128799999995</v>
          </cell>
          <cell r="F104">
            <v>3960.0000000000005</v>
          </cell>
        </row>
        <row r="105">
          <cell r="A105">
            <v>120211</v>
          </cell>
          <cell r="B105" t="str">
            <v>Lap dao c/ly 1 pha outdoor co tiep dat &lt;= 500KV</v>
          </cell>
          <cell r="C105" t="str">
            <v>bo</v>
          </cell>
          <cell r="E105">
            <v>240896.90639999998</v>
          </cell>
          <cell r="F105">
            <v>72238.100000000006</v>
          </cell>
        </row>
        <row r="106">
          <cell r="A106">
            <v>120212</v>
          </cell>
          <cell r="B106" t="str">
            <v>Lap dao c/ly 1 pha outdoor co tiep dat &lt;= 220KV</v>
          </cell>
          <cell r="C106" t="str">
            <v>bo</v>
          </cell>
          <cell r="E106">
            <v>160342.2084</v>
          </cell>
          <cell r="F106">
            <v>60197.500000000007</v>
          </cell>
        </row>
        <row r="107">
          <cell r="A107">
            <v>120301</v>
          </cell>
          <cell r="B107" t="str">
            <v>Lap dao c/ly 3 pha outdoor khong tiep dat &lt;= 500KV</v>
          </cell>
          <cell r="C107" t="str">
            <v>bo</v>
          </cell>
          <cell r="E107">
            <v>352906.29600000003</v>
          </cell>
          <cell r="F107">
            <v>114013.90000000001</v>
          </cell>
        </row>
        <row r="108">
          <cell r="A108">
            <v>120302</v>
          </cell>
          <cell r="B108" t="str">
            <v>Lap dao c/ly 3 pha outdoor khong tiep dat &lt;= 220KV</v>
          </cell>
          <cell r="C108" t="str">
            <v>bo</v>
          </cell>
          <cell r="E108">
            <v>237828.15599999999</v>
          </cell>
          <cell r="F108">
            <v>94540.6</v>
          </cell>
        </row>
        <row r="109">
          <cell r="A109">
            <v>120303</v>
          </cell>
          <cell r="B109" t="str">
            <v>Lap dao c/ly 3 pha outdoor khong tiep dat &lt;= 110KV</v>
          </cell>
          <cell r="C109" t="str">
            <v>bo</v>
          </cell>
          <cell r="E109">
            <v>112009.38959999999</v>
          </cell>
          <cell r="F109">
            <v>47270.3</v>
          </cell>
        </row>
        <row r="110">
          <cell r="A110">
            <v>120304</v>
          </cell>
          <cell r="B110" t="str">
            <v>Lap dao c/ly 3 pha outdoor khong tiep dat &lt;=   35KV</v>
          </cell>
          <cell r="C110" t="str">
            <v>bo</v>
          </cell>
          <cell r="E110">
            <v>94824.387359999993</v>
          </cell>
          <cell r="F110">
            <v>46138.400000000001</v>
          </cell>
        </row>
        <row r="111">
          <cell r="A111">
            <v>120305</v>
          </cell>
          <cell r="B111" t="str">
            <v>Lap dao c/ly 3 pha outdoor khong tiep dat &lt;=   10KV</v>
          </cell>
          <cell r="C111" t="str">
            <v>bo</v>
          </cell>
          <cell r="E111">
            <v>48332.818800000001</v>
          </cell>
          <cell r="F111">
            <v>28684.7</v>
          </cell>
        </row>
        <row r="112">
          <cell r="A112">
            <v>120306</v>
          </cell>
          <cell r="B112" t="str">
            <v>Lap dao c/ly 3 pha indoor khong tiep dat &lt;=     10KV</v>
          </cell>
          <cell r="C112" t="str">
            <v>bo</v>
          </cell>
          <cell r="E112">
            <v>46031.255999999994</v>
          </cell>
          <cell r="F112">
            <v>2829.2000000000003</v>
          </cell>
        </row>
        <row r="113">
          <cell r="A113">
            <v>120311</v>
          </cell>
          <cell r="B113" t="str">
            <v>Lap dao c/ly 3 pha outdoor co tiep dat &lt;= 500KV</v>
          </cell>
          <cell r="C113" t="str">
            <v>bo</v>
          </cell>
          <cell r="E113">
            <v>457243.80959999998</v>
          </cell>
          <cell r="F113">
            <v>114013.90000000001</v>
          </cell>
        </row>
        <row r="114">
          <cell r="A114">
            <v>120312</v>
          </cell>
          <cell r="B114" t="str">
            <v>Lap dao c/ly 3 pha outdoor co tiep dat &lt;= 220KV</v>
          </cell>
          <cell r="C114" t="str">
            <v>bo</v>
          </cell>
          <cell r="E114">
            <v>323753.16719999997</v>
          </cell>
          <cell r="F114">
            <v>94540.6</v>
          </cell>
        </row>
        <row r="115">
          <cell r="A115">
            <v>120313</v>
          </cell>
          <cell r="B115" t="str">
            <v>Lap dao c/ly 3 pha outdoor co tiep dat &lt;= 110KV</v>
          </cell>
          <cell r="C115" t="str">
            <v>bo</v>
          </cell>
          <cell r="E115">
            <v>165712.52160000001</v>
          </cell>
          <cell r="F115">
            <v>47270.3</v>
          </cell>
        </row>
        <row r="116">
          <cell r="A116">
            <v>120314</v>
          </cell>
          <cell r="B116" t="str">
            <v>Lap dao c/ly 3 pha outdoor co tiep dat &lt;=   35KV</v>
          </cell>
          <cell r="C116" t="str">
            <v>bo</v>
          </cell>
          <cell r="E116">
            <v>127353.1416</v>
          </cell>
          <cell r="F116">
            <v>46138.400000000001</v>
          </cell>
        </row>
        <row r="117">
          <cell r="A117">
            <v>120315</v>
          </cell>
          <cell r="B117" t="str">
            <v>Lap dao c/ly 3 pha outdoor co tiep dat &lt;=   10KV</v>
          </cell>
          <cell r="C117" t="str">
            <v>bo</v>
          </cell>
          <cell r="E117">
            <v>69046.883999999991</v>
          </cell>
          <cell r="F117">
            <v>28684.7</v>
          </cell>
        </row>
        <row r="118">
          <cell r="A118">
            <v>120316</v>
          </cell>
          <cell r="B118" t="str">
            <v>Lap dao c/ly 3 pha indoor co tiep dat &lt;=     10KV</v>
          </cell>
          <cell r="C118" t="str">
            <v>bo</v>
          </cell>
          <cell r="E118">
            <v>61375.007999999994</v>
          </cell>
          <cell r="F118">
            <v>2829.2000000000003</v>
          </cell>
        </row>
        <row r="119">
          <cell r="A119">
            <v>120401</v>
          </cell>
          <cell r="B119" t="str">
            <v>Lap CD c/ly HT tren gia do &lt;= 100A</v>
          </cell>
          <cell r="C119" t="str">
            <v>bo</v>
          </cell>
          <cell r="E119">
            <v>7671.8759999999993</v>
          </cell>
          <cell r="F119">
            <v>0</v>
          </cell>
        </row>
        <row r="120">
          <cell r="A120">
            <v>120402</v>
          </cell>
          <cell r="B120" t="str">
            <v>Lap CD c/ly HT tren gia do &lt;= 200A</v>
          </cell>
          <cell r="C120" t="str">
            <v>bo</v>
          </cell>
          <cell r="E120">
            <v>10740.626399999999</v>
          </cell>
          <cell r="F120">
            <v>0</v>
          </cell>
        </row>
        <row r="121">
          <cell r="A121">
            <v>120403</v>
          </cell>
          <cell r="B121" t="str">
            <v>Lap CD c/ly HT tren gia do &lt;= 400A</v>
          </cell>
          <cell r="C121" t="str">
            <v>bo</v>
          </cell>
          <cell r="E121">
            <v>15343.751999999999</v>
          </cell>
          <cell r="F121">
            <v>0</v>
          </cell>
        </row>
        <row r="122">
          <cell r="A122">
            <v>120404</v>
          </cell>
          <cell r="B122" t="str">
            <v>Lap CD c/ly HT tren gia do &lt;= 600A</v>
          </cell>
          <cell r="C122" t="str">
            <v>bo</v>
          </cell>
          <cell r="E122">
            <v>18412.502400000001</v>
          </cell>
          <cell r="F122">
            <v>0</v>
          </cell>
        </row>
        <row r="123">
          <cell r="A123">
            <v>120405</v>
          </cell>
          <cell r="B123" t="str">
            <v>Lap CD c/ly HT tren gia do &gt; 600A</v>
          </cell>
          <cell r="C123" t="str">
            <v>bo</v>
          </cell>
          <cell r="E123">
            <v>21481.252799999998</v>
          </cell>
          <cell r="F123">
            <v>0</v>
          </cell>
        </row>
        <row r="124">
          <cell r="A124">
            <v>120501</v>
          </cell>
          <cell r="B124" t="str">
            <v>Lap cau chi 35KV</v>
          </cell>
          <cell r="C124" t="str">
            <v>bo 3 pha</v>
          </cell>
          <cell r="E124">
            <v>36825.004800000002</v>
          </cell>
          <cell r="F124">
            <v>0</v>
          </cell>
        </row>
        <row r="125">
          <cell r="A125">
            <v>120502</v>
          </cell>
          <cell r="B125" t="str">
            <v>Lap cau chi 10KV</v>
          </cell>
          <cell r="C125" t="str">
            <v>bo 3 pha</v>
          </cell>
          <cell r="E125">
            <v>27618.7536</v>
          </cell>
          <cell r="F125">
            <v>0</v>
          </cell>
        </row>
        <row r="126">
          <cell r="A126">
            <v>120511</v>
          </cell>
          <cell r="B126" t="str">
            <v>Lap cau chi 35KV co dien tro phu</v>
          </cell>
          <cell r="C126" t="str">
            <v>bo 3 pha</v>
          </cell>
          <cell r="E126">
            <v>55237.5072</v>
          </cell>
          <cell r="F126">
            <v>0</v>
          </cell>
        </row>
        <row r="127">
          <cell r="A127">
            <v>120521</v>
          </cell>
          <cell r="B127" t="str">
            <v>Lap cau chi tu roi 10KV</v>
          </cell>
          <cell r="C127" t="str">
            <v>bo 3 pha</v>
          </cell>
          <cell r="E127">
            <v>27618.7536</v>
          </cell>
          <cell r="F127">
            <v>0</v>
          </cell>
        </row>
        <row r="128">
          <cell r="A128">
            <v>120522</v>
          </cell>
          <cell r="B128" t="str">
            <v>Lap cau chi tu roi 35KV</v>
          </cell>
          <cell r="C128" t="str">
            <v>bo 3 pha</v>
          </cell>
          <cell r="E128">
            <v>36825.004800000002</v>
          </cell>
          <cell r="F128">
            <v>0</v>
          </cell>
        </row>
        <row r="129">
          <cell r="A129">
            <v>120601</v>
          </cell>
          <cell r="B129" t="str">
            <v>Lap dien khang beton 1500kg</v>
          </cell>
          <cell r="C129" t="str">
            <v>bo 3 pha</v>
          </cell>
          <cell r="E129">
            <v>145765.644</v>
          </cell>
          <cell r="F129">
            <v>7071.9000000000005</v>
          </cell>
        </row>
        <row r="130">
          <cell r="A130">
            <v>120602</v>
          </cell>
          <cell r="B130" t="str">
            <v>Lap dien khang beton 3000kg</v>
          </cell>
          <cell r="C130" t="str">
            <v>bo 3 pha</v>
          </cell>
          <cell r="E130">
            <v>172617.21</v>
          </cell>
          <cell r="F130">
            <v>7071.9000000000005</v>
          </cell>
        </row>
        <row r="131">
          <cell r="A131">
            <v>120603</v>
          </cell>
          <cell r="B131" t="str">
            <v>Lap dien khang beton 4500kg</v>
          </cell>
          <cell r="C131" t="str">
            <v>bo 3 pha</v>
          </cell>
          <cell r="E131">
            <v>191796.9</v>
          </cell>
          <cell r="F131">
            <v>14144.900000000001</v>
          </cell>
        </row>
        <row r="132">
          <cell r="A132">
            <v>120604</v>
          </cell>
          <cell r="B132" t="str">
            <v>Lap dien khang beton 7500kg</v>
          </cell>
          <cell r="C132" t="str">
            <v>bo 3 pha</v>
          </cell>
          <cell r="E132">
            <v>247341.28223999997</v>
          </cell>
          <cell r="F132">
            <v>19802.2</v>
          </cell>
        </row>
        <row r="133">
          <cell r="A133">
            <v>120701</v>
          </cell>
          <cell r="B133" t="str">
            <v>Lap cuon khang 128MVAR</v>
          </cell>
          <cell r="C133" t="str">
            <v>bo 1 pha</v>
          </cell>
          <cell r="E133">
            <v>6764902.2599999998</v>
          </cell>
          <cell r="F133">
            <v>672245.86</v>
          </cell>
        </row>
        <row r="134">
          <cell r="A134">
            <v>120702</v>
          </cell>
          <cell r="B134" t="str">
            <v>Lap cuon khang   97MVAR</v>
          </cell>
          <cell r="C134" t="str">
            <v>bo 1 pha</v>
          </cell>
          <cell r="E134">
            <v>4178751.7199999997</v>
          </cell>
          <cell r="F134">
            <v>361978.54000000004</v>
          </cell>
        </row>
        <row r="135">
          <cell r="A135">
            <v>120703</v>
          </cell>
          <cell r="B135" t="str">
            <v>Lap cuon khang   58MVAR</v>
          </cell>
          <cell r="C135" t="str">
            <v>bo 1 pha</v>
          </cell>
          <cell r="E135">
            <v>1314991.8</v>
          </cell>
          <cell r="F135">
            <v>77566.830000000016</v>
          </cell>
        </row>
        <row r="136">
          <cell r="A136">
            <v>120704</v>
          </cell>
          <cell r="B136" t="str">
            <v>Lap cuon khang 2*50MVAR</v>
          </cell>
          <cell r="C136" t="str">
            <v>bo 1 pha</v>
          </cell>
          <cell r="E136">
            <v>1972487.7</v>
          </cell>
          <cell r="F136">
            <v>51711.22</v>
          </cell>
        </row>
        <row r="137">
          <cell r="A137">
            <v>120711</v>
          </cell>
          <cell r="B137" t="str">
            <v>Lap cuon trung tinh noi dat</v>
          </cell>
          <cell r="C137" t="str">
            <v>bo 1 pha</v>
          </cell>
          <cell r="E137">
            <v>92049.425999999992</v>
          </cell>
          <cell r="F137">
            <v>25855.61</v>
          </cell>
        </row>
        <row r="138">
          <cell r="A138">
            <v>120801</v>
          </cell>
          <cell r="B138" t="str">
            <v>Lap cuon dap ho quang 10KV CS &lt;=175KVA</v>
          </cell>
          <cell r="C138" t="str">
            <v>bo</v>
          </cell>
          <cell r="E138">
            <v>85925.011199999994</v>
          </cell>
          <cell r="F138">
            <v>4243.8</v>
          </cell>
        </row>
        <row r="139">
          <cell r="A139">
            <v>120802</v>
          </cell>
          <cell r="B139" t="str">
            <v>Lap cuon dap ho quang 10KV CS &lt;=350KVA</v>
          </cell>
          <cell r="C139" t="str">
            <v>bo</v>
          </cell>
          <cell r="E139">
            <v>101268.7632</v>
          </cell>
          <cell r="F139">
            <v>4243.8</v>
          </cell>
        </row>
        <row r="140">
          <cell r="A140">
            <v>120803</v>
          </cell>
          <cell r="B140" t="str">
            <v>Lap cuon dap ho quang 10KV CS &lt;=700KVA</v>
          </cell>
          <cell r="C140" t="str">
            <v>bo</v>
          </cell>
          <cell r="E140">
            <v>130421.89199999999</v>
          </cell>
          <cell r="F140">
            <v>4243.8</v>
          </cell>
        </row>
        <row r="141">
          <cell r="A141">
            <v>120804</v>
          </cell>
          <cell r="B141" t="str">
            <v>Lap cuon dap ho quang 10KV CS &lt;=1400KVA</v>
          </cell>
          <cell r="C141" t="str">
            <v>bo</v>
          </cell>
          <cell r="E141">
            <v>162643.77119999999</v>
          </cell>
          <cell r="F141">
            <v>4243.8</v>
          </cell>
        </row>
        <row r="142">
          <cell r="A142">
            <v>120811</v>
          </cell>
          <cell r="B142" t="str">
            <v>Lap cuon dap ho quang 35KV CS &lt;=275KVA</v>
          </cell>
          <cell r="C142" t="str">
            <v>bo</v>
          </cell>
          <cell r="E142">
            <v>85925.011199999994</v>
          </cell>
          <cell r="F142">
            <v>4243.8</v>
          </cell>
        </row>
        <row r="143">
          <cell r="A143">
            <v>120812</v>
          </cell>
          <cell r="B143" t="str">
            <v>Lap cuon dap ho quang 35KV CS &lt;=275KVA</v>
          </cell>
          <cell r="C143" t="str">
            <v>bo</v>
          </cell>
          <cell r="E143">
            <v>149601.58199999997</v>
          </cell>
          <cell r="F143">
            <v>4243.8</v>
          </cell>
        </row>
        <row r="144">
          <cell r="A144">
            <v>120813</v>
          </cell>
          <cell r="B144" t="str">
            <v>Lap cuon dap ho quang 35KV CS &lt;=275KVA</v>
          </cell>
          <cell r="C144" t="str">
            <v>bo</v>
          </cell>
          <cell r="E144">
            <v>153437.51999999999</v>
          </cell>
          <cell r="F144">
            <v>4243.8</v>
          </cell>
        </row>
        <row r="145">
          <cell r="A145">
            <v>120814</v>
          </cell>
          <cell r="B145" t="str">
            <v>Lap cuon dap ho quang 35KV CS &lt;=275KVA</v>
          </cell>
          <cell r="C145" t="str">
            <v>bo</v>
          </cell>
          <cell r="E145">
            <v>182283.77376000001</v>
          </cell>
          <cell r="F145">
            <v>4243.8</v>
          </cell>
        </row>
        <row r="146">
          <cell r="A146">
            <v>120901</v>
          </cell>
          <cell r="B146" t="str">
            <v>Lap thiet bi chong set dien ap &lt;=500KV</v>
          </cell>
          <cell r="C146" t="str">
            <v>bo 3 pha</v>
          </cell>
          <cell r="E146">
            <v>262998.36</v>
          </cell>
          <cell r="F146">
            <v>77566.830000000016</v>
          </cell>
        </row>
        <row r="147">
          <cell r="A147">
            <v>120902</v>
          </cell>
          <cell r="B147" t="str">
            <v>Lap thiet bi chong set dien ap &lt;=220KV</v>
          </cell>
          <cell r="C147" t="str">
            <v>bo 3 pha</v>
          </cell>
          <cell r="E147">
            <v>175332.24000000002</v>
          </cell>
          <cell r="F147">
            <v>51711.22</v>
          </cell>
        </row>
        <row r="148">
          <cell r="A148">
            <v>120903</v>
          </cell>
          <cell r="B148" t="str">
            <v>Lap thiet bi chong set dien ap &lt;=110KV</v>
          </cell>
          <cell r="C148" t="str">
            <v>bo 3 pha</v>
          </cell>
          <cell r="E148">
            <v>87666.12000000001</v>
          </cell>
          <cell r="F148">
            <v>51711.22</v>
          </cell>
        </row>
        <row r="149">
          <cell r="A149">
            <v>120904</v>
          </cell>
          <cell r="B149" t="str">
            <v>Lap thiet bi chong set dien ap &lt;=  35KV</v>
          </cell>
          <cell r="C149" t="str">
            <v>bo 3 pha</v>
          </cell>
          <cell r="E149">
            <v>36527.549999999996</v>
          </cell>
          <cell r="F149">
            <v>0</v>
          </cell>
        </row>
        <row r="150">
          <cell r="A150">
            <v>120905</v>
          </cell>
          <cell r="B150" t="str">
            <v>Lap thiet bi chong set dien ap &lt;=  11KV</v>
          </cell>
          <cell r="C150" t="str">
            <v>bo 3 pha</v>
          </cell>
          <cell r="E150">
            <v>10958.265000000001</v>
          </cell>
          <cell r="F150">
            <v>0</v>
          </cell>
        </row>
        <row r="151">
          <cell r="A151">
            <v>120911</v>
          </cell>
          <cell r="B151" t="str">
            <v>Lap dat thiet bi triet nhieu</v>
          </cell>
          <cell r="C151" t="str">
            <v>bo 3 pha</v>
          </cell>
          <cell r="E151">
            <v>233776.32</v>
          </cell>
          <cell r="F151">
            <v>25855.61</v>
          </cell>
        </row>
        <row r="152">
          <cell r="A152">
            <v>120921</v>
          </cell>
          <cell r="B152" t="str">
            <v>Lap bo phan loc PZ</v>
          </cell>
          <cell r="C152" t="str">
            <v>bo</v>
          </cell>
          <cell r="E152">
            <v>21916.530000000002</v>
          </cell>
          <cell r="F152">
            <v>25855.61</v>
          </cell>
        </row>
        <row r="153">
          <cell r="A153">
            <v>120931</v>
          </cell>
          <cell r="B153" t="str">
            <v>Lap tu dien lien lac</v>
          </cell>
          <cell r="C153" t="str">
            <v>bo</v>
          </cell>
          <cell r="E153">
            <v>43833.060000000005</v>
          </cell>
          <cell r="F153">
            <v>25855.61</v>
          </cell>
        </row>
        <row r="154">
          <cell r="A154">
            <v>120941</v>
          </cell>
          <cell r="B154" t="str">
            <v>Lap cuon can cao tan</v>
          </cell>
          <cell r="C154" t="str">
            <v>bo</v>
          </cell>
          <cell r="E154">
            <v>40910.855999999992</v>
          </cell>
          <cell r="F154">
            <v>46540.098000000005</v>
          </cell>
        </row>
        <row r="155">
          <cell r="A155">
            <v>121101</v>
          </cell>
          <cell r="B155" t="str">
            <v>Lap gia do accu</v>
          </cell>
          <cell r="C155" t="str">
            <v>m</v>
          </cell>
          <cell r="E155">
            <v>13588.248599999999</v>
          </cell>
          <cell r="F155">
            <v>6813.4000000000005</v>
          </cell>
        </row>
        <row r="156">
          <cell r="A156">
            <v>121102</v>
          </cell>
          <cell r="B156" t="str">
            <v>Lap gia do day cai</v>
          </cell>
          <cell r="C156" t="str">
            <v>10kg</v>
          </cell>
          <cell r="E156">
            <v>19286.546399999999</v>
          </cell>
          <cell r="F156">
            <v>7968.4000000000005</v>
          </cell>
        </row>
        <row r="157">
          <cell r="A157">
            <v>121111</v>
          </cell>
          <cell r="B157" t="str">
            <v>Lap day cai</v>
          </cell>
          <cell r="C157" t="str">
            <v>binh</v>
          </cell>
          <cell r="E157">
            <v>24546.513599999998</v>
          </cell>
          <cell r="F157">
            <v>0</v>
          </cell>
        </row>
        <row r="158">
          <cell r="A158">
            <v>121121</v>
          </cell>
          <cell r="B158" t="str">
            <v>Lap binh accu</v>
          </cell>
          <cell r="C158" t="str">
            <v>binh</v>
          </cell>
          <cell r="E158">
            <v>21916.530000000002</v>
          </cell>
          <cell r="F158">
            <v>0</v>
          </cell>
        </row>
        <row r="159">
          <cell r="A159">
            <v>121131</v>
          </cell>
          <cell r="B159" t="str">
            <v>Nap dien accu</v>
          </cell>
          <cell r="C159" t="str">
            <v>he thong</v>
          </cell>
          <cell r="E159">
            <v>613750.07999999996</v>
          </cell>
          <cell r="F159">
            <v>0</v>
          </cell>
        </row>
        <row r="160">
          <cell r="A160">
            <v>121141</v>
          </cell>
          <cell r="B160" t="str">
            <v>Lap may nap accu</v>
          </cell>
          <cell r="C160" t="str">
            <v>he thong</v>
          </cell>
          <cell r="E160">
            <v>34523.441999999995</v>
          </cell>
          <cell r="F160">
            <v>0</v>
          </cell>
        </row>
        <row r="161">
          <cell r="A161">
            <v>121151</v>
          </cell>
          <cell r="B161" t="str">
            <v>Lap tam xuyen tuong</v>
          </cell>
          <cell r="C161" t="str">
            <v>tam</v>
          </cell>
          <cell r="E161">
            <v>46031.255999999994</v>
          </cell>
          <cell r="F161">
            <v>9618.4000000000015</v>
          </cell>
        </row>
        <row r="162">
          <cell r="A162">
            <v>121201</v>
          </cell>
          <cell r="B162" t="str">
            <v>Lap may dieu hoa 1.5HP</v>
          </cell>
          <cell r="C162" t="str">
            <v>may</v>
          </cell>
          <cell r="E162">
            <v>11688.816000000001</v>
          </cell>
          <cell r="F162">
            <v>0</v>
          </cell>
        </row>
        <row r="163">
          <cell r="A163">
            <v>121202</v>
          </cell>
          <cell r="B163" t="str">
            <v>Lap may dieu hoa 3HP</v>
          </cell>
          <cell r="C163" t="str">
            <v>may</v>
          </cell>
          <cell r="E163">
            <v>14611.02</v>
          </cell>
          <cell r="F163">
            <v>0</v>
          </cell>
        </row>
        <row r="164">
          <cell r="A164">
            <v>121203</v>
          </cell>
          <cell r="B164" t="str">
            <v>Lap may dieu hoa 5HP</v>
          </cell>
          <cell r="C164" t="str">
            <v>may</v>
          </cell>
          <cell r="E164">
            <v>20455.427999999996</v>
          </cell>
          <cell r="F164">
            <v>0</v>
          </cell>
        </row>
        <row r="165">
          <cell r="A165">
            <v>121204</v>
          </cell>
          <cell r="B165" t="str">
            <v>Lap may dieu hoa loai 2 khoi</v>
          </cell>
          <cell r="C165" t="str">
            <v>may</v>
          </cell>
          <cell r="E165">
            <v>58444.08</v>
          </cell>
          <cell r="F165">
            <v>0</v>
          </cell>
        </row>
        <row r="166">
          <cell r="A166">
            <v>121301</v>
          </cell>
          <cell r="B166" t="str">
            <v>Lap dat quat hut va thong gio duong kinh &lt;= 400 mm</v>
          </cell>
          <cell r="C166" t="str">
            <v>may</v>
          </cell>
          <cell r="E166">
            <v>5552.1876000000002</v>
          </cell>
          <cell r="F166">
            <v>0</v>
          </cell>
        </row>
        <row r="167">
          <cell r="A167">
            <v>121302</v>
          </cell>
          <cell r="B167" t="str">
            <v>Lap dat quat hut va thong gio duong kinh &lt;= 600 mm</v>
          </cell>
          <cell r="C167" t="str">
            <v>may</v>
          </cell>
          <cell r="E167">
            <v>9204.9426000000003</v>
          </cell>
          <cell r="F167">
            <v>0</v>
          </cell>
        </row>
        <row r="168">
          <cell r="A168">
            <v>121303</v>
          </cell>
          <cell r="B168" t="str">
            <v>Lap dat quat hut va thong gio duong kinh &lt;= 800 mm</v>
          </cell>
          <cell r="C168" t="str">
            <v>may</v>
          </cell>
          <cell r="E168">
            <v>11396.595600000001</v>
          </cell>
          <cell r="F168">
            <v>0</v>
          </cell>
        </row>
        <row r="169">
          <cell r="A169">
            <v>121401</v>
          </cell>
          <cell r="B169" t="str">
            <v>Lap to may phat dien</v>
          </cell>
          <cell r="C169" t="str">
            <v>tan</v>
          </cell>
          <cell r="E169">
            <v>87459.386400000003</v>
          </cell>
          <cell r="F169">
            <v>2829.2000000000003</v>
          </cell>
        </row>
        <row r="170">
          <cell r="A170">
            <v>121411</v>
          </cell>
          <cell r="B170" t="str">
            <v>Lap dong co khong dong bo     1.7KW</v>
          </cell>
          <cell r="C170" t="str">
            <v>cai</v>
          </cell>
          <cell r="E170">
            <v>15343.751999999999</v>
          </cell>
          <cell r="F170">
            <v>0</v>
          </cell>
        </row>
        <row r="171">
          <cell r="A171">
            <v>121412</v>
          </cell>
          <cell r="B171" t="str">
            <v>Lap dong co khong dong bo     4.5KW</v>
          </cell>
          <cell r="C171" t="str">
            <v>cai</v>
          </cell>
          <cell r="E171">
            <v>30687.503999999997</v>
          </cell>
          <cell r="F171">
            <v>0</v>
          </cell>
        </row>
        <row r="172">
          <cell r="A172">
            <v>121413</v>
          </cell>
          <cell r="B172" t="str">
            <v>Lap dong co khong dong bo     7KW</v>
          </cell>
          <cell r="C172" t="str">
            <v>cai</v>
          </cell>
          <cell r="E172">
            <v>39893.7552</v>
          </cell>
          <cell r="F172">
            <v>0</v>
          </cell>
        </row>
        <row r="173">
          <cell r="A173">
            <v>121414</v>
          </cell>
          <cell r="B173" t="str">
            <v>Lap dong co khong dong bo   14KW</v>
          </cell>
          <cell r="C173" t="str">
            <v>cai</v>
          </cell>
          <cell r="E173">
            <v>38359.379999999997</v>
          </cell>
          <cell r="F173">
            <v>0</v>
          </cell>
        </row>
        <row r="174">
          <cell r="A174">
            <v>121415</v>
          </cell>
          <cell r="B174" t="str">
            <v>Lap dong co khong dong bo   20KW</v>
          </cell>
          <cell r="C174" t="str">
            <v>cai</v>
          </cell>
          <cell r="E174">
            <v>53703.131999999998</v>
          </cell>
          <cell r="F174">
            <v>0</v>
          </cell>
        </row>
        <row r="175">
          <cell r="A175">
            <v>121416</v>
          </cell>
          <cell r="B175" t="str">
            <v>Lap dong co khong dong bo   40KW</v>
          </cell>
          <cell r="C175" t="str">
            <v>cai</v>
          </cell>
          <cell r="E175">
            <v>69046.883999999991</v>
          </cell>
          <cell r="F175">
            <v>0</v>
          </cell>
        </row>
        <row r="176">
          <cell r="A176">
            <v>121417</v>
          </cell>
          <cell r="B176" t="str">
            <v>Lap dong co khong dong bo   75KW</v>
          </cell>
          <cell r="C176" t="str">
            <v>cai</v>
          </cell>
          <cell r="E176">
            <v>81321.885599999994</v>
          </cell>
          <cell r="F176">
            <v>0</v>
          </cell>
        </row>
        <row r="177">
          <cell r="A177">
            <v>121418</v>
          </cell>
          <cell r="B177" t="str">
            <v>Lap dong co khong dong bo 100KW</v>
          </cell>
          <cell r="C177" t="str">
            <v>cai</v>
          </cell>
          <cell r="E177">
            <v>107406.264</v>
          </cell>
          <cell r="F177">
            <v>0</v>
          </cell>
        </row>
        <row r="178">
          <cell r="A178">
            <v>121421</v>
          </cell>
          <cell r="B178" t="str">
            <v>Lap dong co khong dong bo 160KW</v>
          </cell>
          <cell r="C178" t="str">
            <v>cai</v>
          </cell>
          <cell r="E178">
            <v>138093.76799999998</v>
          </cell>
          <cell r="F178">
            <v>0</v>
          </cell>
        </row>
        <row r="179">
          <cell r="A179">
            <v>121422</v>
          </cell>
          <cell r="B179" t="str">
            <v>Lap dong co khong dong bo 200KW</v>
          </cell>
          <cell r="C179" t="str">
            <v>cai</v>
          </cell>
          <cell r="E179">
            <v>153437.51999999999</v>
          </cell>
          <cell r="F179">
            <v>0</v>
          </cell>
        </row>
        <row r="180">
          <cell r="A180">
            <v>121423</v>
          </cell>
          <cell r="B180" t="str">
            <v>Lap dong co khong dong bo 320KW</v>
          </cell>
          <cell r="C180" t="str">
            <v>cai</v>
          </cell>
          <cell r="E180">
            <v>199468.77600000001</v>
          </cell>
          <cell r="F180">
            <v>0</v>
          </cell>
        </row>
        <row r="181">
          <cell r="A181">
            <v>121424</v>
          </cell>
          <cell r="B181" t="str">
            <v>Lap dong co khong dong bo 570KW</v>
          </cell>
          <cell r="C181" t="str">
            <v>cai</v>
          </cell>
          <cell r="E181">
            <v>253171.908</v>
          </cell>
          <cell r="F181">
            <v>0</v>
          </cell>
        </row>
        <row r="182">
          <cell r="A182">
            <v>121431</v>
          </cell>
          <cell r="B182" t="str">
            <v>Lap dong co dong bo      1.7KW</v>
          </cell>
          <cell r="C182" t="str">
            <v>cai</v>
          </cell>
          <cell r="E182">
            <v>15343.751999999999</v>
          </cell>
          <cell r="F182">
            <v>0</v>
          </cell>
        </row>
        <row r="183">
          <cell r="A183">
            <v>121432</v>
          </cell>
          <cell r="B183" t="str">
            <v>Lap dong co dong bo      4.5KW</v>
          </cell>
          <cell r="C183" t="str">
            <v>cai</v>
          </cell>
          <cell r="E183">
            <v>30687.503999999997</v>
          </cell>
          <cell r="F183">
            <v>0</v>
          </cell>
        </row>
        <row r="184">
          <cell r="A184">
            <v>121433</v>
          </cell>
          <cell r="B184" t="str">
            <v>Lap dong co dong bo      7KW</v>
          </cell>
          <cell r="C184" t="str">
            <v>cai</v>
          </cell>
          <cell r="E184">
            <v>38359.379999999997</v>
          </cell>
          <cell r="F184">
            <v>0</v>
          </cell>
        </row>
        <row r="185">
          <cell r="A185">
            <v>121434</v>
          </cell>
          <cell r="B185" t="str">
            <v>Lap dong co dong bo    14KW</v>
          </cell>
          <cell r="C185" t="str">
            <v>cai</v>
          </cell>
          <cell r="E185">
            <v>53703.131999999998</v>
          </cell>
          <cell r="F185">
            <v>0</v>
          </cell>
        </row>
        <row r="186">
          <cell r="A186">
            <v>121435</v>
          </cell>
          <cell r="B186" t="str">
            <v>Lap dong co dong bo    20KW</v>
          </cell>
          <cell r="C186" t="str">
            <v>cai</v>
          </cell>
          <cell r="E186">
            <v>61375.007999999994</v>
          </cell>
          <cell r="F186">
            <v>0</v>
          </cell>
        </row>
        <row r="187">
          <cell r="A187">
            <v>121436</v>
          </cell>
          <cell r="B187" t="str">
            <v>Lap dong co dong bo    40KW</v>
          </cell>
          <cell r="C187" t="str">
            <v>cai</v>
          </cell>
          <cell r="E187">
            <v>84390.635999999999</v>
          </cell>
          <cell r="F187">
            <v>0</v>
          </cell>
        </row>
        <row r="188">
          <cell r="A188">
            <v>121437</v>
          </cell>
          <cell r="B188" t="str">
            <v>Lap dong co dong bo    75KW</v>
          </cell>
          <cell r="C188" t="str">
            <v>cai</v>
          </cell>
          <cell r="E188">
            <v>107406.264</v>
          </cell>
          <cell r="F188">
            <v>0</v>
          </cell>
        </row>
        <row r="189">
          <cell r="A189">
            <v>121438</v>
          </cell>
          <cell r="B189" t="str">
            <v>Lap dong co dong bo 100KW</v>
          </cell>
          <cell r="C189" t="str">
            <v>cai</v>
          </cell>
          <cell r="E189">
            <v>122750.01599999999</v>
          </cell>
          <cell r="F189">
            <v>0</v>
          </cell>
        </row>
        <row r="190">
          <cell r="A190">
            <v>121441</v>
          </cell>
          <cell r="B190" t="str">
            <v>Lap dong co dong bo 160KW</v>
          </cell>
          <cell r="C190" t="str">
            <v>cai</v>
          </cell>
          <cell r="E190">
            <v>153437.51999999999</v>
          </cell>
          <cell r="F190">
            <v>0</v>
          </cell>
        </row>
        <row r="191">
          <cell r="A191">
            <v>121442</v>
          </cell>
          <cell r="B191" t="str">
            <v>Lap dong co dong bo 200KW</v>
          </cell>
          <cell r="C191" t="str">
            <v>cai</v>
          </cell>
          <cell r="E191">
            <v>184125.02399999998</v>
          </cell>
          <cell r="F191">
            <v>0</v>
          </cell>
        </row>
        <row r="192">
          <cell r="A192">
            <v>121443</v>
          </cell>
          <cell r="B192" t="str">
            <v>Lap dong co dong bo 320KW</v>
          </cell>
          <cell r="C192" t="str">
            <v>cai</v>
          </cell>
          <cell r="E192">
            <v>230156.28</v>
          </cell>
          <cell r="F192">
            <v>0</v>
          </cell>
        </row>
        <row r="193">
          <cell r="A193">
            <v>121444</v>
          </cell>
          <cell r="B193" t="str">
            <v>Lap dong co dong bo 570KW</v>
          </cell>
          <cell r="C193" t="str">
            <v>cai</v>
          </cell>
          <cell r="E193">
            <v>306875.03999999998</v>
          </cell>
          <cell r="F193">
            <v>0</v>
          </cell>
        </row>
        <row r="194">
          <cell r="A194">
            <v>121501</v>
          </cell>
          <cell r="B194" t="str">
            <v>Lap aptomat. khoi dong tu   50A</v>
          </cell>
          <cell r="C194" t="str">
            <v>cai</v>
          </cell>
          <cell r="E194">
            <v>7671.8759999999993</v>
          </cell>
          <cell r="F194">
            <v>0</v>
          </cell>
        </row>
        <row r="195">
          <cell r="A195">
            <v>121502</v>
          </cell>
          <cell r="B195" t="str">
            <v>Lap aptomat. khoi dong tu 100A</v>
          </cell>
          <cell r="C195" t="str">
            <v>cai</v>
          </cell>
          <cell r="E195">
            <v>10740.626399999999</v>
          </cell>
          <cell r="F195">
            <v>0</v>
          </cell>
        </row>
        <row r="196">
          <cell r="A196">
            <v>121503</v>
          </cell>
          <cell r="B196" t="str">
            <v>Lap aptomat. khoi dong tu 150A</v>
          </cell>
          <cell r="C196" t="str">
            <v>cai</v>
          </cell>
          <cell r="E196">
            <v>13042.189199999997</v>
          </cell>
          <cell r="F196">
            <v>0</v>
          </cell>
        </row>
        <row r="197">
          <cell r="A197">
            <v>121504</v>
          </cell>
          <cell r="B197" t="str">
            <v>Lap aptomat. khoi dong tu 200A</v>
          </cell>
          <cell r="C197" t="str">
            <v>cai</v>
          </cell>
          <cell r="E197">
            <v>23015.627999999997</v>
          </cell>
          <cell r="F197">
            <v>0</v>
          </cell>
        </row>
        <row r="198">
          <cell r="A198">
            <v>121505</v>
          </cell>
          <cell r="B198" t="str">
            <v>Lap aptomat. khoi dong tu 300A</v>
          </cell>
          <cell r="C198" t="str">
            <v>cai</v>
          </cell>
          <cell r="E198">
            <v>38359.379999999997</v>
          </cell>
          <cell r="F198">
            <v>0</v>
          </cell>
        </row>
        <row r="199">
          <cell r="A199">
            <v>121506</v>
          </cell>
          <cell r="B199" t="str">
            <v>Lap aptomat. khoi dong tu 400A</v>
          </cell>
          <cell r="C199" t="str">
            <v>cai</v>
          </cell>
          <cell r="E199">
            <v>53703.131999999998</v>
          </cell>
          <cell r="F199">
            <v>0</v>
          </cell>
        </row>
        <row r="200">
          <cell r="A200">
            <v>121507</v>
          </cell>
          <cell r="B200" t="str">
            <v>Lap aptomat. khoi dong tu 600A</v>
          </cell>
          <cell r="C200" t="str">
            <v>cai</v>
          </cell>
          <cell r="E200">
            <v>61375.007999999994</v>
          </cell>
          <cell r="F200">
            <v>0</v>
          </cell>
        </row>
        <row r="201">
          <cell r="A201">
            <v>121508</v>
          </cell>
          <cell r="B201" t="str">
            <v>Lap aptomat. khoi dong tu &lt;=1000A</v>
          </cell>
          <cell r="C201" t="str">
            <v>cai</v>
          </cell>
          <cell r="E201">
            <v>76718.759999999995</v>
          </cell>
          <cell r="F201">
            <v>0</v>
          </cell>
        </row>
        <row r="202">
          <cell r="A202">
            <v>121601</v>
          </cell>
          <cell r="B202" t="str">
            <v>Lap he tu bu dien ap 500KV</v>
          </cell>
          <cell r="C202" t="str">
            <v>dan tu</v>
          </cell>
          <cell r="E202">
            <v>5523750.7199999997</v>
          </cell>
          <cell r="F202">
            <v>2993571.9000000004</v>
          </cell>
        </row>
        <row r="203">
          <cell r="A203">
            <v>121602</v>
          </cell>
          <cell r="B203" t="str">
            <v>Lap he tu bu dien ap 220KV</v>
          </cell>
          <cell r="C203" t="str">
            <v>dan tu</v>
          </cell>
          <cell r="E203">
            <v>2777219.1119999997</v>
          </cell>
          <cell r="F203">
            <v>775668.3</v>
          </cell>
        </row>
        <row r="204">
          <cell r="A204">
            <v>121603</v>
          </cell>
          <cell r="B204" t="str">
            <v>Lap he tu bu dien ap 110KV</v>
          </cell>
          <cell r="C204" t="str">
            <v>dan tu</v>
          </cell>
          <cell r="E204">
            <v>1917969</v>
          </cell>
          <cell r="F204">
            <v>517112.20000000007</v>
          </cell>
        </row>
        <row r="205">
          <cell r="A205">
            <v>121604</v>
          </cell>
          <cell r="B205" t="str">
            <v>Lap he tu bu dien ap   35KV</v>
          </cell>
          <cell r="C205" t="str">
            <v>dan tu</v>
          </cell>
          <cell r="E205">
            <v>966656.37599999993</v>
          </cell>
          <cell r="F205">
            <v>77566.830000000016</v>
          </cell>
        </row>
        <row r="206">
          <cell r="A206">
            <v>121605</v>
          </cell>
          <cell r="B206" t="str">
            <v>Lap he tu bu dien ap   11KV</v>
          </cell>
          <cell r="C206" t="str">
            <v>dan tu</v>
          </cell>
          <cell r="E206">
            <v>398937.55200000003</v>
          </cell>
          <cell r="F206">
            <v>77566.830000000016</v>
          </cell>
        </row>
        <row r="207">
          <cell r="A207">
            <v>130101</v>
          </cell>
          <cell r="B207" t="str">
            <v>Lap cap &lt;=1kg/m trong tunel</v>
          </cell>
          <cell r="C207" t="str">
            <v>100m</v>
          </cell>
          <cell r="E207">
            <v>30687.503999999997</v>
          </cell>
          <cell r="F207">
            <v>0</v>
          </cell>
        </row>
        <row r="208">
          <cell r="A208">
            <v>130102</v>
          </cell>
          <cell r="B208" t="str">
            <v>Lap cap &lt;=2kg/m trong tunel</v>
          </cell>
          <cell r="C208" t="str">
            <v>100m</v>
          </cell>
          <cell r="E208">
            <v>34523.441999999995</v>
          </cell>
          <cell r="F208">
            <v>0</v>
          </cell>
        </row>
        <row r="209">
          <cell r="A209">
            <v>130103</v>
          </cell>
          <cell r="B209" t="str">
            <v>Lap cap &lt;=3kg/m trong tunel</v>
          </cell>
          <cell r="C209" t="str">
            <v>100m</v>
          </cell>
          <cell r="E209">
            <v>46031.255999999994</v>
          </cell>
          <cell r="F209">
            <v>0</v>
          </cell>
        </row>
        <row r="210">
          <cell r="A210">
            <v>130104</v>
          </cell>
          <cell r="B210" t="str">
            <v>Lap cap &lt;=4.5kg/m trong tunel</v>
          </cell>
          <cell r="C210" t="str">
            <v>100m</v>
          </cell>
          <cell r="E210">
            <v>57539.07</v>
          </cell>
          <cell r="F210">
            <v>0</v>
          </cell>
        </row>
        <row r="211">
          <cell r="A211">
            <v>130105</v>
          </cell>
          <cell r="B211" t="str">
            <v>Lap cap &lt;=6kg/m trong tunel</v>
          </cell>
          <cell r="C211" t="str">
            <v>100m</v>
          </cell>
          <cell r="E211">
            <v>72882.822</v>
          </cell>
          <cell r="F211">
            <v>0</v>
          </cell>
        </row>
        <row r="212">
          <cell r="A212">
            <v>130201</v>
          </cell>
          <cell r="B212" t="str">
            <v>Lap cap &lt;=1kg/m tren gia do</v>
          </cell>
          <cell r="C212" t="str">
            <v>100m</v>
          </cell>
          <cell r="E212">
            <v>37285.317360000001</v>
          </cell>
          <cell r="F212">
            <v>0</v>
          </cell>
        </row>
        <row r="213">
          <cell r="A213">
            <v>130202</v>
          </cell>
          <cell r="B213" t="str">
            <v>Lap cap &lt;=2kg/m tren gia do</v>
          </cell>
          <cell r="C213" t="str">
            <v>100m</v>
          </cell>
          <cell r="E213">
            <v>44190.005759999876</v>
          </cell>
          <cell r="F213">
            <v>0</v>
          </cell>
        </row>
        <row r="214">
          <cell r="A214">
            <v>130203</v>
          </cell>
          <cell r="B214" t="str">
            <v>Lap cap &lt;=3kg/m tren gia do</v>
          </cell>
          <cell r="C214" t="str">
            <v>100m</v>
          </cell>
          <cell r="E214">
            <v>57539.07</v>
          </cell>
          <cell r="F214">
            <v>0</v>
          </cell>
        </row>
        <row r="215">
          <cell r="A215">
            <v>130204</v>
          </cell>
          <cell r="B215" t="str">
            <v>Lap cap &lt;=4.5kg/m tren gia do</v>
          </cell>
          <cell r="C215" t="str">
            <v>100m</v>
          </cell>
          <cell r="E215">
            <v>72882.822</v>
          </cell>
          <cell r="F215">
            <v>0</v>
          </cell>
        </row>
        <row r="216">
          <cell r="A216">
            <v>130205</v>
          </cell>
          <cell r="B216" t="str">
            <v>Lap cap &lt;=6kg/m tren gia do</v>
          </cell>
          <cell r="C216" t="str">
            <v>100m</v>
          </cell>
          <cell r="E216">
            <v>88226.574000000008</v>
          </cell>
          <cell r="F216">
            <v>0</v>
          </cell>
        </row>
        <row r="217">
          <cell r="A217">
            <v>130301</v>
          </cell>
          <cell r="B217" t="str">
            <v xml:space="preserve">Lap cap &lt;= 1kg/m trong ong </v>
          </cell>
          <cell r="C217" t="str">
            <v>100m</v>
          </cell>
          <cell r="E217">
            <v>40354.067759999998</v>
          </cell>
          <cell r="F217">
            <v>0</v>
          </cell>
        </row>
        <row r="218">
          <cell r="A218">
            <v>130302</v>
          </cell>
          <cell r="B218" t="str">
            <v xml:space="preserve">Lap cap &lt;= 2kg/m trong ong </v>
          </cell>
          <cell r="C218" t="str">
            <v>100m</v>
          </cell>
          <cell r="E218">
            <v>46031.255999999994</v>
          </cell>
          <cell r="F218">
            <v>0</v>
          </cell>
        </row>
        <row r="219">
          <cell r="A219">
            <v>130303</v>
          </cell>
          <cell r="B219" t="str">
            <v xml:space="preserve">Lap cap &lt;= 3kg/m trong ong </v>
          </cell>
          <cell r="C219" t="str">
            <v>100m</v>
          </cell>
          <cell r="E219">
            <v>57539.07</v>
          </cell>
          <cell r="F219">
            <v>0</v>
          </cell>
        </row>
        <row r="220">
          <cell r="A220">
            <v>130304</v>
          </cell>
          <cell r="B220" t="str">
            <v xml:space="preserve">Lap cap &lt;= 4.5kg/m trong ong </v>
          </cell>
          <cell r="C220" t="str">
            <v>100m</v>
          </cell>
          <cell r="E220">
            <v>76718.759999999995</v>
          </cell>
          <cell r="F220">
            <v>0</v>
          </cell>
        </row>
        <row r="221">
          <cell r="A221">
            <v>130305</v>
          </cell>
          <cell r="B221" t="str">
            <v xml:space="preserve">Lap cap &lt;= 6kg/m trong ong </v>
          </cell>
          <cell r="C221" t="str">
            <v>100m</v>
          </cell>
          <cell r="E221">
            <v>97739.700239999991</v>
          </cell>
          <cell r="F221">
            <v>0</v>
          </cell>
        </row>
        <row r="222">
          <cell r="A222">
            <v>130401</v>
          </cell>
          <cell r="B222" t="str">
            <v xml:space="preserve">Lap cap &lt;= 1kg/m tren day thep </v>
          </cell>
          <cell r="C222" t="str">
            <v>100m</v>
          </cell>
          <cell r="E222">
            <v>51861.881759999997</v>
          </cell>
          <cell r="F222">
            <v>0</v>
          </cell>
        </row>
        <row r="223">
          <cell r="A223">
            <v>130402</v>
          </cell>
          <cell r="B223" t="str">
            <v xml:space="preserve">Lap cap &lt;= 2kg/m tren day thep </v>
          </cell>
          <cell r="C223" t="str">
            <v>100m</v>
          </cell>
          <cell r="E223">
            <v>57539.07</v>
          </cell>
          <cell r="F223">
            <v>0</v>
          </cell>
        </row>
        <row r="224">
          <cell r="A224">
            <v>130403</v>
          </cell>
          <cell r="B224" t="str">
            <v xml:space="preserve">Lap cap &lt;= 3kg/m tren day thep </v>
          </cell>
          <cell r="C224" t="str">
            <v>100m</v>
          </cell>
          <cell r="E224">
            <v>72882.822</v>
          </cell>
          <cell r="F224">
            <v>0</v>
          </cell>
        </row>
        <row r="225">
          <cell r="A225">
            <v>130404</v>
          </cell>
          <cell r="B225" t="str">
            <v xml:space="preserve">Lap cap &lt;= 4.5kg/m tren day thep </v>
          </cell>
          <cell r="C225" t="str">
            <v>100m</v>
          </cell>
          <cell r="E225">
            <v>97739.700239999991</v>
          </cell>
          <cell r="F225">
            <v>0</v>
          </cell>
        </row>
        <row r="226">
          <cell r="A226">
            <v>130405</v>
          </cell>
          <cell r="B226" t="str">
            <v xml:space="preserve">Lap cap &lt;= 6kg/m tren day thep </v>
          </cell>
          <cell r="C226" t="str">
            <v>100m</v>
          </cell>
          <cell r="E226">
            <v>122750.01599999999</v>
          </cell>
          <cell r="F226">
            <v>0</v>
          </cell>
        </row>
        <row r="227">
          <cell r="A227">
            <v>130501</v>
          </cell>
          <cell r="B227" t="str">
            <v xml:space="preserve">Lap cap &lt;= 1kg/m chon ngam duoi dat </v>
          </cell>
          <cell r="C227" t="str">
            <v>100m</v>
          </cell>
          <cell r="E227">
            <v>24856.878240000002</v>
          </cell>
          <cell r="F227">
            <v>0</v>
          </cell>
        </row>
        <row r="228">
          <cell r="A228">
            <v>130502</v>
          </cell>
          <cell r="B228" t="str">
            <v xml:space="preserve">Lap cap &lt;= 2kg/m chon ngam duoi dat </v>
          </cell>
          <cell r="C228" t="str">
            <v>100m</v>
          </cell>
          <cell r="E228">
            <v>28846.25376</v>
          </cell>
          <cell r="F228">
            <v>0</v>
          </cell>
        </row>
        <row r="229">
          <cell r="A229">
            <v>130503</v>
          </cell>
          <cell r="B229" t="str">
            <v xml:space="preserve">Lap cap &lt;= 3kg/m chon ngam duoi dat </v>
          </cell>
          <cell r="C229" t="str">
            <v>100m</v>
          </cell>
          <cell r="E229">
            <v>38359.379999999997</v>
          </cell>
          <cell r="F229">
            <v>0</v>
          </cell>
        </row>
        <row r="230">
          <cell r="A230">
            <v>130504</v>
          </cell>
          <cell r="B230" t="str">
            <v xml:space="preserve">Lap cap &lt;= 4.5kg/m chon ngam duoi dat </v>
          </cell>
          <cell r="C230" t="str">
            <v>100m</v>
          </cell>
          <cell r="E230">
            <v>49867.193999999996</v>
          </cell>
          <cell r="F230">
            <v>0</v>
          </cell>
        </row>
        <row r="231">
          <cell r="A231">
            <v>130505</v>
          </cell>
          <cell r="B231" t="str">
            <v xml:space="preserve">Lap cap &lt;= 6kg/m chon ngam duoi dat </v>
          </cell>
          <cell r="C231" t="str">
            <v>100m</v>
          </cell>
          <cell r="E231">
            <v>63369.695759999988</v>
          </cell>
          <cell r="F231">
            <v>0</v>
          </cell>
        </row>
        <row r="232">
          <cell r="A232">
            <v>131101</v>
          </cell>
          <cell r="B232" t="str">
            <v>Lam va lap pheu cap &lt;= 35mm2  6 - 10KV</v>
          </cell>
          <cell r="C232" t="str">
            <v>dau</v>
          </cell>
          <cell r="E232">
            <v>18263.774999999998</v>
          </cell>
          <cell r="F232">
            <v>0</v>
          </cell>
        </row>
        <row r="233">
          <cell r="A233">
            <v>131102</v>
          </cell>
          <cell r="B233" t="str">
            <v>Lam va lap pheu cap &lt;= 70mm2  6 - 10KV</v>
          </cell>
          <cell r="C233" t="str">
            <v>dau</v>
          </cell>
          <cell r="E233">
            <v>20163.207599999998</v>
          </cell>
          <cell r="F233">
            <v>0</v>
          </cell>
        </row>
        <row r="234">
          <cell r="A234">
            <v>131103</v>
          </cell>
          <cell r="B234" t="str">
            <v>Lam va lap pheu cap &lt;= 120mm2  6 - 10KV</v>
          </cell>
          <cell r="C234" t="str">
            <v>dau</v>
          </cell>
          <cell r="E234">
            <v>22354.8606</v>
          </cell>
          <cell r="F234">
            <v>0</v>
          </cell>
        </row>
        <row r="235">
          <cell r="A235">
            <v>131104</v>
          </cell>
          <cell r="B235" t="str">
            <v>Lam va lap pheu cap &lt;= 185mm2  6 - 10KV</v>
          </cell>
          <cell r="C235" t="str">
            <v>dau</v>
          </cell>
          <cell r="E235">
            <v>24546.513599999998</v>
          </cell>
          <cell r="F235">
            <v>0</v>
          </cell>
        </row>
        <row r="236">
          <cell r="A236">
            <v>131105</v>
          </cell>
          <cell r="B236" t="str">
            <v>Lam va lap pheu cap &lt;= 240mm2  6 - 10KV</v>
          </cell>
          <cell r="C236" t="str">
            <v>dau</v>
          </cell>
          <cell r="E236">
            <v>27322.607399999997</v>
          </cell>
          <cell r="F236">
            <v>0</v>
          </cell>
        </row>
        <row r="237">
          <cell r="A237">
            <v>131201</v>
          </cell>
          <cell r="B237" t="str">
            <v>Lap hop noi. hop dau cap &lt;=10KV &lt;=35mm2</v>
          </cell>
          <cell r="C237" t="str">
            <v>hop</v>
          </cell>
          <cell r="E237">
            <v>87666.12000000001</v>
          </cell>
          <cell r="F237">
            <v>0</v>
          </cell>
        </row>
        <row r="238">
          <cell r="A238">
            <v>131202</v>
          </cell>
          <cell r="B238" t="str">
            <v>Lap hop noi. hop dau cap &lt;=10KV &lt;=70mm2</v>
          </cell>
          <cell r="C238" t="str">
            <v>hop</v>
          </cell>
          <cell r="E238">
            <v>175332.24000000002</v>
          </cell>
          <cell r="F238">
            <v>0</v>
          </cell>
        </row>
        <row r="239">
          <cell r="A239">
            <v>131203</v>
          </cell>
          <cell r="B239" t="str">
            <v>Lap hop noi. hop dau cap &lt;=10KV &lt;=120mm2</v>
          </cell>
          <cell r="C239" t="str">
            <v>hop</v>
          </cell>
          <cell r="E239">
            <v>204554.28</v>
          </cell>
          <cell r="F239">
            <v>0</v>
          </cell>
        </row>
        <row r="240">
          <cell r="A240">
            <v>131204</v>
          </cell>
          <cell r="B240" t="str">
            <v>Lap hop noi. hop dau cap &lt;=10KV &lt;=185mm2</v>
          </cell>
          <cell r="C240" t="str">
            <v>hop</v>
          </cell>
          <cell r="E240">
            <v>219165.3</v>
          </cell>
          <cell r="F240">
            <v>0</v>
          </cell>
        </row>
        <row r="241">
          <cell r="A241">
            <v>131205</v>
          </cell>
          <cell r="B241" t="str">
            <v>Lap hop noi. hop dau cap &lt;=10KV &lt;=240mm2</v>
          </cell>
          <cell r="C241" t="str">
            <v>hop</v>
          </cell>
          <cell r="E241">
            <v>233776.32</v>
          </cell>
          <cell r="F241">
            <v>0</v>
          </cell>
        </row>
        <row r="242">
          <cell r="A242">
            <v>131301</v>
          </cell>
          <cell r="B242" t="str">
            <v>Lap hop noi. hop dau cap va noi cap kiem tra loai 6 ruot</v>
          </cell>
          <cell r="C242" t="str">
            <v>10 hop noi</v>
          </cell>
          <cell r="E242">
            <v>116888.16</v>
          </cell>
          <cell r="F242">
            <v>0</v>
          </cell>
        </row>
        <row r="243">
          <cell r="A243">
            <v>131302</v>
          </cell>
          <cell r="B243" t="str">
            <v>Lap hop noi. hop dau cap va noi cap kiem tra loai 14 ruot</v>
          </cell>
          <cell r="C243" t="str">
            <v>10 hop noi</v>
          </cell>
          <cell r="E243">
            <v>168026.72999999998</v>
          </cell>
          <cell r="F243">
            <v>0</v>
          </cell>
        </row>
        <row r="244">
          <cell r="A244">
            <v>131303</v>
          </cell>
          <cell r="B244" t="str">
            <v>Lap hop noi. hop dau cap va noi cap kiem tra loai 24 ruot</v>
          </cell>
          <cell r="C244" t="str">
            <v>10 hop noi</v>
          </cell>
          <cell r="E244">
            <v>237429.07499999998</v>
          </cell>
          <cell r="F244">
            <v>0</v>
          </cell>
        </row>
        <row r="245">
          <cell r="A245">
            <v>131304</v>
          </cell>
          <cell r="B245" t="str">
            <v>Lap hop noi. hop dau cap va noi cap kiem tra loai 36 ruot</v>
          </cell>
          <cell r="C245" t="str">
            <v>10 hop noi</v>
          </cell>
          <cell r="E245">
            <v>292220.39999999997</v>
          </cell>
          <cell r="F245">
            <v>0</v>
          </cell>
        </row>
        <row r="246">
          <cell r="A246">
            <v>131401</v>
          </cell>
          <cell r="B246" t="str">
            <v>Lam dau cap kiem tra loai 6 ruot</v>
          </cell>
          <cell r="C246" t="str">
            <v>1 dau cap</v>
          </cell>
          <cell r="E246">
            <v>9204.9426000000003</v>
          </cell>
          <cell r="F246">
            <v>0</v>
          </cell>
        </row>
        <row r="247">
          <cell r="A247">
            <v>131402</v>
          </cell>
          <cell r="B247" t="str">
            <v>Lam dau cap kiem tra loai 14 ruot</v>
          </cell>
          <cell r="C247" t="str">
            <v>1 dau cap</v>
          </cell>
          <cell r="E247">
            <v>13149.918000000001</v>
          </cell>
          <cell r="F247">
            <v>0</v>
          </cell>
        </row>
        <row r="248">
          <cell r="A248">
            <v>131403</v>
          </cell>
          <cell r="B248" t="str">
            <v>Lam dau cap kiem tra loai 24 ruot</v>
          </cell>
          <cell r="C248" t="str">
            <v>1 dau cap</v>
          </cell>
          <cell r="E248">
            <v>18994.326000000001</v>
          </cell>
          <cell r="F248">
            <v>0</v>
          </cell>
        </row>
        <row r="249">
          <cell r="A249">
            <v>131404</v>
          </cell>
          <cell r="B249" t="str">
            <v>Lam dau cap kiem tra loai 36 ruot</v>
          </cell>
          <cell r="C249" t="str">
            <v>1 dau cap</v>
          </cell>
          <cell r="E249">
            <v>25569.285</v>
          </cell>
          <cell r="F249">
            <v>0</v>
          </cell>
        </row>
        <row r="250">
          <cell r="A250">
            <v>131501</v>
          </cell>
          <cell r="B250" t="str">
            <v>Lam va lap pheu cap dong luc (6-10KV) &lt;=70mm2</v>
          </cell>
          <cell r="C250" t="str">
            <v>1 pheu cap</v>
          </cell>
          <cell r="E250">
            <v>61220.173800000004</v>
          </cell>
          <cell r="F250">
            <v>0</v>
          </cell>
        </row>
        <row r="251">
          <cell r="A251">
            <v>131502</v>
          </cell>
          <cell r="B251" t="str">
            <v>Lam va lap pheu cap dong luc (6-10KV) &lt;=120mm2</v>
          </cell>
          <cell r="C251" t="str">
            <v>1 pheu cap</v>
          </cell>
          <cell r="E251">
            <v>67649.022599999997</v>
          </cell>
          <cell r="F251">
            <v>0</v>
          </cell>
        </row>
        <row r="252">
          <cell r="A252">
            <v>131503</v>
          </cell>
          <cell r="B252" t="str">
            <v>Lam va lap pheu cap dong luc (6-10KV) &lt;=185mm2</v>
          </cell>
          <cell r="C252" t="str">
            <v>1 pheu cap</v>
          </cell>
          <cell r="E252">
            <v>74954.532600000006</v>
          </cell>
          <cell r="F252">
            <v>0</v>
          </cell>
        </row>
        <row r="253">
          <cell r="A253">
            <v>131504</v>
          </cell>
          <cell r="B253" t="str">
            <v>Lam va lap pheu cap dong luc (6-10KV) &lt;=240mm2</v>
          </cell>
          <cell r="C253" t="str">
            <v>1 pheu cap</v>
          </cell>
          <cell r="E253">
            <v>82260.042600000001</v>
          </cell>
          <cell r="F253">
            <v>0</v>
          </cell>
        </row>
        <row r="254">
          <cell r="A254">
            <v>131601</v>
          </cell>
          <cell r="B254" t="str">
            <v>Lam va lap pheu cap dong luc 35KV &lt;=95mm2</v>
          </cell>
          <cell r="C254" t="str">
            <v>1 pheu cap</v>
          </cell>
          <cell r="E254">
            <v>131499.18</v>
          </cell>
          <cell r="F254">
            <v>0</v>
          </cell>
        </row>
        <row r="255">
          <cell r="A255">
            <v>131602</v>
          </cell>
          <cell r="B255" t="str">
            <v>Lam va lap pheu cap dong luc 35KV &gt; 95mm2</v>
          </cell>
          <cell r="C255" t="str">
            <v>1 pheu cap</v>
          </cell>
          <cell r="E255">
            <v>146110.19999999998</v>
          </cell>
          <cell r="F255">
            <v>0</v>
          </cell>
        </row>
        <row r="256">
          <cell r="A256">
            <v>131701</v>
          </cell>
          <cell r="B256" t="str">
            <v>Ep dau cosse dong loai &lt;= 150mm2</v>
          </cell>
          <cell r="C256" t="str">
            <v>10 cai</v>
          </cell>
          <cell r="E256">
            <v>15343.751999999999</v>
          </cell>
          <cell r="F256">
            <v>12100.000000000002</v>
          </cell>
        </row>
        <row r="257">
          <cell r="A257">
            <v>131702</v>
          </cell>
          <cell r="B257" t="str">
            <v>Ep dau cosse dong loai &lt;= 185mm2</v>
          </cell>
          <cell r="C257" t="str">
            <v>10 cai</v>
          </cell>
          <cell r="E257">
            <v>18412.502400000001</v>
          </cell>
          <cell r="F257">
            <v>13612.500000000002</v>
          </cell>
        </row>
        <row r="258">
          <cell r="A258">
            <v>131703</v>
          </cell>
          <cell r="B258" t="str">
            <v>Ep dau cosse dong loai &lt;= 240mm2</v>
          </cell>
          <cell r="C258" t="str">
            <v>10 cai</v>
          </cell>
          <cell r="E258">
            <v>23015.627999999997</v>
          </cell>
          <cell r="F258">
            <v>15125.000000000002</v>
          </cell>
        </row>
        <row r="259">
          <cell r="A259">
            <v>140101</v>
          </cell>
          <cell r="B259" t="str">
            <v>Keo rai day cap tran AC 35mm2</v>
          </cell>
          <cell r="C259" t="str">
            <v>100m</v>
          </cell>
          <cell r="E259">
            <v>18994.326000000001</v>
          </cell>
          <cell r="F259">
            <v>0</v>
          </cell>
        </row>
        <row r="260">
          <cell r="A260">
            <v>140102</v>
          </cell>
          <cell r="B260" t="str">
            <v>Keo rai day cap tran AC 50mm2</v>
          </cell>
          <cell r="C260" t="str">
            <v>100m</v>
          </cell>
          <cell r="E260">
            <v>24838.734</v>
          </cell>
          <cell r="F260">
            <v>0</v>
          </cell>
        </row>
        <row r="261">
          <cell r="A261">
            <v>140103</v>
          </cell>
          <cell r="B261" t="str">
            <v>Keo rai day cap tran AC 70mm2</v>
          </cell>
          <cell r="C261" t="str">
            <v>100m</v>
          </cell>
          <cell r="E261">
            <v>33605.345999999998</v>
          </cell>
          <cell r="F261">
            <v>0</v>
          </cell>
        </row>
        <row r="262">
          <cell r="A262">
            <v>140104</v>
          </cell>
          <cell r="B262" t="str">
            <v>Keo rai day cap tran AC 95mm2</v>
          </cell>
          <cell r="C262" t="str">
            <v>100m</v>
          </cell>
          <cell r="E262">
            <v>46755.264000000003</v>
          </cell>
          <cell r="F262">
            <v>0</v>
          </cell>
        </row>
        <row r="263">
          <cell r="A263">
            <v>140105</v>
          </cell>
          <cell r="B263" t="str">
            <v>Keo rai day cap tran AC 120mm2</v>
          </cell>
          <cell r="C263" t="str">
            <v>100m</v>
          </cell>
          <cell r="E263">
            <v>52599.671999999999</v>
          </cell>
          <cell r="F263">
            <v>0</v>
          </cell>
        </row>
        <row r="264">
          <cell r="A264">
            <v>140106</v>
          </cell>
          <cell r="B264" t="str">
            <v>Keo rai day cap tran AC 150mm2</v>
          </cell>
          <cell r="C264" t="str">
            <v>100m</v>
          </cell>
          <cell r="E264">
            <v>62827.385999999999</v>
          </cell>
          <cell r="F264">
            <v>0</v>
          </cell>
        </row>
        <row r="265">
          <cell r="A265">
            <v>140111</v>
          </cell>
          <cell r="B265" t="str">
            <v>Keo rai day cap tran AC 185mm2</v>
          </cell>
          <cell r="C265" t="str">
            <v>100m</v>
          </cell>
          <cell r="E265">
            <v>74516.20199999999</v>
          </cell>
          <cell r="F265">
            <v>0</v>
          </cell>
        </row>
        <row r="266">
          <cell r="A266">
            <v>140112</v>
          </cell>
          <cell r="B266" t="str">
            <v>Keo rai day cap tran AC 240mm2</v>
          </cell>
          <cell r="C266" t="str">
            <v>100m</v>
          </cell>
          <cell r="E266">
            <v>85912.797600000005</v>
          </cell>
          <cell r="F266">
            <v>0</v>
          </cell>
        </row>
        <row r="267">
          <cell r="A267">
            <v>140113</v>
          </cell>
          <cell r="B267" t="str">
            <v>Keo rai day cap tran AC 300mm2</v>
          </cell>
          <cell r="C267" t="str">
            <v>100m</v>
          </cell>
          <cell r="E267">
            <v>109582.65</v>
          </cell>
          <cell r="F267">
            <v>0</v>
          </cell>
        </row>
        <row r="268">
          <cell r="A268">
            <v>140114</v>
          </cell>
          <cell r="B268" t="str">
            <v>Keo rai day cap tran AC 400mm2</v>
          </cell>
          <cell r="C268" t="str">
            <v>100m</v>
          </cell>
          <cell r="E268">
            <v>144649.098</v>
          </cell>
          <cell r="F268">
            <v>0</v>
          </cell>
        </row>
        <row r="269">
          <cell r="A269">
            <v>140115</v>
          </cell>
          <cell r="B269" t="str">
            <v>Keo rai day cap tran AC 500mm2</v>
          </cell>
          <cell r="C269" t="str">
            <v>100m</v>
          </cell>
          <cell r="E269">
            <v>169487.83199999997</v>
          </cell>
          <cell r="F269">
            <v>0</v>
          </cell>
        </row>
        <row r="270">
          <cell r="A270">
            <v>140116</v>
          </cell>
          <cell r="B270" t="str">
            <v>Keo rai day cap tran AC &gt;800mm2</v>
          </cell>
          <cell r="C270" t="str">
            <v>100m</v>
          </cell>
          <cell r="E270">
            <v>184098.85199999998</v>
          </cell>
          <cell r="F270">
            <v>0</v>
          </cell>
        </row>
        <row r="271">
          <cell r="A271">
            <v>140201</v>
          </cell>
          <cell r="B271" t="str">
            <v>Lap su chuoi &lt;= 5 bat/chuoi</v>
          </cell>
          <cell r="C271" t="str">
            <v>chuoi</v>
          </cell>
          <cell r="E271">
            <v>6428.8487999999998</v>
          </cell>
          <cell r="F271">
            <v>0</v>
          </cell>
        </row>
        <row r="272">
          <cell r="A272">
            <v>140202</v>
          </cell>
          <cell r="B272" t="str">
            <v>Lap su chuoi &lt;= 8 bat/chuoi</v>
          </cell>
          <cell r="C272" t="str">
            <v>chuoi</v>
          </cell>
          <cell r="E272">
            <v>10373.824199999999</v>
          </cell>
          <cell r="F272">
            <v>0</v>
          </cell>
        </row>
        <row r="273">
          <cell r="A273">
            <v>140203</v>
          </cell>
          <cell r="B273" t="str">
            <v>Lap su chuoi &lt;= 11 bat/chuoi</v>
          </cell>
          <cell r="C273" t="str">
            <v>chuoi</v>
          </cell>
          <cell r="E273">
            <v>13149.918000000001</v>
          </cell>
          <cell r="F273">
            <v>0</v>
          </cell>
        </row>
        <row r="274">
          <cell r="A274">
            <v>140204</v>
          </cell>
          <cell r="B274" t="str">
            <v>Lap su chuoi &lt;= 14 bat/chuoi</v>
          </cell>
          <cell r="C274" t="str">
            <v>chuoi</v>
          </cell>
          <cell r="E274">
            <v>16072.121999999999</v>
          </cell>
          <cell r="F274">
            <v>0</v>
          </cell>
        </row>
        <row r="275">
          <cell r="A275">
            <v>140211</v>
          </cell>
          <cell r="B275" t="str">
            <v>Lap su dung 10-35KV</v>
          </cell>
          <cell r="C275" t="str">
            <v>cai</v>
          </cell>
          <cell r="E275">
            <v>3360.5346000000004</v>
          </cell>
          <cell r="F275">
            <v>0</v>
          </cell>
        </row>
        <row r="276">
          <cell r="A276">
            <v>140212</v>
          </cell>
          <cell r="B276" t="str">
            <v>Lap su dung 110KV</v>
          </cell>
          <cell r="C276" t="str">
            <v>cai</v>
          </cell>
          <cell r="E276">
            <v>32144.243999999999</v>
          </cell>
          <cell r="F276">
            <v>0</v>
          </cell>
        </row>
        <row r="277">
          <cell r="A277">
            <v>140213</v>
          </cell>
          <cell r="B277" t="str">
            <v>Lap su dung 220KV</v>
          </cell>
          <cell r="C277" t="str">
            <v>cai</v>
          </cell>
          <cell r="E277">
            <v>46755.264000000003</v>
          </cell>
          <cell r="F277">
            <v>77566.830000000016</v>
          </cell>
        </row>
        <row r="278">
          <cell r="A278">
            <v>140214</v>
          </cell>
          <cell r="B278" t="str">
            <v>Lap su dung 500KV</v>
          </cell>
          <cell r="C278" t="str">
            <v>cai</v>
          </cell>
          <cell r="E278">
            <v>109582.65</v>
          </cell>
          <cell r="F278">
            <v>103422.44</v>
          </cell>
        </row>
        <row r="279">
          <cell r="A279">
            <v>140301</v>
          </cell>
          <cell r="B279" t="str">
            <v>Lap phu kien ta bu 50kg</v>
          </cell>
          <cell r="C279" t="str">
            <v>bo 3 pha</v>
          </cell>
          <cell r="E279">
            <v>7013.2896000000001</v>
          </cell>
          <cell r="F279">
            <v>0</v>
          </cell>
        </row>
        <row r="280">
          <cell r="A280">
            <v>140302</v>
          </cell>
          <cell r="B280" t="str">
            <v>Lap phu kien ta bu 100kg</v>
          </cell>
          <cell r="C280" t="str">
            <v>bo 3 pha</v>
          </cell>
          <cell r="E280">
            <v>8766.6119999999992</v>
          </cell>
          <cell r="F280">
            <v>0</v>
          </cell>
        </row>
        <row r="281">
          <cell r="A281">
            <v>140303</v>
          </cell>
          <cell r="B281" t="str">
            <v>Lap phu kien ta bu 200kg</v>
          </cell>
          <cell r="C281" t="str">
            <v>bo 3 pha</v>
          </cell>
          <cell r="E281">
            <v>11688.816000000001</v>
          </cell>
          <cell r="F281">
            <v>0</v>
          </cell>
        </row>
        <row r="282">
          <cell r="A282">
            <v>140311</v>
          </cell>
          <cell r="B282" t="str">
            <v>Lap ta chong rung</v>
          </cell>
          <cell r="C282" t="str">
            <v>bo 3 pha</v>
          </cell>
          <cell r="E282">
            <v>5259.9671999999991</v>
          </cell>
          <cell r="F282">
            <v>0</v>
          </cell>
        </row>
        <row r="283">
          <cell r="A283">
            <v>140321</v>
          </cell>
          <cell r="B283" t="str">
            <v>Lap thu loi ong</v>
          </cell>
          <cell r="C283" t="str">
            <v>bo 3 pha</v>
          </cell>
          <cell r="E283">
            <v>4967.7467999999999</v>
          </cell>
          <cell r="F283">
            <v>0</v>
          </cell>
        </row>
        <row r="284">
          <cell r="A284">
            <v>140401</v>
          </cell>
          <cell r="B284" t="str">
            <v>Lap day xuong thiet bi AC &lt;= 95mm2</v>
          </cell>
          <cell r="C284" t="str">
            <v>m</v>
          </cell>
          <cell r="E284">
            <v>438.3306</v>
          </cell>
          <cell r="F284">
            <v>0</v>
          </cell>
        </row>
        <row r="285">
          <cell r="A285">
            <v>140402</v>
          </cell>
          <cell r="B285" t="str">
            <v>Lap day xuong thiet bi AC &lt;= 150mm2</v>
          </cell>
          <cell r="C285" t="str">
            <v>m</v>
          </cell>
          <cell r="E285">
            <v>1168.8816000000002</v>
          </cell>
          <cell r="F285">
            <v>0</v>
          </cell>
        </row>
        <row r="286">
          <cell r="A286">
            <v>140403</v>
          </cell>
          <cell r="B286" t="str">
            <v>Lap day xuong thiet bi AC &lt;= 240mm2</v>
          </cell>
          <cell r="C286" t="str">
            <v>m</v>
          </cell>
          <cell r="E286">
            <v>1899.4325999999999</v>
          </cell>
          <cell r="F286">
            <v>0</v>
          </cell>
        </row>
        <row r="287">
          <cell r="A287">
            <v>140404</v>
          </cell>
          <cell r="B287" t="str">
            <v>Lap day xuong thiet bi AC &lt;= 400mm2</v>
          </cell>
          <cell r="C287" t="str">
            <v>m</v>
          </cell>
          <cell r="E287">
            <v>3652.7550000000001</v>
          </cell>
          <cell r="F287">
            <v>0</v>
          </cell>
        </row>
        <row r="288">
          <cell r="A288">
            <v>140405</v>
          </cell>
          <cell r="B288" t="str">
            <v>Lap day xuong thiet bi AC &lt;= 800mm2</v>
          </cell>
          <cell r="C288" t="str">
            <v>m</v>
          </cell>
          <cell r="E288">
            <v>4675.5263999999997</v>
          </cell>
          <cell r="F288">
            <v>0</v>
          </cell>
        </row>
        <row r="289">
          <cell r="A289">
            <v>140406</v>
          </cell>
          <cell r="B289" t="str">
            <v>Lap day xuong thiet bi AC &gt; 800mm2</v>
          </cell>
          <cell r="C289" t="str">
            <v>m</v>
          </cell>
          <cell r="E289">
            <v>5259.9671999999991</v>
          </cell>
          <cell r="F289">
            <v>0</v>
          </cell>
        </row>
        <row r="290">
          <cell r="A290">
            <v>140411</v>
          </cell>
          <cell r="B290" t="str">
            <v>Lap day xuong thiet bi Cu &lt;= 95mm2</v>
          </cell>
          <cell r="C290" t="str">
            <v>m</v>
          </cell>
          <cell r="E290">
            <v>876.66120000000001</v>
          </cell>
          <cell r="F290">
            <v>0</v>
          </cell>
        </row>
        <row r="291">
          <cell r="A291">
            <v>140412</v>
          </cell>
          <cell r="B291" t="str">
            <v>Lap day xuong thiet bi Cu &lt;= 150mm2</v>
          </cell>
          <cell r="C291" t="str">
            <v>m</v>
          </cell>
          <cell r="E291">
            <v>2337.7631999999999</v>
          </cell>
          <cell r="F291">
            <v>0</v>
          </cell>
        </row>
        <row r="292">
          <cell r="A292">
            <v>140413</v>
          </cell>
          <cell r="B292" t="str">
            <v>Lap day xuong thiet bi Cu &gt; 240mm2</v>
          </cell>
          <cell r="C292" t="str">
            <v>m</v>
          </cell>
          <cell r="E292">
            <v>4237.1958000000004</v>
          </cell>
          <cell r="F292">
            <v>0</v>
          </cell>
        </row>
        <row r="293">
          <cell r="A293">
            <v>140501</v>
          </cell>
          <cell r="B293" t="str">
            <v>Lap thanh cai loai det 25*4</v>
          </cell>
          <cell r="C293" t="str">
            <v>10m</v>
          </cell>
          <cell r="E293">
            <v>10227.713999999998</v>
          </cell>
          <cell r="F293">
            <v>2369.4</v>
          </cell>
        </row>
        <row r="294">
          <cell r="A294">
            <v>140502</v>
          </cell>
          <cell r="B294" t="str">
            <v>Lap thanh cai loai det 40*4</v>
          </cell>
          <cell r="C294" t="str">
            <v>10m</v>
          </cell>
          <cell r="E294">
            <v>14318.7996</v>
          </cell>
          <cell r="F294">
            <v>2369.4</v>
          </cell>
        </row>
        <row r="295">
          <cell r="A295">
            <v>140503</v>
          </cell>
          <cell r="B295" t="str">
            <v>Lap thanh cai loai det 60*6</v>
          </cell>
          <cell r="C295" t="str">
            <v>10m</v>
          </cell>
          <cell r="E295">
            <v>16510.452599999997</v>
          </cell>
          <cell r="F295">
            <v>2369.4</v>
          </cell>
        </row>
        <row r="296">
          <cell r="A296">
            <v>140504</v>
          </cell>
          <cell r="B296" t="str">
            <v>Lap thanh cai loai det 80*8</v>
          </cell>
          <cell r="C296" t="str">
            <v>10m</v>
          </cell>
          <cell r="E296">
            <v>20163.207599999998</v>
          </cell>
          <cell r="F296">
            <v>2369.4</v>
          </cell>
        </row>
        <row r="297">
          <cell r="A297">
            <v>140505</v>
          </cell>
          <cell r="B297" t="str">
            <v>Lap thanh cai loai det 100*10</v>
          </cell>
          <cell r="C297" t="str">
            <v>10m</v>
          </cell>
          <cell r="E297">
            <v>25569.285</v>
          </cell>
          <cell r="F297">
            <v>2369.4</v>
          </cell>
        </row>
        <row r="298">
          <cell r="A298">
            <v>140506</v>
          </cell>
          <cell r="B298" t="str">
            <v>Lap thanh cai loai det 120*10</v>
          </cell>
          <cell r="C298" t="str">
            <v>10m</v>
          </cell>
          <cell r="E298">
            <v>32874.794999999998</v>
          </cell>
          <cell r="F298">
            <v>2369.4</v>
          </cell>
        </row>
        <row r="299">
          <cell r="A299">
            <v>140511</v>
          </cell>
          <cell r="B299" t="str">
            <v>Lap thanh cai loai ong &lt;=80</v>
          </cell>
          <cell r="C299" t="str">
            <v>10m</v>
          </cell>
          <cell r="E299">
            <v>25569.285</v>
          </cell>
          <cell r="F299">
            <v>2369.4</v>
          </cell>
        </row>
        <row r="300">
          <cell r="A300">
            <v>140512</v>
          </cell>
          <cell r="B300" t="str">
            <v>Lap thanh cai loai ong &lt;=100</v>
          </cell>
          <cell r="C300" t="str">
            <v>10m</v>
          </cell>
          <cell r="E300">
            <v>32144.243999999999</v>
          </cell>
          <cell r="F300">
            <v>2369.4</v>
          </cell>
        </row>
        <row r="301">
          <cell r="A301">
            <v>140601</v>
          </cell>
          <cell r="B301" t="str">
            <v>Noi thanh cai loai det 25*4</v>
          </cell>
          <cell r="C301" t="str">
            <v>10 moi</v>
          </cell>
          <cell r="E301">
            <v>10227.713999999998</v>
          </cell>
          <cell r="F301">
            <v>331.1</v>
          </cell>
        </row>
        <row r="302">
          <cell r="A302">
            <v>140602</v>
          </cell>
          <cell r="B302" t="str">
            <v>Noi thanh cai loai det 40*4</v>
          </cell>
          <cell r="C302" t="str">
            <v>10 moi</v>
          </cell>
          <cell r="E302">
            <v>14318.7996</v>
          </cell>
          <cell r="F302">
            <v>331.1</v>
          </cell>
        </row>
        <row r="303">
          <cell r="A303">
            <v>140603</v>
          </cell>
          <cell r="B303" t="str">
            <v>Noi thanh cai loai det 60*6</v>
          </cell>
          <cell r="C303" t="str">
            <v>10 moi</v>
          </cell>
          <cell r="E303">
            <v>16510.452599999997</v>
          </cell>
          <cell r="F303">
            <v>331.1</v>
          </cell>
        </row>
        <row r="304">
          <cell r="A304">
            <v>140604</v>
          </cell>
          <cell r="B304" t="str">
            <v>Noi thanh cai loai det 80*8</v>
          </cell>
          <cell r="C304" t="str">
            <v>10 moi</v>
          </cell>
          <cell r="E304">
            <v>20163.207599999998</v>
          </cell>
          <cell r="F304">
            <v>331.1</v>
          </cell>
        </row>
        <row r="305">
          <cell r="A305">
            <v>140605</v>
          </cell>
          <cell r="B305" t="str">
            <v>Noi thanh cai loai det 100*10</v>
          </cell>
          <cell r="C305" t="str">
            <v>10 moi</v>
          </cell>
          <cell r="E305">
            <v>25569.285</v>
          </cell>
          <cell r="F305">
            <v>331.1</v>
          </cell>
        </row>
        <row r="306">
          <cell r="A306">
            <v>140606</v>
          </cell>
          <cell r="B306" t="str">
            <v>Noi thanh cai loai det 120*10</v>
          </cell>
          <cell r="C306" t="str">
            <v>10 moi</v>
          </cell>
          <cell r="E306">
            <v>32874.794999999998</v>
          </cell>
          <cell r="F306">
            <v>331.1</v>
          </cell>
        </row>
        <row r="307">
          <cell r="A307">
            <v>140611</v>
          </cell>
          <cell r="B307" t="str">
            <v>Noi thanh cai loai ong &lt;=80</v>
          </cell>
          <cell r="C307" t="str">
            <v>10 moi</v>
          </cell>
          <cell r="E307">
            <v>25569.285</v>
          </cell>
          <cell r="F307">
            <v>331.1</v>
          </cell>
        </row>
        <row r="308">
          <cell r="A308">
            <v>140612</v>
          </cell>
          <cell r="B308" t="str">
            <v>Noi thanh cai loai ong &lt;=100</v>
          </cell>
          <cell r="C308" t="str">
            <v>10 moi</v>
          </cell>
          <cell r="E308">
            <v>32144.243999999999</v>
          </cell>
          <cell r="F308">
            <v>331.1</v>
          </cell>
        </row>
        <row r="309">
          <cell r="A309">
            <v>140701</v>
          </cell>
          <cell r="B309" t="str">
            <v>Gia cong va dong coc tiep dia</v>
          </cell>
          <cell r="C309" t="str">
            <v xml:space="preserve">coc </v>
          </cell>
          <cell r="E309">
            <v>9204.9426000000003</v>
          </cell>
          <cell r="F309">
            <v>0</v>
          </cell>
        </row>
        <row r="310">
          <cell r="A310">
            <v>140702</v>
          </cell>
          <cell r="B310" t="str">
            <v>Dong coc tiep dia</v>
          </cell>
          <cell r="C310" t="str">
            <v>coc</v>
          </cell>
          <cell r="E310">
            <v>4967.7467999999999</v>
          </cell>
          <cell r="F310">
            <v>0</v>
          </cell>
        </row>
        <row r="311">
          <cell r="A311">
            <v>140711</v>
          </cell>
          <cell r="B311" t="str">
            <v>Keo rai day tiep dia</v>
          </cell>
          <cell r="C311" t="str">
            <v>10m</v>
          </cell>
          <cell r="E311">
            <v>2776.0938000000001</v>
          </cell>
          <cell r="F311">
            <v>565.40000000000009</v>
          </cell>
        </row>
        <row r="312">
          <cell r="A312">
            <v>150101</v>
          </cell>
          <cell r="B312" t="str">
            <v>Lap tu dien ha ap 220V</v>
          </cell>
          <cell r="C312" t="str">
            <v>tu</v>
          </cell>
          <cell r="E312">
            <v>76718.759999999995</v>
          </cell>
          <cell r="F312">
            <v>10576.852000000001</v>
          </cell>
        </row>
        <row r="313">
          <cell r="A313">
            <v>150102</v>
          </cell>
          <cell r="B313" t="str">
            <v>Lap tu dien ha ap 48V</v>
          </cell>
          <cell r="C313" t="str">
            <v>tu</v>
          </cell>
          <cell r="E313">
            <v>92062.511999999988</v>
          </cell>
          <cell r="F313">
            <v>20919.096000000001</v>
          </cell>
        </row>
        <row r="314">
          <cell r="A314">
            <v>150103</v>
          </cell>
          <cell r="B314" t="str">
            <v>Lap tu dien dau cap</v>
          </cell>
          <cell r="C314" t="str">
            <v>tu</v>
          </cell>
          <cell r="E314">
            <v>69046.883999999991</v>
          </cell>
          <cell r="F314">
            <v>13162.413</v>
          </cell>
        </row>
        <row r="315">
          <cell r="A315">
            <v>150201</v>
          </cell>
          <cell r="B315" t="str">
            <v>Lap tu dien &lt;= 10KV</v>
          </cell>
          <cell r="C315" t="str">
            <v>tu</v>
          </cell>
          <cell r="E315">
            <v>161109.39599999998</v>
          </cell>
          <cell r="F315">
            <v>103944.50000000001</v>
          </cell>
        </row>
        <row r="316">
          <cell r="A316">
            <v>150202</v>
          </cell>
          <cell r="B316" t="str">
            <v>Lap tu dien &lt;= 35KV</v>
          </cell>
          <cell r="C316" t="str">
            <v>tu</v>
          </cell>
          <cell r="E316">
            <v>184125.02399999998</v>
          </cell>
          <cell r="F316">
            <v>132716.1</v>
          </cell>
        </row>
        <row r="317">
          <cell r="A317">
            <v>150301</v>
          </cell>
          <cell r="B317" t="str">
            <v>Lap tu dien role bao ve</v>
          </cell>
          <cell r="C317" t="str">
            <v>tu</v>
          </cell>
          <cell r="E317">
            <v>76718.759999999995</v>
          </cell>
          <cell r="F317">
            <v>47009.313999999998</v>
          </cell>
        </row>
        <row r="318">
          <cell r="A318">
            <v>150302</v>
          </cell>
          <cell r="B318" t="str">
            <v>Lap tu dien dieu khien van hanh</v>
          </cell>
          <cell r="C318" t="str">
            <v>tu</v>
          </cell>
          <cell r="E318">
            <v>84390.635999999999</v>
          </cell>
          <cell r="F318">
            <v>47009.313999999998</v>
          </cell>
        </row>
        <row r="319">
          <cell r="A319">
            <v>150401</v>
          </cell>
          <cell r="B319" t="str">
            <v>Lap den pha tren cot va phu kien</v>
          </cell>
          <cell r="C319" t="str">
            <v>bo</v>
          </cell>
          <cell r="E319">
            <v>15343.751999999999</v>
          </cell>
          <cell r="F319">
            <v>32074.515000000003</v>
          </cell>
        </row>
        <row r="320">
          <cell r="A320">
            <v>150402</v>
          </cell>
          <cell r="B320" t="str">
            <v>Lap den hinh cau, co co va phu kien</v>
          </cell>
          <cell r="C320" t="str">
            <v>bo</v>
          </cell>
          <cell r="E320">
            <v>3375.6254400000003</v>
          </cell>
          <cell r="F320">
            <v>21383.01</v>
          </cell>
        </row>
        <row r="321">
          <cell r="A321">
            <v>150403</v>
          </cell>
          <cell r="B321" t="str">
            <v>Lap den chieu sang va phu kien</v>
          </cell>
          <cell r="C321" t="str">
            <v>bo</v>
          </cell>
          <cell r="E321">
            <v>153.43751999999998</v>
          </cell>
          <cell r="F321">
            <v>0</v>
          </cell>
        </row>
        <row r="322">
          <cell r="A322">
            <v>150404</v>
          </cell>
          <cell r="B322" t="str">
            <v>Lap den chong no va phu kien</v>
          </cell>
          <cell r="C322" t="str">
            <v>bo</v>
          </cell>
          <cell r="E322">
            <v>6137.5007999999998</v>
          </cell>
          <cell r="F322">
            <v>21383.01</v>
          </cell>
        </row>
        <row r="323">
          <cell r="A323">
            <v>150405</v>
          </cell>
          <cell r="B323" t="str">
            <v>Lap den chong am va phu kien</v>
          </cell>
          <cell r="C323" t="str">
            <v>bo</v>
          </cell>
          <cell r="E323">
            <v>4603.1256000000003</v>
          </cell>
          <cell r="F323">
            <v>21383.01</v>
          </cell>
        </row>
        <row r="324">
          <cell r="A324">
            <v>150501</v>
          </cell>
          <cell r="B324" t="str">
            <v>Lap gia do cap, gia do thiet bi</v>
          </cell>
          <cell r="C324" t="str">
            <v>tan</v>
          </cell>
          <cell r="E324">
            <v>148155.74280000001</v>
          </cell>
          <cell r="F324">
            <v>59255.9</v>
          </cell>
        </row>
        <row r="325">
          <cell r="A325">
            <v>150511</v>
          </cell>
          <cell r="B325" t="str">
            <v>Lap cot cong</v>
          </cell>
          <cell r="C325" t="str">
            <v>tan</v>
          </cell>
          <cell r="E325">
            <v>244588.47479999997</v>
          </cell>
          <cell r="F325">
            <v>68618</v>
          </cell>
        </row>
        <row r="326">
          <cell r="A326">
            <v>150521</v>
          </cell>
          <cell r="B326" t="str">
            <v>Lap cot chieu sang</v>
          </cell>
          <cell r="C326" t="str">
            <v>tan</v>
          </cell>
          <cell r="E326">
            <v>168026.72999999998</v>
          </cell>
          <cell r="F326">
            <v>58125.100000000006</v>
          </cell>
        </row>
        <row r="327">
          <cell r="A327">
            <v>150601</v>
          </cell>
          <cell r="B327" t="str">
            <v>Lap dung cot beton</v>
          </cell>
          <cell r="C327" t="str">
            <v>cot</v>
          </cell>
          <cell r="E327">
            <v>45586.382400000002</v>
          </cell>
          <cell r="F327">
            <v>0</v>
          </cell>
        </row>
        <row r="328">
          <cell r="A328">
            <v>150611</v>
          </cell>
          <cell r="B328" t="str">
            <v>Lap da beton</v>
          </cell>
          <cell r="C328" t="str">
            <v>da</v>
          </cell>
          <cell r="E328">
            <v>21916.530000000002</v>
          </cell>
          <cell r="F328">
            <v>0</v>
          </cell>
        </row>
        <row r="329">
          <cell r="A329">
            <v>150621</v>
          </cell>
          <cell r="B329" t="str">
            <v>Lap da thep binh quan 140kg/da</v>
          </cell>
          <cell r="C329" t="str">
            <v>da</v>
          </cell>
          <cell r="E329">
            <v>27176.497200000002</v>
          </cell>
          <cell r="F329">
            <v>0</v>
          </cell>
        </row>
      </sheetData>
      <sheetData sheetId="1" refreshError="1"/>
      <sheetData sheetId="2" refreshError="1"/>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XDCB_DD"/>
      <sheetName val="TDT"/>
      <sheetName val="CT_DD"/>
      <sheetName val="PL_VCTC"/>
      <sheetName val="VC_duongngan"/>
      <sheetName val="daysu_phukien"/>
      <sheetName val="Tonghop_dd"/>
      <sheetName val="THXL-dd"/>
      <sheetName val="VC_duongdai"/>
      <sheetName val="dgduongdai"/>
      <sheetName val="dutru_thbi_vlieu"/>
      <sheetName val="chenhlech_vatlieu"/>
      <sheetName val="tbi_vattu_Acap"/>
      <sheetName val="Thop_tram"/>
      <sheetName val="Thop_TNHC"/>
      <sheetName val="th_bi_tram"/>
      <sheetName val="ldat_tram"/>
      <sheetName val="VChuyen_tbi"/>
      <sheetName val="den_bu"/>
      <sheetName val="A-cap"/>
      <sheetName val="DG_TNHC"/>
      <sheetName val="DGXDCB_TRAM"/>
      <sheetName val="BIEN"/>
      <sheetName val="TO LAO DONG3A"/>
      <sheetName val="TO LAO DONG SS4"/>
      <sheetName val="Trinh Hong SS4"/>
      <sheetName val="THUAN 3A"/>
      <sheetName val="DTN"/>
      <sheetName val=" Phuc vu SS4"/>
      <sheetName val=" Ha Ke "/>
      <sheetName val="TO SUA CHUA"/>
      <sheetName val="Tsc Hoa"/>
      <sheetName val="XE 81K 8426"/>
      <sheetName val="XE 81K 8420"/>
      <sheetName val="XE 81K 8275"/>
      <sheetName val="XE 81K 8276"/>
      <sheetName val="XE 81K 8408"/>
      <sheetName val="XE 81K 8428 "/>
      <sheetName val="XE 81K 8293"/>
      <sheetName val="XE 81K 8278"/>
      <sheetName val="XE 81K 8419"/>
      <sheetName val="XE 81K 8282"/>
      <sheetName val="XE 81K 8523"/>
      <sheetName val="XE 81K 7701 "/>
      <sheetName val="XE 81K 4980"/>
      <sheetName val="XE 81K 8418"/>
      <sheetName val="XE 81K 8421"/>
      <sheetName val="XE 81K 8291"/>
      <sheetName val="XE 81K 8512"/>
      <sheetName val="XE 81K 8521 "/>
      <sheetName val="XE 81K 8528 "/>
      <sheetName val="XE 81K 7702"/>
      <sheetName val="XE 81K 8511"/>
      <sheetName val="TO18B"/>
      <sheetName val="CAT 950"/>
      <sheetName val="DZ 171"/>
      <sheetName val="XE 28H 1776"/>
      <sheetName val="Shee1"/>
      <sheetName val="Sheet2"/>
      <sheetName val="Sheet3"/>
      <sheetName val="Sheet4"/>
      <sheetName val="Sheet5"/>
      <sheetName val="Sheet6"/>
      <sheetName val="00000000"/>
      <sheetName val="XL4Test5"/>
      <sheetName val="XL4Poppy"/>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tbiGvattu_Acap"/>
      <sheetName val="daysu_    ien"/>
      <sheetName val="Sheet1"/>
      <sheetName val="ct luong "/>
      <sheetName val="Nhap 6T"/>
      <sheetName val="baocaochinh(qui1.05) (DC)"/>
      <sheetName val="Ctuluongq.1.05"/>
      <sheetName val="BANG PHAN BO qui1.05(DC)"/>
      <sheetName val="BANG PHAN BO quiII.05"/>
      <sheetName val="bao cac cinh Qui II-2005"/>
      <sheetName val="XA 81K 8421"/>
      <sheetName val="DON GIA TRAM (3)"/>
      <sheetName val="V.c noi bo"/>
      <sheetName val="lfat_tram"/>
      <sheetName val="dnc4"/>
      <sheetName val="DG"/>
    </sheetNames>
    <sheetDataSet>
      <sheetData sheetId="0" refreshError="1">
        <row r="1">
          <cell r="A1" t="str">
            <v xml:space="preserve">ÑÔN GIAÙ XAÂY DÖÏNG CÔ BAÛN KHU VÖÏC III  ( 19 tænh )
( LAÂM ÑOÀNG, THAØNH PHOÁ HOÀ CHÍ MINH, BÌNH DÖÔNG, BÌNH PHÖÔÙC, TAÂY NINH, ÑOÀNG NAI, BAØ RÒA-VUÕNG TAØU, LONG AN, ÑOÀNG THAÙP, AN GIANG, TIEÀN GIANG, BEÁN TRE, TRAØ VINH, VÓNH LONG, SOÙC TRAÊNG,     </v>
          </cell>
        </row>
        <row r="2">
          <cell r="A2" t="str">
            <v>MAÕ HIEÄU</v>
          </cell>
          <cell r="B2" t="str">
            <v>MAÕ HIEÄU</v>
          </cell>
          <cell r="C2" t="str">
            <v>Soá</v>
          </cell>
          <cell r="D2" t="str">
            <v xml:space="preserve">TEÂN CAÁU </v>
          </cell>
          <cell r="E2" t="str">
            <v>ÑÔN</v>
          </cell>
          <cell r="F2" t="str">
            <v>ÑÔN GIAÙ</v>
          </cell>
        </row>
        <row r="3">
          <cell r="A3" t="str">
            <v>DOØ TÌM</v>
          </cell>
          <cell r="B3" t="str">
            <v>ÑM</v>
          </cell>
          <cell r="C3" t="str">
            <v>T.T</v>
          </cell>
          <cell r="D3" t="str">
            <v>KIEÄN</v>
          </cell>
          <cell r="E3" t="str">
            <v>VÒ</v>
          </cell>
          <cell r="F3" t="str">
            <v>VAÄT LIEÄU</v>
          </cell>
          <cell r="G3" t="str">
            <v>NH. COÂNG</v>
          </cell>
          <cell r="H3" t="str">
            <v>MAÙY T.C</v>
          </cell>
        </row>
        <row r="4">
          <cell r="A4">
            <v>1</v>
          </cell>
          <cell r="B4">
            <v>2</v>
          </cell>
          <cell r="C4">
            <v>3</v>
          </cell>
          <cell r="D4">
            <v>4</v>
          </cell>
          <cell r="E4">
            <v>5</v>
          </cell>
          <cell r="F4">
            <v>6</v>
          </cell>
          <cell r="G4">
            <v>7</v>
          </cell>
          <cell r="H4">
            <v>8</v>
          </cell>
        </row>
        <row r="5">
          <cell r="A5" t="str">
            <v>01.1111</v>
          </cell>
          <cell r="B5" t="str">
            <v>01.1111</v>
          </cell>
          <cell r="C5" t="str">
            <v>PHAÙT TUYEÁN VAØ CHAËT CAÂY</v>
          </cell>
          <cell r="D5" t="str">
            <v>Töông ñoái baèng phaúng : 0 caây</v>
          </cell>
          <cell r="E5" t="str">
            <v>100m2</v>
          </cell>
          <cell r="G5">
            <v>15304</v>
          </cell>
        </row>
        <row r="6">
          <cell r="A6" t="str">
            <v>01.1112</v>
          </cell>
          <cell r="B6" t="str">
            <v>01.1112</v>
          </cell>
          <cell r="C6" t="str">
            <v xml:space="preserve">Coâng taùc phaùt tuyeán loaïi I , maät ñoä caây </v>
          </cell>
          <cell r="D6" t="str">
            <v xml:space="preserve">                                     : 2 caây</v>
          </cell>
          <cell r="E6" t="str">
            <v>100m2</v>
          </cell>
          <cell r="G6">
            <v>22956</v>
          </cell>
        </row>
        <row r="7">
          <cell r="A7" t="str">
            <v>01.1113</v>
          </cell>
          <cell r="B7" t="str">
            <v>01.1113</v>
          </cell>
          <cell r="C7" t="str">
            <v>tieâu chuaån treân 100m2</v>
          </cell>
          <cell r="D7" t="str">
            <v xml:space="preserve">                                      : 3 caây</v>
          </cell>
          <cell r="E7" t="str">
            <v>100m2</v>
          </cell>
          <cell r="G7">
            <v>26488</v>
          </cell>
        </row>
        <row r="8">
          <cell r="A8" t="str">
            <v>01.1121</v>
          </cell>
          <cell r="B8" t="str">
            <v>01.1121</v>
          </cell>
          <cell r="D8" t="str">
            <v>Söôøn doác &gt; 25 ñoä       : 0 caây</v>
          </cell>
          <cell r="E8" t="str">
            <v>100m2</v>
          </cell>
          <cell r="G8">
            <v>17659</v>
          </cell>
        </row>
        <row r="9">
          <cell r="A9" t="str">
            <v>01.1122</v>
          </cell>
          <cell r="B9" t="str">
            <v>01.1122</v>
          </cell>
          <cell r="D9" t="str">
            <v xml:space="preserve">                                     : 2 caây</v>
          </cell>
          <cell r="E9" t="str">
            <v>100m2</v>
          </cell>
          <cell r="G9">
            <v>26341</v>
          </cell>
        </row>
        <row r="10">
          <cell r="A10" t="str">
            <v>01.1123</v>
          </cell>
          <cell r="B10" t="str">
            <v>01.1123</v>
          </cell>
          <cell r="D10" t="str">
            <v xml:space="preserve">                                      : 3 caây</v>
          </cell>
          <cell r="E10" t="str">
            <v>100m2</v>
          </cell>
          <cell r="G10">
            <v>31933</v>
          </cell>
        </row>
        <row r="11">
          <cell r="A11" t="str">
            <v>01.1131</v>
          </cell>
          <cell r="B11" t="str">
            <v>01.1131</v>
          </cell>
          <cell r="D11" t="str">
            <v>Sình laày                       : 0 caây</v>
          </cell>
          <cell r="E11" t="str">
            <v>100m2</v>
          </cell>
          <cell r="G11">
            <v>19866</v>
          </cell>
        </row>
        <row r="12">
          <cell r="A12" t="str">
            <v>01.1132</v>
          </cell>
          <cell r="B12" t="str">
            <v>01.1132</v>
          </cell>
          <cell r="D12" t="str">
            <v xml:space="preserve">                                     : 2 caây</v>
          </cell>
          <cell r="E12" t="str">
            <v>100m2</v>
          </cell>
          <cell r="G12">
            <v>29873</v>
          </cell>
        </row>
        <row r="13">
          <cell r="A13" t="str">
            <v>01.1133</v>
          </cell>
          <cell r="B13" t="str">
            <v>01.1133</v>
          </cell>
          <cell r="D13" t="str">
            <v xml:space="preserve">                                      : 3 caây</v>
          </cell>
          <cell r="E13" t="str">
            <v>100m2</v>
          </cell>
          <cell r="G13">
            <v>34582</v>
          </cell>
        </row>
        <row r="14">
          <cell r="A14" t="str">
            <v>01.1211</v>
          </cell>
          <cell r="B14" t="str">
            <v>01.1211</v>
          </cell>
          <cell r="C14" t="str">
            <v xml:space="preserve">Coâng taùc phaùt tuyeán loaïi II , maät ñoä caây </v>
          </cell>
          <cell r="D14" t="str">
            <v>Töông ñoái baèng phaúng : 0 caây</v>
          </cell>
          <cell r="E14" t="str">
            <v>100m2</v>
          </cell>
          <cell r="G14">
            <v>19572</v>
          </cell>
        </row>
        <row r="15">
          <cell r="A15" t="str">
            <v>01.1212</v>
          </cell>
          <cell r="B15" t="str">
            <v>01.1212</v>
          </cell>
          <cell r="C15" t="str">
            <v>tieâu chuaån treân 100m2</v>
          </cell>
          <cell r="D15" t="str">
            <v xml:space="preserve">                                     : 2 caây</v>
          </cell>
          <cell r="E15" t="str">
            <v>100m2</v>
          </cell>
          <cell r="G15">
            <v>29431</v>
          </cell>
        </row>
        <row r="16">
          <cell r="A16" t="str">
            <v>01.1213</v>
          </cell>
          <cell r="B16" t="str">
            <v>01.1213</v>
          </cell>
          <cell r="D16" t="str">
            <v xml:space="preserve">                                      : 3 caây</v>
          </cell>
          <cell r="E16" t="str">
            <v>100m2</v>
          </cell>
          <cell r="G16">
            <v>34140</v>
          </cell>
        </row>
        <row r="17">
          <cell r="A17" t="str">
            <v>01.1214</v>
          </cell>
          <cell r="B17" t="str">
            <v>01.1214</v>
          </cell>
          <cell r="D17" t="str">
            <v xml:space="preserve">                                      : 5 caây</v>
          </cell>
          <cell r="E17" t="str">
            <v>100m2</v>
          </cell>
          <cell r="G17">
            <v>42087</v>
          </cell>
        </row>
        <row r="18">
          <cell r="A18" t="str">
            <v>01.1215</v>
          </cell>
          <cell r="B18" t="str">
            <v>01.1215</v>
          </cell>
          <cell r="D18" t="str">
            <v xml:space="preserve">                                      &gt;  5 caây</v>
          </cell>
          <cell r="E18" t="str">
            <v>100m2</v>
          </cell>
          <cell r="G18">
            <v>53124</v>
          </cell>
        </row>
        <row r="19">
          <cell r="A19" t="str">
            <v>01.1221</v>
          </cell>
          <cell r="B19" t="str">
            <v>01.1221</v>
          </cell>
          <cell r="D19" t="str">
            <v>Söôøn doác &gt; 25 ñoä     : 0 caây</v>
          </cell>
          <cell r="E19" t="str">
            <v>100m2</v>
          </cell>
          <cell r="G19">
            <v>22515</v>
          </cell>
        </row>
        <row r="20">
          <cell r="A20" t="str">
            <v>01.1222</v>
          </cell>
          <cell r="B20" t="str">
            <v>01.1222</v>
          </cell>
          <cell r="D20" t="str">
            <v xml:space="preserve">                                     : 2 caây</v>
          </cell>
          <cell r="E20" t="str">
            <v>100m2</v>
          </cell>
          <cell r="G20">
            <v>33846</v>
          </cell>
        </row>
        <row r="21">
          <cell r="A21" t="str">
            <v>01.1223</v>
          </cell>
          <cell r="B21" t="str">
            <v>01.1223</v>
          </cell>
          <cell r="D21" t="str">
            <v xml:space="preserve">                                      : 3 caây</v>
          </cell>
          <cell r="E21" t="str">
            <v>100m2</v>
          </cell>
          <cell r="G21">
            <v>39291</v>
          </cell>
        </row>
        <row r="22">
          <cell r="A22" t="str">
            <v>01.1224</v>
          </cell>
          <cell r="B22" t="str">
            <v>01.1224</v>
          </cell>
          <cell r="D22" t="str">
            <v xml:space="preserve">                                      : 5 caây</v>
          </cell>
          <cell r="E22" t="str">
            <v>100m2</v>
          </cell>
          <cell r="G22">
            <v>48415</v>
          </cell>
        </row>
        <row r="23">
          <cell r="A23" t="str">
            <v>01.1225</v>
          </cell>
          <cell r="B23" t="str">
            <v>01.1225</v>
          </cell>
          <cell r="D23" t="str">
            <v xml:space="preserve">                                      &gt;  5 caây</v>
          </cell>
          <cell r="E23" t="str">
            <v>100m2</v>
          </cell>
          <cell r="G23">
            <v>60923</v>
          </cell>
        </row>
        <row r="24">
          <cell r="A24" t="str">
            <v>01.1231</v>
          </cell>
          <cell r="B24" t="str">
            <v>01.1231</v>
          </cell>
          <cell r="D24" t="str">
            <v>Sình laày                         : 0 caây</v>
          </cell>
          <cell r="E24" t="str">
            <v>100m2</v>
          </cell>
          <cell r="G24">
            <v>25458</v>
          </cell>
        </row>
        <row r="25">
          <cell r="A25" t="str">
            <v>01.1232</v>
          </cell>
          <cell r="B25" t="str">
            <v>01.1232</v>
          </cell>
          <cell r="D25" t="str">
            <v xml:space="preserve">                                     : 2 caây</v>
          </cell>
          <cell r="E25" t="str">
            <v>100m2</v>
          </cell>
          <cell r="G25">
            <v>38261</v>
          </cell>
        </row>
        <row r="26">
          <cell r="A26" t="str">
            <v>01.1233</v>
          </cell>
          <cell r="B26" t="str">
            <v>01.1233</v>
          </cell>
          <cell r="D26" t="str">
            <v xml:space="preserve">                                      : 3 caây</v>
          </cell>
          <cell r="E26" t="str">
            <v>100m2</v>
          </cell>
          <cell r="G26">
            <v>44441</v>
          </cell>
        </row>
        <row r="27">
          <cell r="A27" t="str">
            <v>01.1234</v>
          </cell>
          <cell r="B27" t="str">
            <v>01.1234</v>
          </cell>
          <cell r="D27" t="str">
            <v xml:space="preserve">                                      : 5 caây</v>
          </cell>
          <cell r="E27" t="str">
            <v>100m2</v>
          </cell>
          <cell r="G27">
            <v>54742</v>
          </cell>
        </row>
        <row r="28">
          <cell r="A28" t="str">
            <v>01.1235</v>
          </cell>
          <cell r="B28" t="str">
            <v>01.1235</v>
          </cell>
          <cell r="D28" t="str">
            <v xml:space="preserve">                                      &gt;  5 caây</v>
          </cell>
          <cell r="E28" t="str">
            <v>100m2</v>
          </cell>
          <cell r="G28">
            <v>69017</v>
          </cell>
        </row>
        <row r="29">
          <cell r="A29" t="str">
            <v>01.1311</v>
          </cell>
          <cell r="B29" t="str">
            <v>01.1311</v>
          </cell>
          <cell r="C29" t="str">
            <v xml:space="preserve">Coâng taùc phaùt tuyeán loaïi III , maät ñoä caây </v>
          </cell>
          <cell r="D29" t="str">
            <v>Töông ñoái baèng phaúng : 0 caây</v>
          </cell>
          <cell r="E29" t="str">
            <v>100m2</v>
          </cell>
          <cell r="G29">
            <v>22515</v>
          </cell>
        </row>
        <row r="30">
          <cell r="A30" t="str">
            <v>01.1312</v>
          </cell>
          <cell r="B30" t="str">
            <v>01.1312</v>
          </cell>
          <cell r="C30" t="str">
            <v>tieâu chuaån treân 100m2</v>
          </cell>
          <cell r="D30" t="str">
            <v xml:space="preserve">                                     : 2 caây</v>
          </cell>
          <cell r="E30" t="str">
            <v>100m2</v>
          </cell>
          <cell r="G30">
            <v>32080</v>
          </cell>
        </row>
        <row r="31">
          <cell r="A31" t="str">
            <v>01.1313</v>
          </cell>
          <cell r="B31" t="str">
            <v>01.1313</v>
          </cell>
          <cell r="D31" t="str">
            <v xml:space="preserve">                                      : 3 caây</v>
          </cell>
          <cell r="E31" t="str">
            <v>100m2</v>
          </cell>
          <cell r="G31">
            <v>36936</v>
          </cell>
        </row>
        <row r="32">
          <cell r="A32" t="str">
            <v>01.1314</v>
          </cell>
          <cell r="B32" t="str">
            <v>01.1314</v>
          </cell>
          <cell r="D32" t="str">
            <v xml:space="preserve">                                      : 5 caây</v>
          </cell>
          <cell r="E32" t="str">
            <v>100m2</v>
          </cell>
          <cell r="G32">
            <v>44883</v>
          </cell>
        </row>
        <row r="33">
          <cell r="A33" t="str">
            <v>01.1315</v>
          </cell>
          <cell r="B33" t="str">
            <v>01.1315</v>
          </cell>
          <cell r="D33" t="str">
            <v xml:space="preserve">                                      &gt;  5 caây</v>
          </cell>
          <cell r="E33" t="str">
            <v>100m2</v>
          </cell>
          <cell r="G33">
            <v>56067</v>
          </cell>
        </row>
        <row r="34">
          <cell r="A34" t="str">
            <v>01.1321</v>
          </cell>
          <cell r="B34" t="str">
            <v>01.1321</v>
          </cell>
          <cell r="D34" t="str">
            <v>Söôøn doác &gt; 25 ñoä     : 0 caây</v>
          </cell>
          <cell r="E34" t="str">
            <v>100m2</v>
          </cell>
          <cell r="G34">
            <v>25752</v>
          </cell>
        </row>
        <row r="35">
          <cell r="A35" t="str">
            <v>01.1322</v>
          </cell>
          <cell r="B35" t="str">
            <v>01.1322</v>
          </cell>
          <cell r="D35" t="str">
            <v xml:space="preserve">                                     : 2 caây</v>
          </cell>
          <cell r="E35" t="str">
            <v>100m2</v>
          </cell>
          <cell r="G35">
            <v>36789</v>
          </cell>
        </row>
        <row r="36">
          <cell r="A36" t="str">
            <v>01.1323</v>
          </cell>
          <cell r="B36" t="str">
            <v>01.1323</v>
          </cell>
          <cell r="D36" t="str">
            <v xml:space="preserve">                                      : 3 caây</v>
          </cell>
          <cell r="E36" t="str">
            <v>100m2</v>
          </cell>
          <cell r="G36">
            <v>42381</v>
          </cell>
        </row>
        <row r="37">
          <cell r="A37" t="str">
            <v>01.1324</v>
          </cell>
          <cell r="B37" t="str">
            <v>01.1324</v>
          </cell>
          <cell r="D37" t="str">
            <v xml:space="preserve">                                      : 5 caây</v>
          </cell>
          <cell r="E37" t="str">
            <v>100m2</v>
          </cell>
          <cell r="G37">
            <v>51505</v>
          </cell>
        </row>
        <row r="38">
          <cell r="A38" t="str">
            <v>01.1325</v>
          </cell>
          <cell r="B38" t="str">
            <v>01.1325</v>
          </cell>
          <cell r="D38" t="str">
            <v xml:space="preserve">                                      &gt;  5 caây</v>
          </cell>
          <cell r="E38" t="str">
            <v>100m2</v>
          </cell>
          <cell r="G38">
            <v>65779</v>
          </cell>
        </row>
        <row r="39">
          <cell r="A39" t="str">
            <v>01.1331</v>
          </cell>
          <cell r="B39" t="str">
            <v>01.1331</v>
          </cell>
          <cell r="D39" t="str">
            <v>Sình laày                         : 0 caây</v>
          </cell>
          <cell r="E39" t="str">
            <v>100m2</v>
          </cell>
          <cell r="G39">
            <v>29284</v>
          </cell>
        </row>
        <row r="40">
          <cell r="A40" t="str">
            <v>01.1332</v>
          </cell>
          <cell r="B40" t="str">
            <v>01.1332</v>
          </cell>
          <cell r="D40" t="str">
            <v xml:space="preserve">                                     : 2 caây</v>
          </cell>
          <cell r="E40" t="str">
            <v>100m2</v>
          </cell>
          <cell r="G40">
            <v>41645</v>
          </cell>
        </row>
        <row r="41">
          <cell r="A41" t="str">
            <v>01.1333</v>
          </cell>
          <cell r="B41" t="str">
            <v>01.1333</v>
          </cell>
          <cell r="D41" t="str">
            <v xml:space="preserve">                                      : 3 caây</v>
          </cell>
          <cell r="E41" t="str">
            <v>100m2</v>
          </cell>
          <cell r="G41">
            <v>47973</v>
          </cell>
        </row>
        <row r="42">
          <cell r="A42" t="str">
            <v>01.1334</v>
          </cell>
          <cell r="B42" t="str">
            <v>01.1334</v>
          </cell>
          <cell r="D42" t="str">
            <v xml:space="preserve">                                      : 5 caây</v>
          </cell>
          <cell r="E42" t="str">
            <v>100m2</v>
          </cell>
          <cell r="G42">
            <v>58421</v>
          </cell>
        </row>
        <row r="43">
          <cell r="A43" t="str">
            <v>01.1335</v>
          </cell>
          <cell r="B43" t="str">
            <v>01.1335</v>
          </cell>
          <cell r="D43" t="str">
            <v xml:space="preserve">                                      &gt;  5 caây</v>
          </cell>
          <cell r="E43" t="str">
            <v>100m2</v>
          </cell>
          <cell r="G43">
            <v>72843</v>
          </cell>
        </row>
        <row r="44">
          <cell r="A44" t="str">
            <v>01.1411</v>
          </cell>
          <cell r="B44" t="str">
            <v>01.1411</v>
          </cell>
          <cell r="C44" t="str">
            <v xml:space="preserve">Coâng taùc phaùt tuyeán loaïi IV , maät ñoä caây </v>
          </cell>
          <cell r="D44" t="str">
            <v>Töông ñoái baèng phaúng : 0 caây</v>
          </cell>
          <cell r="E44" t="str">
            <v>100m2</v>
          </cell>
          <cell r="G44">
            <v>24575</v>
          </cell>
        </row>
        <row r="45">
          <cell r="A45" t="str">
            <v>01.1412</v>
          </cell>
          <cell r="B45" t="str">
            <v>01.1412</v>
          </cell>
          <cell r="C45" t="str">
            <v>tieâu chuaån treân 100m2</v>
          </cell>
          <cell r="D45" t="str">
            <v xml:space="preserve">                                     : 2 caây</v>
          </cell>
          <cell r="E45" t="str">
            <v>100m2</v>
          </cell>
          <cell r="G45">
            <v>34876</v>
          </cell>
        </row>
        <row r="46">
          <cell r="A46" t="str">
            <v>01.1413</v>
          </cell>
          <cell r="B46" t="str">
            <v>01.1413</v>
          </cell>
          <cell r="D46" t="str">
            <v xml:space="preserve">                                      : 3 caây</v>
          </cell>
          <cell r="E46" t="str">
            <v>100m2</v>
          </cell>
          <cell r="G46">
            <v>40321</v>
          </cell>
        </row>
        <row r="47">
          <cell r="A47" t="str">
            <v>01.1421</v>
          </cell>
          <cell r="B47" t="str">
            <v>01.1421</v>
          </cell>
          <cell r="D47" t="str">
            <v>Söôøn doác &gt; 25 ñoä       : 0 caây</v>
          </cell>
          <cell r="E47" t="str">
            <v>100m2</v>
          </cell>
          <cell r="G47">
            <v>28254</v>
          </cell>
        </row>
        <row r="48">
          <cell r="A48" t="str">
            <v>01.1422</v>
          </cell>
          <cell r="B48" t="str">
            <v>01.1422</v>
          </cell>
          <cell r="D48" t="str">
            <v xml:space="preserve">                                     : 2 caây</v>
          </cell>
          <cell r="E48" t="str">
            <v>100m2</v>
          </cell>
          <cell r="G48">
            <v>39880</v>
          </cell>
        </row>
        <row r="49">
          <cell r="A49" t="str">
            <v>01.1423</v>
          </cell>
          <cell r="B49" t="str">
            <v>01.1423</v>
          </cell>
          <cell r="D49" t="str">
            <v xml:space="preserve">                                      : 3 caây</v>
          </cell>
          <cell r="E49" t="str">
            <v>100m2</v>
          </cell>
          <cell r="G49">
            <v>46207</v>
          </cell>
        </row>
        <row r="50">
          <cell r="A50" t="str">
            <v>01.1431</v>
          </cell>
          <cell r="B50" t="str">
            <v>01.1431</v>
          </cell>
          <cell r="D50" t="str">
            <v>Sình laày                       : 0 caây</v>
          </cell>
          <cell r="E50" t="str">
            <v>100m2</v>
          </cell>
          <cell r="G50">
            <v>31933</v>
          </cell>
        </row>
        <row r="51">
          <cell r="A51" t="str">
            <v>01.1432</v>
          </cell>
          <cell r="B51" t="str">
            <v>01.1432</v>
          </cell>
          <cell r="D51" t="str">
            <v xml:space="preserve">                                     : 2 caây</v>
          </cell>
          <cell r="E51" t="str">
            <v>100m2</v>
          </cell>
          <cell r="G51">
            <v>45324</v>
          </cell>
        </row>
        <row r="52">
          <cell r="A52" t="str">
            <v>01.1433</v>
          </cell>
          <cell r="B52" t="str">
            <v>01.1433</v>
          </cell>
          <cell r="D52" t="str">
            <v xml:space="preserve">                                      : 3 caây</v>
          </cell>
          <cell r="E52" t="str">
            <v>100m2</v>
          </cell>
          <cell r="G52">
            <v>52388</v>
          </cell>
        </row>
        <row r="53">
          <cell r="A53" t="str">
            <v>01.2111</v>
          </cell>
          <cell r="B53" t="str">
            <v>01.2111</v>
          </cell>
          <cell r="C53" t="str">
            <v>CHAËT CAÂY BAÈNG THUÛ COÂNG</v>
          </cell>
          <cell r="D53" t="str">
            <v>Ñöôøng kính caây &lt;= 20cm</v>
          </cell>
          <cell r="E53" t="str">
            <v>Caây</v>
          </cell>
          <cell r="G53">
            <v>1913</v>
          </cell>
        </row>
        <row r="54">
          <cell r="A54" t="str">
            <v>01.2112</v>
          </cell>
          <cell r="B54" t="str">
            <v>01.2112</v>
          </cell>
          <cell r="C54" t="str">
            <v xml:space="preserve">Chaët caây ôû ñòa hình töông ñoái </v>
          </cell>
          <cell r="D54" t="str">
            <v xml:space="preserve">       &lt;= 30cm</v>
          </cell>
          <cell r="E54" t="str">
            <v>Caây</v>
          </cell>
          <cell r="G54">
            <v>3679</v>
          </cell>
        </row>
        <row r="55">
          <cell r="A55" t="str">
            <v>01.2113</v>
          </cell>
          <cell r="B55" t="str">
            <v>01.2113</v>
          </cell>
          <cell r="C55" t="str">
            <v xml:space="preserve"> baèng phaúng</v>
          </cell>
          <cell r="D55" t="str">
            <v xml:space="preserve">       &lt;= 40cm</v>
          </cell>
          <cell r="E55" t="str">
            <v>Caây</v>
          </cell>
          <cell r="G55">
            <v>7652</v>
          </cell>
        </row>
        <row r="56">
          <cell r="A56" t="str">
            <v>01.2114</v>
          </cell>
          <cell r="B56" t="str">
            <v>01.2114</v>
          </cell>
          <cell r="D56" t="str">
            <v xml:space="preserve">       &lt;= 50cm</v>
          </cell>
          <cell r="E56" t="str">
            <v>Caây</v>
          </cell>
          <cell r="G56">
            <v>14421</v>
          </cell>
        </row>
        <row r="57">
          <cell r="A57" t="str">
            <v>01.2115</v>
          </cell>
          <cell r="B57" t="str">
            <v>01.2115</v>
          </cell>
          <cell r="D57" t="str">
            <v xml:space="preserve">       &lt;= 60cm</v>
          </cell>
          <cell r="E57" t="str">
            <v>Caây</v>
          </cell>
          <cell r="G57">
            <v>31344</v>
          </cell>
        </row>
        <row r="58">
          <cell r="A58" t="str">
            <v>01.2116</v>
          </cell>
          <cell r="B58" t="str">
            <v>01.2116</v>
          </cell>
          <cell r="D58" t="str">
            <v xml:space="preserve">       &lt;= 70cm</v>
          </cell>
          <cell r="E58" t="str">
            <v>Caây</v>
          </cell>
          <cell r="G58">
            <v>75050</v>
          </cell>
        </row>
        <row r="59">
          <cell r="A59" t="str">
            <v>01.2117</v>
          </cell>
          <cell r="B59" t="str">
            <v>01.2117</v>
          </cell>
          <cell r="D59" t="str">
            <v xml:space="preserve">       &gt; 70cm</v>
          </cell>
          <cell r="E59" t="str">
            <v>Caây</v>
          </cell>
          <cell r="G59">
            <v>141859</v>
          </cell>
        </row>
        <row r="60">
          <cell r="A60" t="str">
            <v>01.2121</v>
          </cell>
          <cell r="B60" t="str">
            <v>01.2121</v>
          </cell>
          <cell r="C60" t="str">
            <v>Chaët caây ôû söôøn ñoài doác &gt; 25 ñoä</v>
          </cell>
          <cell r="D60" t="str">
            <v>Ñöôøng kính caây &lt;= 20cm</v>
          </cell>
          <cell r="E60" t="str">
            <v>Caây</v>
          </cell>
          <cell r="G60">
            <v>2207</v>
          </cell>
        </row>
        <row r="61">
          <cell r="A61" t="str">
            <v>01.2122</v>
          </cell>
          <cell r="B61" t="str">
            <v>01.2122</v>
          </cell>
          <cell r="D61" t="str">
            <v xml:space="preserve">       &lt;= 30cm</v>
          </cell>
          <cell r="E61" t="str">
            <v>Caây</v>
          </cell>
          <cell r="G61">
            <v>4120</v>
          </cell>
        </row>
        <row r="62">
          <cell r="A62" t="str">
            <v>01.2123</v>
          </cell>
          <cell r="B62" t="str">
            <v>01.2123</v>
          </cell>
          <cell r="D62" t="str">
            <v xml:space="preserve">       &lt;= 40cm</v>
          </cell>
          <cell r="E62" t="str">
            <v>Caây</v>
          </cell>
          <cell r="G62">
            <v>8977</v>
          </cell>
        </row>
        <row r="63">
          <cell r="A63" t="str">
            <v>01.2124</v>
          </cell>
          <cell r="B63" t="str">
            <v>01.2124</v>
          </cell>
          <cell r="D63" t="str">
            <v xml:space="preserve">       &lt;= 50cm</v>
          </cell>
          <cell r="E63" t="str">
            <v>Caây</v>
          </cell>
          <cell r="G63">
            <v>16334</v>
          </cell>
        </row>
        <row r="64">
          <cell r="A64" t="str">
            <v>01.2125</v>
          </cell>
          <cell r="B64" t="str">
            <v>01.2125</v>
          </cell>
          <cell r="D64" t="str">
            <v xml:space="preserve">       &lt;= 60cm</v>
          </cell>
          <cell r="E64" t="str">
            <v>Caây</v>
          </cell>
          <cell r="G64">
            <v>45913</v>
          </cell>
        </row>
        <row r="65">
          <cell r="A65" t="str">
            <v>01.2126</v>
          </cell>
          <cell r="B65" t="str">
            <v>01.2126</v>
          </cell>
          <cell r="D65" t="str">
            <v xml:space="preserve">       &lt;= 70cm</v>
          </cell>
          <cell r="E65" t="str">
            <v>Caây</v>
          </cell>
          <cell r="G65">
            <v>98448</v>
          </cell>
        </row>
        <row r="66">
          <cell r="A66" t="str">
            <v>01.2127</v>
          </cell>
          <cell r="B66" t="str">
            <v>01.2127</v>
          </cell>
          <cell r="D66" t="str">
            <v xml:space="preserve">       &gt; 70cm</v>
          </cell>
          <cell r="E66" t="str">
            <v>Caây</v>
          </cell>
          <cell r="G66">
            <v>161873</v>
          </cell>
        </row>
        <row r="67">
          <cell r="A67" t="str">
            <v>01.2211</v>
          </cell>
          <cell r="B67" t="str">
            <v>01.2211</v>
          </cell>
          <cell r="C67" t="str">
            <v>CHAËT CAÂY BAÈNG MAÙY 
CAÀM TAY</v>
          </cell>
          <cell r="D67" t="str">
            <v>Ñöôøng kính caây &lt;= 20cm</v>
          </cell>
          <cell r="E67" t="str">
            <v>Caây</v>
          </cell>
          <cell r="G67">
            <v>1030</v>
          </cell>
          <cell r="H67">
            <v>3900</v>
          </cell>
        </row>
        <row r="68">
          <cell r="A68" t="str">
            <v>01.2212</v>
          </cell>
          <cell r="B68" t="str">
            <v>01.2212</v>
          </cell>
          <cell r="C68" t="str">
            <v xml:space="preserve">Chaët caây ôû ñòa hình töông ñoái </v>
          </cell>
          <cell r="D68" t="str">
            <v xml:space="preserve">       &lt;= 30cm</v>
          </cell>
          <cell r="E68" t="str">
            <v>Caây</v>
          </cell>
          <cell r="G68">
            <v>1913</v>
          </cell>
          <cell r="H68">
            <v>4964</v>
          </cell>
        </row>
        <row r="69">
          <cell r="A69" t="str">
            <v>01.2213</v>
          </cell>
          <cell r="B69" t="str">
            <v>01.2213</v>
          </cell>
          <cell r="C69" t="str">
            <v xml:space="preserve"> baèng phaúng</v>
          </cell>
          <cell r="D69" t="str">
            <v xml:space="preserve">       &lt;= 40cm</v>
          </cell>
          <cell r="E69" t="str">
            <v>Caây</v>
          </cell>
          <cell r="G69">
            <v>3826</v>
          </cell>
          <cell r="H69">
            <v>6382</v>
          </cell>
        </row>
        <row r="70">
          <cell r="A70" t="str">
            <v>01.2214</v>
          </cell>
          <cell r="B70" t="str">
            <v>01.2214</v>
          </cell>
          <cell r="D70" t="str">
            <v xml:space="preserve">       &lt;= 50cm</v>
          </cell>
          <cell r="E70" t="str">
            <v>Caây</v>
          </cell>
          <cell r="G70">
            <v>7211</v>
          </cell>
          <cell r="H70">
            <v>8510</v>
          </cell>
        </row>
        <row r="71">
          <cell r="A71" t="str">
            <v>01.2215</v>
          </cell>
          <cell r="B71" t="str">
            <v>01.2215</v>
          </cell>
          <cell r="D71" t="str">
            <v xml:space="preserve">       &lt;= 60cm</v>
          </cell>
          <cell r="E71" t="str">
            <v>Caây</v>
          </cell>
          <cell r="G71">
            <v>15746</v>
          </cell>
          <cell r="H71">
            <v>10992</v>
          </cell>
        </row>
        <row r="72">
          <cell r="A72" t="str">
            <v>01.2216</v>
          </cell>
          <cell r="B72" t="str">
            <v>01.2216</v>
          </cell>
          <cell r="D72" t="str">
            <v xml:space="preserve">       &lt;= 70cm</v>
          </cell>
          <cell r="E72" t="str">
            <v>Caây</v>
          </cell>
          <cell r="G72">
            <v>37525</v>
          </cell>
          <cell r="H72">
            <v>14183</v>
          </cell>
        </row>
        <row r="73">
          <cell r="A73" t="str">
            <v>01.2217</v>
          </cell>
          <cell r="B73" t="str">
            <v>01.2217</v>
          </cell>
          <cell r="D73" t="str">
            <v xml:space="preserve">       &gt; 70cm</v>
          </cell>
          <cell r="E73" t="str">
            <v>Caây</v>
          </cell>
          <cell r="G73">
            <v>70930</v>
          </cell>
          <cell r="H73">
            <v>18438</v>
          </cell>
        </row>
        <row r="74">
          <cell r="A74" t="str">
            <v>01.2221</v>
          </cell>
          <cell r="B74" t="str">
            <v>01.2221</v>
          </cell>
          <cell r="C74" t="str">
            <v>Chaët caây ôû söôøn ñoài doác &gt; 25 ñoä</v>
          </cell>
          <cell r="D74" t="str">
            <v>Ñöôøng kính caây &lt;= 20cm</v>
          </cell>
          <cell r="E74" t="str">
            <v>Caây</v>
          </cell>
          <cell r="G74">
            <v>1177</v>
          </cell>
          <cell r="H74">
            <v>4609</v>
          </cell>
        </row>
        <row r="75">
          <cell r="A75" t="str">
            <v>01.2222</v>
          </cell>
          <cell r="B75" t="str">
            <v>01.2222</v>
          </cell>
          <cell r="D75" t="str">
            <v xml:space="preserve">       &lt;= 30cm</v>
          </cell>
          <cell r="E75" t="str">
            <v>Caây</v>
          </cell>
          <cell r="G75">
            <v>2207</v>
          </cell>
          <cell r="H75">
            <v>5673</v>
          </cell>
        </row>
        <row r="76">
          <cell r="A76" t="str">
            <v>01.2223</v>
          </cell>
          <cell r="B76" t="str">
            <v>01.2223</v>
          </cell>
          <cell r="D76" t="str">
            <v xml:space="preserve">       &lt;= 40cm</v>
          </cell>
          <cell r="E76" t="str">
            <v>Caây</v>
          </cell>
          <cell r="G76">
            <v>4562</v>
          </cell>
          <cell r="H76">
            <v>7801</v>
          </cell>
        </row>
        <row r="77">
          <cell r="A77" t="str">
            <v>01.2224</v>
          </cell>
          <cell r="B77" t="str">
            <v>01.2224</v>
          </cell>
          <cell r="D77" t="str">
            <v xml:space="preserve">       &lt;= 50cm</v>
          </cell>
          <cell r="E77" t="str">
            <v>Caây</v>
          </cell>
          <cell r="G77">
            <v>8241</v>
          </cell>
          <cell r="H77">
            <v>9928</v>
          </cell>
        </row>
        <row r="78">
          <cell r="A78" t="str">
            <v>01.2225</v>
          </cell>
          <cell r="B78" t="str">
            <v>01.2225</v>
          </cell>
          <cell r="D78" t="str">
            <v xml:space="preserve">       &lt;= 60cm</v>
          </cell>
          <cell r="E78" t="str">
            <v>Caây</v>
          </cell>
          <cell r="G78">
            <v>18100</v>
          </cell>
          <cell r="H78">
            <v>13119</v>
          </cell>
        </row>
        <row r="79">
          <cell r="A79" t="str">
            <v>01.2226</v>
          </cell>
          <cell r="B79" t="str">
            <v>01.2226</v>
          </cell>
          <cell r="D79" t="str">
            <v xml:space="preserve">       &lt;= 70cm</v>
          </cell>
          <cell r="E79" t="str">
            <v>Caây</v>
          </cell>
          <cell r="G79">
            <v>43117</v>
          </cell>
          <cell r="H79">
            <v>17019</v>
          </cell>
        </row>
        <row r="80">
          <cell r="A80" t="str">
            <v>01.2227</v>
          </cell>
          <cell r="B80" t="str">
            <v>01.2227</v>
          </cell>
          <cell r="D80" t="str">
            <v xml:space="preserve">       &gt; 70cm</v>
          </cell>
          <cell r="E80" t="str">
            <v>Caây</v>
          </cell>
          <cell r="G80">
            <v>80936</v>
          </cell>
          <cell r="H80">
            <v>21983</v>
          </cell>
        </row>
        <row r="81">
          <cell r="A81" t="str">
            <v>01.3101</v>
          </cell>
          <cell r="B81" t="str">
            <v>01.3101</v>
          </cell>
          <cell r="C81" t="str">
            <v>ÑAØO GOÁC CAÂY TAÏI VÒ TRÍ 
THI COÂNG MOÙNG</v>
          </cell>
          <cell r="D81" t="str">
            <v>Ñöôøng kính caây &lt;= 20cm</v>
          </cell>
          <cell r="E81" t="str">
            <v>Goác caây</v>
          </cell>
          <cell r="G81">
            <v>2796</v>
          </cell>
        </row>
        <row r="82">
          <cell r="A82" t="str">
            <v>01.3102</v>
          </cell>
          <cell r="B82" t="str">
            <v>01.3102</v>
          </cell>
          <cell r="C82" t="str">
            <v>Ñòa hình töông ñoái baèng phaúng</v>
          </cell>
          <cell r="D82" t="str">
            <v xml:space="preserve">       &lt;= 30cm</v>
          </cell>
          <cell r="E82" t="str">
            <v>Goác caây</v>
          </cell>
          <cell r="G82">
            <v>5298</v>
          </cell>
        </row>
        <row r="83">
          <cell r="A83" t="str">
            <v>01.3103</v>
          </cell>
          <cell r="B83" t="str">
            <v>01.3103</v>
          </cell>
          <cell r="D83" t="str">
            <v xml:space="preserve">       &lt;= 40cm</v>
          </cell>
          <cell r="E83" t="str">
            <v>Goác caây</v>
          </cell>
          <cell r="G83">
            <v>9860</v>
          </cell>
        </row>
        <row r="84">
          <cell r="A84" t="str">
            <v>01.3104</v>
          </cell>
          <cell r="B84" t="str">
            <v>01.3104</v>
          </cell>
          <cell r="D84" t="str">
            <v xml:space="preserve">       &lt;= 50cm</v>
          </cell>
          <cell r="E84" t="str">
            <v>Goác caây</v>
          </cell>
          <cell r="G84">
            <v>19130</v>
          </cell>
        </row>
        <row r="85">
          <cell r="A85" t="str">
            <v>01.3105</v>
          </cell>
          <cell r="B85" t="str">
            <v>01.3105</v>
          </cell>
          <cell r="D85" t="str">
            <v xml:space="preserve">       &lt;= 60cm</v>
          </cell>
          <cell r="E85" t="str">
            <v>Goác caây</v>
          </cell>
          <cell r="G85">
            <v>45619</v>
          </cell>
          <cell r="H85">
            <v>0</v>
          </cell>
        </row>
        <row r="86">
          <cell r="A86" t="str">
            <v>01.3106</v>
          </cell>
          <cell r="B86" t="str">
            <v>01.3106</v>
          </cell>
          <cell r="D86" t="str">
            <v xml:space="preserve">       &lt;= 70cm</v>
          </cell>
          <cell r="E86" t="str">
            <v>Goác caây</v>
          </cell>
          <cell r="G86">
            <v>85645</v>
          </cell>
        </row>
        <row r="87">
          <cell r="A87" t="str">
            <v>01.3107</v>
          </cell>
          <cell r="B87" t="str">
            <v>01.3107</v>
          </cell>
          <cell r="D87" t="str">
            <v xml:space="preserve">       &gt; 70cm</v>
          </cell>
          <cell r="E87" t="str">
            <v>Goác caây</v>
          </cell>
          <cell r="G87">
            <v>153485</v>
          </cell>
        </row>
        <row r="88">
          <cell r="A88" t="str">
            <v>01.3201</v>
          </cell>
          <cell r="B88" t="str">
            <v>01.3201</v>
          </cell>
          <cell r="C88" t="str">
            <v>Ñòa hình söôøn ñoài doác &gt; 25 ñoä</v>
          </cell>
          <cell r="D88" t="str">
            <v>Ñöôøng kính caây &lt;= 20cm</v>
          </cell>
          <cell r="E88" t="str">
            <v>Goác caây</v>
          </cell>
          <cell r="G88">
            <v>3237</v>
          </cell>
        </row>
        <row r="89">
          <cell r="A89" t="str">
            <v>01.3202</v>
          </cell>
          <cell r="B89" t="str">
            <v>01.3202</v>
          </cell>
          <cell r="D89" t="str">
            <v xml:space="preserve">       &lt;= 30cm</v>
          </cell>
          <cell r="E89" t="str">
            <v>Goác caây</v>
          </cell>
          <cell r="G89">
            <v>6136</v>
          </cell>
        </row>
        <row r="90">
          <cell r="A90" t="str">
            <v>01.3203</v>
          </cell>
          <cell r="B90" t="str">
            <v>01.3203</v>
          </cell>
          <cell r="D90" t="str">
            <v xml:space="preserve">       &lt;= 40cm</v>
          </cell>
          <cell r="E90" t="str">
            <v>Goác caây</v>
          </cell>
          <cell r="G90">
            <v>11331</v>
          </cell>
        </row>
        <row r="91">
          <cell r="A91" t="str">
            <v>01.3204</v>
          </cell>
          <cell r="B91" t="str">
            <v>01.3204</v>
          </cell>
          <cell r="D91" t="str">
            <v xml:space="preserve">       &lt;= 50cm</v>
          </cell>
          <cell r="E91" t="str">
            <v>Goác caây</v>
          </cell>
          <cell r="G91">
            <v>21926</v>
          </cell>
        </row>
        <row r="92">
          <cell r="A92" t="str">
            <v>01.3205</v>
          </cell>
          <cell r="B92" t="str">
            <v>01.3205</v>
          </cell>
          <cell r="D92" t="str">
            <v xml:space="preserve">       &lt;= 60cm</v>
          </cell>
          <cell r="E92" t="str">
            <v>Goác caây</v>
          </cell>
          <cell r="G92">
            <v>52388</v>
          </cell>
        </row>
        <row r="93">
          <cell r="A93" t="str">
            <v>01.3206</v>
          </cell>
          <cell r="B93" t="str">
            <v>01.3206</v>
          </cell>
          <cell r="D93" t="str">
            <v xml:space="preserve">       &lt;= 70cm</v>
          </cell>
          <cell r="E93" t="str">
            <v>Goác caây</v>
          </cell>
          <cell r="G93">
            <v>98448</v>
          </cell>
        </row>
        <row r="94">
          <cell r="A94" t="str">
            <v>01.3207</v>
          </cell>
          <cell r="B94" t="str">
            <v>01.3207</v>
          </cell>
          <cell r="D94" t="str">
            <v xml:space="preserve">       &gt; 70cm</v>
          </cell>
          <cell r="E94" t="str">
            <v>Goác caây</v>
          </cell>
          <cell r="G94">
            <v>176441</v>
          </cell>
        </row>
        <row r="95">
          <cell r="A95" t="str">
            <v>01.4101</v>
          </cell>
          <cell r="B95" t="str">
            <v>01.4101</v>
          </cell>
          <cell r="C95" t="str">
            <v>ÑAØO BUÏI CAÂY TAÏI VÒ TRÍ THI 
COÂNG MOÙNG COÄT</v>
          </cell>
          <cell r="D95" t="str">
            <v>Ñaøo buïi caây khaùc : Ñöôøng kính  &lt;= 30cm</v>
          </cell>
          <cell r="E95" t="str">
            <v>Buïi</v>
          </cell>
          <cell r="G95">
            <v>8535</v>
          </cell>
        </row>
        <row r="96">
          <cell r="A96" t="str">
            <v>01.4102</v>
          </cell>
          <cell r="B96" t="str">
            <v>01.4102</v>
          </cell>
          <cell r="C96" t="str">
            <v>Ñòa hình töông ñoái baèng phaúng</v>
          </cell>
          <cell r="D96" t="str">
            <v xml:space="preserve">                            : Ñöôøng kính &gt; 30cm</v>
          </cell>
          <cell r="E96" t="str">
            <v>Buïi</v>
          </cell>
          <cell r="G96">
            <v>10595</v>
          </cell>
        </row>
        <row r="97">
          <cell r="A97" t="str">
            <v>01.4103</v>
          </cell>
          <cell r="B97" t="str">
            <v>01.4103</v>
          </cell>
          <cell r="D97" t="str">
            <v>Ñaøo buïi tre : Ñöôøng kính  &lt;= 50cm</v>
          </cell>
          <cell r="E97" t="str">
            <v>Buïi</v>
          </cell>
          <cell r="G97">
            <v>33846</v>
          </cell>
        </row>
        <row r="98">
          <cell r="A98" t="str">
            <v>01.4104</v>
          </cell>
          <cell r="B98" t="str">
            <v>01.4104</v>
          </cell>
          <cell r="D98" t="str">
            <v xml:space="preserve">                    : Ñöôøng kính  &lt;= 70cm</v>
          </cell>
          <cell r="E98" t="str">
            <v>Buïi</v>
          </cell>
          <cell r="G98">
            <v>50769</v>
          </cell>
        </row>
        <row r="99">
          <cell r="A99" t="str">
            <v>01.4105</v>
          </cell>
          <cell r="B99" t="str">
            <v>01.4105</v>
          </cell>
          <cell r="D99" t="str">
            <v xml:space="preserve">                    :Ñöôøng kính  &lt;= 90cm</v>
          </cell>
          <cell r="E99" t="str">
            <v>Buïi</v>
          </cell>
          <cell r="G99">
            <v>76227</v>
          </cell>
        </row>
        <row r="100">
          <cell r="A100" t="str">
            <v>01.4106</v>
          </cell>
          <cell r="B100" t="str">
            <v>01.4106</v>
          </cell>
          <cell r="D100" t="str">
            <v xml:space="preserve">                        :Ñöôøng kính  &lt;= 110cm</v>
          </cell>
          <cell r="E100" t="str">
            <v>Buïi</v>
          </cell>
          <cell r="G100">
            <v>114194</v>
          </cell>
        </row>
        <row r="101">
          <cell r="A101" t="str">
            <v>01.4107</v>
          </cell>
          <cell r="B101" t="str">
            <v>01.4107</v>
          </cell>
          <cell r="D101" t="str">
            <v xml:space="preserve">                      :Ñöôøng kính  &gt; 110cm</v>
          </cell>
          <cell r="E101" t="str">
            <v>Buïi</v>
          </cell>
          <cell r="G101">
            <v>171291</v>
          </cell>
        </row>
        <row r="102">
          <cell r="A102" t="str">
            <v>01.4201</v>
          </cell>
          <cell r="B102" t="str">
            <v>01.4201</v>
          </cell>
          <cell r="C102" t="str">
            <v>Ñòa hình söôøn ñoài doác &gt; 25 ñoä</v>
          </cell>
          <cell r="D102" t="str">
            <v>Ñaøo buïi caây khaùc : Ñöôøng kính  &lt;= 30cm</v>
          </cell>
          <cell r="E102" t="str">
            <v>Buïi</v>
          </cell>
          <cell r="G102">
            <v>8535</v>
          </cell>
        </row>
        <row r="103">
          <cell r="A103" t="str">
            <v>01.4202</v>
          </cell>
          <cell r="B103" t="str">
            <v>01.4202</v>
          </cell>
          <cell r="D103" t="str">
            <v xml:space="preserve">                            : Ñöôøng kính &gt; 30cm</v>
          </cell>
          <cell r="E103" t="str">
            <v>Buïi</v>
          </cell>
          <cell r="G103">
            <v>12214</v>
          </cell>
        </row>
        <row r="104">
          <cell r="A104" t="str">
            <v>01.4203</v>
          </cell>
          <cell r="B104" t="str">
            <v>01.4203</v>
          </cell>
          <cell r="D104" t="str">
            <v>Ñaøo buïi tre : Ñöôøng kính  &lt;= 50cm</v>
          </cell>
          <cell r="E104" t="str">
            <v>Buïi</v>
          </cell>
          <cell r="G104">
            <v>38997</v>
          </cell>
        </row>
        <row r="105">
          <cell r="A105" t="str">
            <v>01.4204</v>
          </cell>
          <cell r="B105" t="str">
            <v>01.4204</v>
          </cell>
          <cell r="D105" t="str">
            <v xml:space="preserve">                    : Ñöôøng kính  &lt;= 70cm</v>
          </cell>
          <cell r="E105" t="str">
            <v>Buïi</v>
          </cell>
          <cell r="G105">
            <v>58568</v>
          </cell>
        </row>
        <row r="106">
          <cell r="A106" t="str">
            <v>01.4205</v>
          </cell>
          <cell r="B106" t="str">
            <v>01.4205</v>
          </cell>
          <cell r="D106" t="str">
            <v xml:space="preserve">                    :Ñöôøng kính  &lt;= 90cm</v>
          </cell>
          <cell r="E106" t="str">
            <v>Buïi</v>
          </cell>
          <cell r="G106">
            <v>87706</v>
          </cell>
        </row>
        <row r="107">
          <cell r="A107" t="str">
            <v>01.4206</v>
          </cell>
          <cell r="B107" t="str">
            <v>01.4206</v>
          </cell>
          <cell r="D107" t="str">
            <v xml:space="preserve">                        :Ñöôøng kính  &lt;= 110cm</v>
          </cell>
          <cell r="E107" t="str">
            <v>Buïi</v>
          </cell>
          <cell r="G107">
            <v>131558</v>
          </cell>
        </row>
        <row r="108">
          <cell r="A108" t="str">
            <v>01.4207</v>
          </cell>
          <cell r="B108" t="str">
            <v>01.4207</v>
          </cell>
          <cell r="D108" t="str">
            <v xml:space="preserve">                      :Ñöôøng kính  &gt; 110cm</v>
          </cell>
          <cell r="E108" t="str">
            <v>Buïi</v>
          </cell>
          <cell r="G108">
            <v>197485</v>
          </cell>
        </row>
        <row r="109">
          <cell r="A109" t="str">
            <v>01.5111</v>
          </cell>
          <cell r="B109" t="str">
            <v>01.5111</v>
          </cell>
          <cell r="C109" t="str">
            <v>LAØM ÑÖÔØNG TAÏM THI COÂNG
BAÈNG THUÛ COÂNG</v>
          </cell>
          <cell r="D109" t="str">
            <v>Ñaát caáp I</v>
          </cell>
          <cell r="E109" t="str">
            <v>m3</v>
          </cell>
          <cell r="G109">
            <v>10154</v>
          </cell>
        </row>
        <row r="110">
          <cell r="A110" t="str">
            <v>01.5112</v>
          </cell>
          <cell r="B110" t="str">
            <v>01.5112</v>
          </cell>
          <cell r="C110" t="str">
            <v>Toân taïo ñöôøng cuõ</v>
          </cell>
          <cell r="D110" t="str">
            <v>Ñaát caáp II</v>
          </cell>
          <cell r="E110" t="str">
            <v>m3</v>
          </cell>
          <cell r="G110">
            <v>11478</v>
          </cell>
        </row>
        <row r="111">
          <cell r="A111" t="str">
            <v>01.5113</v>
          </cell>
          <cell r="B111" t="str">
            <v>01.5113</v>
          </cell>
          <cell r="D111" t="str">
            <v>Ñaát caáp III</v>
          </cell>
          <cell r="E111" t="str">
            <v>m3</v>
          </cell>
          <cell r="G111">
            <v>13686</v>
          </cell>
        </row>
        <row r="112">
          <cell r="A112" t="str">
            <v>01.5114</v>
          </cell>
          <cell r="B112" t="str">
            <v>01.5114</v>
          </cell>
          <cell r="D112" t="str">
            <v>Ñaát caáp IV</v>
          </cell>
          <cell r="E112" t="str">
            <v>m3</v>
          </cell>
          <cell r="G112">
            <v>15893</v>
          </cell>
        </row>
        <row r="113">
          <cell r="A113" t="str">
            <v>01.5121</v>
          </cell>
          <cell r="B113" t="str">
            <v>01.5121</v>
          </cell>
          <cell r="C113" t="str">
            <v>Ñaøo san ñaát theo söôøn ñoài</v>
          </cell>
          <cell r="D113" t="str">
            <v>Ñaát caáp I</v>
          </cell>
          <cell r="E113" t="str">
            <v>m3</v>
          </cell>
          <cell r="G113">
            <v>7358</v>
          </cell>
        </row>
        <row r="114">
          <cell r="A114" t="str">
            <v>01.5122</v>
          </cell>
          <cell r="B114" t="str">
            <v>01.5122</v>
          </cell>
          <cell r="D114" t="str">
            <v>Ñaát caáp II</v>
          </cell>
          <cell r="E114" t="str">
            <v>m3</v>
          </cell>
          <cell r="G114">
            <v>8241</v>
          </cell>
        </row>
        <row r="115">
          <cell r="A115" t="str">
            <v>01.5123</v>
          </cell>
          <cell r="B115" t="str">
            <v>01.5123</v>
          </cell>
          <cell r="D115" t="str">
            <v>Ñaát caáp III</v>
          </cell>
          <cell r="E115" t="str">
            <v>m3</v>
          </cell>
          <cell r="G115">
            <v>11037</v>
          </cell>
        </row>
        <row r="116">
          <cell r="A116" t="str">
            <v>01.5124</v>
          </cell>
          <cell r="B116" t="str">
            <v>01.5124</v>
          </cell>
          <cell r="D116" t="str">
            <v>Ñaát caáp IV</v>
          </cell>
          <cell r="E116" t="str">
            <v>m3</v>
          </cell>
          <cell r="G116">
            <v>13391</v>
          </cell>
        </row>
        <row r="117">
          <cell r="A117" t="str">
            <v>01.5131</v>
          </cell>
          <cell r="B117" t="str">
            <v>01.5131</v>
          </cell>
          <cell r="C117" t="str">
            <v>Laøm ñöôøng môùi</v>
          </cell>
          <cell r="D117" t="str">
            <v>Ñaát caáp I</v>
          </cell>
          <cell r="E117" t="str">
            <v>m3</v>
          </cell>
          <cell r="G117">
            <v>11920</v>
          </cell>
        </row>
        <row r="118">
          <cell r="A118" t="str">
            <v>01.5132</v>
          </cell>
          <cell r="B118" t="str">
            <v>01.5132</v>
          </cell>
          <cell r="D118" t="str">
            <v>Ñaát caáp II</v>
          </cell>
          <cell r="E118" t="str">
            <v>m3</v>
          </cell>
          <cell r="G118">
            <v>12803</v>
          </cell>
        </row>
        <row r="119">
          <cell r="A119" t="str">
            <v>01.5133</v>
          </cell>
          <cell r="B119" t="str">
            <v>01.5133</v>
          </cell>
          <cell r="D119" t="str">
            <v>Ñaát caáp III</v>
          </cell>
          <cell r="E119" t="str">
            <v>m3</v>
          </cell>
          <cell r="G119">
            <v>16040</v>
          </cell>
        </row>
        <row r="120">
          <cell r="A120" t="str">
            <v>01.5134</v>
          </cell>
          <cell r="B120" t="str">
            <v>01.5134</v>
          </cell>
          <cell r="D120" t="str">
            <v>Ñaát caáp IV</v>
          </cell>
          <cell r="E120" t="str">
            <v>m3</v>
          </cell>
          <cell r="G120">
            <v>19425</v>
          </cell>
        </row>
        <row r="121">
          <cell r="A121" t="str">
            <v>01.5211</v>
          </cell>
          <cell r="B121" t="str">
            <v>01.5211</v>
          </cell>
          <cell r="C121" t="str">
            <v>LAØM ÑÖÔØNG TAÏM THI COÂNG
BAÈNG THUÛ COÂNG+ CÔ GIÔÙI</v>
          </cell>
          <cell r="D121" t="str">
            <v>Ñaát caáp I</v>
          </cell>
          <cell r="E121" t="str">
            <v>100m3</v>
          </cell>
          <cell r="G121">
            <v>41940</v>
          </cell>
          <cell r="H121">
            <v>234750</v>
          </cell>
        </row>
        <row r="122">
          <cell r="A122" t="str">
            <v>01.5212</v>
          </cell>
          <cell r="B122" t="str">
            <v>01.5212</v>
          </cell>
          <cell r="C122" t="str">
            <v>Laøm ñöôøng taïm baèng maùy uûi &lt;= 75 CV</v>
          </cell>
          <cell r="D122" t="str">
            <v>Ñaát caáp II</v>
          </cell>
          <cell r="E122" t="str">
            <v>100m3</v>
          </cell>
          <cell r="G122">
            <v>54742</v>
          </cell>
          <cell r="H122">
            <v>287292</v>
          </cell>
        </row>
        <row r="123">
          <cell r="A123" t="str">
            <v>01.5213</v>
          </cell>
          <cell r="B123" t="str">
            <v>01.5213</v>
          </cell>
          <cell r="D123" t="str">
            <v>Ñaát caáp III</v>
          </cell>
          <cell r="E123" t="str">
            <v>100m3</v>
          </cell>
          <cell r="G123">
            <v>65485</v>
          </cell>
          <cell r="H123">
            <v>345136</v>
          </cell>
        </row>
        <row r="124">
          <cell r="A124" t="str">
            <v>01.5214</v>
          </cell>
          <cell r="B124" t="str">
            <v>01.5214</v>
          </cell>
          <cell r="D124" t="str">
            <v>Ñaát caáp IV</v>
          </cell>
          <cell r="E124" t="str">
            <v>100m3</v>
          </cell>
          <cell r="G124">
            <v>79465</v>
          </cell>
          <cell r="H124">
            <v>456003</v>
          </cell>
        </row>
        <row r="125">
          <cell r="A125" t="str">
            <v>01.5221</v>
          </cell>
          <cell r="B125" t="str">
            <v>01.5221</v>
          </cell>
          <cell r="C125" t="str">
            <v>Laøm ñöôøng taïm baèng maùy uûi &lt;= 110CV</v>
          </cell>
          <cell r="D125" t="str">
            <v>Ñaát caáp I</v>
          </cell>
          <cell r="E125" t="str">
            <v>100m3</v>
          </cell>
          <cell r="F125">
            <v>0</v>
          </cell>
          <cell r="G125">
            <v>41940</v>
          </cell>
          <cell r="H125">
            <v>204382</v>
          </cell>
        </row>
        <row r="126">
          <cell r="A126" t="str">
            <v>01.5222</v>
          </cell>
          <cell r="B126" t="str">
            <v>01.5222</v>
          </cell>
          <cell r="D126" t="str">
            <v>Ñaát caáp II</v>
          </cell>
          <cell r="E126" t="str">
            <v>100m3</v>
          </cell>
          <cell r="G126">
            <v>54742</v>
          </cell>
          <cell r="H126">
            <v>250175</v>
          </cell>
        </row>
        <row r="127">
          <cell r="A127" t="str">
            <v>01.5223</v>
          </cell>
          <cell r="B127" t="str">
            <v>01.5223</v>
          </cell>
          <cell r="D127" t="str">
            <v>Ñaát caáp III</v>
          </cell>
          <cell r="E127" t="str">
            <v>100m3</v>
          </cell>
          <cell r="G127">
            <v>65485</v>
          </cell>
          <cell r="H127">
            <v>300789</v>
          </cell>
        </row>
        <row r="128">
          <cell r="A128" t="str">
            <v>01.5224</v>
          </cell>
          <cell r="B128" t="str">
            <v>01.5224</v>
          </cell>
          <cell r="D128" t="str">
            <v>Ñaát caáp IV</v>
          </cell>
          <cell r="E128" t="str">
            <v>100m3</v>
          </cell>
          <cell r="G128">
            <v>79465</v>
          </cell>
          <cell r="H128">
            <v>405872</v>
          </cell>
        </row>
        <row r="129">
          <cell r="A129" t="str">
            <v>01.5231</v>
          </cell>
          <cell r="B129" t="str">
            <v>01.5231</v>
          </cell>
          <cell r="C129" t="str">
            <v>Laøm ñöôøng taïm baèng maùy uûi &lt;= 140CV</v>
          </cell>
          <cell r="D129" t="str">
            <v>Ñaát caáp I</v>
          </cell>
          <cell r="E129" t="str">
            <v>100m3</v>
          </cell>
          <cell r="G129">
            <v>41940</v>
          </cell>
          <cell r="H129">
            <v>187511</v>
          </cell>
        </row>
        <row r="130">
          <cell r="A130" t="str">
            <v>01.5232</v>
          </cell>
          <cell r="B130" t="str">
            <v>01.5232</v>
          </cell>
          <cell r="D130" t="str">
            <v>Ñaát caáp II</v>
          </cell>
          <cell r="E130" t="str">
            <v>100m3</v>
          </cell>
          <cell r="G130">
            <v>54742</v>
          </cell>
          <cell r="H130">
            <v>233304</v>
          </cell>
        </row>
        <row r="131">
          <cell r="A131" t="str">
            <v>01.5233</v>
          </cell>
          <cell r="B131" t="str">
            <v>01.5233</v>
          </cell>
          <cell r="D131" t="str">
            <v>Ñaát caáp III</v>
          </cell>
          <cell r="E131" t="str">
            <v>100m3</v>
          </cell>
          <cell r="G131">
            <v>65485</v>
          </cell>
          <cell r="H131">
            <v>233304</v>
          </cell>
        </row>
        <row r="132">
          <cell r="A132" t="str">
            <v>01.5234</v>
          </cell>
          <cell r="B132" t="str">
            <v>01.5234</v>
          </cell>
          <cell r="D132" t="str">
            <v>Ñaát caáp IV</v>
          </cell>
          <cell r="E132" t="str">
            <v>100m3</v>
          </cell>
          <cell r="G132">
            <v>65485</v>
          </cell>
          <cell r="H132">
            <v>285364</v>
          </cell>
        </row>
        <row r="133">
          <cell r="A133" t="str">
            <v>01.6000</v>
          </cell>
          <cell r="B133" t="str">
            <v>01.6000</v>
          </cell>
          <cell r="C133" t="str">
            <v>LAØM CAÀU TAÏM</v>
          </cell>
          <cell r="D133" t="str">
            <v>Laøm caàu taïm trong moïi ñieàu kieän</v>
          </cell>
          <cell r="E133" t="str">
            <v>10m2</v>
          </cell>
          <cell r="F133">
            <v>236250</v>
          </cell>
          <cell r="G133">
            <v>47090</v>
          </cell>
        </row>
        <row r="134">
          <cell r="A134" t="str">
            <v>01.7000</v>
          </cell>
          <cell r="B134" t="str">
            <v>01.7000</v>
          </cell>
          <cell r="C134" t="str">
            <v>RAÛI ÑAÙ CHOÁNG LUÙN</v>
          </cell>
          <cell r="D134" t="str">
            <v>Raûi ñaù trong moïi ñieàu kieän</v>
          </cell>
          <cell r="E134" t="str">
            <v>m3</v>
          </cell>
          <cell r="F134">
            <v>125640</v>
          </cell>
          <cell r="G134">
            <v>16187</v>
          </cell>
        </row>
        <row r="135">
          <cell r="A135" t="str">
            <v>01.8111</v>
          </cell>
          <cell r="B135" t="str">
            <v>01.8111</v>
          </cell>
          <cell r="C135" t="str">
            <v>SAN MAËT BAÈNG THI COÂNG 
THUÛ COÂNG</v>
          </cell>
          <cell r="D135" t="str">
            <v>Ñaát caáp I</v>
          </cell>
          <cell r="E135" t="str">
            <v>m2</v>
          </cell>
          <cell r="G135">
            <v>736</v>
          </cell>
        </row>
        <row r="136">
          <cell r="A136" t="str">
            <v>01.8112</v>
          </cell>
          <cell r="B136" t="str">
            <v>01.8112</v>
          </cell>
          <cell r="C136" t="str">
            <v>San söûa maët baèng</v>
          </cell>
          <cell r="D136" t="str">
            <v>Ñaát caáp II</v>
          </cell>
          <cell r="E136" t="str">
            <v>m2</v>
          </cell>
          <cell r="G136">
            <v>883</v>
          </cell>
        </row>
        <row r="137">
          <cell r="A137" t="str">
            <v>01.8113</v>
          </cell>
          <cell r="B137" t="str">
            <v>01.8113</v>
          </cell>
          <cell r="D137" t="str">
            <v>Ñaát caáp III</v>
          </cell>
          <cell r="E137" t="str">
            <v>m2</v>
          </cell>
          <cell r="G137">
            <v>1030</v>
          </cell>
        </row>
        <row r="138">
          <cell r="A138" t="str">
            <v>01.8114</v>
          </cell>
          <cell r="B138" t="str">
            <v>01.8114</v>
          </cell>
          <cell r="D138" t="str">
            <v>Ñaát caáp IV</v>
          </cell>
          <cell r="E138" t="str">
            <v>m2</v>
          </cell>
          <cell r="G138">
            <v>1177</v>
          </cell>
        </row>
        <row r="139">
          <cell r="A139" t="str">
            <v>01.8121</v>
          </cell>
          <cell r="B139" t="str">
            <v>01.8121</v>
          </cell>
          <cell r="C139" t="str">
            <v>Ñaøo maët baèng</v>
          </cell>
          <cell r="D139" t="str">
            <v>Ñaát caáp I</v>
          </cell>
          <cell r="E139" t="str">
            <v>m3</v>
          </cell>
          <cell r="G139">
            <v>6769</v>
          </cell>
        </row>
        <row r="140">
          <cell r="A140" t="str">
            <v>01.8122</v>
          </cell>
          <cell r="B140" t="str">
            <v>01.8122</v>
          </cell>
          <cell r="D140" t="str">
            <v>Ñaát caáp II</v>
          </cell>
          <cell r="E140" t="str">
            <v>m3</v>
          </cell>
          <cell r="G140">
            <v>10742</v>
          </cell>
        </row>
        <row r="141">
          <cell r="A141" t="str">
            <v>01.8123</v>
          </cell>
          <cell r="B141" t="str">
            <v>01.8123</v>
          </cell>
          <cell r="D141" t="str">
            <v>Ñaát caáp III</v>
          </cell>
          <cell r="E141" t="str">
            <v>m3</v>
          </cell>
          <cell r="G141">
            <v>18395</v>
          </cell>
        </row>
        <row r="142">
          <cell r="A142" t="str">
            <v>01.8124</v>
          </cell>
          <cell r="B142" t="str">
            <v>01.8124</v>
          </cell>
          <cell r="D142" t="str">
            <v>Ñaát caáp IV</v>
          </cell>
          <cell r="E142" t="str">
            <v>m3</v>
          </cell>
          <cell r="G142">
            <v>29431</v>
          </cell>
        </row>
        <row r="143">
          <cell r="A143" t="str">
            <v>01.8211</v>
          </cell>
          <cell r="B143" t="str">
            <v>01.8211</v>
          </cell>
          <cell r="C143" t="str">
            <v>SAN MAËT BAÈNG THI COÂNG 
THUÛ COÂNG+ CÔ GIÔÙI</v>
          </cell>
          <cell r="D143" t="str">
            <v>Ñaát caáp I</v>
          </cell>
          <cell r="E143" t="str">
            <v>100m3</v>
          </cell>
          <cell r="G143">
            <v>41940</v>
          </cell>
          <cell r="H143">
            <v>173532</v>
          </cell>
        </row>
        <row r="144">
          <cell r="A144" t="str">
            <v>01.8212</v>
          </cell>
          <cell r="B144" t="str">
            <v>01.8212</v>
          </cell>
          <cell r="C144" t="str">
            <v>San maët baèng baèng maùy uûi &lt;= 75 CV</v>
          </cell>
          <cell r="D144" t="str">
            <v>Ñaát caáp II</v>
          </cell>
          <cell r="E144" t="str">
            <v>100m3</v>
          </cell>
          <cell r="G144">
            <v>54742</v>
          </cell>
          <cell r="H144">
            <v>212095</v>
          </cell>
        </row>
        <row r="145">
          <cell r="A145" t="str">
            <v>01.8213</v>
          </cell>
          <cell r="B145" t="str">
            <v>01.8213</v>
          </cell>
          <cell r="D145" t="str">
            <v>Ñaát caáp III</v>
          </cell>
          <cell r="E145" t="str">
            <v>100m3</v>
          </cell>
          <cell r="G145">
            <v>65485</v>
          </cell>
          <cell r="H145">
            <v>284399</v>
          </cell>
        </row>
        <row r="146">
          <cell r="A146" t="str">
            <v>01.8214</v>
          </cell>
          <cell r="B146" t="str">
            <v>01.8214</v>
          </cell>
          <cell r="D146" t="str">
            <v>Ñaát caáp IV</v>
          </cell>
          <cell r="E146" t="str">
            <v>100m3</v>
          </cell>
          <cell r="G146">
            <v>79465</v>
          </cell>
          <cell r="H146">
            <v>380806</v>
          </cell>
        </row>
        <row r="147">
          <cell r="A147" t="str">
            <v>01.8221</v>
          </cell>
          <cell r="B147" t="str">
            <v>01.8221</v>
          </cell>
          <cell r="C147" t="str">
            <v>San maët baèng baèng maùy uûi &lt;= 110CV</v>
          </cell>
          <cell r="D147" t="str">
            <v>Ñaát caáp I</v>
          </cell>
          <cell r="E147" t="str">
            <v>100m3</v>
          </cell>
          <cell r="G147">
            <v>41940</v>
          </cell>
          <cell r="H147">
            <v>149430</v>
          </cell>
        </row>
        <row r="148">
          <cell r="A148" t="str">
            <v>01.8222</v>
          </cell>
          <cell r="B148" t="str">
            <v>01.8222</v>
          </cell>
          <cell r="D148" t="str">
            <v>Ñaát caáp II</v>
          </cell>
          <cell r="E148" t="str">
            <v>100m3</v>
          </cell>
          <cell r="G148">
            <v>54742</v>
          </cell>
          <cell r="H148">
            <v>183173</v>
          </cell>
        </row>
        <row r="149">
          <cell r="A149" t="str">
            <v>01.8223</v>
          </cell>
          <cell r="B149" t="str">
            <v>01.8223</v>
          </cell>
          <cell r="D149" t="str">
            <v>Ñaát caáp III</v>
          </cell>
          <cell r="E149" t="str">
            <v>100m3</v>
          </cell>
          <cell r="G149">
            <v>65485</v>
          </cell>
          <cell r="H149">
            <v>241017</v>
          </cell>
        </row>
        <row r="150">
          <cell r="A150" t="str">
            <v>01.8224</v>
          </cell>
          <cell r="B150" t="str">
            <v>01.8224</v>
          </cell>
          <cell r="D150" t="str">
            <v>Ñaát caáp IV</v>
          </cell>
          <cell r="E150" t="str">
            <v>100m3</v>
          </cell>
          <cell r="G150">
            <v>79465</v>
          </cell>
          <cell r="H150">
            <v>327782</v>
          </cell>
        </row>
        <row r="151">
          <cell r="A151" t="str">
            <v>01.8231</v>
          </cell>
          <cell r="B151" t="str">
            <v>01.8231</v>
          </cell>
          <cell r="C151" t="str">
            <v>San maët baèng baèng maùy uûi &lt;= 140CV</v>
          </cell>
          <cell r="D151" t="str">
            <v>Ñaát caáp I</v>
          </cell>
          <cell r="E151" t="str">
            <v>100m3</v>
          </cell>
          <cell r="G151">
            <v>41940</v>
          </cell>
          <cell r="H151">
            <v>139790</v>
          </cell>
        </row>
        <row r="152">
          <cell r="A152" t="str">
            <v>01.8232</v>
          </cell>
          <cell r="B152" t="str">
            <v>01.8232</v>
          </cell>
          <cell r="D152" t="str">
            <v>Ñaát caáp II</v>
          </cell>
          <cell r="E152" t="str">
            <v>100m3</v>
          </cell>
          <cell r="G152">
            <v>54742</v>
          </cell>
          <cell r="H152">
            <v>173532</v>
          </cell>
        </row>
        <row r="153">
          <cell r="A153" t="str">
            <v>01.8233</v>
          </cell>
          <cell r="B153" t="str">
            <v>01.8233</v>
          </cell>
          <cell r="D153" t="str">
            <v>Ñaát caáp III</v>
          </cell>
          <cell r="E153" t="str">
            <v>100m3</v>
          </cell>
          <cell r="G153">
            <v>65485</v>
          </cell>
          <cell r="H153">
            <v>231376</v>
          </cell>
        </row>
        <row r="154">
          <cell r="A154" t="str">
            <v>01.8234</v>
          </cell>
          <cell r="B154" t="str">
            <v>01.8234</v>
          </cell>
          <cell r="D154" t="str">
            <v>Ñaát caáp IV</v>
          </cell>
          <cell r="E154" t="str">
            <v>100m3</v>
          </cell>
          <cell r="G154">
            <v>79465</v>
          </cell>
          <cell r="H154">
            <v>308501</v>
          </cell>
        </row>
        <row r="155">
          <cell r="A155" t="str">
            <v>01.9001</v>
          </cell>
          <cell r="B155" t="str">
            <v>01.9001</v>
          </cell>
          <cell r="C155" t="str">
            <v>LAØM KHO TAÏM</v>
          </cell>
          <cell r="D155" t="str">
            <v>Kho kín</v>
          </cell>
          <cell r="E155" t="str">
            <v>m2 sd</v>
          </cell>
          <cell r="F155">
            <v>166226</v>
          </cell>
          <cell r="G155">
            <v>24281</v>
          </cell>
        </row>
        <row r="156">
          <cell r="A156" t="str">
            <v>01.9002</v>
          </cell>
          <cell r="B156" t="str">
            <v>01.9002</v>
          </cell>
          <cell r="D156" t="str">
            <v>Kho hôû</v>
          </cell>
          <cell r="E156" t="str">
            <v>m2 sd</v>
          </cell>
          <cell r="F156">
            <v>118991</v>
          </cell>
          <cell r="G156">
            <v>21926</v>
          </cell>
        </row>
        <row r="157">
          <cell r="A157" t="str">
            <v>02.1101</v>
          </cell>
          <cell r="B157" t="str">
            <v>02.1101</v>
          </cell>
          <cell r="C157" t="str">
            <v>BOÁC DÔÕ</v>
          </cell>
          <cell r="D157" t="str">
            <v>Xi maêng</v>
          </cell>
          <cell r="E157" t="str">
            <v>Taán</v>
          </cell>
          <cell r="G157">
            <v>2943</v>
          </cell>
        </row>
        <row r="158">
          <cell r="A158" t="str">
            <v>02.1102</v>
          </cell>
          <cell r="B158" t="str">
            <v>02.1102</v>
          </cell>
          <cell r="D158" t="str">
            <v>Caùt ñen</v>
          </cell>
          <cell r="E158" t="str">
            <v>m3</v>
          </cell>
          <cell r="G158">
            <v>2060</v>
          </cell>
        </row>
        <row r="159">
          <cell r="A159" t="str">
            <v>02.1103</v>
          </cell>
          <cell r="B159" t="str">
            <v>02.1103</v>
          </cell>
          <cell r="D159" t="str">
            <v>Caùt vaøng</v>
          </cell>
          <cell r="E159" t="str">
            <v>m3</v>
          </cell>
          <cell r="G159">
            <v>2207</v>
          </cell>
        </row>
        <row r="160">
          <cell r="A160" t="str">
            <v>02.1104</v>
          </cell>
          <cell r="B160" t="str">
            <v>02.1104</v>
          </cell>
          <cell r="D160" t="str">
            <v>Ñaù daêm caùc loaïi</v>
          </cell>
          <cell r="E160" t="str">
            <v>m3</v>
          </cell>
          <cell r="G160">
            <v>3090</v>
          </cell>
        </row>
        <row r="161">
          <cell r="A161" t="str">
            <v>02.1105</v>
          </cell>
          <cell r="B161" t="str">
            <v>02.1105</v>
          </cell>
          <cell r="D161" t="str">
            <v>Ñaù hoäc</v>
          </cell>
          <cell r="E161" t="str">
            <v>m3</v>
          </cell>
          <cell r="G161">
            <v>4268</v>
          </cell>
        </row>
        <row r="162">
          <cell r="A162" t="str">
            <v>02.1106</v>
          </cell>
          <cell r="B162" t="str">
            <v>02.1106</v>
          </cell>
          <cell r="D162" t="str">
            <v>Ñaát caáp I</v>
          </cell>
          <cell r="E162" t="str">
            <v>m3</v>
          </cell>
          <cell r="G162">
            <v>2649</v>
          </cell>
        </row>
        <row r="163">
          <cell r="A163" t="str">
            <v>02.1107</v>
          </cell>
          <cell r="B163" t="str">
            <v>02.1107</v>
          </cell>
          <cell r="D163" t="str">
            <v>Ñaát caáp II</v>
          </cell>
          <cell r="E163" t="str">
            <v>m3</v>
          </cell>
          <cell r="G163">
            <v>2943</v>
          </cell>
        </row>
        <row r="164">
          <cell r="A164" t="str">
            <v>02.1108</v>
          </cell>
          <cell r="B164" t="str">
            <v>02.1108</v>
          </cell>
          <cell r="D164" t="str">
            <v>Ñaát caáp III</v>
          </cell>
          <cell r="E164" t="str">
            <v>m3</v>
          </cell>
          <cell r="G164">
            <v>3826</v>
          </cell>
        </row>
        <row r="165">
          <cell r="A165" t="str">
            <v>02.1109</v>
          </cell>
          <cell r="B165" t="str">
            <v>02.1109</v>
          </cell>
          <cell r="D165" t="str">
            <v>Ñaát caáp IV</v>
          </cell>
          <cell r="E165" t="str">
            <v>m3</v>
          </cell>
          <cell r="G165">
            <v>4709</v>
          </cell>
        </row>
        <row r="166">
          <cell r="A166" t="str">
            <v>02.1110</v>
          </cell>
          <cell r="B166" t="str">
            <v>02.1110</v>
          </cell>
          <cell r="D166" t="str">
            <v>Buøn</v>
          </cell>
          <cell r="E166" t="str">
            <v>m3</v>
          </cell>
          <cell r="G166">
            <v>3090</v>
          </cell>
        </row>
        <row r="167">
          <cell r="A167" t="str">
            <v>02.1111</v>
          </cell>
          <cell r="B167" t="str">
            <v>02.1111</v>
          </cell>
          <cell r="D167" t="str">
            <v>Nöôùc</v>
          </cell>
          <cell r="E167" t="str">
            <v>m3</v>
          </cell>
          <cell r="G167">
            <v>4268</v>
          </cell>
        </row>
        <row r="168">
          <cell r="A168" t="str">
            <v>02.1112</v>
          </cell>
          <cell r="B168" t="str">
            <v>02.1112</v>
          </cell>
          <cell r="D168" t="str">
            <v>Vaùn goã coáp pha</v>
          </cell>
          <cell r="E168" t="str">
            <v>m3</v>
          </cell>
          <cell r="G168">
            <v>2649</v>
          </cell>
        </row>
        <row r="169">
          <cell r="A169" t="str">
            <v>02.1113</v>
          </cell>
          <cell r="B169" t="str">
            <v>02.1113</v>
          </cell>
          <cell r="D169" t="str">
            <v>Coáp pha theùp</v>
          </cell>
          <cell r="E169" t="str">
            <v>taán</v>
          </cell>
          <cell r="G169">
            <v>4709</v>
          </cell>
        </row>
        <row r="170">
          <cell r="A170" t="str">
            <v>02.1114</v>
          </cell>
          <cell r="B170" t="str">
            <v>02.1114</v>
          </cell>
          <cell r="D170" t="str">
            <v>Bu long, tieáp ñòa, coát theùp , daây neùo</v>
          </cell>
          <cell r="E170" t="str">
            <v>taán</v>
          </cell>
          <cell r="G170">
            <v>6033</v>
          </cell>
        </row>
        <row r="171">
          <cell r="A171" t="str">
            <v>02.1115</v>
          </cell>
          <cell r="B171" t="str">
            <v>02.1115</v>
          </cell>
          <cell r="D171" t="str">
            <v>Coät theùp chöa laép vaän chuyeån töøng thanh</v>
          </cell>
          <cell r="E171" t="str">
            <v>taán</v>
          </cell>
          <cell r="G171">
            <v>5592</v>
          </cell>
        </row>
        <row r="172">
          <cell r="A172" t="str">
            <v>02.1116</v>
          </cell>
          <cell r="B172" t="str">
            <v>02.1116</v>
          </cell>
          <cell r="D172" t="str">
            <v>Coät theùp ñaõ laép vaän chuyeån töøng ñoaïn</v>
          </cell>
          <cell r="E172" t="str">
            <v>taán</v>
          </cell>
          <cell r="G172">
            <v>6622</v>
          </cell>
        </row>
        <row r="173">
          <cell r="A173" t="str">
            <v>02.1117</v>
          </cell>
          <cell r="B173" t="str">
            <v>02.1117</v>
          </cell>
          <cell r="D173" t="str">
            <v>Gaïch chæ</v>
          </cell>
          <cell r="E173" t="str">
            <v>1000 v</v>
          </cell>
          <cell r="G173">
            <v>6622</v>
          </cell>
        </row>
        <row r="174">
          <cell r="A174" t="str">
            <v>02.1118</v>
          </cell>
          <cell r="B174" t="str">
            <v>02.1118</v>
          </cell>
          <cell r="D174" t="str">
            <v>Coïc tre daøi 1,5m ñeán 2,5 m</v>
          </cell>
          <cell r="E174" t="str">
            <v>100 caùi</v>
          </cell>
          <cell r="G174">
            <v>3385</v>
          </cell>
        </row>
        <row r="175">
          <cell r="A175" t="str">
            <v>02.1119</v>
          </cell>
          <cell r="B175" t="str">
            <v>02.1119</v>
          </cell>
          <cell r="D175" t="str">
            <v>Tre caây d=8-10, daøi 6-8m</v>
          </cell>
          <cell r="E175" t="str">
            <v>100 caây</v>
          </cell>
          <cell r="G175">
            <v>9124</v>
          </cell>
        </row>
        <row r="176">
          <cell r="A176" t="str">
            <v>02.1120</v>
          </cell>
          <cell r="B176" t="str">
            <v>02.1120</v>
          </cell>
          <cell r="D176" t="str">
            <v>Phuï kieän caùc loaïi</v>
          </cell>
          <cell r="E176" t="str">
            <v>Taán</v>
          </cell>
          <cell r="G176">
            <v>6181</v>
          </cell>
        </row>
        <row r="177">
          <cell r="A177" t="str">
            <v>02.1121</v>
          </cell>
          <cell r="B177" t="str">
            <v>02.1121</v>
          </cell>
          <cell r="D177" t="str">
            <v>Caùch ñieän caùc loaïi</v>
          </cell>
          <cell r="E177" t="str">
            <v>Taán</v>
          </cell>
          <cell r="G177">
            <v>12214</v>
          </cell>
        </row>
        <row r="178">
          <cell r="A178" t="str">
            <v>02.1122</v>
          </cell>
          <cell r="B178" t="str">
            <v>02.1122</v>
          </cell>
          <cell r="D178" t="str">
            <v>Daây daãn ñieän, daây caùp caùc loaïi</v>
          </cell>
          <cell r="E178" t="str">
            <v>Taán</v>
          </cell>
          <cell r="G178">
            <v>7064</v>
          </cell>
        </row>
        <row r="179">
          <cell r="A179" t="str">
            <v>02.1123</v>
          </cell>
          <cell r="B179" t="str">
            <v>02.1123</v>
          </cell>
          <cell r="D179" t="str">
            <v>Caáu kieän beâ toâng ñuùc saün</v>
          </cell>
          <cell r="E179" t="str">
            <v>Taán</v>
          </cell>
          <cell r="F179">
            <v>0</v>
          </cell>
          <cell r="G179">
            <v>6033</v>
          </cell>
          <cell r="H179">
            <v>0</v>
          </cell>
        </row>
        <row r="180">
          <cell r="A180" t="str">
            <v>02.1124</v>
          </cell>
          <cell r="B180" t="str">
            <v>02.1124</v>
          </cell>
          <cell r="D180" t="str">
            <v>Coät beâ toâng</v>
          </cell>
          <cell r="E180" t="str">
            <v>Taán</v>
          </cell>
          <cell r="G180">
            <v>7358</v>
          </cell>
        </row>
        <row r="181">
          <cell r="A181" t="str">
            <v>02.1125</v>
          </cell>
          <cell r="B181" t="str">
            <v>02.1125</v>
          </cell>
          <cell r="D181" t="str">
            <v>Bi tum</v>
          </cell>
          <cell r="E181" t="str">
            <v>Taán</v>
          </cell>
          <cell r="G181">
            <v>7946</v>
          </cell>
        </row>
        <row r="182">
          <cell r="A182" t="str">
            <v>02.1126</v>
          </cell>
          <cell r="B182" t="str">
            <v>02.1126</v>
          </cell>
          <cell r="D182" t="str">
            <v>Duïng cuï thi coâng</v>
          </cell>
          <cell r="E182" t="str">
            <v>Taán</v>
          </cell>
          <cell r="G182">
            <v>4856</v>
          </cell>
        </row>
        <row r="183">
          <cell r="A183" t="str">
            <v>02.1211</v>
          </cell>
          <cell r="B183" t="str">
            <v>02.1211</v>
          </cell>
          <cell r="C183" t="str">
            <v>VAÄN CHUYEÅN BAÈNG THUÛ COÂNG</v>
          </cell>
          <cell r="D183" t="str">
            <v>Cöï ly 100 m</v>
          </cell>
          <cell r="E183" t="str">
            <v>Taán</v>
          </cell>
          <cell r="G183">
            <v>71813</v>
          </cell>
        </row>
        <row r="184">
          <cell r="A184" t="str">
            <v>02.1212</v>
          </cell>
          <cell r="B184" t="str">
            <v>02.1212</v>
          </cell>
          <cell r="C184" t="str">
            <v>Vaän chuyeån xi maêng</v>
          </cell>
          <cell r="D184" t="str">
            <v>Cöï ly 300 m</v>
          </cell>
          <cell r="E184" t="str">
            <v>Taán</v>
          </cell>
          <cell r="G184">
            <v>67545</v>
          </cell>
        </row>
        <row r="185">
          <cell r="A185" t="str">
            <v>02.1213</v>
          </cell>
          <cell r="B185" t="str">
            <v>02.1213</v>
          </cell>
          <cell r="D185" t="str">
            <v>Cöï ly 500 m</v>
          </cell>
          <cell r="E185" t="str">
            <v>Taán</v>
          </cell>
          <cell r="G185">
            <v>66956</v>
          </cell>
        </row>
        <row r="186">
          <cell r="A186" t="str">
            <v>02.1214</v>
          </cell>
          <cell r="B186" t="str">
            <v>02.1214</v>
          </cell>
          <cell r="D186" t="str">
            <v>Cöï ly &gt; 500 m</v>
          </cell>
          <cell r="E186" t="str">
            <v>Taán</v>
          </cell>
          <cell r="G186">
            <v>66515</v>
          </cell>
        </row>
        <row r="187">
          <cell r="A187" t="str">
            <v>02.1221</v>
          </cell>
          <cell r="B187" t="str">
            <v>02.1221</v>
          </cell>
          <cell r="C187" t="str">
            <v>Vaän chuyeån caùt ñen</v>
          </cell>
          <cell r="D187" t="str">
            <v>Cöï ly 100 m</v>
          </cell>
          <cell r="E187" t="str">
            <v>m3</v>
          </cell>
          <cell r="G187">
            <v>64749</v>
          </cell>
        </row>
        <row r="188">
          <cell r="A188" t="str">
            <v>02.1222</v>
          </cell>
          <cell r="B188" t="str">
            <v>02.1222</v>
          </cell>
          <cell r="D188" t="str">
            <v>Cöï ly 300 m</v>
          </cell>
          <cell r="E188" t="str">
            <v>m3</v>
          </cell>
          <cell r="G188">
            <v>61953</v>
          </cell>
        </row>
        <row r="189">
          <cell r="A189" t="str">
            <v>02.1223</v>
          </cell>
          <cell r="B189" t="str">
            <v>02.1223</v>
          </cell>
          <cell r="D189" t="str">
            <v>Cöï ly 500 m</v>
          </cell>
          <cell r="E189" t="str">
            <v>m3</v>
          </cell>
          <cell r="G189">
            <v>61364</v>
          </cell>
        </row>
        <row r="190">
          <cell r="A190" t="str">
            <v>02.1224</v>
          </cell>
          <cell r="B190" t="str">
            <v>02.1224</v>
          </cell>
          <cell r="D190" t="str">
            <v>Cöï ly &gt; 500 m</v>
          </cell>
          <cell r="E190" t="str">
            <v>m3</v>
          </cell>
          <cell r="G190">
            <v>61070</v>
          </cell>
        </row>
        <row r="191">
          <cell r="A191" t="str">
            <v>02.1231</v>
          </cell>
          <cell r="B191" t="str">
            <v>02.1231</v>
          </cell>
          <cell r="C191" t="str">
            <v>Vaän chuyeån caùt vaøng</v>
          </cell>
          <cell r="D191" t="str">
            <v>Cöï ly 100 m</v>
          </cell>
          <cell r="E191" t="str">
            <v>m3</v>
          </cell>
          <cell r="G191">
            <v>67251</v>
          </cell>
        </row>
        <row r="192">
          <cell r="A192" t="str">
            <v>02.1232</v>
          </cell>
          <cell r="B192" t="str">
            <v>02.1232</v>
          </cell>
          <cell r="D192" t="str">
            <v>Cöï ly 300 m</v>
          </cell>
          <cell r="E192" t="str">
            <v>m3</v>
          </cell>
          <cell r="G192">
            <v>64308</v>
          </cell>
        </row>
        <row r="193">
          <cell r="A193" t="str">
            <v>02.1233</v>
          </cell>
          <cell r="B193" t="str">
            <v>02.1233</v>
          </cell>
          <cell r="D193" t="str">
            <v>Cöï ly 500 m</v>
          </cell>
          <cell r="E193" t="str">
            <v>m3</v>
          </cell>
          <cell r="G193">
            <v>63719</v>
          </cell>
        </row>
        <row r="194">
          <cell r="A194" t="str">
            <v>02.1234</v>
          </cell>
          <cell r="B194" t="str">
            <v>02.1234</v>
          </cell>
          <cell r="D194" t="str">
            <v>Cöï ly &gt; 500 m</v>
          </cell>
          <cell r="E194" t="str">
            <v>m3</v>
          </cell>
          <cell r="G194">
            <v>62983</v>
          </cell>
        </row>
        <row r="195">
          <cell r="A195" t="str">
            <v>02.1241</v>
          </cell>
          <cell r="B195" t="str">
            <v>02.1241</v>
          </cell>
          <cell r="C195" t="str">
            <v>Vaän chuyeån ñaù daêm caùc loaïi</v>
          </cell>
          <cell r="D195" t="str">
            <v>Cöï ly 100 m</v>
          </cell>
          <cell r="E195" t="str">
            <v>m3</v>
          </cell>
          <cell r="G195">
            <v>70635</v>
          </cell>
        </row>
        <row r="196">
          <cell r="A196" t="str">
            <v>02.1242</v>
          </cell>
          <cell r="B196" t="str">
            <v>02.1242</v>
          </cell>
          <cell r="D196" t="str">
            <v>Cöï ly 300 m</v>
          </cell>
          <cell r="E196" t="str">
            <v>m3</v>
          </cell>
          <cell r="G196">
            <v>67692</v>
          </cell>
        </row>
        <row r="197">
          <cell r="A197" t="str">
            <v>02.1243</v>
          </cell>
          <cell r="B197" t="str">
            <v>02.1243</v>
          </cell>
          <cell r="D197" t="str">
            <v>Cöï ly 500 m</v>
          </cell>
          <cell r="E197" t="str">
            <v>m3</v>
          </cell>
          <cell r="G197">
            <v>67104</v>
          </cell>
        </row>
        <row r="198">
          <cell r="A198" t="str">
            <v>02.1244</v>
          </cell>
          <cell r="B198" t="str">
            <v>02.1244</v>
          </cell>
          <cell r="D198" t="str">
            <v>Cöï ly &gt; 500 m</v>
          </cell>
          <cell r="E198" t="str">
            <v>m3</v>
          </cell>
          <cell r="G198">
            <v>66662</v>
          </cell>
        </row>
        <row r="199">
          <cell r="A199" t="str">
            <v>02.1251</v>
          </cell>
          <cell r="B199" t="str">
            <v>02.1251</v>
          </cell>
          <cell r="C199" t="str">
            <v>Vaän chuyeån ñaù hoäc</v>
          </cell>
          <cell r="D199" t="str">
            <v>Cöï ly 100 m</v>
          </cell>
          <cell r="E199" t="str">
            <v>m3</v>
          </cell>
          <cell r="G199">
            <v>66515</v>
          </cell>
        </row>
        <row r="200">
          <cell r="A200" t="str">
            <v>02.1252</v>
          </cell>
          <cell r="B200" t="str">
            <v>02.1252</v>
          </cell>
          <cell r="D200" t="str">
            <v>Cöï ly 300 m</v>
          </cell>
          <cell r="E200" t="str">
            <v>m3</v>
          </cell>
          <cell r="G200">
            <v>62689</v>
          </cell>
        </row>
        <row r="201">
          <cell r="A201" t="str">
            <v>02.1253</v>
          </cell>
          <cell r="B201" t="str">
            <v>02.1253</v>
          </cell>
          <cell r="D201" t="str">
            <v>Cöï ly 500 m</v>
          </cell>
          <cell r="E201" t="str">
            <v>m3</v>
          </cell>
          <cell r="G201">
            <v>61953</v>
          </cell>
        </row>
        <row r="202">
          <cell r="A202" t="str">
            <v>02.1254</v>
          </cell>
          <cell r="B202" t="str">
            <v>02.1254</v>
          </cell>
          <cell r="D202" t="str">
            <v>Cöï ly &gt; 500 m</v>
          </cell>
          <cell r="E202" t="str">
            <v>m3</v>
          </cell>
          <cell r="G202">
            <v>59746</v>
          </cell>
        </row>
        <row r="203">
          <cell r="A203" t="str">
            <v>02.1261</v>
          </cell>
          <cell r="B203" t="str">
            <v>02.1261</v>
          </cell>
          <cell r="C203" t="str">
            <v>Vaän chuyeån ñaát caáp I</v>
          </cell>
          <cell r="D203" t="str">
            <v>Cöï ly 100 m</v>
          </cell>
          <cell r="E203" t="str">
            <v>m3</v>
          </cell>
          <cell r="G203">
            <v>64896</v>
          </cell>
        </row>
        <row r="204">
          <cell r="A204" t="str">
            <v>02.1262</v>
          </cell>
          <cell r="B204" t="str">
            <v>02.1262</v>
          </cell>
          <cell r="D204" t="str">
            <v>Cöï ly 300 m</v>
          </cell>
          <cell r="E204" t="str">
            <v>m3</v>
          </cell>
          <cell r="G204">
            <v>62100</v>
          </cell>
        </row>
        <row r="205">
          <cell r="A205" t="str">
            <v>02.1263</v>
          </cell>
          <cell r="B205" t="str">
            <v>02.1263</v>
          </cell>
          <cell r="D205" t="str">
            <v>Cöï ly 500 m</v>
          </cell>
          <cell r="E205" t="str">
            <v>m3</v>
          </cell>
          <cell r="G205">
            <v>61512</v>
          </cell>
        </row>
        <row r="206">
          <cell r="A206" t="str">
            <v>02.1264</v>
          </cell>
          <cell r="B206" t="str">
            <v>02.1264</v>
          </cell>
          <cell r="D206" t="str">
            <v>Cöï ly &gt; 500 m</v>
          </cell>
          <cell r="E206" t="str">
            <v>m3</v>
          </cell>
          <cell r="G206">
            <v>61070</v>
          </cell>
        </row>
        <row r="207">
          <cell r="A207" t="str">
            <v>02.1271</v>
          </cell>
          <cell r="B207" t="str">
            <v>02.1271</v>
          </cell>
          <cell r="C207" t="str">
            <v>Vaän chuyeån ñaát caáp II</v>
          </cell>
          <cell r="D207" t="str">
            <v>Cöï ly 100 m</v>
          </cell>
          <cell r="E207" t="str">
            <v>m3</v>
          </cell>
          <cell r="G207">
            <v>67104</v>
          </cell>
        </row>
        <row r="208">
          <cell r="A208" t="str">
            <v>02.1272</v>
          </cell>
          <cell r="B208" t="str">
            <v>02.1272</v>
          </cell>
          <cell r="D208" t="str">
            <v>Cöï ly 300 m</v>
          </cell>
          <cell r="E208" t="str">
            <v>m3</v>
          </cell>
          <cell r="G208">
            <v>64013</v>
          </cell>
        </row>
        <row r="209">
          <cell r="A209" t="str">
            <v>02.1273</v>
          </cell>
          <cell r="B209" t="str">
            <v>02.1273</v>
          </cell>
          <cell r="D209" t="str">
            <v>Cöï ly 500 m</v>
          </cell>
          <cell r="E209" t="str">
            <v>m3</v>
          </cell>
          <cell r="G209">
            <v>63425</v>
          </cell>
        </row>
        <row r="210">
          <cell r="A210" t="str">
            <v>02.1274</v>
          </cell>
          <cell r="B210" t="str">
            <v>02.1274</v>
          </cell>
          <cell r="D210" t="str">
            <v>Cöï ly &gt; 500 m</v>
          </cell>
          <cell r="E210" t="str">
            <v>m3</v>
          </cell>
          <cell r="G210">
            <v>62983</v>
          </cell>
        </row>
        <row r="211">
          <cell r="A211" t="str">
            <v>02.1281</v>
          </cell>
          <cell r="B211" t="str">
            <v>02.1281</v>
          </cell>
          <cell r="C211" t="str">
            <v>Vaän chuyeån ñaát caáp III</v>
          </cell>
          <cell r="D211" t="str">
            <v>Cöï ly 100 m</v>
          </cell>
          <cell r="E211" t="str">
            <v>m3</v>
          </cell>
          <cell r="G211">
            <v>72254</v>
          </cell>
        </row>
        <row r="212">
          <cell r="A212" t="str">
            <v>02.1282</v>
          </cell>
          <cell r="B212" t="str">
            <v>02.1282</v>
          </cell>
          <cell r="D212" t="str">
            <v>Cöï ly 300 m</v>
          </cell>
          <cell r="E212" t="str">
            <v>m3</v>
          </cell>
          <cell r="G212">
            <v>69458</v>
          </cell>
        </row>
        <row r="213">
          <cell r="A213" t="str">
            <v>02.1283</v>
          </cell>
          <cell r="B213" t="str">
            <v>02.1283</v>
          </cell>
          <cell r="C213" t="str">
            <v>capng3x240</v>
          </cell>
          <cell r="D213" t="str">
            <v>Cöï ly 500 m</v>
          </cell>
          <cell r="E213" t="str">
            <v>m3</v>
          </cell>
          <cell r="F213" t="str">
            <v>m</v>
          </cell>
          <cell r="G213">
            <v>68869</v>
          </cell>
        </row>
        <row r="214">
          <cell r="A214" t="str">
            <v>02.1284</v>
          </cell>
          <cell r="B214" t="str">
            <v>02.1284</v>
          </cell>
          <cell r="C214" t="str">
            <v>bonoicapng3x50</v>
          </cell>
          <cell r="D214" t="str">
            <v>Cöï ly &gt; 500 m</v>
          </cell>
          <cell r="E214" t="str">
            <v>m3</v>
          </cell>
          <cell r="F214" t="str">
            <v>boä</v>
          </cell>
          <cell r="G214">
            <v>68428</v>
          </cell>
        </row>
        <row r="215">
          <cell r="A215" t="str">
            <v>02.1291</v>
          </cell>
          <cell r="B215" t="str">
            <v>02.1291</v>
          </cell>
          <cell r="C215" t="str">
            <v>Vaän chuyeån ñaát caáp IV</v>
          </cell>
          <cell r="D215" t="str">
            <v>Cöï ly 100 m</v>
          </cell>
          <cell r="E215" t="str">
            <v>m3</v>
          </cell>
          <cell r="F215" t="str">
            <v>boä</v>
          </cell>
          <cell r="G215">
            <v>77993</v>
          </cell>
        </row>
        <row r="216">
          <cell r="A216" t="str">
            <v>02.1292</v>
          </cell>
          <cell r="B216" t="str">
            <v>02.1292</v>
          </cell>
          <cell r="C216" t="str">
            <v>bonoicapng3x150</v>
          </cell>
          <cell r="D216" t="str">
            <v>Cöï ly 300 m</v>
          </cell>
          <cell r="E216" t="str">
            <v>m3</v>
          </cell>
          <cell r="F216" t="str">
            <v>boä</v>
          </cell>
          <cell r="G216">
            <v>75050</v>
          </cell>
        </row>
        <row r="217">
          <cell r="A217" t="str">
            <v>02.1293</v>
          </cell>
          <cell r="B217" t="str">
            <v>02.1293</v>
          </cell>
          <cell r="C217" t="str">
            <v>bonoicapng3x240</v>
          </cell>
          <cell r="D217" t="str">
            <v>Cöï ly 500 m</v>
          </cell>
          <cell r="E217" t="str">
            <v>m3</v>
          </cell>
          <cell r="F217" t="str">
            <v>boä</v>
          </cell>
          <cell r="G217">
            <v>74461</v>
          </cell>
        </row>
        <row r="218">
          <cell r="A218" t="str">
            <v>02.1294</v>
          </cell>
          <cell r="B218" t="str">
            <v>02.1294</v>
          </cell>
          <cell r="C218" t="str">
            <v>bonoicapngT3x50</v>
          </cell>
          <cell r="D218" t="str">
            <v>Cöï ly &gt; 500 m</v>
          </cell>
          <cell r="E218" t="str">
            <v>m3</v>
          </cell>
          <cell r="F218" t="str">
            <v>boä</v>
          </cell>
          <cell r="G218">
            <v>71020</v>
          </cell>
        </row>
        <row r="219">
          <cell r="A219" t="str">
            <v>02.1311</v>
          </cell>
          <cell r="B219" t="str">
            <v>02.1311</v>
          </cell>
          <cell r="C219" t="str">
            <v>Vaän chuyeån buøn</v>
          </cell>
          <cell r="D219" t="str">
            <v>Cöï ly 100 m</v>
          </cell>
          <cell r="E219" t="str">
            <v>m3</v>
          </cell>
          <cell r="F219" t="str">
            <v>boä</v>
          </cell>
          <cell r="G219">
            <v>50769</v>
          </cell>
        </row>
        <row r="220">
          <cell r="A220" t="str">
            <v>02.1312</v>
          </cell>
          <cell r="B220" t="str">
            <v>02.1312</v>
          </cell>
          <cell r="C220" t="str">
            <v>daucapng3x50</v>
          </cell>
          <cell r="D220" t="str">
            <v>Cöï ly 300 m</v>
          </cell>
          <cell r="E220" t="str">
            <v>m3</v>
          </cell>
          <cell r="F220" t="str">
            <v>boä</v>
          </cell>
          <cell r="G220">
            <v>48709</v>
          </cell>
        </row>
        <row r="221">
          <cell r="A221" t="str">
            <v>02.1313</v>
          </cell>
          <cell r="B221" t="str">
            <v>02.1313</v>
          </cell>
          <cell r="C221" t="str">
            <v>daucapng3x95</v>
          </cell>
          <cell r="D221" t="str">
            <v>Cöï ly 500 m</v>
          </cell>
          <cell r="E221" t="str">
            <v>m3</v>
          </cell>
          <cell r="F221" t="str">
            <v>boä</v>
          </cell>
          <cell r="G221">
            <v>48415</v>
          </cell>
        </row>
        <row r="222">
          <cell r="A222" t="str">
            <v>02.1314</v>
          </cell>
          <cell r="B222" t="str">
            <v>02.1314</v>
          </cell>
          <cell r="C222" t="str">
            <v>daucapng3x150</v>
          </cell>
          <cell r="D222" t="str">
            <v>Cöï ly &gt; 500 m</v>
          </cell>
          <cell r="E222" t="str">
            <v>m3</v>
          </cell>
          <cell r="F222" t="str">
            <v>boä</v>
          </cell>
          <cell r="G222">
            <v>48120</v>
          </cell>
        </row>
        <row r="223">
          <cell r="A223" t="str">
            <v>02.1321</v>
          </cell>
          <cell r="B223" t="str">
            <v>02.1321</v>
          </cell>
          <cell r="C223" t="str">
            <v>Vaän chuyeån nöôùc</v>
          </cell>
          <cell r="D223" t="str">
            <v>Cöï ly 100 m</v>
          </cell>
          <cell r="E223" t="str">
            <v>m3</v>
          </cell>
          <cell r="F223" t="str">
            <v>boä</v>
          </cell>
          <cell r="G223">
            <v>57833</v>
          </cell>
        </row>
        <row r="224">
          <cell r="A224" t="str">
            <v>02.1322</v>
          </cell>
          <cell r="B224" t="str">
            <v>02.1322</v>
          </cell>
          <cell r="C224" t="str">
            <v>indaucapng3x240</v>
          </cell>
          <cell r="D224" t="str">
            <v>Cöï ly 300 m</v>
          </cell>
          <cell r="E224" t="str">
            <v>m3</v>
          </cell>
          <cell r="F224" t="str">
            <v>boä</v>
          </cell>
          <cell r="G224">
            <v>56950</v>
          </cell>
        </row>
        <row r="225">
          <cell r="A225" t="str">
            <v>02.1323</v>
          </cell>
          <cell r="B225" t="str">
            <v>02.1323</v>
          </cell>
          <cell r="C225" t="str">
            <v>dauncapng3x50</v>
          </cell>
          <cell r="D225" t="str">
            <v>Cöï ly 500 m</v>
          </cell>
          <cell r="E225" t="str">
            <v>m3</v>
          </cell>
          <cell r="F225" t="str">
            <v>boä</v>
          </cell>
          <cell r="G225">
            <v>49592</v>
          </cell>
        </row>
        <row r="226">
          <cell r="A226" t="str">
            <v>02.1324</v>
          </cell>
          <cell r="B226" t="str">
            <v>02.1324</v>
          </cell>
          <cell r="C226" t="str">
            <v>dauncapng3x95</v>
          </cell>
          <cell r="D226" t="str">
            <v>Cöï ly &gt; 500 m</v>
          </cell>
          <cell r="E226" t="str">
            <v>m3</v>
          </cell>
          <cell r="F226" t="str">
            <v>boä</v>
          </cell>
          <cell r="G226">
            <v>48415</v>
          </cell>
        </row>
        <row r="227">
          <cell r="A227" t="str">
            <v>02.1331</v>
          </cell>
          <cell r="B227" t="str">
            <v>02.1331</v>
          </cell>
          <cell r="C227" t="str">
            <v>Vaän chuyeån vaùn goã coáp pha</v>
          </cell>
          <cell r="D227" t="str">
            <v>Cöï ly 100 m</v>
          </cell>
          <cell r="E227" t="str">
            <v>m3</v>
          </cell>
          <cell r="F227" t="str">
            <v>boä</v>
          </cell>
          <cell r="G227">
            <v>57391</v>
          </cell>
        </row>
        <row r="228">
          <cell r="A228" t="str">
            <v>02.1332</v>
          </cell>
          <cell r="B228" t="str">
            <v>02.1332</v>
          </cell>
          <cell r="C228" t="str">
            <v>dauncapng3x240</v>
          </cell>
          <cell r="D228" t="str">
            <v>Cöï ly 300 m</v>
          </cell>
          <cell r="E228" t="str">
            <v>m3</v>
          </cell>
          <cell r="F228" t="str">
            <v>boä</v>
          </cell>
          <cell r="G228">
            <v>55037</v>
          </cell>
        </row>
        <row r="229">
          <cell r="A229" t="str">
            <v>02.1333</v>
          </cell>
          <cell r="B229" t="str">
            <v>02.1333</v>
          </cell>
          <cell r="C229" t="str">
            <v>chupdaucapng3x240</v>
          </cell>
          <cell r="D229" t="str">
            <v>Cöï ly 500 m</v>
          </cell>
          <cell r="E229" t="str">
            <v>m3</v>
          </cell>
          <cell r="F229" t="str">
            <v>boä</v>
          </cell>
          <cell r="G229">
            <v>54301</v>
          </cell>
        </row>
        <row r="230">
          <cell r="A230" t="str">
            <v>02.1334</v>
          </cell>
          <cell r="B230" t="str">
            <v>02.1334</v>
          </cell>
          <cell r="C230" t="str">
            <v>chupdaucapng3x150</v>
          </cell>
          <cell r="D230" t="str">
            <v>Cöï ly &gt; 500 m</v>
          </cell>
          <cell r="E230" t="str">
            <v>m3</v>
          </cell>
          <cell r="F230" t="str">
            <v>boä</v>
          </cell>
          <cell r="G230">
            <v>53859</v>
          </cell>
        </row>
        <row r="231">
          <cell r="A231" t="str">
            <v>02.1341</v>
          </cell>
          <cell r="B231" t="str">
            <v>02.1341</v>
          </cell>
          <cell r="C231" t="str">
            <v>Vaän chuyeån coát pha theùp</v>
          </cell>
          <cell r="D231" t="str">
            <v>Cöï ly 100 m</v>
          </cell>
          <cell r="E231" t="str">
            <v xml:space="preserve">Taán </v>
          </cell>
          <cell r="F231" t="str">
            <v>boä</v>
          </cell>
          <cell r="G231">
            <v>85204</v>
          </cell>
        </row>
        <row r="232">
          <cell r="A232" t="str">
            <v>02.1342</v>
          </cell>
          <cell r="B232" t="str">
            <v>02.1342</v>
          </cell>
          <cell r="C232" t="str">
            <v>chupdaucapng3x50</v>
          </cell>
          <cell r="D232" t="str">
            <v>Cöï ly 300 m</v>
          </cell>
          <cell r="E232" t="str">
            <v xml:space="preserve">Taán </v>
          </cell>
          <cell r="F232" t="str">
            <v>boä</v>
          </cell>
          <cell r="G232">
            <v>79906</v>
          </cell>
        </row>
        <row r="233">
          <cell r="A233" t="str">
            <v>02.1343</v>
          </cell>
          <cell r="B233" t="str">
            <v>02.1343</v>
          </cell>
          <cell r="C233" t="str">
            <v>T50-3</v>
          </cell>
          <cell r="D233" t="str">
            <v>Cöï ly 500 m</v>
          </cell>
          <cell r="E233" t="str">
            <v xml:space="preserve">Taán </v>
          </cell>
          <cell r="F233" t="str">
            <v>maùy</v>
          </cell>
          <cell r="G233">
            <v>78876</v>
          </cell>
        </row>
        <row r="234">
          <cell r="A234" t="str">
            <v>02.1344</v>
          </cell>
          <cell r="B234" t="str">
            <v>02.1344</v>
          </cell>
          <cell r="C234" t="str">
            <v>T100-3</v>
          </cell>
          <cell r="D234" t="str">
            <v>Cöï ly &gt; 500 m</v>
          </cell>
          <cell r="E234" t="str">
            <v xml:space="preserve">Taán </v>
          </cell>
          <cell r="F234" t="str">
            <v>maùy</v>
          </cell>
          <cell r="G234">
            <v>78140</v>
          </cell>
        </row>
        <row r="235">
          <cell r="A235" t="str">
            <v>02.1351</v>
          </cell>
          <cell r="B235" t="str">
            <v>02.1351</v>
          </cell>
          <cell r="C235" t="str">
            <v xml:space="preserve">Vaän chuyeån bu long, tieáp ñòa, coát theùp, </v>
          </cell>
          <cell r="D235" t="str">
            <v>Cöï ly 100 m</v>
          </cell>
          <cell r="E235" t="str">
            <v xml:space="preserve">Taán </v>
          </cell>
          <cell r="F235" t="str">
            <v>maùy</v>
          </cell>
          <cell r="G235">
            <v>110221</v>
          </cell>
        </row>
        <row r="236">
          <cell r="A236" t="str">
            <v>02.1352</v>
          </cell>
          <cell r="B236" t="str">
            <v>02.1352</v>
          </cell>
          <cell r="C236" t="str">
            <v>daây neùo</v>
          </cell>
          <cell r="D236" t="str">
            <v>Cöï ly 300 m</v>
          </cell>
          <cell r="E236" t="str">
            <v xml:space="preserve">Taán </v>
          </cell>
          <cell r="F236" t="str">
            <v>maùy</v>
          </cell>
          <cell r="G236">
            <v>103451</v>
          </cell>
        </row>
        <row r="237">
          <cell r="A237" t="str">
            <v>02.1353</v>
          </cell>
          <cell r="B237" t="str">
            <v>02.1353</v>
          </cell>
          <cell r="C237" t="str">
            <v>T250-3</v>
          </cell>
          <cell r="D237" t="str">
            <v>Cöï ly 500 m</v>
          </cell>
          <cell r="E237" t="str">
            <v xml:space="preserve">Taán </v>
          </cell>
          <cell r="F237" t="str">
            <v>maùy</v>
          </cell>
          <cell r="G237">
            <v>102127</v>
          </cell>
        </row>
        <row r="238">
          <cell r="A238" t="str">
            <v>02.1354</v>
          </cell>
          <cell r="B238" t="str">
            <v>02.1354</v>
          </cell>
          <cell r="C238" t="str">
            <v>T400-3</v>
          </cell>
          <cell r="D238" t="str">
            <v>Cöï ly &gt; 500 m</v>
          </cell>
          <cell r="E238" t="str">
            <v xml:space="preserve">Taán </v>
          </cell>
          <cell r="F238" t="str">
            <v>maùy</v>
          </cell>
          <cell r="G238">
            <v>93739</v>
          </cell>
        </row>
        <row r="239">
          <cell r="A239" t="str">
            <v>02.1361</v>
          </cell>
          <cell r="B239" t="str">
            <v>02.1361</v>
          </cell>
          <cell r="C239" t="str">
            <v>Vaän chuyeån coät theùp chöa laép</v>
          </cell>
          <cell r="D239" t="str">
            <v xml:space="preserve">Thuû coâng cöï ly 100m </v>
          </cell>
          <cell r="E239" t="str">
            <v>M3</v>
          </cell>
          <cell r="F239" t="str">
            <v>maùy</v>
          </cell>
          <cell r="G239">
            <v>100214</v>
          </cell>
        </row>
        <row r="240">
          <cell r="A240" t="str">
            <v>02.1362</v>
          </cell>
          <cell r="B240" t="str">
            <v>02.1362</v>
          </cell>
          <cell r="C240" t="str">
            <v>vaän chuyeån töøng thanh TC</v>
          </cell>
          <cell r="D240" t="str">
            <v xml:space="preserve">Thuû coâng cöï ly 300m </v>
          </cell>
          <cell r="E240" t="str">
            <v>M3</v>
          </cell>
          <cell r="F240" t="str">
            <v>maùy</v>
          </cell>
          <cell r="G240">
            <v>94033</v>
          </cell>
        </row>
        <row r="241">
          <cell r="A241" t="str">
            <v>02.1363</v>
          </cell>
          <cell r="B241" t="str">
            <v>02.1363</v>
          </cell>
          <cell r="C241" t="str">
            <v>T800-3</v>
          </cell>
          <cell r="D241" t="str">
            <v xml:space="preserve">Thuû coâng cöï ly 500m </v>
          </cell>
          <cell r="E241" t="str">
            <v>M3</v>
          </cell>
          <cell r="F241" t="str">
            <v>maùy</v>
          </cell>
          <cell r="G241">
            <v>92856</v>
          </cell>
        </row>
        <row r="242">
          <cell r="A242" t="str">
            <v>02.1364</v>
          </cell>
          <cell r="B242" t="str">
            <v>02.1364</v>
          </cell>
          <cell r="C242" t="str">
            <v>T800-3hb</v>
          </cell>
          <cell r="D242" t="str">
            <v xml:space="preserve">Thuû coâng cöï ly .&gt;500m </v>
          </cell>
          <cell r="E242" t="str">
            <v>M3</v>
          </cell>
          <cell r="F242" t="str">
            <v>maùy</v>
          </cell>
          <cell r="G242">
            <v>91973</v>
          </cell>
        </row>
        <row r="243">
          <cell r="A243" t="str">
            <v>02.1371</v>
          </cell>
          <cell r="B243" t="str">
            <v>02.1371</v>
          </cell>
          <cell r="C243" t="str">
            <v>Vaän chuyeån coät theùp ñaõ laép</v>
          </cell>
          <cell r="D243" t="str">
            <v xml:space="preserve">Thuû coâng cöï ly 100m </v>
          </cell>
          <cell r="E243" t="str">
            <v>M3</v>
          </cell>
          <cell r="F243" t="str">
            <v>maùy</v>
          </cell>
          <cell r="G243">
            <v>120227</v>
          </cell>
        </row>
        <row r="244">
          <cell r="A244" t="str">
            <v>02.1372</v>
          </cell>
          <cell r="B244" t="str">
            <v>02.1372</v>
          </cell>
          <cell r="C244" t="str">
            <v>vaän chuyeån töøng ñoaïn TC</v>
          </cell>
          <cell r="D244" t="str">
            <v xml:space="preserve">Thuû coâng cöï ly 300m </v>
          </cell>
          <cell r="E244" t="str">
            <v>M3</v>
          </cell>
          <cell r="F244" t="str">
            <v>maùy</v>
          </cell>
          <cell r="G244">
            <v>112869</v>
          </cell>
        </row>
        <row r="245">
          <cell r="A245" t="str">
            <v>02.1373</v>
          </cell>
          <cell r="B245" t="str">
            <v>02.1373</v>
          </cell>
          <cell r="C245" t="str">
            <v>T15-1</v>
          </cell>
          <cell r="D245" t="str">
            <v xml:space="preserve">Thuû coâng cöï ly 500m </v>
          </cell>
          <cell r="E245" t="str">
            <v>M3</v>
          </cell>
          <cell r="F245" t="str">
            <v>maùy</v>
          </cell>
          <cell r="G245">
            <v>111398</v>
          </cell>
        </row>
        <row r="246">
          <cell r="A246" t="str">
            <v>02.1374</v>
          </cell>
          <cell r="B246" t="str">
            <v>02.1374</v>
          </cell>
          <cell r="C246" t="str">
            <v>T25-1</v>
          </cell>
          <cell r="D246" t="str">
            <v xml:space="preserve">Thuû coâng cöï ly .&gt;500m </v>
          </cell>
          <cell r="E246" t="str">
            <v>M3</v>
          </cell>
          <cell r="F246" t="str">
            <v>maùy</v>
          </cell>
          <cell r="G246">
            <v>110368</v>
          </cell>
        </row>
        <row r="247">
          <cell r="A247" t="str">
            <v>02.1381</v>
          </cell>
          <cell r="B247" t="str">
            <v>02.1381</v>
          </cell>
          <cell r="C247" t="str">
            <v xml:space="preserve">Vaän chuyeån gaïch chæ thuû coâng </v>
          </cell>
          <cell r="D247" t="str">
            <v xml:space="preserve">Thuû coâng cöï ly 100m </v>
          </cell>
          <cell r="E247" t="str">
            <v>Vieân</v>
          </cell>
          <cell r="F247" t="str">
            <v>maùy</v>
          </cell>
          <cell r="G247">
            <v>102421</v>
          </cell>
        </row>
        <row r="248">
          <cell r="A248" t="str">
            <v>02.1382</v>
          </cell>
          <cell r="B248" t="str">
            <v>02.1382</v>
          </cell>
          <cell r="C248" t="str">
            <v>T50-1</v>
          </cell>
          <cell r="D248" t="str">
            <v xml:space="preserve">Thuû coâng cöï ly 300m </v>
          </cell>
          <cell r="E248" t="str">
            <v>Vieân</v>
          </cell>
          <cell r="F248" t="str">
            <v>maùy</v>
          </cell>
          <cell r="G248">
            <v>77846</v>
          </cell>
        </row>
        <row r="249">
          <cell r="A249" t="str">
            <v>02.1383</v>
          </cell>
          <cell r="B249" t="str">
            <v>02.1383</v>
          </cell>
          <cell r="C249" t="str">
            <v>CC3</v>
          </cell>
          <cell r="D249" t="str">
            <v xml:space="preserve">Thuû coâng cöï ly 500m </v>
          </cell>
          <cell r="E249" t="str">
            <v>Vieân</v>
          </cell>
          <cell r="F249" t="str">
            <v>caùi</v>
          </cell>
          <cell r="G249">
            <v>75786</v>
          </cell>
        </row>
        <row r="250">
          <cell r="A250" t="str">
            <v>02.1384</v>
          </cell>
          <cell r="B250" t="str">
            <v>02.1384</v>
          </cell>
          <cell r="C250" t="str">
            <v>CC6</v>
          </cell>
          <cell r="D250" t="str">
            <v xml:space="preserve">Thuû coâng cöï ly .&gt;500m </v>
          </cell>
          <cell r="E250" t="str">
            <v>Vieân</v>
          </cell>
          <cell r="F250" t="str">
            <v>caùi</v>
          </cell>
          <cell r="G250">
            <v>74314</v>
          </cell>
        </row>
        <row r="251">
          <cell r="A251" t="str">
            <v>02.1391</v>
          </cell>
          <cell r="B251" t="str">
            <v>02.1391</v>
          </cell>
          <cell r="C251" t="str">
            <v>Vaän chuyeån coïc tre daøi 1,5m</v>
          </cell>
          <cell r="D251" t="str">
            <v xml:space="preserve">Thuû coâng cöï ly 100m </v>
          </cell>
          <cell r="E251" t="str">
            <v>coïc</v>
          </cell>
          <cell r="F251" t="str">
            <v>caùi</v>
          </cell>
          <cell r="G251">
            <v>180</v>
          </cell>
        </row>
        <row r="252">
          <cell r="A252" t="str">
            <v>02.1392</v>
          </cell>
          <cell r="B252" t="str">
            <v>02.1392</v>
          </cell>
          <cell r="C252" t="str">
            <v xml:space="preserve">ñeán 2,5m </v>
          </cell>
          <cell r="D252" t="str">
            <v xml:space="preserve">Thuû coâng cöï ly 300m </v>
          </cell>
          <cell r="E252" t="str">
            <v>coïc</v>
          </cell>
          <cell r="F252" t="str">
            <v>caùi</v>
          </cell>
          <cell r="G252">
            <v>169</v>
          </cell>
        </row>
        <row r="253">
          <cell r="A253" t="str">
            <v>02.1393</v>
          </cell>
          <cell r="B253" t="str">
            <v>02.1393</v>
          </cell>
          <cell r="C253" t="str">
            <v>CC20</v>
          </cell>
          <cell r="D253" t="str">
            <v xml:space="preserve">Thuû coâng cöï ly 500m </v>
          </cell>
          <cell r="E253" t="str">
            <v>coïc</v>
          </cell>
          <cell r="F253" t="str">
            <v>caùi</v>
          </cell>
          <cell r="G253">
            <v>168</v>
          </cell>
        </row>
        <row r="254">
          <cell r="A254" t="str">
            <v>02.1394</v>
          </cell>
          <cell r="B254" t="str">
            <v>02.1394</v>
          </cell>
          <cell r="C254" t="str">
            <v>CC25</v>
          </cell>
          <cell r="D254" t="str">
            <v xml:space="preserve">Thuû coâng cöï ly .&gt;500m </v>
          </cell>
          <cell r="E254" t="str">
            <v>coïc</v>
          </cell>
          <cell r="F254" t="str">
            <v>caùi</v>
          </cell>
          <cell r="G254">
            <v>166</v>
          </cell>
        </row>
        <row r="255">
          <cell r="A255" t="str">
            <v>02.1411</v>
          </cell>
          <cell r="B255" t="str">
            <v>02.1411</v>
          </cell>
          <cell r="C255" t="str">
            <v>Vaän chuyeån  tre caây d=8-10</v>
          </cell>
          <cell r="D255" t="str">
            <v xml:space="preserve">Thuû coâng cöï ly 100m </v>
          </cell>
          <cell r="E255" t="str">
            <v>caây</v>
          </cell>
          <cell r="F255" t="str">
            <v>caùi</v>
          </cell>
          <cell r="G255">
            <v>1321</v>
          </cell>
        </row>
        <row r="256">
          <cell r="A256" t="str">
            <v>02.1412</v>
          </cell>
          <cell r="B256" t="str">
            <v>02.1412</v>
          </cell>
          <cell r="C256" t="str">
            <v>daøi 6-8m</v>
          </cell>
          <cell r="D256" t="str">
            <v xml:space="preserve">Thuû coâng cöï ly 300m </v>
          </cell>
          <cell r="E256" t="str">
            <v>caây</v>
          </cell>
          <cell r="F256" t="str">
            <v>tuû</v>
          </cell>
          <cell r="G256">
            <v>1243</v>
          </cell>
        </row>
        <row r="257">
          <cell r="A257" t="str">
            <v>02.1413</v>
          </cell>
          <cell r="B257" t="str">
            <v>02.1413</v>
          </cell>
          <cell r="C257" t="str">
            <v>Tuphanphoi1p-15</v>
          </cell>
          <cell r="D257" t="str">
            <v xml:space="preserve">Thuû coâng cöï ly 500m </v>
          </cell>
          <cell r="E257" t="str">
            <v>caây</v>
          </cell>
          <cell r="F257" t="str">
            <v>tuû</v>
          </cell>
          <cell r="G257">
            <v>1227</v>
          </cell>
        </row>
        <row r="258">
          <cell r="A258" t="str">
            <v>02.1414</v>
          </cell>
          <cell r="B258" t="str">
            <v>02.1414</v>
          </cell>
          <cell r="C258" t="str">
            <v>Tuphanphoi1p-25</v>
          </cell>
          <cell r="D258" t="str">
            <v xml:space="preserve">Thuû coâng cöï ly .&gt;500m </v>
          </cell>
          <cell r="E258" t="str">
            <v>caây</v>
          </cell>
          <cell r="F258" t="str">
            <v>tuû</v>
          </cell>
          <cell r="G258">
            <v>1214</v>
          </cell>
        </row>
        <row r="259">
          <cell r="A259" t="str">
            <v>02.1421</v>
          </cell>
          <cell r="B259" t="str">
            <v>02.1421</v>
          </cell>
          <cell r="C259" t="str">
            <v>Vaän chuyeån phuï kieän caùc loaïi</v>
          </cell>
          <cell r="D259" t="str">
            <v xml:space="preserve">Thuû coâng cöï ly 100m </v>
          </cell>
          <cell r="E259" t="str">
            <v>Taán</v>
          </cell>
          <cell r="F259" t="str">
            <v>tuû</v>
          </cell>
          <cell r="G259">
            <v>99184</v>
          </cell>
        </row>
        <row r="260">
          <cell r="A260" t="str">
            <v>02.1422</v>
          </cell>
          <cell r="B260" t="str">
            <v>02.1422</v>
          </cell>
          <cell r="C260" t="str">
            <v>Tuphanphoi1p-75</v>
          </cell>
          <cell r="D260" t="str">
            <v xml:space="preserve">Thuû coâng cöï ly 300m </v>
          </cell>
          <cell r="E260" t="str">
            <v>Taán</v>
          </cell>
          <cell r="F260" t="str">
            <v>tuû</v>
          </cell>
          <cell r="G260">
            <v>93150</v>
          </cell>
        </row>
        <row r="261">
          <cell r="A261" t="str">
            <v>02.1423</v>
          </cell>
          <cell r="B261" t="str">
            <v>02.1423</v>
          </cell>
          <cell r="C261" t="str">
            <v>Tuphanphoi1p-50</v>
          </cell>
          <cell r="D261" t="str">
            <v xml:space="preserve">Thuû coâng cöï ly 500m </v>
          </cell>
          <cell r="E261" t="str">
            <v>Taán</v>
          </cell>
          <cell r="F261" t="str">
            <v>tuû</v>
          </cell>
          <cell r="G261">
            <v>91973</v>
          </cell>
        </row>
        <row r="262">
          <cell r="A262" t="str">
            <v>02.1424</v>
          </cell>
          <cell r="B262" t="str">
            <v>02.1424</v>
          </cell>
          <cell r="C262" t="str">
            <v>Tuphanphoi3p</v>
          </cell>
          <cell r="D262" t="str">
            <v xml:space="preserve">Thuû coâng cöï ly .&gt;500m </v>
          </cell>
          <cell r="E262" t="str">
            <v>Taán</v>
          </cell>
          <cell r="F262" t="str">
            <v>tuû</v>
          </cell>
          <cell r="G262">
            <v>90943</v>
          </cell>
        </row>
        <row r="263">
          <cell r="A263" t="str">
            <v>02.1431</v>
          </cell>
          <cell r="B263" t="str">
            <v>02.1431</v>
          </cell>
          <cell r="C263" t="str">
            <v>Vaän chuyeån söù caùc loaïi</v>
          </cell>
          <cell r="D263" t="str">
            <v xml:space="preserve">Thuû coâng cöï ly 100m </v>
          </cell>
          <cell r="E263" t="str">
            <v>Taán</v>
          </cell>
          <cell r="F263" t="str">
            <v>tuû</v>
          </cell>
          <cell r="G263">
            <v>130234</v>
          </cell>
        </row>
        <row r="264">
          <cell r="A264" t="str">
            <v>02.1432</v>
          </cell>
          <cell r="B264" t="str">
            <v>02.1432</v>
          </cell>
          <cell r="C264" t="str">
            <v>Tuphanphoi3p-100</v>
          </cell>
          <cell r="D264" t="str">
            <v xml:space="preserve">Thuû coâng cöï ly 300m </v>
          </cell>
          <cell r="E264" t="str">
            <v>Taán</v>
          </cell>
          <cell r="F264" t="str">
            <v>tuû</v>
          </cell>
          <cell r="G264">
            <v>122287</v>
          </cell>
        </row>
        <row r="265">
          <cell r="A265" t="str">
            <v>02.1433</v>
          </cell>
          <cell r="B265" t="str">
            <v>02.1433</v>
          </cell>
          <cell r="C265" t="str">
            <v>Tuphanphoi3p-75</v>
          </cell>
          <cell r="D265" t="str">
            <v xml:space="preserve">Thuû coâng cöï ly 500m </v>
          </cell>
          <cell r="E265" t="str">
            <v>Taán</v>
          </cell>
          <cell r="F265" t="str">
            <v>tuû</v>
          </cell>
          <cell r="G265">
            <v>120669</v>
          </cell>
        </row>
        <row r="266">
          <cell r="A266" t="str">
            <v>02.1434</v>
          </cell>
          <cell r="B266" t="str">
            <v>02.1434</v>
          </cell>
          <cell r="C266" t="str">
            <v>Tuphanphoi3p-160</v>
          </cell>
          <cell r="D266" t="str">
            <v xml:space="preserve">Thuû coâng cöï ly .&gt;500m </v>
          </cell>
          <cell r="E266" t="str">
            <v>Taán</v>
          </cell>
          <cell r="F266" t="str">
            <v>tuû</v>
          </cell>
          <cell r="G266">
            <v>119491</v>
          </cell>
        </row>
        <row r="267">
          <cell r="A267" t="str">
            <v>02.1441</v>
          </cell>
          <cell r="B267" t="str">
            <v>02.1441</v>
          </cell>
          <cell r="C267" t="str">
            <v xml:space="preserve">Vaän chuyeån daây daãn ñieän, daây </v>
          </cell>
          <cell r="D267" t="str">
            <v xml:space="preserve">Thuû coâng cöï ly 100m </v>
          </cell>
          <cell r="E267" t="str">
            <v>Taán</v>
          </cell>
          <cell r="F267" t="str">
            <v>tuû</v>
          </cell>
          <cell r="G267">
            <v>100214</v>
          </cell>
        </row>
        <row r="268">
          <cell r="A268" t="str">
            <v>02.1442</v>
          </cell>
          <cell r="B268" t="str">
            <v>02.1442</v>
          </cell>
          <cell r="C268" t="str">
            <v>caùp caùc loaïi</v>
          </cell>
          <cell r="D268" t="str">
            <v xml:space="preserve">Thuû coâng cöï ly 300m </v>
          </cell>
          <cell r="E268" t="str">
            <v>Taán</v>
          </cell>
          <cell r="F268" t="str">
            <v>tuû</v>
          </cell>
          <cell r="G268">
            <v>93886</v>
          </cell>
        </row>
        <row r="269">
          <cell r="A269" t="str">
            <v>02.1443</v>
          </cell>
          <cell r="B269" t="str">
            <v>02.1443</v>
          </cell>
          <cell r="C269" t="str">
            <v>Tuphanphoi3p-630</v>
          </cell>
          <cell r="D269" t="str">
            <v xml:space="preserve">Thuû coâng cöï ly 500m </v>
          </cell>
          <cell r="E269" t="str">
            <v>Taán</v>
          </cell>
          <cell r="F269" t="str">
            <v>tuû</v>
          </cell>
          <cell r="G269">
            <v>92856</v>
          </cell>
        </row>
        <row r="270">
          <cell r="A270" t="str">
            <v>02.1444</v>
          </cell>
          <cell r="B270" t="str">
            <v>02.1444</v>
          </cell>
          <cell r="C270" t="str">
            <v>Tuphanphoi3p-800</v>
          </cell>
          <cell r="D270" t="str">
            <v xml:space="preserve">Thuû coâng cöï ly .&gt;500m </v>
          </cell>
          <cell r="E270" t="str">
            <v>Taán</v>
          </cell>
          <cell r="F270" t="str">
            <v>tuû</v>
          </cell>
          <cell r="G270">
            <v>91973</v>
          </cell>
        </row>
        <row r="271">
          <cell r="A271" t="str">
            <v>02.1451</v>
          </cell>
          <cell r="B271" t="str">
            <v>02.1451</v>
          </cell>
          <cell r="C271" t="str">
            <v>Vaän chuyeån caâáu kieän beâ toâng</v>
          </cell>
          <cell r="D271" t="str">
            <v xml:space="preserve">Thuû coâng cöï ly 100m </v>
          </cell>
          <cell r="E271" t="str">
            <v>Taán</v>
          </cell>
          <cell r="F271" t="str">
            <v>m</v>
          </cell>
          <cell r="G271">
            <v>90207</v>
          </cell>
        </row>
        <row r="272">
          <cell r="A272" t="str">
            <v>02.1452</v>
          </cell>
          <cell r="B272" t="str">
            <v>02.1452</v>
          </cell>
          <cell r="C272" t="str">
            <v>ñuùc saün</v>
          </cell>
          <cell r="D272" t="str">
            <v xml:space="preserve">Thuû coâng cöï ly 300m </v>
          </cell>
          <cell r="E272" t="str">
            <v>Taán</v>
          </cell>
          <cell r="F272" t="str">
            <v>m</v>
          </cell>
          <cell r="G272">
            <v>84615</v>
          </cell>
        </row>
        <row r="273">
          <cell r="A273" t="str">
            <v>02.1453</v>
          </cell>
          <cell r="B273" t="str">
            <v>02.1453</v>
          </cell>
          <cell r="C273" t="str">
            <v>CV240</v>
          </cell>
          <cell r="D273" t="str">
            <v xml:space="preserve">Thuû coâng cöï ly 500m </v>
          </cell>
          <cell r="E273" t="str">
            <v>Taán</v>
          </cell>
          <cell r="F273" t="str">
            <v>m</v>
          </cell>
          <cell r="G273">
            <v>83585</v>
          </cell>
        </row>
        <row r="274">
          <cell r="A274" t="str">
            <v>02.1454</v>
          </cell>
          <cell r="B274" t="str">
            <v>02.1454</v>
          </cell>
          <cell r="C274" t="str">
            <v>CV185</v>
          </cell>
          <cell r="D274" t="str">
            <v xml:space="preserve">Thuû coâng cöï ly .&gt;500m </v>
          </cell>
          <cell r="E274" t="str">
            <v>Taán</v>
          </cell>
          <cell r="F274" t="str">
            <v>m</v>
          </cell>
          <cell r="G274">
            <v>82702</v>
          </cell>
        </row>
        <row r="275">
          <cell r="A275" t="str">
            <v>02.1461</v>
          </cell>
          <cell r="B275" t="str">
            <v>02.1461</v>
          </cell>
          <cell r="C275" t="str">
            <v xml:space="preserve">Vaän chuyeån coät beâ toâng </v>
          </cell>
          <cell r="D275" t="str">
            <v xml:space="preserve">Thuû coâng cöï ly 100m </v>
          </cell>
          <cell r="E275" t="str">
            <v>Taán</v>
          </cell>
          <cell r="F275" t="str">
            <v>m</v>
          </cell>
          <cell r="G275">
            <v>140241</v>
          </cell>
        </row>
        <row r="276">
          <cell r="A276" t="str">
            <v>02.1462</v>
          </cell>
          <cell r="B276" t="str">
            <v>02.1462</v>
          </cell>
          <cell r="C276" t="str">
            <v>CV150</v>
          </cell>
          <cell r="D276" t="str">
            <v xml:space="preserve">Thuû coâng cöï ly 300m </v>
          </cell>
          <cell r="E276" t="str">
            <v>Taán</v>
          </cell>
          <cell r="F276" t="str">
            <v>m</v>
          </cell>
          <cell r="G276">
            <v>131705</v>
          </cell>
        </row>
        <row r="277">
          <cell r="A277" t="str">
            <v>02.1463</v>
          </cell>
          <cell r="B277" t="str">
            <v>02.1463</v>
          </cell>
          <cell r="C277" t="str">
            <v>CV50</v>
          </cell>
          <cell r="D277" t="str">
            <v xml:space="preserve">Thuû coâng cöï ly 500m </v>
          </cell>
          <cell r="E277" t="str">
            <v>Taán</v>
          </cell>
          <cell r="F277" t="str">
            <v>m</v>
          </cell>
          <cell r="G277">
            <v>129940</v>
          </cell>
        </row>
        <row r="278">
          <cell r="A278" t="str">
            <v>02.1464</v>
          </cell>
          <cell r="B278" t="str">
            <v>02.1464</v>
          </cell>
          <cell r="C278" t="str">
            <v>CV95</v>
          </cell>
          <cell r="D278" t="str">
            <v xml:space="preserve">Thuû coâng cöï ly .&gt;500m </v>
          </cell>
          <cell r="E278" t="str">
            <v>Taán</v>
          </cell>
          <cell r="F278" t="str">
            <v>m</v>
          </cell>
          <cell r="G278">
            <v>128762</v>
          </cell>
        </row>
        <row r="279">
          <cell r="A279" t="str">
            <v>02.1471</v>
          </cell>
          <cell r="B279" t="str">
            <v>02.1471</v>
          </cell>
          <cell r="C279" t="str">
            <v xml:space="preserve">Vaän chuyeån bi tum  thuû coâng </v>
          </cell>
          <cell r="D279" t="str">
            <v xml:space="preserve">Thuû coâng cöï ly 100m </v>
          </cell>
          <cell r="E279" t="str">
            <v>Taán</v>
          </cell>
          <cell r="F279" t="str">
            <v>m</v>
          </cell>
          <cell r="G279">
            <v>62689</v>
          </cell>
        </row>
        <row r="280">
          <cell r="A280" t="str">
            <v>02.1472</v>
          </cell>
          <cell r="B280" t="str">
            <v>02.1472</v>
          </cell>
          <cell r="C280" t="str">
            <v>collier114</v>
          </cell>
          <cell r="D280" t="str">
            <v xml:space="preserve">Thuû coâng cöï ly 300m </v>
          </cell>
          <cell r="E280" t="str">
            <v>Taán</v>
          </cell>
          <cell r="F280" t="str">
            <v>caùi</v>
          </cell>
          <cell r="G280">
            <v>56803</v>
          </cell>
          <cell r="H280">
            <v>5115.8760000000002</v>
          </cell>
        </row>
        <row r="281">
          <cell r="A281" t="str">
            <v>02.1473</v>
          </cell>
          <cell r="B281" t="str">
            <v>02.1473</v>
          </cell>
          <cell r="C281" t="str">
            <v>dcosse2x300</v>
          </cell>
          <cell r="D281" t="str">
            <v xml:space="preserve">Thuû coâng cöï ly 500m </v>
          </cell>
          <cell r="E281" t="str">
            <v>Taán</v>
          </cell>
          <cell r="F281" t="str">
            <v>caùi</v>
          </cell>
          <cell r="G281">
            <v>55625</v>
          </cell>
          <cell r="H281">
            <v>134794</v>
          </cell>
        </row>
        <row r="282">
          <cell r="A282" t="str">
            <v>02.1474</v>
          </cell>
          <cell r="B282" t="str">
            <v>02.1474</v>
          </cell>
          <cell r="C282" t="str">
            <v>dcosse3x300</v>
          </cell>
          <cell r="D282" t="str">
            <v xml:space="preserve">Thuû coâng cöï ly .&gt;500m </v>
          </cell>
          <cell r="E282" t="str">
            <v>Taán</v>
          </cell>
          <cell r="F282" t="str">
            <v>caùi</v>
          </cell>
          <cell r="G282">
            <v>54890</v>
          </cell>
          <cell r="H282">
            <v>148273.40000000002</v>
          </cell>
        </row>
        <row r="283">
          <cell r="A283" t="str">
            <v>02.1481</v>
          </cell>
          <cell r="B283" t="str">
            <v>02.1481</v>
          </cell>
          <cell r="C283" t="str">
            <v xml:space="preserve">Vaän chuyeån duïng cuï thi coâng -thuû coâng </v>
          </cell>
          <cell r="D283" t="str">
            <v xml:space="preserve">Thuû coâng cöï ly 100m </v>
          </cell>
          <cell r="E283" t="str">
            <v>Taán</v>
          </cell>
          <cell r="F283" t="str">
            <v>caùi</v>
          </cell>
          <cell r="G283">
            <v>91090</v>
          </cell>
          <cell r="H283">
            <v>122540</v>
          </cell>
        </row>
        <row r="284">
          <cell r="A284" t="str">
            <v>02.1482</v>
          </cell>
          <cell r="B284" t="str">
            <v>02.1482</v>
          </cell>
          <cell r="C284" t="str">
            <v>dcosse240</v>
          </cell>
          <cell r="D284" t="str">
            <v xml:space="preserve">Thuû coâng cöï ly 300m </v>
          </cell>
          <cell r="E284" t="str">
            <v>Taán</v>
          </cell>
          <cell r="F284" t="str">
            <v>caùi</v>
          </cell>
          <cell r="G284">
            <v>84615</v>
          </cell>
          <cell r="H284">
            <v>80960</v>
          </cell>
        </row>
        <row r="285">
          <cell r="A285" t="str">
            <v>02.1483</v>
          </cell>
          <cell r="B285" t="str">
            <v>02.1483</v>
          </cell>
          <cell r="C285" t="str">
            <v>dcosse2x240</v>
          </cell>
          <cell r="D285" t="str">
            <v xml:space="preserve">Thuû coâng cöï ly 500m </v>
          </cell>
          <cell r="E285" t="str">
            <v>Taán</v>
          </cell>
          <cell r="F285" t="str">
            <v>caùi</v>
          </cell>
          <cell r="G285">
            <v>83585</v>
          </cell>
          <cell r="H285">
            <v>89056</v>
          </cell>
        </row>
        <row r="286">
          <cell r="A286" t="str">
            <v>02.1484</v>
          </cell>
          <cell r="B286" t="str">
            <v>02.1484</v>
          </cell>
          <cell r="C286" t="str">
            <v>dcosse3x240</v>
          </cell>
          <cell r="D286" t="str">
            <v xml:space="preserve">Thuû coâng cöï ly .&gt;500m </v>
          </cell>
          <cell r="E286" t="str">
            <v>Taán</v>
          </cell>
          <cell r="F286" t="str">
            <v>caùi</v>
          </cell>
          <cell r="G286">
            <v>82849</v>
          </cell>
          <cell r="H286">
            <v>97961.600000000006</v>
          </cell>
        </row>
        <row r="287">
          <cell r="A287" t="str">
            <v>02.2101</v>
          </cell>
          <cell r="B287" t="str">
            <v>02.2101</v>
          </cell>
          <cell r="C287" t="str">
            <v>VAÄN CHUYEÅN C/GIÔÙI + THUÛ COÂNG</v>
          </cell>
          <cell r="D287" t="str">
            <v>Cöï ly &lt;= 1 km</v>
          </cell>
          <cell r="E287" t="str">
            <v>m3</v>
          </cell>
          <cell r="F287" t="str">
            <v>caùi</v>
          </cell>
          <cell r="G287">
            <v>24134</v>
          </cell>
          <cell r="H287">
            <v>48193</v>
          </cell>
        </row>
        <row r="288">
          <cell r="A288" t="str">
            <v>02.2102</v>
          </cell>
          <cell r="B288" t="str">
            <v>02.2102</v>
          </cell>
          <cell r="C288" t="str">
            <v>Vaän chuyeån caùt vaø nöôùc</v>
          </cell>
          <cell r="D288" t="str">
            <v>Cöï ly &gt; 1 km</v>
          </cell>
          <cell r="E288" t="str">
            <v>m3</v>
          </cell>
          <cell r="F288" t="str">
            <v>caùi</v>
          </cell>
          <cell r="G288">
            <v>23398</v>
          </cell>
          <cell r="H288">
            <v>40161</v>
          </cell>
        </row>
        <row r="289">
          <cell r="A289" t="str">
            <v>02.2201</v>
          </cell>
          <cell r="B289" t="str">
            <v>02.2201</v>
          </cell>
          <cell r="C289" t="str">
            <v>Vaän chuyeån ñaù soûi caùc loaïi</v>
          </cell>
          <cell r="D289" t="str">
            <v>Cöï ly &lt;= 1 km</v>
          </cell>
          <cell r="E289" t="str">
            <v>m3</v>
          </cell>
          <cell r="F289" t="str">
            <v>caùi</v>
          </cell>
          <cell r="G289">
            <v>25900</v>
          </cell>
          <cell r="H289">
            <v>50201</v>
          </cell>
        </row>
        <row r="290">
          <cell r="A290" t="str">
            <v>02.2202</v>
          </cell>
          <cell r="B290" t="str">
            <v>02.2202</v>
          </cell>
          <cell r="C290" t="str">
            <v>dcosse100</v>
          </cell>
          <cell r="D290" t="str">
            <v>Cöï ly &gt; 1 km</v>
          </cell>
          <cell r="E290" t="str">
            <v>m3</v>
          </cell>
          <cell r="F290" t="str">
            <v>caùi</v>
          </cell>
          <cell r="G290">
            <v>24575</v>
          </cell>
          <cell r="H290">
            <v>42169</v>
          </cell>
        </row>
        <row r="291">
          <cell r="A291" t="str">
            <v>02.2301</v>
          </cell>
          <cell r="B291" t="str">
            <v>02.2301</v>
          </cell>
          <cell r="C291" t="str">
            <v>Vaän chuyeån xi maêng bao</v>
          </cell>
          <cell r="D291" t="str">
            <v>Cöï ly &lt;= 1 km</v>
          </cell>
          <cell r="E291" t="str">
            <v>Taán</v>
          </cell>
          <cell r="F291" t="str">
            <v>caùi</v>
          </cell>
          <cell r="G291">
            <v>19425</v>
          </cell>
          <cell r="H291">
            <v>33467</v>
          </cell>
        </row>
        <row r="292">
          <cell r="A292" t="str">
            <v>02.2302</v>
          </cell>
          <cell r="B292" t="str">
            <v>02.2302</v>
          </cell>
          <cell r="C292" t="str">
            <v>dcosse70</v>
          </cell>
          <cell r="D292" t="str">
            <v>Cöï ly &gt; 1 km</v>
          </cell>
          <cell r="E292" t="str">
            <v>Taán</v>
          </cell>
          <cell r="F292" t="str">
            <v>caùi</v>
          </cell>
          <cell r="G292">
            <v>18395</v>
          </cell>
          <cell r="H292">
            <v>28113</v>
          </cell>
        </row>
        <row r="293">
          <cell r="A293" t="str">
            <v>02.2401</v>
          </cell>
          <cell r="B293" t="str">
            <v>02.2401</v>
          </cell>
          <cell r="C293" t="str">
            <v>Vaän chuyeån coát theùp , theùp thanh,</v>
          </cell>
          <cell r="D293" t="str">
            <v>Cöï ly &lt;= 1 km</v>
          </cell>
          <cell r="E293" t="str">
            <v>Taán</v>
          </cell>
          <cell r="F293" t="str">
            <v>caùi</v>
          </cell>
          <cell r="G293">
            <v>27224</v>
          </cell>
          <cell r="H293">
            <v>120483</v>
          </cell>
        </row>
        <row r="294">
          <cell r="A294" t="str">
            <v>02.2402</v>
          </cell>
          <cell r="B294" t="str">
            <v>02.2402</v>
          </cell>
          <cell r="C294" t="str">
            <v>phuï kieän, daây, tre, goã, duïng cuï thi coâng</v>
          </cell>
          <cell r="D294" t="str">
            <v>Cöï ly &gt; 1 km</v>
          </cell>
          <cell r="E294" t="str">
            <v>Taán</v>
          </cell>
          <cell r="F294" t="str">
            <v>caùi</v>
          </cell>
          <cell r="G294">
            <v>26635</v>
          </cell>
          <cell r="H294">
            <v>73628</v>
          </cell>
        </row>
        <row r="295">
          <cell r="A295" t="str">
            <v>02.2501</v>
          </cell>
          <cell r="B295" t="str">
            <v>02.2501</v>
          </cell>
          <cell r="C295" t="str">
            <v>Vaän chuyeån caáu kieän be toâng, coät beâ toâng</v>
          </cell>
          <cell r="D295" t="str">
            <v>Cöï ly &lt;= 1 km</v>
          </cell>
          <cell r="E295" t="str">
            <v>Taán</v>
          </cell>
          <cell r="F295" t="str">
            <v>caùi</v>
          </cell>
          <cell r="G295">
            <v>21338</v>
          </cell>
          <cell r="H295">
            <v>120483</v>
          </cell>
        </row>
        <row r="296">
          <cell r="A296" t="str">
            <v>02.2502</v>
          </cell>
          <cell r="B296" t="str">
            <v>02.2502</v>
          </cell>
          <cell r="C296" t="str">
            <v>dcosse Cu-AL120</v>
          </cell>
          <cell r="D296" t="str">
            <v>Cöï ly &gt; 1 km</v>
          </cell>
          <cell r="E296" t="str">
            <v>Taán</v>
          </cell>
          <cell r="F296" t="str">
            <v>caùi</v>
          </cell>
          <cell r="G296">
            <v>20308</v>
          </cell>
          <cell r="H296">
            <v>100402</v>
          </cell>
        </row>
        <row r="297">
          <cell r="A297" t="str">
            <v>02.2601</v>
          </cell>
          <cell r="B297" t="str">
            <v>02.2601</v>
          </cell>
          <cell r="C297" t="str">
            <v>Vaän chuyeån söù caùc loaïi</v>
          </cell>
          <cell r="D297" t="str">
            <v>Cöï ly &lt;= 1 km</v>
          </cell>
          <cell r="E297" t="str">
            <v>Taán</v>
          </cell>
          <cell r="F297" t="str">
            <v>caùi</v>
          </cell>
          <cell r="G297">
            <v>29873</v>
          </cell>
          <cell r="H297">
            <v>120483</v>
          </cell>
        </row>
        <row r="298">
          <cell r="A298" t="str">
            <v>02.2602</v>
          </cell>
          <cell r="B298" t="str">
            <v>02.2602</v>
          </cell>
          <cell r="C298" t="str">
            <v>dcosse Cu-AL50</v>
          </cell>
          <cell r="D298" t="str">
            <v>Cöï ly &gt; 1 km</v>
          </cell>
          <cell r="E298" t="str">
            <v>Taán</v>
          </cell>
          <cell r="F298" t="str">
            <v>caùi</v>
          </cell>
          <cell r="G298">
            <v>29284</v>
          </cell>
          <cell r="H298">
            <v>100402</v>
          </cell>
        </row>
        <row r="299">
          <cell r="A299" t="str">
            <v>02.3101</v>
          </cell>
          <cell r="B299" t="str">
            <v>02.3101</v>
          </cell>
          <cell r="C299" t="str">
            <v>BOÁC LEÂN VAÄT LIEÄU PHUÏ KIEÄN</v>
          </cell>
          <cell r="D299" t="str">
            <v>Caùt caùc loaïi</v>
          </cell>
          <cell r="E299" t="str">
            <v>m3</v>
          </cell>
          <cell r="F299" t="str">
            <v>caùi</v>
          </cell>
          <cell r="G299">
            <v>4709</v>
          </cell>
          <cell r="H299">
            <v>15173.400000000003</v>
          </cell>
        </row>
        <row r="300">
          <cell r="A300" t="str">
            <v>02.3102</v>
          </cell>
          <cell r="B300" t="str">
            <v>02.3102</v>
          </cell>
          <cell r="C300" t="str">
            <v>CVV4x25</v>
          </cell>
          <cell r="D300" t="str">
            <v>Ñaù daêm caùc loaïi</v>
          </cell>
          <cell r="E300" t="str">
            <v>m3</v>
          </cell>
          <cell r="F300" t="str">
            <v>m</v>
          </cell>
          <cell r="G300">
            <v>6328</v>
          </cell>
        </row>
        <row r="301">
          <cell r="A301" t="str">
            <v>02.3103</v>
          </cell>
          <cell r="B301" t="str">
            <v>02.3103</v>
          </cell>
          <cell r="C301" t="str">
            <v>CVV4x35</v>
          </cell>
          <cell r="D301" t="str">
            <v>Ñaù hoäc</v>
          </cell>
          <cell r="E301" t="str">
            <v>m3</v>
          </cell>
          <cell r="F301" t="str">
            <v>m</v>
          </cell>
          <cell r="G301">
            <v>7064</v>
          </cell>
        </row>
        <row r="302">
          <cell r="A302" t="str">
            <v>02.3104</v>
          </cell>
          <cell r="B302" t="str">
            <v>02.3104</v>
          </cell>
          <cell r="C302" t="str">
            <v>CVV4x2,5</v>
          </cell>
          <cell r="D302" t="str">
            <v>Soûi</v>
          </cell>
          <cell r="E302" t="str">
            <v>m3</v>
          </cell>
          <cell r="F302" t="str">
            <v>m</v>
          </cell>
          <cell r="G302">
            <v>6328</v>
          </cell>
          <cell r="H302">
            <v>9000</v>
          </cell>
        </row>
        <row r="303">
          <cell r="A303" t="str">
            <v>02.3105</v>
          </cell>
          <cell r="B303" t="str">
            <v>02.3105</v>
          </cell>
          <cell r="C303" t="str">
            <v>CVV2x10</v>
          </cell>
          <cell r="D303" t="str">
            <v>Ñaát daép</v>
          </cell>
          <cell r="E303" t="str">
            <v>m3</v>
          </cell>
          <cell r="F303" t="str">
            <v>m</v>
          </cell>
          <cell r="G303">
            <v>5298</v>
          </cell>
        </row>
        <row r="304">
          <cell r="A304" t="str">
            <v>02.3106</v>
          </cell>
          <cell r="B304" t="str">
            <v>02.3106</v>
          </cell>
          <cell r="C304" t="str">
            <v>DRTD2</v>
          </cell>
          <cell r="D304" t="str">
            <v>Gaïch chæ</v>
          </cell>
          <cell r="E304" t="str">
            <v>1000 v</v>
          </cell>
          <cell r="F304" t="str">
            <v>m3</v>
          </cell>
          <cell r="G304">
            <v>6769</v>
          </cell>
        </row>
        <row r="305">
          <cell r="A305" t="str">
            <v>02.3107</v>
          </cell>
          <cell r="B305" t="str">
            <v>02.3107</v>
          </cell>
          <cell r="C305" t="str">
            <v>LRTD2</v>
          </cell>
          <cell r="D305" t="str">
            <v>Xi maêng bao</v>
          </cell>
          <cell r="E305" t="str">
            <v>taán</v>
          </cell>
          <cell r="F305" t="str">
            <v>m3</v>
          </cell>
          <cell r="G305">
            <v>6916</v>
          </cell>
        </row>
        <row r="306">
          <cell r="A306" t="str">
            <v>02.3108</v>
          </cell>
          <cell r="B306" t="str">
            <v>02.3108</v>
          </cell>
          <cell r="C306" t="str">
            <v>ctreombt</v>
          </cell>
          <cell r="D306" t="str">
            <v>Theùp thanh coät</v>
          </cell>
          <cell r="E306" t="str">
            <v>taán</v>
          </cell>
          <cell r="F306" t="str">
            <v>ca</v>
          </cell>
          <cell r="G306">
            <v>8094</v>
          </cell>
        </row>
        <row r="307">
          <cell r="A307" t="str">
            <v>02.3109</v>
          </cell>
          <cell r="B307" t="str">
            <v>02.3109</v>
          </cell>
          <cell r="C307" t="str">
            <v>co90</v>
          </cell>
          <cell r="D307" t="str">
            <v>Tre caây d=8-10cm ; L=6-8m</v>
          </cell>
          <cell r="E307" t="str">
            <v>100 caây</v>
          </cell>
          <cell r="F307" t="str">
            <v>caùi</v>
          </cell>
          <cell r="G307">
            <v>16923</v>
          </cell>
          <cell r="H307">
            <v>20900</v>
          </cell>
        </row>
        <row r="308">
          <cell r="A308" t="str">
            <v>02.3110</v>
          </cell>
          <cell r="B308" t="str">
            <v>02.3110</v>
          </cell>
          <cell r="C308" t="str">
            <v>PVC90</v>
          </cell>
          <cell r="D308" t="str">
            <v>Coïc tre, coïc goã</v>
          </cell>
          <cell r="E308" t="str">
            <v>100 coïc</v>
          </cell>
          <cell r="F308" t="str">
            <v>m</v>
          </cell>
          <cell r="G308">
            <v>5592</v>
          </cell>
          <cell r="H308">
            <v>26578.79</v>
          </cell>
        </row>
        <row r="309">
          <cell r="A309" t="str">
            <v>02.3111</v>
          </cell>
          <cell r="B309" t="str">
            <v>02.3111</v>
          </cell>
          <cell r="C309" t="str">
            <v>T8</v>
          </cell>
          <cell r="D309" t="str">
            <v>Caáu kieän theùp caùc loaïi</v>
          </cell>
          <cell r="E309" t="str">
            <v>taán</v>
          </cell>
          <cell r="F309" t="str">
            <v>coät</v>
          </cell>
          <cell r="G309">
            <v>8682</v>
          </cell>
        </row>
        <row r="310">
          <cell r="A310" t="str">
            <v>02.3112</v>
          </cell>
          <cell r="B310" t="str">
            <v>02.3112</v>
          </cell>
          <cell r="C310" t="str">
            <v>kepIPC</v>
          </cell>
          <cell r="D310" t="str">
            <v>Phuï kieän</v>
          </cell>
          <cell r="E310" t="str">
            <v>taán</v>
          </cell>
          <cell r="F310" t="str">
            <v>caùi</v>
          </cell>
          <cell r="G310">
            <v>13391</v>
          </cell>
        </row>
        <row r="311">
          <cell r="A311" t="str">
            <v>02.3113</v>
          </cell>
          <cell r="B311" t="str">
            <v>02.3113</v>
          </cell>
          <cell r="C311" t="str">
            <v>kepIPC 50-150</v>
          </cell>
          <cell r="D311" t="str">
            <v>Duïng cuï thi coâng</v>
          </cell>
          <cell r="E311" t="str">
            <v>taán</v>
          </cell>
          <cell r="F311" t="str">
            <v>caùi</v>
          </cell>
          <cell r="G311">
            <v>6916</v>
          </cell>
        </row>
        <row r="312">
          <cell r="A312" t="str">
            <v>02.3114</v>
          </cell>
          <cell r="B312" t="str">
            <v>02.3114</v>
          </cell>
          <cell r="C312" t="str">
            <v>kepIPC-1</v>
          </cell>
          <cell r="D312" t="str">
            <v>Daây ñieän caùc loaïi</v>
          </cell>
          <cell r="E312" t="str">
            <v>taán</v>
          </cell>
          <cell r="F312" t="str">
            <v>caùi</v>
          </cell>
          <cell r="G312">
            <v>9271</v>
          </cell>
        </row>
        <row r="313">
          <cell r="A313" t="str">
            <v>02.3115</v>
          </cell>
          <cell r="B313" t="str">
            <v>02.3115</v>
          </cell>
          <cell r="C313" t="str">
            <v>kepIPC25-150</v>
          </cell>
          <cell r="D313" t="str">
            <v>Söù caùc loaïi</v>
          </cell>
          <cell r="E313" t="str">
            <v>taán</v>
          </cell>
          <cell r="F313" t="str">
            <v>caùi</v>
          </cell>
          <cell r="G313">
            <v>11037</v>
          </cell>
        </row>
        <row r="314">
          <cell r="A314" t="str">
            <v>02.3116</v>
          </cell>
          <cell r="B314" t="str">
            <v>02.3116</v>
          </cell>
          <cell r="C314" t="str">
            <v>kepIPC25-150</v>
          </cell>
          <cell r="D314" t="str">
            <v>Goã caùc loaïi</v>
          </cell>
          <cell r="E314" t="str">
            <v>taán</v>
          </cell>
          <cell r="F314" t="str">
            <v>caùi</v>
          </cell>
          <cell r="G314">
            <v>4120</v>
          </cell>
        </row>
        <row r="315">
          <cell r="A315" t="str">
            <v>02.3201</v>
          </cell>
          <cell r="B315" t="str">
            <v>02.3201</v>
          </cell>
          <cell r="C315" t="str">
            <v>XEÁP XUOÁNG VAÄT LIEÄU PHUÏ KIEÄN</v>
          </cell>
          <cell r="D315" t="str">
            <v>Caùt caùc loaïi</v>
          </cell>
          <cell r="E315" t="str">
            <v>m3</v>
          </cell>
          <cell r="F315" t="str">
            <v>m</v>
          </cell>
          <cell r="G315">
            <v>3090</v>
          </cell>
        </row>
        <row r="316">
          <cell r="A316" t="str">
            <v>02.3202</v>
          </cell>
          <cell r="B316" t="str">
            <v>02.3202</v>
          </cell>
          <cell r="C316" t="str">
            <v>abc3x120+70</v>
          </cell>
          <cell r="D316" t="str">
            <v>Ñaù daêm caùc loaïi</v>
          </cell>
          <cell r="E316" t="str">
            <v>m3</v>
          </cell>
          <cell r="F316" t="str">
            <v>m</v>
          </cell>
          <cell r="G316">
            <v>5298</v>
          </cell>
        </row>
        <row r="317">
          <cell r="A317" t="str">
            <v>02.3203</v>
          </cell>
          <cell r="B317" t="str">
            <v>02.3203</v>
          </cell>
          <cell r="C317" t="str">
            <v>abc3x95+70</v>
          </cell>
          <cell r="D317" t="str">
            <v>Ñaù hoäc</v>
          </cell>
          <cell r="E317" t="str">
            <v>m3</v>
          </cell>
          <cell r="F317" t="str">
            <v>m</v>
          </cell>
          <cell r="G317">
            <v>6769</v>
          </cell>
        </row>
        <row r="318">
          <cell r="A318" t="str">
            <v>02.3204</v>
          </cell>
          <cell r="B318" t="str">
            <v>02.3204</v>
          </cell>
          <cell r="C318" t="str">
            <v>abc3x50+50</v>
          </cell>
          <cell r="D318" t="str">
            <v>Soûi</v>
          </cell>
          <cell r="E318" t="str">
            <v>m3</v>
          </cell>
          <cell r="F318" t="str">
            <v>m</v>
          </cell>
          <cell r="G318">
            <v>5298</v>
          </cell>
        </row>
        <row r="319">
          <cell r="A319" t="str">
            <v>02.3205</v>
          </cell>
          <cell r="B319" t="str">
            <v>02.3205</v>
          </cell>
          <cell r="C319" t="str">
            <v>abc3x50</v>
          </cell>
          <cell r="D319" t="str">
            <v>Ñaát daép</v>
          </cell>
          <cell r="E319" t="str">
            <v>m3</v>
          </cell>
          <cell r="F319" t="str">
            <v>m</v>
          </cell>
          <cell r="G319">
            <v>4415</v>
          </cell>
        </row>
        <row r="320">
          <cell r="A320" t="str">
            <v>02.3206</v>
          </cell>
          <cell r="B320" t="str">
            <v>02.3206</v>
          </cell>
          <cell r="C320" t="str">
            <v>SAA70</v>
          </cell>
          <cell r="D320" t="str">
            <v>Gaïch chæ</v>
          </cell>
          <cell r="E320" t="str">
            <v>1000 v</v>
          </cell>
          <cell r="F320" t="str">
            <v>boä</v>
          </cell>
          <cell r="G320">
            <v>6328</v>
          </cell>
        </row>
        <row r="321">
          <cell r="A321" t="str">
            <v>02.3207</v>
          </cell>
          <cell r="B321" t="str">
            <v>02.3207</v>
          </cell>
          <cell r="C321" t="str">
            <v>SAA50</v>
          </cell>
          <cell r="D321" t="str">
            <v>Xi maêng bao</v>
          </cell>
          <cell r="E321" t="str">
            <v>taán</v>
          </cell>
          <cell r="F321" t="str">
            <v>boä</v>
          </cell>
          <cell r="G321">
            <v>3090</v>
          </cell>
        </row>
        <row r="322">
          <cell r="A322" t="str">
            <v>02.3208</v>
          </cell>
          <cell r="B322" t="str">
            <v>02.3208</v>
          </cell>
          <cell r="C322" t="str">
            <v>SAA3x50</v>
          </cell>
          <cell r="D322" t="str">
            <v>Theùp thanh coät</v>
          </cell>
          <cell r="E322" t="str">
            <v>taán</v>
          </cell>
          <cell r="F322" t="str">
            <v>boä</v>
          </cell>
          <cell r="G322">
            <v>7446</v>
          </cell>
        </row>
        <row r="323">
          <cell r="A323" t="str">
            <v>02.3209</v>
          </cell>
          <cell r="B323" t="str">
            <v>02.3209</v>
          </cell>
          <cell r="C323" t="str">
            <v>DAA70</v>
          </cell>
          <cell r="D323" t="str">
            <v>Tre caây d=8-10cm ; L=6-8m</v>
          </cell>
          <cell r="E323" t="str">
            <v>100 caây</v>
          </cell>
          <cell r="F323" t="str">
            <v>boä</v>
          </cell>
          <cell r="G323">
            <v>8535</v>
          </cell>
        </row>
        <row r="324">
          <cell r="A324" t="str">
            <v>02.3210</v>
          </cell>
          <cell r="B324" t="str">
            <v>02.3210</v>
          </cell>
          <cell r="C324" t="str">
            <v>DAA50</v>
          </cell>
          <cell r="D324" t="str">
            <v>Coïc tre, coïc goã</v>
          </cell>
          <cell r="E324" t="str">
            <v>100 coïc</v>
          </cell>
          <cell r="F324" t="str">
            <v>boä</v>
          </cell>
          <cell r="G324">
            <v>3090</v>
          </cell>
        </row>
        <row r="325">
          <cell r="A325" t="str">
            <v>02.3211</v>
          </cell>
          <cell r="B325" t="str">
            <v>02.3211</v>
          </cell>
          <cell r="C325" t="str">
            <v>DAA3x50</v>
          </cell>
          <cell r="D325" t="str">
            <v>Caáu kieän theùp caùc loaïi</v>
          </cell>
          <cell r="E325" t="str">
            <v>taán</v>
          </cell>
          <cell r="F325" t="str">
            <v>boä</v>
          </cell>
          <cell r="G325">
            <v>6769</v>
          </cell>
        </row>
        <row r="326">
          <cell r="A326" t="str">
            <v>02.3212</v>
          </cell>
          <cell r="B326" t="str">
            <v>02.3212</v>
          </cell>
          <cell r="C326" t="str">
            <v>sa70</v>
          </cell>
          <cell r="D326" t="str">
            <v>Phuï kieän</v>
          </cell>
          <cell r="E326" t="str">
            <v>taán</v>
          </cell>
          <cell r="F326" t="str">
            <v>boä</v>
          </cell>
          <cell r="G326">
            <v>6916</v>
          </cell>
        </row>
        <row r="327">
          <cell r="A327" t="str">
            <v>02.3213</v>
          </cell>
          <cell r="B327" t="str">
            <v>02.3213</v>
          </cell>
          <cell r="C327" t="str">
            <v>sa50</v>
          </cell>
          <cell r="D327" t="str">
            <v>Duïng cuï thi coâng</v>
          </cell>
          <cell r="E327" t="str">
            <v>taán</v>
          </cell>
          <cell r="F327" t="str">
            <v>boä</v>
          </cell>
          <cell r="G327">
            <v>5150</v>
          </cell>
        </row>
        <row r="328">
          <cell r="A328" t="str">
            <v>02.3214</v>
          </cell>
          <cell r="B328" t="str">
            <v>02.3214</v>
          </cell>
          <cell r="C328" t="str">
            <v>sa3x50</v>
          </cell>
          <cell r="D328" t="str">
            <v>Daây ñieän caùc loaïi</v>
          </cell>
          <cell r="E328" t="str">
            <v>taán</v>
          </cell>
          <cell r="F328" t="str">
            <v>boä</v>
          </cell>
          <cell r="G328">
            <v>8682</v>
          </cell>
        </row>
        <row r="329">
          <cell r="A329" t="str">
            <v>02.3215</v>
          </cell>
          <cell r="B329" t="str">
            <v>02.3215</v>
          </cell>
          <cell r="C329" t="str">
            <v>ibt200</v>
          </cell>
          <cell r="D329" t="str">
            <v>Söù caùc loaïi</v>
          </cell>
          <cell r="E329" t="str">
            <v>taán</v>
          </cell>
          <cell r="F329" t="str">
            <v>caùi</v>
          </cell>
          <cell r="G329">
            <v>11478</v>
          </cell>
        </row>
        <row r="330">
          <cell r="A330" t="str">
            <v>02.3216</v>
          </cell>
          <cell r="B330" t="str">
            <v>02.3216</v>
          </cell>
          <cell r="C330" t="str">
            <v>ec50-100</v>
          </cell>
          <cell r="D330" t="str">
            <v>Goã caùc loaïi</v>
          </cell>
          <cell r="E330" t="str">
            <v>taán</v>
          </cell>
          <cell r="F330" t="str">
            <v>caùi</v>
          </cell>
          <cell r="G330">
            <v>3679</v>
          </cell>
        </row>
        <row r="331">
          <cell r="A331" t="str">
            <v>03.1101</v>
          </cell>
          <cell r="B331" t="str">
            <v>03.1101</v>
          </cell>
          <cell r="C331" t="str">
            <v>ÑAØO ÑAÁT MOÙNG COÄT ÑOÄC LAÄP</v>
          </cell>
          <cell r="D331" t="str">
            <v>Ñaát caáp I</v>
          </cell>
          <cell r="E331" t="str">
            <v>m3</v>
          </cell>
          <cell r="F331" t="str">
            <v>caùi</v>
          </cell>
          <cell r="G331">
            <v>8094</v>
          </cell>
        </row>
        <row r="332">
          <cell r="A332" t="str">
            <v>03.1102</v>
          </cell>
          <cell r="B332" t="str">
            <v>03.1102</v>
          </cell>
          <cell r="C332" t="str">
            <v>Ñaøo hoá theá, moùng neùo,moùng coät coù dieän</v>
          </cell>
          <cell r="D332" t="str">
            <v>Ñaát caáp II</v>
          </cell>
          <cell r="E332" t="str">
            <v>m3</v>
          </cell>
          <cell r="F332" t="str">
            <v>caùi</v>
          </cell>
          <cell r="G332">
            <v>12508</v>
          </cell>
        </row>
        <row r="333">
          <cell r="A333" t="str">
            <v>03.1103</v>
          </cell>
          <cell r="B333" t="str">
            <v>03.1103</v>
          </cell>
          <cell r="C333" t="str">
            <v>tích ñaùy moùng &lt;=5m2, ñoä saâu hoá &lt;=1m</v>
          </cell>
          <cell r="D333" t="str">
            <v>Ñaát caáp III</v>
          </cell>
          <cell r="E333" t="str">
            <v>m3</v>
          </cell>
          <cell r="F333" t="str">
            <v>caùi</v>
          </cell>
          <cell r="G333">
            <v>20308</v>
          </cell>
        </row>
        <row r="334">
          <cell r="A334" t="str">
            <v>03.1104</v>
          </cell>
          <cell r="B334" t="str">
            <v>03.1104</v>
          </cell>
          <cell r="C334" t="str">
            <v>onnhom50</v>
          </cell>
          <cell r="D334" t="str">
            <v>Ñaát caáp IV</v>
          </cell>
          <cell r="E334" t="str">
            <v>m3</v>
          </cell>
          <cell r="F334" t="str">
            <v>caùi</v>
          </cell>
          <cell r="G334">
            <v>32375</v>
          </cell>
        </row>
        <row r="335">
          <cell r="A335" t="str">
            <v>03.1111</v>
          </cell>
          <cell r="B335" t="str">
            <v>03.1111</v>
          </cell>
          <cell r="C335" t="str">
            <v>Ñaøo hoá theá, moùng neùo,moùng coät coù dieän</v>
          </cell>
          <cell r="D335" t="str">
            <v>Ñaát caáp I</v>
          </cell>
          <cell r="E335" t="str">
            <v>m3</v>
          </cell>
          <cell r="F335" t="str">
            <v>caùi</v>
          </cell>
          <cell r="G335">
            <v>11478</v>
          </cell>
        </row>
        <row r="336">
          <cell r="A336" t="str">
            <v>03.1112</v>
          </cell>
          <cell r="B336" t="str">
            <v>03.1112</v>
          </cell>
          <cell r="C336" t="str">
            <v>tích ñaùy moùng &lt;=5m2, ñoä saâu hoá &gt;1m</v>
          </cell>
          <cell r="D336" t="str">
            <v>Ñaát caáp II</v>
          </cell>
          <cell r="E336" t="str">
            <v>m3</v>
          </cell>
          <cell r="F336" t="str">
            <v>caùi</v>
          </cell>
          <cell r="G336">
            <v>16776</v>
          </cell>
        </row>
        <row r="337">
          <cell r="A337" t="str">
            <v>03.1113</v>
          </cell>
          <cell r="B337" t="str">
            <v>03.1113</v>
          </cell>
          <cell r="C337" t="str">
            <v>hopphanphoi</v>
          </cell>
          <cell r="D337" t="str">
            <v>Ñaát caáp III</v>
          </cell>
          <cell r="E337" t="str">
            <v>m3</v>
          </cell>
          <cell r="F337" t="str">
            <v>hoäp</v>
          </cell>
          <cell r="G337">
            <v>24428</v>
          </cell>
        </row>
        <row r="338">
          <cell r="A338" t="str">
            <v>03.1114</v>
          </cell>
          <cell r="B338" t="str">
            <v>03.1114</v>
          </cell>
          <cell r="C338" t="str">
            <v>MC1p</v>
          </cell>
          <cell r="D338" t="str">
            <v>Ñaát caáp IV</v>
          </cell>
          <cell r="E338" t="str">
            <v>m3</v>
          </cell>
          <cell r="F338" t="str">
            <v>Caùi</v>
          </cell>
          <cell r="G338">
            <v>37819</v>
          </cell>
        </row>
        <row r="339">
          <cell r="A339" t="str">
            <v>03.1121</v>
          </cell>
          <cell r="B339" t="str">
            <v>03.1121</v>
          </cell>
          <cell r="C339" t="str">
            <v>Ñaøo hoá theá, moùng neùo,moùng coät coù dieän</v>
          </cell>
          <cell r="D339" t="str">
            <v>Ñaát caáp I</v>
          </cell>
          <cell r="E339" t="str">
            <v>m3</v>
          </cell>
          <cell r="F339" t="str">
            <v>boä</v>
          </cell>
          <cell r="G339">
            <v>8094</v>
          </cell>
          <cell r="H339">
            <v>8000</v>
          </cell>
        </row>
        <row r="340">
          <cell r="A340" t="str">
            <v>03.1122</v>
          </cell>
          <cell r="B340" t="str">
            <v>03.1122</v>
          </cell>
          <cell r="C340" t="str">
            <v>tích ñaùy moùng &lt;=15m2, ñoä saâu hoá &lt;=2 m</v>
          </cell>
          <cell r="D340" t="str">
            <v>Ñaát caáp II</v>
          </cell>
          <cell r="E340" t="str">
            <v>m3</v>
          </cell>
          <cell r="F340" t="str">
            <v>caùi</v>
          </cell>
          <cell r="G340">
            <v>11037</v>
          </cell>
        </row>
        <row r="341">
          <cell r="A341" t="str">
            <v>03.1123</v>
          </cell>
          <cell r="B341" t="str">
            <v>03.1123</v>
          </cell>
          <cell r="C341" t="str">
            <v>kneo10-16</v>
          </cell>
          <cell r="D341" t="str">
            <v>Ñaát caáp III</v>
          </cell>
          <cell r="E341" t="str">
            <v>m3</v>
          </cell>
          <cell r="F341" t="str">
            <v>caùi</v>
          </cell>
          <cell r="G341">
            <v>16482</v>
          </cell>
        </row>
        <row r="342">
          <cell r="A342" t="str">
            <v>03.1124</v>
          </cell>
          <cell r="B342" t="str">
            <v>03.1124</v>
          </cell>
          <cell r="C342" t="str">
            <v>kneo25-35</v>
          </cell>
          <cell r="D342" t="str">
            <v>Ñaát caáp IV</v>
          </cell>
          <cell r="E342" t="str">
            <v>m3</v>
          </cell>
          <cell r="F342" t="str">
            <v>caùi</v>
          </cell>
          <cell r="G342">
            <v>24575</v>
          </cell>
        </row>
        <row r="343">
          <cell r="A343" t="str">
            <v>03.1131</v>
          </cell>
          <cell r="B343" t="str">
            <v>03.1131</v>
          </cell>
          <cell r="C343" t="str">
            <v>Ñaøo hoá theá, moùng neùo,moùng coät coù dieän</v>
          </cell>
          <cell r="D343" t="str">
            <v>Ñaát caáp I</v>
          </cell>
          <cell r="E343" t="str">
            <v>m3</v>
          </cell>
          <cell r="F343" t="str">
            <v>boä</v>
          </cell>
          <cell r="G343">
            <v>8682</v>
          </cell>
        </row>
        <row r="344">
          <cell r="A344" t="str">
            <v>03.1132</v>
          </cell>
          <cell r="B344" t="str">
            <v>03.1132</v>
          </cell>
          <cell r="C344" t="str">
            <v>tích ñaùy moùng &lt;=15m2, ñoä saâu hoá &lt;=3 m</v>
          </cell>
          <cell r="D344" t="str">
            <v>Ñaát caáp II</v>
          </cell>
          <cell r="E344" t="str">
            <v>m3</v>
          </cell>
          <cell r="F344" t="str">
            <v>caùi</v>
          </cell>
          <cell r="G344">
            <v>11773</v>
          </cell>
        </row>
        <row r="345">
          <cell r="A345" t="str">
            <v>03.1133</v>
          </cell>
          <cell r="B345" t="str">
            <v>03.1133</v>
          </cell>
          <cell r="C345" t="str">
            <v>dk3p</v>
          </cell>
          <cell r="D345" t="str">
            <v>Ñaát caáp III</v>
          </cell>
          <cell r="E345" t="str">
            <v>m3</v>
          </cell>
          <cell r="F345" t="str">
            <v>caùi</v>
          </cell>
          <cell r="G345">
            <v>17659</v>
          </cell>
        </row>
        <row r="346">
          <cell r="A346" t="str">
            <v>03.1134</v>
          </cell>
          <cell r="B346" t="str">
            <v>03.1134</v>
          </cell>
          <cell r="C346" t="str">
            <v>hopDk1p</v>
          </cell>
          <cell r="D346" t="str">
            <v>Ñaát caáp IV</v>
          </cell>
          <cell r="E346" t="str">
            <v>m3</v>
          </cell>
          <cell r="F346" t="str">
            <v>caùi</v>
          </cell>
          <cell r="G346">
            <v>25900</v>
          </cell>
        </row>
        <row r="347">
          <cell r="A347" t="str">
            <v>03.1141</v>
          </cell>
          <cell r="B347" t="str">
            <v>03.1141</v>
          </cell>
          <cell r="C347" t="str">
            <v>Ñaøo hoá theá, moùng neùo,moùng coät coù dieän</v>
          </cell>
          <cell r="D347" t="str">
            <v>Ñaát caáp I</v>
          </cell>
          <cell r="E347" t="str">
            <v>m3</v>
          </cell>
          <cell r="F347" t="str">
            <v>caùi</v>
          </cell>
          <cell r="G347">
            <v>9712</v>
          </cell>
        </row>
        <row r="348">
          <cell r="A348" t="str">
            <v>03.1142</v>
          </cell>
          <cell r="B348" t="str">
            <v>03.1142</v>
          </cell>
          <cell r="C348" t="str">
            <v>tích ñaùy moùng &lt;=15m2, ñoä saâu hoá &gt;3 m</v>
          </cell>
          <cell r="D348" t="str">
            <v>Ñaát caáp II</v>
          </cell>
          <cell r="E348" t="str">
            <v>m3</v>
          </cell>
          <cell r="F348" t="str">
            <v>vò trí</v>
          </cell>
          <cell r="G348">
            <v>12950</v>
          </cell>
        </row>
        <row r="349">
          <cell r="A349" t="str">
            <v>03.1143</v>
          </cell>
          <cell r="B349" t="str">
            <v>03.1143</v>
          </cell>
          <cell r="D349" t="str">
            <v>Ñaát caáp III</v>
          </cell>
          <cell r="E349" t="str">
            <v>m3</v>
          </cell>
          <cell r="G349">
            <v>18836</v>
          </cell>
        </row>
        <row r="350">
          <cell r="A350" t="str">
            <v>03.1144</v>
          </cell>
          <cell r="B350" t="str">
            <v>03.1144</v>
          </cell>
          <cell r="C350" t="str">
            <v>Thaododay A-50</v>
          </cell>
          <cell r="D350" t="str">
            <v>Ñaát caáp IV</v>
          </cell>
          <cell r="E350" t="str">
            <v>m3</v>
          </cell>
          <cell r="F350" t="str">
            <v>km</v>
          </cell>
          <cell r="G350">
            <v>27518</v>
          </cell>
        </row>
        <row r="351">
          <cell r="A351" t="str">
            <v>03.1151</v>
          </cell>
          <cell r="B351" t="str">
            <v>03.1151</v>
          </cell>
          <cell r="C351" t="str">
            <v>Ñaøo hoá theá, moùng neùo,moùng coät coù dieän</v>
          </cell>
          <cell r="D351" t="str">
            <v>Ñaát caáp I</v>
          </cell>
          <cell r="E351" t="str">
            <v>m3</v>
          </cell>
          <cell r="F351" t="str">
            <v>km</v>
          </cell>
          <cell r="G351">
            <v>8388</v>
          </cell>
        </row>
        <row r="352">
          <cell r="A352" t="str">
            <v>03.1152</v>
          </cell>
          <cell r="B352" t="str">
            <v>03.1152</v>
          </cell>
          <cell r="C352" t="str">
            <v>tích ñaùy moùng &lt;=25m2, ñoä saâu hoá &lt;=2 m</v>
          </cell>
          <cell r="D352" t="str">
            <v>Ñaát caáp II</v>
          </cell>
          <cell r="E352" t="str">
            <v>m3</v>
          </cell>
          <cell r="F352" t="str">
            <v>km</v>
          </cell>
          <cell r="G352">
            <v>11478</v>
          </cell>
        </row>
        <row r="353">
          <cell r="A353" t="str">
            <v>03.1153</v>
          </cell>
          <cell r="B353" t="str">
            <v>03.1153</v>
          </cell>
          <cell r="C353" t="str">
            <v>ThaododayAC35</v>
          </cell>
          <cell r="D353" t="str">
            <v>Ñaát caáp III</v>
          </cell>
          <cell r="E353" t="str">
            <v>m3</v>
          </cell>
          <cell r="F353" t="str">
            <v>km</v>
          </cell>
          <cell r="G353">
            <v>17365</v>
          </cell>
        </row>
        <row r="354">
          <cell r="A354" t="str">
            <v>03.1154</v>
          </cell>
          <cell r="B354" t="str">
            <v>03.1154</v>
          </cell>
          <cell r="C354" t="str">
            <v>ThaododayAC50</v>
          </cell>
          <cell r="D354" t="str">
            <v>Ñaát caáp IV</v>
          </cell>
          <cell r="E354" t="str">
            <v>m3</v>
          </cell>
          <cell r="F354" t="str">
            <v>km</v>
          </cell>
          <cell r="G354">
            <v>25900</v>
          </cell>
        </row>
        <row r="355">
          <cell r="A355" t="str">
            <v>03.1161</v>
          </cell>
          <cell r="B355" t="str">
            <v>03.1161</v>
          </cell>
          <cell r="C355" t="str">
            <v>Ñaøo hoá theá, moùng neùo,moùng coät coù dieän</v>
          </cell>
          <cell r="D355" t="str">
            <v>Ñaát caáp I</v>
          </cell>
          <cell r="E355" t="str">
            <v>m3</v>
          </cell>
          <cell r="F355" t="str">
            <v>km</v>
          </cell>
          <cell r="G355">
            <v>9271</v>
          </cell>
        </row>
        <row r="356">
          <cell r="A356" t="str">
            <v>03.1162</v>
          </cell>
          <cell r="B356" t="str">
            <v>03.1162</v>
          </cell>
          <cell r="C356" t="str">
            <v>tích ñaùy moùng &lt;=25m2, ñoä saâu hoá &lt;=3 m</v>
          </cell>
          <cell r="D356" t="str">
            <v>Ñaát caáp II</v>
          </cell>
          <cell r="E356" t="str">
            <v>m3</v>
          </cell>
          <cell r="F356" t="str">
            <v>km</v>
          </cell>
          <cell r="G356">
            <v>12508</v>
          </cell>
        </row>
        <row r="357">
          <cell r="A357" t="str">
            <v>03.1163</v>
          </cell>
          <cell r="B357" t="str">
            <v>03.1163</v>
          </cell>
          <cell r="C357" t="str">
            <v>ThaododayAC120</v>
          </cell>
          <cell r="D357" t="str">
            <v>Ñaát caáp III</v>
          </cell>
          <cell r="E357" t="str">
            <v>m3</v>
          </cell>
          <cell r="F357" t="str">
            <v>km</v>
          </cell>
          <cell r="G357">
            <v>18395</v>
          </cell>
        </row>
        <row r="358">
          <cell r="A358" t="str">
            <v>03.1164</v>
          </cell>
          <cell r="B358" t="str">
            <v>03.1164</v>
          </cell>
          <cell r="C358" t="str">
            <v>ThaododayA170</v>
          </cell>
          <cell r="D358" t="str">
            <v>Ñaát caáp IV</v>
          </cell>
          <cell r="E358" t="str">
            <v>m3</v>
          </cell>
          <cell r="F358" t="str">
            <v>km</v>
          </cell>
          <cell r="G358">
            <v>27224</v>
          </cell>
        </row>
        <row r="359">
          <cell r="A359" t="str">
            <v>03.1171</v>
          </cell>
          <cell r="B359" t="str">
            <v>03.1171</v>
          </cell>
          <cell r="C359" t="str">
            <v>Ñaøo hoá theá, moùng neùo,moùng coät coù dieän</v>
          </cell>
          <cell r="D359" t="str">
            <v>Ñaát caáp I</v>
          </cell>
          <cell r="E359" t="str">
            <v>m3</v>
          </cell>
          <cell r="F359" t="str">
            <v>km</v>
          </cell>
          <cell r="G359">
            <v>10154</v>
          </cell>
        </row>
        <row r="360">
          <cell r="A360" t="str">
            <v>03.1172</v>
          </cell>
          <cell r="B360" t="str">
            <v>03.1172</v>
          </cell>
          <cell r="C360" t="str">
            <v>tích ñaùy moùng &lt;=25m2, ñoä saâu hoá &gt;3 m</v>
          </cell>
          <cell r="D360" t="str">
            <v>Ñaát caáp II</v>
          </cell>
          <cell r="E360" t="str">
            <v>m3</v>
          </cell>
          <cell r="F360" t="str">
            <v>km</v>
          </cell>
          <cell r="G360">
            <v>13686</v>
          </cell>
        </row>
        <row r="361">
          <cell r="A361" t="str">
            <v>03.1173</v>
          </cell>
          <cell r="B361" t="str">
            <v>03.1173</v>
          </cell>
          <cell r="C361" t="str">
            <v>ThaododayhtM-22</v>
          </cell>
          <cell r="D361" t="str">
            <v>Ñaát caáp III</v>
          </cell>
          <cell r="E361" t="str">
            <v>m3</v>
          </cell>
          <cell r="F361" t="str">
            <v>km</v>
          </cell>
          <cell r="G361">
            <v>19719</v>
          </cell>
        </row>
        <row r="362">
          <cell r="A362" t="str">
            <v>03.1174</v>
          </cell>
          <cell r="B362" t="str">
            <v>03.1174</v>
          </cell>
          <cell r="C362" t="str">
            <v>ThaododayhtM-38</v>
          </cell>
          <cell r="D362" t="str">
            <v>Ñaát caáp IV</v>
          </cell>
          <cell r="E362" t="str">
            <v>m3</v>
          </cell>
          <cell r="F362" t="str">
            <v>km</v>
          </cell>
          <cell r="G362">
            <v>28843</v>
          </cell>
        </row>
        <row r="363">
          <cell r="A363" t="str">
            <v>03.1181</v>
          </cell>
          <cell r="B363" t="str">
            <v>03.1181</v>
          </cell>
          <cell r="C363" t="str">
            <v>Ñaøo hoá theá, moùng neùo,moùng coät coù dieän</v>
          </cell>
          <cell r="D363" t="str">
            <v>Ñaát caáp I</v>
          </cell>
          <cell r="E363" t="str">
            <v>m3</v>
          </cell>
          <cell r="F363" t="str">
            <v>km</v>
          </cell>
          <cell r="G363">
            <v>8977</v>
          </cell>
        </row>
        <row r="364">
          <cell r="A364" t="str">
            <v>03.1182</v>
          </cell>
          <cell r="B364" t="str">
            <v>03.1182</v>
          </cell>
          <cell r="C364" t="str">
            <v>tích ñaùy moùng &lt;=35m2, ñoä saâu hoá &lt;=2 m</v>
          </cell>
          <cell r="D364" t="str">
            <v>Ñaát caáp II</v>
          </cell>
          <cell r="E364" t="str">
            <v>m3</v>
          </cell>
          <cell r="F364" t="str">
            <v>km</v>
          </cell>
          <cell r="G364">
            <v>12214</v>
          </cell>
        </row>
        <row r="365">
          <cell r="A365" t="str">
            <v>03.1183</v>
          </cell>
          <cell r="B365" t="str">
            <v>03.1183</v>
          </cell>
          <cell r="C365" t="str">
            <v>ThaododayhtM-100</v>
          </cell>
          <cell r="D365" t="str">
            <v>Ñaát caáp III</v>
          </cell>
          <cell r="E365" t="str">
            <v>m3</v>
          </cell>
          <cell r="F365" t="str">
            <v>km</v>
          </cell>
          <cell r="G365">
            <v>18100</v>
          </cell>
        </row>
        <row r="366">
          <cell r="A366" t="str">
            <v>03.1184</v>
          </cell>
          <cell r="B366" t="str">
            <v>03.1184</v>
          </cell>
          <cell r="C366" t="str">
            <v>ThaododayhtABC-50</v>
          </cell>
          <cell r="D366" t="str">
            <v>Ñaát caáp IV</v>
          </cell>
          <cell r="E366" t="str">
            <v>m3</v>
          </cell>
          <cell r="F366" t="str">
            <v>km</v>
          </cell>
          <cell r="G366">
            <v>27224</v>
          </cell>
        </row>
        <row r="367">
          <cell r="A367" t="str">
            <v>03.1191</v>
          </cell>
          <cell r="B367" t="str">
            <v>03.1191</v>
          </cell>
          <cell r="C367" t="str">
            <v>Ñaøo hoá theá, moùng neùo,moùng coät coù dieän</v>
          </cell>
          <cell r="D367" t="str">
            <v>Ñaát caáp I</v>
          </cell>
          <cell r="E367" t="str">
            <v>m3</v>
          </cell>
          <cell r="F367" t="str">
            <v>km</v>
          </cell>
          <cell r="G367">
            <v>9712</v>
          </cell>
        </row>
        <row r="368">
          <cell r="A368" t="str">
            <v>03.1192</v>
          </cell>
          <cell r="B368" t="str">
            <v>03.1192</v>
          </cell>
          <cell r="C368" t="str">
            <v>tích ñaùy moùng &lt;=35m2, ñoä saâu hoá &lt;=3 m</v>
          </cell>
          <cell r="D368" t="str">
            <v>Ñaát caáp II</v>
          </cell>
          <cell r="E368" t="str">
            <v>m3</v>
          </cell>
          <cell r="F368" t="str">
            <v>boä</v>
          </cell>
          <cell r="G368">
            <v>13097</v>
          </cell>
        </row>
        <row r="369">
          <cell r="A369" t="str">
            <v>03.1193</v>
          </cell>
          <cell r="B369" t="str">
            <v>03.1193</v>
          </cell>
          <cell r="C369" t="str">
            <v>Thaodosudung6kV</v>
          </cell>
          <cell r="D369" t="str">
            <v>Ñaát caáp III</v>
          </cell>
          <cell r="E369" t="str">
            <v>m3</v>
          </cell>
          <cell r="F369" t="str">
            <v>boä</v>
          </cell>
          <cell r="G369">
            <v>19425</v>
          </cell>
        </row>
        <row r="370">
          <cell r="A370" t="str">
            <v>03.1194</v>
          </cell>
          <cell r="B370" t="str">
            <v>03.1194</v>
          </cell>
          <cell r="C370" t="str">
            <v>Thaodosudung15-22kV</v>
          </cell>
          <cell r="D370" t="str">
            <v>Ñaát caáp IV</v>
          </cell>
          <cell r="E370" t="str">
            <v>m3</v>
          </cell>
          <cell r="F370" t="str">
            <v>boä</v>
          </cell>
          <cell r="G370">
            <v>28548</v>
          </cell>
        </row>
        <row r="371">
          <cell r="A371" t="str">
            <v>03.1201</v>
          </cell>
          <cell r="B371" t="str">
            <v>03.1201</v>
          </cell>
          <cell r="C371" t="str">
            <v>Ñaøo hoá theá, moùng neùo,moùng coät coù dieän</v>
          </cell>
          <cell r="D371" t="str">
            <v>Ñaát caáp I</v>
          </cell>
          <cell r="E371" t="str">
            <v>m3</v>
          </cell>
          <cell r="F371" t="str">
            <v>chuoãi</v>
          </cell>
          <cell r="G371">
            <v>10742</v>
          </cell>
        </row>
        <row r="372">
          <cell r="A372" t="str">
            <v>03.1202</v>
          </cell>
          <cell r="B372" t="str">
            <v>03.1202</v>
          </cell>
          <cell r="C372" t="str">
            <v>tích ñaùy moùng &lt;=35m2, ñoä saâu hoá &gt;3 m</v>
          </cell>
          <cell r="D372" t="str">
            <v>Ñaát caáp II</v>
          </cell>
          <cell r="E372" t="str">
            <v>m3</v>
          </cell>
          <cell r="F372" t="str">
            <v>baùt</v>
          </cell>
          <cell r="G372">
            <v>14274</v>
          </cell>
        </row>
        <row r="373">
          <cell r="A373" t="str">
            <v>03.1203</v>
          </cell>
          <cell r="B373" t="str">
            <v>03.1203</v>
          </cell>
          <cell r="C373" t="str">
            <v>ThaodocotBTLT</v>
          </cell>
          <cell r="D373" t="str">
            <v>Ñaát caáp III</v>
          </cell>
          <cell r="E373" t="str">
            <v>m3</v>
          </cell>
          <cell r="F373" t="str">
            <v>coät</v>
          </cell>
          <cell r="G373">
            <v>20749</v>
          </cell>
        </row>
        <row r="374">
          <cell r="A374" t="str">
            <v>03.1204</v>
          </cell>
          <cell r="B374" t="str">
            <v>03.1204</v>
          </cell>
          <cell r="C374" t="str">
            <v>Thaodocotgo</v>
          </cell>
          <cell r="D374" t="str">
            <v>Ñaát caáp IV</v>
          </cell>
          <cell r="E374" t="str">
            <v>m3</v>
          </cell>
          <cell r="F374" t="str">
            <v>coät</v>
          </cell>
          <cell r="G374">
            <v>30314</v>
          </cell>
        </row>
        <row r="375">
          <cell r="A375" t="str">
            <v>03.1211</v>
          </cell>
          <cell r="B375" t="str">
            <v>03.1211</v>
          </cell>
          <cell r="C375" t="str">
            <v>Ñaøo hoá theá, moùng neùo,moùng coät coù dieän</v>
          </cell>
          <cell r="D375" t="str">
            <v>Ñaát caáp I</v>
          </cell>
          <cell r="E375" t="str">
            <v>m3</v>
          </cell>
          <cell r="F375" t="str">
            <v>coät</v>
          </cell>
          <cell r="G375">
            <v>9418</v>
          </cell>
        </row>
        <row r="376">
          <cell r="A376" t="str">
            <v>03.1212</v>
          </cell>
          <cell r="B376" t="str">
            <v>03.1212</v>
          </cell>
          <cell r="C376" t="str">
            <v>tích ñaùy moùng &lt;=50m2, ñoä saâu hoá &lt;=2 m</v>
          </cell>
          <cell r="D376" t="str">
            <v>Ñaát caáp II</v>
          </cell>
          <cell r="E376" t="str">
            <v>m3</v>
          </cell>
          <cell r="F376" t="str">
            <v>coät</v>
          </cell>
          <cell r="G376">
            <v>12803</v>
          </cell>
        </row>
        <row r="377">
          <cell r="A377" t="str">
            <v>03.1213</v>
          </cell>
          <cell r="B377" t="str">
            <v>03.1213</v>
          </cell>
          <cell r="C377" t="str">
            <v>Thaosoc</v>
          </cell>
          <cell r="D377" t="str">
            <v>Ñaát caáp III</v>
          </cell>
          <cell r="E377" t="str">
            <v>m3</v>
          </cell>
          <cell r="F377" t="str">
            <v>vò trí</v>
          </cell>
          <cell r="G377">
            <v>19130</v>
          </cell>
        </row>
        <row r="378">
          <cell r="A378" t="str">
            <v>03.1214</v>
          </cell>
          <cell r="B378" t="str">
            <v>03.1214</v>
          </cell>
          <cell r="C378" t="str">
            <v>Thaùosukim</v>
          </cell>
          <cell r="D378" t="str">
            <v>Ñaát caáp IV</v>
          </cell>
          <cell r="E378" t="str">
            <v>m3</v>
          </cell>
          <cell r="F378" t="str">
            <v>vò trí</v>
          </cell>
          <cell r="G378">
            <v>28548</v>
          </cell>
        </row>
        <row r="379">
          <cell r="A379" t="str">
            <v>03.1221</v>
          </cell>
          <cell r="B379" t="str">
            <v>03.1221</v>
          </cell>
          <cell r="C379" t="str">
            <v>Ñaøo hoá theá, moùng neùo,moùng coät coù dieän</v>
          </cell>
          <cell r="D379" t="str">
            <v>Ñaát caáp I</v>
          </cell>
          <cell r="E379" t="str">
            <v>m3</v>
          </cell>
          <cell r="F379" t="str">
            <v>vò trí</v>
          </cell>
          <cell r="G379">
            <v>10154</v>
          </cell>
        </row>
        <row r="380">
          <cell r="A380" t="str">
            <v>03.1222</v>
          </cell>
          <cell r="B380" t="str">
            <v>03.1222</v>
          </cell>
          <cell r="C380" t="str">
            <v>tích ñaùy moùng &lt;=50m2, ñoä saâu hoá &lt;=3 m</v>
          </cell>
          <cell r="D380" t="str">
            <v>Ñaát caáp II</v>
          </cell>
          <cell r="E380" t="str">
            <v>m3</v>
          </cell>
          <cell r="F380" t="str">
            <v>maùy</v>
          </cell>
          <cell r="G380">
            <v>13833</v>
          </cell>
        </row>
        <row r="381">
          <cell r="A381" t="str">
            <v>03.1223</v>
          </cell>
          <cell r="B381" t="str">
            <v>03.1223</v>
          </cell>
          <cell r="C381" t="str">
            <v>ThaodoMBa3p</v>
          </cell>
          <cell r="D381" t="str">
            <v>Ñaát caáp III</v>
          </cell>
          <cell r="E381" t="str">
            <v>m3</v>
          </cell>
          <cell r="F381" t="str">
            <v>maùy</v>
          </cell>
          <cell r="G381">
            <v>20455</v>
          </cell>
        </row>
        <row r="382">
          <cell r="A382" t="str">
            <v>03.1224</v>
          </cell>
          <cell r="B382" t="str">
            <v>03.1224</v>
          </cell>
          <cell r="C382" t="str">
            <v>bten</v>
          </cell>
          <cell r="D382" t="str">
            <v>Ñaát caáp IV</v>
          </cell>
          <cell r="E382" t="str">
            <v>m3</v>
          </cell>
          <cell r="F382" t="str">
            <v>caùi</v>
          </cell>
          <cell r="G382">
            <v>30020</v>
          </cell>
          <cell r="H382">
            <v>10000</v>
          </cell>
        </row>
        <row r="383">
          <cell r="A383" t="str">
            <v>03.1221</v>
          </cell>
          <cell r="B383" t="str">
            <v>03.1221</v>
          </cell>
          <cell r="C383" t="str">
            <v>Ñaøo hoá theá, moùng neùo,moùng coät coù dieän</v>
          </cell>
          <cell r="D383" t="str">
            <v>Ñaát caáp I</v>
          </cell>
          <cell r="E383" t="str">
            <v>m3</v>
          </cell>
          <cell r="F383" t="str">
            <v>caùi</v>
          </cell>
          <cell r="G383">
            <v>11184</v>
          </cell>
        </row>
        <row r="384">
          <cell r="A384" t="str">
            <v>03.1222</v>
          </cell>
          <cell r="B384" t="str">
            <v>03.1222</v>
          </cell>
          <cell r="C384" t="str">
            <v>tích ñaùy moùng &lt;=50m2, ñoä saâu hoá &lt;=4 m</v>
          </cell>
          <cell r="D384" t="str">
            <v>Ñaát caáp II</v>
          </cell>
          <cell r="E384" t="str">
            <v>m3</v>
          </cell>
          <cell r="F384" t="str">
            <v>caùi</v>
          </cell>
          <cell r="G384">
            <v>14863</v>
          </cell>
        </row>
        <row r="385">
          <cell r="A385" t="str">
            <v>03.1223</v>
          </cell>
          <cell r="B385" t="str">
            <v>03.1223</v>
          </cell>
          <cell r="C385" t="str">
            <v>thaocongto_1p</v>
          </cell>
          <cell r="D385" t="str">
            <v>Ñaát caáp III</v>
          </cell>
          <cell r="E385" t="str">
            <v>m3</v>
          </cell>
          <cell r="F385" t="str">
            <v>caùi</v>
          </cell>
          <cell r="G385">
            <v>21632</v>
          </cell>
        </row>
        <row r="386">
          <cell r="A386" t="str">
            <v>03.1224</v>
          </cell>
          <cell r="B386" t="str">
            <v>03.1224</v>
          </cell>
          <cell r="C386" t="str">
            <v>thaocongto_3p</v>
          </cell>
          <cell r="D386" t="str">
            <v>Ñaát caáp IV</v>
          </cell>
          <cell r="E386" t="str">
            <v>m3</v>
          </cell>
          <cell r="F386" t="str">
            <v>caùi</v>
          </cell>
          <cell r="G386">
            <v>31786</v>
          </cell>
        </row>
        <row r="387">
          <cell r="A387" t="str">
            <v>03.1241</v>
          </cell>
          <cell r="B387" t="str">
            <v>03.1241</v>
          </cell>
          <cell r="C387" t="str">
            <v>Ñaøo hoá theá, moùng neùo,moùng coät coù dieän</v>
          </cell>
          <cell r="D387" t="str">
            <v>Ñaát caáp I</v>
          </cell>
          <cell r="E387" t="str">
            <v>m3</v>
          </cell>
          <cell r="F387" t="str">
            <v>m</v>
          </cell>
          <cell r="G387">
            <v>12361</v>
          </cell>
        </row>
        <row r="388">
          <cell r="A388" t="str">
            <v>03.1242</v>
          </cell>
          <cell r="B388" t="str">
            <v>03.1242</v>
          </cell>
          <cell r="C388" t="str">
            <v>tích ñaùy moùng &lt;=50m2, ñoä saâu hoá &gt;4 m</v>
          </cell>
          <cell r="D388" t="str">
            <v>Ñaát caáp II</v>
          </cell>
          <cell r="E388" t="str">
            <v>m3</v>
          </cell>
          <cell r="F388" t="str">
            <v>caùi</v>
          </cell>
          <cell r="G388">
            <v>16334</v>
          </cell>
        </row>
        <row r="389">
          <cell r="A389" t="str">
            <v>03.1243</v>
          </cell>
          <cell r="B389" t="str">
            <v>03.1243</v>
          </cell>
          <cell r="C389" t="str">
            <v>thaodoMBA15</v>
          </cell>
          <cell r="D389" t="str">
            <v>Ñaát caáp III</v>
          </cell>
          <cell r="E389" t="str">
            <v>m3</v>
          </cell>
          <cell r="F389" t="str">
            <v>caùi</v>
          </cell>
          <cell r="G389">
            <v>23839</v>
          </cell>
        </row>
        <row r="390">
          <cell r="A390" t="str">
            <v>03.1244</v>
          </cell>
          <cell r="B390" t="str">
            <v>03.1244</v>
          </cell>
          <cell r="C390" t="str">
            <v>thaodoMBA20</v>
          </cell>
          <cell r="D390" t="str">
            <v>Ñaát caáp IV</v>
          </cell>
          <cell r="E390" t="str">
            <v>m3</v>
          </cell>
          <cell r="F390" t="str">
            <v>caùi</v>
          </cell>
          <cell r="G390">
            <v>35023</v>
          </cell>
        </row>
        <row r="391">
          <cell r="A391" t="str">
            <v>03.1251</v>
          </cell>
          <cell r="B391" t="str">
            <v>03.1251</v>
          </cell>
          <cell r="C391" t="str">
            <v>Ñaøo hoá theá, moùng neùo,moùng coät coù dieän</v>
          </cell>
          <cell r="D391" t="str">
            <v>Ñaát caáp I</v>
          </cell>
          <cell r="E391" t="str">
            <v>m3</v>
          </cell>
          <cell r="F391" t="str">
            <v>caùi</v>
          </cell>
          <cell r="G391">
            <v>9712</v>
          </cell>
        </row>
        <row r="392">
          <cell r="A392" t="str">
            <v>03.1252</v>
          </cell>
          <cell r="B392" t="str">
            <v>03.1252</v>
          </cell>
          <cell r="C392" t="str">
            <v>tích ñaùy moùng &lt;=75m2, ñoä saâu hoá &lt;=2 m</v>
          </cell>
          <cell r="D392" t="str">
            <v>Ñaát caáp II</v>
          </cell>
          <cell r="E392" t="str">
            <v>m3</v>
          </cell>
          <cell r="F392" t="str">
            <v>caùi</v>
          </cell>
          <cell r="G392">
            <v>13097</v>
          </cell>
        </row>
        <row r="393">
          <cell r="A393" t="str">
            <v>03.1253</v>
          </cell>
          <cell r="B393" t="str">
            <v>03.1253</v>
          </cell>
          <cell r="C393" t="str">
            <v>thaodoMBA37,5</v>
          </cell>
          <cell r="D393" t="str">
            <v>Ñaát caáp III</v>
          </cell>
          <cell r="E393" t="str">
            <v>m3</v>
          </cell>
          <cell r="F393" t="str">
            <v>caùi</v>
          </cell>
          <cell r="G393">
            <v>19572</v>
          </cell>
        </row>
        <row r="394">
          <cell r="A394" t="str">
            <v>03.1254</v>
          </cell>
          <cell r="B394" t="str">
            <v>03.1254</v>
          </cell>
          <cell r="C394" t="str">
            <v>thaodoMBA50</v>
          </cell>
          <cell r="D394" t="str">
            <v>Ñaát caáp IV</v>
          </cell>
          <cell r="E394" t="str">
            <v>m3</v>
          </cell>
          <cell r="F394" t="str">
            <v>caùi</v>
          </cell>
          <cell r="G394">
            <v>29284</v>
          </cell>
        </row>
        <row r="395">
          <cell r="A395" t="str">
            <v>03.1261</v>
          </cell>
          <cell r="B395" t="str">
            <v>03.1261</v>
          </cell>
          <cell r="C395" t="str">
            <v>Ñaøo hoá theá, moùng neùo,moùng coät coù dieän</v>
          </cell>
          <cell r="D395" t="str">
            <v>Ñaát caáp I</v>
          </cell>
          <cell r="E395" t="str">
            <v>m3</v>
          </cell>
          <cell r="F395">
            <v>0</v>
          </cell>
          <cell r="G395">
            <v>10595</v>
          </cell>
        </row>
        <row r="396">
          <cell r="A396" t="str">
            <v>03.1262</v>
          </cell>
          <cell r="B396" t="str">
            <v>03.1262</v>
          </cell>
          <cell r="C396" t="str">
            <v>tích ñaùy moùng &lt;=75m2, ñoä saâu hoá &lt;=3 m</v>
          </cell>
          <cell r="D396" t="str">
            <v>Ñaát caáp II</v>
          </cell>
          <cell r="E396" t="str">
            <v>m3</v>
          </cell>
          <cell r="F396" t="str">
            <v>caùi</v>
          </cell>
          <cell r="G396">
            <v>14127</v>
          </cell>
        </row>
        <row r="397">
          <cell r="A397" t="str">
            <v>03.1263</v>
          </cell>
          <cell r="B397" t="str">
            <v>03.1263</v>
          </cell>
          <cell r="C397" t="str">
            <v>thaodoMBA100</v>
          </cell>
          <cell r="D397" t="str">
            <v>Ñaát caáp III</v>
          </cell>
          <cell r="E397" t="str">
            <v>m3</v>
          </cell>
          <cell r="F397" t="str">
            <v>caùi</v>
          </cell>
          <cell r="G397">
            <v>21043</v>
          </cell>
        </row>
        <row r="398">
          <cell r="A398" t="str">
            <v>03.1264</v>
          </cell>
          <cell r="B398" t="str">
            <v>03.1264</v>
          </cell>
          <cell r="C398" t="str">
            <v>thaodoMBA125</v>
          </cell>
          <cell r="D398" t="str">
            <v>Ñaát caáp IV</v>
          </cell>
          <cell r="E398" t="str">
            <v>m3</v>
          </cell>
          <cell r="F398" t="str">
            <v>caùi</v>
          </cell>
          <cell r="G398">
            <v>30756</v>
          </cell>
        </row>
        <row r="399">
          <cell r="A399" t="str">
            <v>03.1271</v>
          </cell>
          <cell r="B399" t="str">
            <v>03.1271</v>
          </cell>
          <cell r="C399" t="str">
            <v>Ñaøo hoá theá, moùng neùo,moùng coät coù dieän</v>
          </cell>
          <cell r="D399" t="str">
            <v>Ñaát caáp I</v>
          </cell>
          <cell r="E399" t="str">
            <v>m3</v>
          </cell>
          <cell r="F399" t="str">
            <v>caùi</v>
          </cell>
          <cell r="G399">
            <v>11478</v>
          </cell>
        </row>
        <row r="400">
          <cell r="A400" t="str">
            <v>03.1272</v>
          </cell>
          <cell r="B400" t="str">
            <v>03.1272</v>
          </cell>
          <cell r="C400" t="str">
            <v>tích ñaùy moùng &lt;=75m2, ñoä saâu hoá &lt;=4 m</v>
          </cell>
          <cell r="D400" t="str">
            <v>Ñaát caáp II</v>
          </cell>
          <cell r="E400" t="str">
            <v>m3</v>
          </cell>
          <cell r="F400" t="str">
            <v>caùi</v>
          </cell>
          <cell r="G400">
            <v>15451</v>
          </cell>
        </row>
        <row r="401">
          <cell r="A401" t="str">
            <v>03.1273</v>
          </cell>
          <cell r="B401" t="str">
            <v>03.1273</v>
          </cell>
          <cell r="C401" t="str">
            <v>thaodoMBA200</v>
          </cell>
          <cell r="D401" t="str">
            <v>Ñaát caáp III</v>
          </cell>
          <cell r="E401" t="str">
            <v>m3</v>
          </cell>
          <cell r="F401" t="str">
            <v>caùi</v>
          </cell>
          <cell r="G401">
            <v>22368</v>
          </cell>
        </row>
        <row r="402">
          <cell r="A402" t="str">
            <v>03.1274</v>
          </cell>
          <cell r="B402" t="str">
            <v>03.1274</v>
          </cell>
          <cell r="C402" t="str">
            <v>thaodoMBA250</v>
          </cell>
          <cell r="D402" t="str">
            <v>Ñaát caáp IV</v>
          </cell>
          <cell r="E402" t="str">
            <v>m3</v>
          </cell>
          <cell r="F402" t="str">
            <v>caùi</v>
          </cell>
          <cell r="G402">
            <v>32669</v>
          </cell>
        </row>
        <row r="403">
          <cell r="A403" t="str">
            <v>03.1281</v>
          </cell>
          <cell r="B403" t="str">
            <v>03.1281</v>
          </cell>
          <cell r="C403" t="str">
            <v>Ñaøo hoá theá, moùng neùo,moùng coät coù dieän</v>
          </cell>
          <cell r="D403" t="str">
            <v>Ñaát caáp I</v>
          </cell>
          <cell r="E403" t="str">
            <v>m3</v>
          </cell>
          <cell r="F403" t="str">
            <v>caùi</v>
          </cell>
          <cell r="G403">
            <v>12655</v>
          </cell>
        </row>
        <row r="404">
          <cell r="A404" t="str">
            <v>03.1282</v>
          </cell>
          <cell r="B404" t="str">
            <v>03.1282</v>
          </cell>
          <cell r="C404" t="str">
            <v>tích ñaùy moùng &lt;=75m2, ñoä saâu hoá &gt;4 m</v>
          </cell>
          <cell r="D404" t="str">
            <v>Ñaát caáp II</v>
          </cell>
          <cell r="E404" t="str">
            <v>m3</v>
          </cell>
          <cell r="F404" t="str">
            <v>caùi</v>
          </cell>
          <cell r="G404">
            <v>17070</v>
          </cell>
        </row>
        <row r="405">
          <cell r="A405" t="str">
            <v>03.1283</v>
          </cell>
          <cell r="B405" t="str">
            <v>03.1283</v>
          </cell>
          <cell r="C405" t="str">
            <v>thaodoMBA320</v>
          </cell>
          <cell r="D405" t="str">
            <v>Ñaát caáp III</v>
          </cell>
          <cell r="E405" t="str">
            <v>m3</v>
          </cell>
          <cell r="F405" t="str">
            <v>caùi</v>
          </cell>
          <cell r="G405">
            <v>24575</v>
          </cell>
        </row>
        <row r="406">
          <cell r="A406" t="str">
            <v>03.1284</v>
          </cell>
          <cell r="B406" t="str">
            <v>03.1284</v>
          </cell>
          <cell r="C406" t="str">
            <v>thaodoMBA400</v>
          </cell>
          <cell r="D406" t="str">
            <v>Ñaát caáp IV</v>
          </cell>
          <cell r="E406" t="str">
            <v>m3</v>
          </cell>
          <cell r="F406" t="str">
            <v>caùi</v>
          </cell>
          <cell r="G406">
            <v>35906</v>
          </cell>
        </row>
        <row r="407">
          <cell r="A407" t="str">
            <v>03.1291</v>
          </cell>
          <cell r="B407" t="str">
            <v>03.1291</v>
          </cell>
          <cell r="C407" t="str">
            <v>Ñaøo hoá theá, moùng neùo,moùng coät coù dieän</v>
          </cell>
          <cell r="D407" t="str">
            <v>Ñaát caáp I</v>
          </cell>
          <cell r="E407" t="str">
            <v>m3</v>
          </cell>
          <cell r="F407" t="str">
            <v>caùi</v>
          </cell>
          <cell r="G407">
            <v>10007</v>
          </cell>
        </row>
        <row r="408">
          <cell r="A408" t="str">
            <v>03.1292</v>
          </cell>
          <cell r="B408" t="str">
            <v>03.1292</v>
          </cell>
          <cell r="C408" t="str">
            <v>tích ñaùy moùng &lt;=100m2, ñoä saâu hoá &lt;=2 m</v>
          </cell>
          <cell r="D408" t="str">
            <v>Ñaát caáp II</v>
          </cell>
          <cell r="E408" t="str">
            <v>m3</v>
          </cell>
          <cell r="F408" t="str">
            <v>caùi</v>
          </cell>
          <cell r="G408">
            <v>13391</v>
          </cell>
        </row>
        <row r="409">
          <cell r="A409" t="str">
            <v>03.1293</v>
          </cell>
          <cell r="B409" t="str">
            <v>03.1293</v>
          </cell>
          <cell r="C409" t="str">
            <v>thaodoMBA630</v>
          </cell>
          <cell r="D409" t="str">
            <v>Ñaát caáp III</v>
          </cell>
          <cell r="E409" t="str">
            <v>m3</v>
          </cell>
          <cell r="F409" t="str">
            <v>caùi</v>
          </cell>
          <cell r="G409">
            <v>20308</v>
          </cell>
        </row>
        <row r="410">
          <cell r="A410" t="str">
            <v>03.1294</v>
          </cell>
          <cell r="B410" t="str">
            <v>03.1294</v>
          </cell>
          <cell r="C410" t="str">
            <v>thaodoMBA750</v>
          </cell>
          <cell r="D410" t="str">
            <v>Ñaát caáp IV</v>
          </cell>
          <cell r="E410" t="str">
            <v>m3</v>
          </cell>
          <cell r="F410" t="str">
            <v>caùi</v>
          </cell>
          <cell r="G410">
            <v>30167</v>
          </cell>
        </row>
        <row r="411">
          <cell r="A411" t="str">
            <v>03.1301</v>
          </cell>
          <cell r="B411" t="str">
            <v>03.1301</v>
          </cell>
          <cell r="C411" t="str">
            <v>Ñaøo hoá theá, moùng neùo,moùng coät coù dieän</v>
          </cell>
          <cell r="D411" t="str">
            <v>Ñaát caáp I</v>
          </cell>
          <cell r="E411" t="str">
            <v>m3</v>
          </cell>
          <cell r="F411" t="str">
            <v>caùi</v>
          </cell>
          <cell r="G411">
            <v>10890</v>
          </cell>
        </row>
        <row r="412">
          <cell r="A412" t="str">
            <v>03.1302</v>
          </cell>
          <cell r="B412" t="str">
            <v>03.1302</v>
          </cell>
          <cell r="C412" t="str">
            <v>tích ñaùy moùng &lt;=100m2, ñoä saâu hoá &lt;=3 m</v>
          </cell>
          <cell r="D412" t="str">
            <v>Ñaát caáp II</v>
          </cell>
          <cell r="E412" t="str">
            <v>m3</v>
          </cell>
          <cell r="F412" t="str">
            <v>boä</v>
          </cell>
          <cell r="G412">
            <v>14569</v>
          </cell>
        </row>
        <row r="413">
          <cell r="A413" t="str">
            <v>03.1303</v>
          </cell>
          <cell r="B413" t="str">
            <v>03.1303</v>
          </cell>
          <cell r="C413" t="str">
            <v>Thaododaytt</v>
          </cell>
          <cell r="D413" t="str">
            <v>Ñaát caáp III</v>
          </cell>
          <cell r="E413" t="str">
            <v>m3</v>
          </cell>
          <cell r="F413" t="str">
            <v>km</v>
          </cell>
          <cell r="G413">
            <v>21632</v>
          </cell>
        </row>
        <row r="414">
          <cell r="A414" t="str">
            <v>03.1304</v>
          </cell>
          <cell r="B414" t="str">
            <v>03.1304</v>
          </cell>
          <cell r="C414" t="str">
            <v>ThaodohopDk1p</v>
          </cell>
          <cell r="D414" t="str">
            <v>Ñaát caáp IV</v>
          </cell>
          <cell r="E414" t="str">
            <v>m3</v>
          </cell>
          <cell r="F414" t="str">
            <v>caùi</v>
          </cell>
          <cell r="G414">
            <v>31786</v>
          </cell>
        </row>
        <row r="415">
          <cell r="A415" t="str">
            <v>03.1311</v>
          </cell>
          <cell r="B415" t="str">
            <v>03.1311</v>
          </cell>
          <cell r="C415" t="str">
            <v>Ñaøo hoá theá, moùng neùo,moùng coät coù dieän</v>
          </cell>
          <cell r="D415" t="str">
            <v>Ñaát caáp I</v>
          </cell>
          <cell r="E415" t="str">
            <v>m3</v>
          </cell>
          <cell r="F415" t="str">
            <v>caùi</v>
          </cell>
          <cell r="G415">
            <v>11773</v>
          </cell>
        </row>
        <row r="416">
          <cell r="A416" t="str">
            <v>03.1312</v>
          </cell>
          <cell r="B416" t="str">
            <v>03.1312</v>
          </cell>
          <cell r="C416" t="str">
            <v>tích ñaùy moùng &lt;=100m2, ñoä saâu hoá &lt;=4 m</v>
          </cell>
          <cell r="D416" t="str">
            <v>Ñaát caáp II</v>
          </cell>
          <cell r="E416" t="str">
            <v>m3</v>
          </cell>
          <cell r="F416" t="str">
            <v>vò trí</v>
          </cell>
          <cell r="G416">
            <v>15893</v>
          </cell>
        </row>
        <row r="417">
          <cell r="A417" t="str">
            <v>03.1313</v>
          </cell>
          <cell r="B417" t="str">
            <v>03.1313</v>
          </cell>
          <cell r="C417" t="str">
            <v>thaoT100-3</v>
          </cell>
          <cell r="D417" t="str">
            <v>Ñaát caáp III</v>
          </cell>
          <cell r="E417" t="str">
            <v>m3</v>
          </cell>
          <cell r="F417" t="str">
            <v>maùy</v>
          </cell>
          <cell r="G417">
            <v>22956</v>
          </cell>
        </row>
        <row r="418">
          <cell r="A418" t="str">
            <v>03.1314</v>
          </cell>
          <cell r="B418" t="str">
            <v>03.1314</v>
          </cell>
          <cell r="C418" t="str">
            <v>thaot160-3</v>
          </cell>
          <cell r="D418" t="str">
            <v>Ñaát caáp IV</v>
          </cell>
          <cell r="E418" t="str">
            <v>m3</v>
          </cell>
          <cell r="F418" t="str">
            <v>maùy</v>
          </cell>
          <cell r="G418">
            <v>33699</v>
          </cell>
        </row>
        <row r="419">
          <cell r="A419" t="str">
            <v>03.1321</v>
          </cell>
          <cell r="B419" t="str">
            <v>03.1321</v>
          </cell>
          <cell r="C419" t="str">
            <v>Ñaøo hoá theá, moùng neùo,moùng coät coù dieän</v>
          </cell>
          <cell r="D419" t="str">
            <v>Ñaát caáp I</v>
          </cell>
          <cell r="E419" t="str">
            <v>m3</v>
          </cell>
          <cell r="F419" t="str">
            <v>maùy</v>
          </cell>
          <cell r="G419">
            <v>12950</v>
          </cell>
        </row>
        <row r="420">
          <cell r="A420" t="str">
            <v>03.1322</v>
          </cell>
          <cell r="B420" t="str">
            <v>03.1322</v>
          </cell>
          <cell r="C420" t="str">
            <v>tích ñaùy moùng &lt;=100m2, ñoä saâu hoá &gt;4 m</v>
          </cell>
          <cell r="D420" t="str">
            <v>Ñaát caáp II</v>
          </cell>
          <cell r="E420" t="str">
            <v>m3</v>
          </cell>
          <cell r="F420" t="str">
            <v>maùy</v>
          </cell>
          <cell r="G420">
            <v>17512</v>
          </cell>
        </row>
        <row r="421">
          <cell r="A421" t="str">
            <v>03.1323</v>
          </cell>
          <cell r="B421" t="str">
            <v>03.1323</v>
          </cell>
          <cell r="C421" t="str">
            <v>thaot630-3</v>
          </cell>
          <cell r="D421" t="str">
            <v>Ñaát caáp III</v>
          </cell>
          <cell r="E421" t="str">
            <v>m3</v>
          </cell>
          <cell r="F421" t="str">
            <v>maùy</v>
          </cell>
          <cell r="G421">
            <v>25311</v>
          </cell>
        </row>
        <row r="422">
          <cell r="A422" t="str">
            <v>03.1324</v>
          </cell>
          <cell r="B422" t="str">
            <v>03.1324</v>
          </cell>
          <cell r="C422" t="str">
            <v>thaot800-3</v>
          </cell>
          <cell r="D422" t="str">
            <v>Ñaát caáp IV</v>
          </cell>
          <cell r="E422" t="str">
            <v>m3</v>
          </cell>
          <cell r="F422" t="str">
            <v>maùy</v>
          </cell>
          <cell r="G422">
            <v>37084</v>
          </cell>
        </row>
        <row r="423">
          <cell r="A423" t="str">
            <v>03.1331</v>
          </cell>
          <cell r="B423" t="str">
            <v>03.1331</v>
          </cell>
          <cell r="C423" t="str">
            <v>Ñaøo hoá theá, moùng neùo,moùng coät coù dieän</v>
          </cell>
          <cell r="D423" t="str">
            <v>Ñaát caáp I</v>
          </cell>
          <cell r="E423" t="str">
            <v>m3</v>
          </cell>
          <cell r="F423" t="str">
            <v>maùy</v>
          </cell>
          <cell r="G423">
            <v>10595</v>
          </cell>
        </row>
        <row r="424">
          <cell r="A424" t="str">
            <v>03.1332</v>
          </cell>
          <cell r="B424" t="str">
            <v>03.1332</v>
          </cell>
          <cell r="C424" t="str">
            <v>tích ñaùy moùng &lt;=150m2, ñoä saâu hoá &lt;=2 m</v>
          </cell>
          <cell r="D424" t="str">
            <v>Ñaát caáp II</v>
          </cell>
          <cell r="E424" t="str">
            <v>m3</v>
          </cell>
          <cell r="F424" t="str">
            <v>maùy</v>
          </cell>
          <cell r="G424">
            <v>14127</v>
          </cell>
        </row>
        <row r="425">
          <cell r="A425" t="str">
            <v>03.1333</v>
          </cell>
          <cell r="B425" t="str">
            <v>03.1333</v>
          </cell>
          <cell r="C425" t="str">
            <v>thaoT375-1</v>
          </cell>
          <cell r="D425" t="str">
            <v>Ñaát caáp III</v>
          </cell>
          <cell r="E425" t="str">
            <v>m3</v>
          </cell>
          <cell r="F425" t="str">
            <v>maùy</v>
          </cell>
          <cell r="G425">
            <v>21191</v>
          </cell>
        </row>
        <row r="426">
          <cell r="A426" t="str">
            <v>03.1334</v>
          </cell>
          <cell r="B426" t="str">
            <v>03.1334</v>
          </cell>
          <cell r="C426" t="str">
            <v>thaoT50-1</v>
          </cell>
          <cell r="D426" t="str">
            <v>Ñaát caáp IV</v>
          </cell>
          <cell r="E426" t="str">
            <v>m3</v>
          </cell>
          <cell r="F426" t="str">
            <v>maùy</v>
          </cell>
          <cell r="G426">
            <v>31639</v>
          </cell>
        </row>
        <row r="427">
          <cell r="A427" t="str">
            <v>03.1341</v>
          </cell>
          <cell r="B427" t="str">
            <v>03.1341</v>
          </cell>
          <cell r="C427" t="str">
            <v>Ñaøo hoá theá, moùng neùo,moùng coät coù dieän</v>
          </cell>
          <cell r="D427" t="str">
            <v>Ñaát caáp I</v>
          </cell>
          <cell r="E427" t="str">
            <v>m3</v>
          </cell>
          <cell r="F427" t="str">
            <v>boä</v>
          </cell>
          <cell r="G427">
            <v>11331</v>
          </cell>
        </row>
        <row r="428">
          <cell r="A428" t="str">
            <v>03.1342</v>
          </cell>
          <cell r="B428" t="str">
            <v>03.1342</v>
          </cell>
          <cell r="C428" t="str">
            <v>tích ñaùy moùng &lt;=150m2, ñoä saâu hoá &lt;=3 m</v>
          </cell>
          <cell r="D428" t="str">
            <v>Ñaát caáp II</v>
          </cell>
          <cell r="E428" t="str">
            <v>m3</v>
          </cell>
          <cell r="F428" t="str">
            <v>caùi</v>
          </cell>
          <cell r="G428">
            <v>15451</v>
          </cell>
        </row>
        <row r="429">
          <cell r="A429" t="str">
            <v>03.1343</v>
          </cell>
          <cell r="B429" t="str">
            <v>03.1343</v>
          </cell>
          <cell r="C429" t="str">
            <v>thaoLA21</v>
          </cell>
          <cell r="D429" t="str">
            <v>Ñaát caáp III</v>
          </cell>
          <cell r="E429" t="str">
            <v>m3</v>
          </cell>
          <cell r="F429" t="str">
            <v>caùi</v>
          </cell>
          <cell r="G429">
            <v>22809</v>
          </cell>
        </row>
        <row r="430">
          <cell r="A430" t="str">
            <v>03.1344</v>
          </cell>
          <cell r="B430" t="str">
            <v>03.1344</v>
          </cell>
          <cell r="C430" t="str">
            <v>Thaotu</v>
          </cell>
          <cell r="D430" t="str">
            <v>Ñaát caáp IV</v>
          </cell>
          <cell r="E430" t="str">
            <v>m3</v>
          </cell>
          <cell r="F430" t="str">
            <v>kVAr</v>
          </cell>
          <cell r="G430">
            <v>33405</v>
          </cell>
        </row>
        <row r="431">
          <cell r="A431" t="str">
            <v>03.1351</v>
          </cell>
          <cell r="B431" t="str">
            <v>03.1351</v>
          </cell>
          <cell r="C431" t="str">
            <v>Ñaøo hoá theá, moùng neùo,moùng coät coù dieän</v>
          </cell>
          <cell r="D431" t="str">
            <v>Ñaát caáp I</v>
          </cell>
          <cell r="E431" t="str">
            <v>m3</v>
          </cell>
          <cell r="F431" t="str">
            <v>caùi</v>
          </cell>
          <cell r="G431">
            <v>12508</v>
          </cell>
        </row>
        <row r="432">
          <cell r="A432" t="str">
            <v>03.1352</v>
          </cell>
          <cell r="B432" t="str">
            <v>03.1352</v>
          </cell>
          <cell r="C432" t="str">
            <v>tích ñaùy moùng &lt;=150m2, ñoä saâu hoá &lt;=4 m</v>
          </cell>
          <cell r="D432" t="str">
            <v>Ñaát caáp II</v>
          </cell>
          <cell r="E432" t="str">
            <v>m3</v>
          </cell>
          <cell r="F432" t="str">
            <v>caùi</v>
          </cell>
          <cell r="G432">
            <v>16629</v>
          </cell>
        </row>
        <row r="433">
          <cell r="A433" t="str">
            <v>03.1353</v>
          </cell>
          <cell r="B433" t="str">
            <v>03.1353</v>
          </cell>
          <cell r="C433" t="str">
            <v>ThaoLBS</v>
          </cell>
          <cell r="D433" t="str">
            <v>Ñaát caáp III</v>
          </cell>
          <cell r="E433" t="str">
            <v>m3</v>
          </cell>
          <cell r="F433" t="str">
            <v>caùi</v>
          </cell>
          <cell r="G433">
            <v>24134</v>
          </cell>
        </row>
        <row r="434">
          <cell r="A434" t="str">
            <v>03.1354</v>
          </cell>
          <cell r="B434" t="str">
            <v>03.1354</v>
          </cell>
          <cell r="C434" t="str">
            <v>ThaoLTD</v>
          </cell>
          <cell r="D434" t="str">
            <v>Ñaát caáp IV</v>
          </cell>
          <cell r="E434" t="str">
            <v>m3</v>
          </cell>
          <cell r="F434" t="str">
            <v>caùi</v>
          </cell>
          <cell r="G434">
            <v>35318</v>
          </cell>
        </row>
        <row r="435">
          <cell r="A435" t="str">
            <v>03.1361</v>
          </cell>
          <cell r="B435" t="str">
            <v>03.1361</v>
          </cell>
          <cell r="C435" t="str">
            <v>Ñaøo hoá theá, moùng neùo,moùng coät coù dieän</v>
          </cell>
          <cell r="D435" t="str">
            <v>Ñaát caáp I</v>
          </cell>
          <cell r="E435" t="str">
            <v>m3</v>
          </cell>
          <cell r="F435" t="str">
            <v>caùi</v>
          </cell>
          <cell r="G435">
            <v>13833</v>
          </cell>
        </row>
        <row r="436">
          <cell r="A436" t="str">
            <v>03.1362</v>
          </cell>
          <cell r="B436" t="str">
            <v>03.1362</v>
          </cell>
          <cell r="C436" t="str">
            <v>tích ñaùy moùng &lt;=150m2, ñoä saâu hoá &gt;4 m</v>
          </cell>
          <cell r="D436" t="str">
            <v>Ñaát caáp II</v>
          </cell>
          <cell r="E436" t="str">
            <v>m3</v>
          </cell>
          <cell r="F436" t="str">
            <v>caùi</v>
          </cell>
          <cell r="G436">
            <v>18247</v>
          </cell>
        </row>
        <row r="437">
          <cell r="A437" t="str">
            <v>03.1363</v>
          </cell>
          <cell r="B437" t="str">
            <v>03.1363</v>
          </cell>
          <cell r="C437" t="str">
            <v>ThaoTI400HT</v>
          </cell>
          <cell r="D437" t="str">
            <v>Ñaát caáp III</v>
          </cell>
          <cell r="E437" t="str">
            <v>m3</v>
          </cell>
          <cell r="F437" t="str">
            <v>caùi</v>
          </cell>
          <cell r="G437">
            <v>26488</v>
          </cell>
        </row>
        <row r="438">
          <cell r="A438" t="str">
            <v>03.1364</v>
          </cell>
          <cell r="B438" t="str">
            <v>03.1364</v>
          </cell>
          <cell r="C438" t="str">
            <v>ThaoTI150HT</v>
          </cell>
          <cell r="D438" t="str">
            <v>Ñaát caáp IV</v>
          </cell>
          <cell r="E438" t="str">
            <v>m3</v>
          </cell>
          <cell r="F438" t="str">
            <v>caùi</v>
          </cell>
          <cell r="G438">
            <v>38849</v>
          </cell>
        </row>
        <row r="439">
          <cell r="A439" t="str">
            <v>03.1371</v>
          </cell>
          <cell r="B439" t="str">
            <v>03.1371</v>
          </cell>
          <cell r="C439" t="str">
            <v>Ñaøo hoá theá, moùng neùo,moùng coät coù dieän</v>
          </cell>
          <cell r="D439" t="str">
            <v>Ñaát caáp I</v>
          </cell>
          <cell r="E439" t="str">
            <v>m3</v>
          </cell>
          <cell r="F439" t="str">
            <v>caùi</v>
          </cell>
          <cell r="G439">
            <v>11184</v>
          </cell>
        </row>
        <row r="440">
          <cell r="A440" t="str">
            <v>03.1372</v>
          </cell>
          <cell r="B440" t="str">
            <v>03.1372</v>
          </cell>
          <cell r="C440" t="str">
            <v>tích ñaùy moùng &lt;=200m2, ñoä saâu hoá &lt;=2 m</v>
          </cell>
          <cell r="D440" t="str">
            <v>Ñaát caáp II</v>
          </cell>
          <cell r="E440" t="str">
            <v>m3</v>
          </cell>
          <cell r="F440" t="str">
            <v>caùi</v>
          </cell>
          <cell r="G440">
            <v>14716</v>
          </cell>
        </row>
        <row r="441">
          <cell r="A441" t="str">
            <v>03.1373</v>
          </cell>
          <cell r="B441" t="str">
            <v>03.1373</v>
          </cell>
          <cell r="C441" t="str">
            <v>ThaoTI300HT</v>
          </cell>
          <cell r="D441" t="str">
            <v>Ñaát caáp III</v>
          </cell>
          <cell r="E441" t="str">
            <v>m3</v>
          </cell>
          <cell r="F441" t="str">
            <v>caùi</v>
          </cell>
          <cell r="G441">
            <v>22074</v>
          </cell>
        </row>
        <row r="442">
          <cell r="A442" t="str">
            <v>03.1374</v>
          </cell>
          <cell r="B442" t="str">
            <v>03.1374</v>
          </cell>
          <cell r="C442" t="str">
            <v>ThaoT600HT</v>
          </cell>
          <cell r="D442" t="str">
            <v>Ñaát caáp IV</v>
          </cell>
          <cell r="E442" t="str">
            <v>m3</v>
          </cell>
          <cell r="F442" t="str">
            <v>caùi</v>
          </cell>
          <cell r="G442">
            <v>33257</v>
          </cell>
        </row>
        <row r="443">
          <cell r="A443" t="str">
            <v>03.1381</v>
          </cell>
          <cell r="B443" t="str">
            <v>03.1381</v>
          </cell>
          <cell r="C443" t="str">
            <v>Ñaøo hoá theá, moùng neùo,moùng coät coù dieän</v>
          </cell>
          <cell r="D443" t="str">
            <v>Ñaát caáp I</v>
          </cell>
          <cell r="E443" t="str">
            <v>m3</v>
          </cell>
          <cell r="F443" t="str">
            <v>caùi</v>
          </cell>
          <cell r="G443">
            <v>11773</v>
          </cell>
        </row>
        <row r="444">
          <cell r="A444" t="str">
            <v>03.1382</v>
          </cell>
          <cell r="B444" t="str">
            <v>03.1382</v>
          </cell>
          <cell r="C444" t="str">
            <v>tích ñaùy moùng &lt;=200m2, ñoä saâu hoá &lt;=3 m</v>
          </cell>
          <cell r="D444" t="str">
            <v>Ñaát caáp II</v>
          </cell>
          <cell r="E444" t="str">
            <v>m3</v>
          </cell>
          <cell r="F444" t="str">
            <v>caùi</v>
          </cell>
          <cell r="G444">
            <v>16334</v>
          </cell>
        </row>
        <row r="445">
          <cell r="A445" t="str">
            <v>03.1383</v>
          </cell>
          <cell r="B445" t="str">
            <v>03.1383</v>
          </cell>
          <cell r="C445" t="str">
            <v>ThaoR2</v>
          </cell>
          <cell r="D445" t="str">
            <v>Ñaát caáp III</v>
          </cell>
          <cell r="E445" t="str">
            <v>m3</v>
          </cell>
          <cell r="F445" t="str">
            <v>caùi</v>
          </cell>
          <cell r="G445">
            <v>23987</v>
          </cell>
        </row>
        <row r="446">
          <cell r="A446" t="str">
            <v>03.1384</v>
          </cell>
          <cell r="B446" t="str">
            <v>03.1384</v>
          </cell>
          <cell r="C446" t="str">
            <v>ThaoR3</v>
          </cell>
          <cell r="D446" t="str">
            <v>Ñaát caáp IV</v>
          </cell>
          <cell r="E446" t="str">
            <v>m3</v>
          </cell>
          <cell r="F446" t="str">
            <v>caùi</v>
          </cell>
          <cell r="G446">
            <v>35023</v>
          </cell>
        </row>
        <row r="447">
          <cell r="A447" t="str">
            <v>03.1391</v>
          </cell>
          <cell r="B447" t="str">
            <v>03.1391</v>
          </cell>
          <cell r="C447" t="str">
            <v>Ñaøo hoá theá, moùng neùo,moùng coät coù dieän</v>
          </cell>
          <cell r="D447" t="str">
            <v>Ñaát caáp I</v>
          </cell>
          <cell r="E447" t="str">
            <v>m3</v>
          </cell>
          <cell r="F447" t="str">
            <v>caùi</v>
          </cell>
          <cell r="G447">
            <v>13097</v>
          </cell>
        </row>
        <row r="448">
          <cell r="A448" t="str">
            <v>03.1392</v>
          </cell>
          <cell r="B448" t="str">
            <v>03.1392</v>
          </cell>
          <cell r="C448" t="str">
            <v>tích ñaùy moùng &lt;=200m2, ñoä saâu hoá &lt;=4 m</v>
          </cell>
          <cell r="D448" t="str">
            <v>Ñaát caáp II</v>
          </cell>
          <cell r="E448" t="str">
            <v>m3</v>
          </cell>
          <cell r="F448" t="str">
            <v>boä</v>
          </cell>
          <cell r="G448">
            <v>17512</v>
          </cell>
        </row>
        <row r="449">
          <cell r="A449" t="str">
            <v>03.1393</v>
          </cell>
          <cell r="B449" t="str">
            <v>03.1393</v>
          </cell>
          <cell r="C449" t="str">
            <v>Thaocaudaothung200</v>
          </cell>
          <cell r="D449" t="str">
            <v>Ñaát caáp III</v>
          </cell>
          <cell r="E449" t="str">
            <v>m3</v>
          </cell>
          <cell r="F449" t="str">
            <v>boä</v>
          </cell>
          <cell r="G449">
            <v>25311</v>
          </cell>
        </row>
        <row r="450">
          <cell r="A450" t="str">
            <v>03.1394</v>
          </cell>
          <cell r="B450" t="str">
            <v>03.1394</v>
          </cell>
          <cell r="C450" t="str">
            <v>Thaocaudaothung300</v>
          </cell>
          <cell r="D450" t="str">
            <v>Ñaát caáp IV</v>
          </cell>
          <cell r="E450" t="str">
            <v>m3</v>
          </cell>
          <cell r="F450" t="str">
            <v>boä</v>
          </cell>
          <cell r="G450">
            <v>37084</v>
          </cell>
        </row>
        <row r="451">
          <cell r="A451" t="str">
            <v>03.1411</v>
          </cell>
          <cell r="B451" t="str">
            <v>03.1411</v>
          </cell>
          <cell r="C451" t="str">
            <v>Ñaøo hoá theá, moùng neùo,moùng coät coù dieän</v>
          </cell>
          <cell r="D451" t="str">
            <v>Ñaát caáp I</v>
          </cell>
          <cell r="E451" t="str">
            <v>m3</v>
          </cell>
          <cell r="F451" t="str">
            <v>boä</v>
          </cell>
          <cell r="G451">
            <v>14421</v>
          </cell>
        </row>
        <row r="452">
          <cell r="A452" t="str">
            <v>03.1412</v>
          </cell>
          <cell r="B452" t="str">
            <v>03.1412</v>
          </cell>
          <cell r="C452" t="str">
            <v>tích ñaùy moùng &lt;=200m2, ñoä saâu hoá &gt;4 m</v>
          </cell>
          <cell r="D452" t="str">
            <v>Ñaát caáp II</v>
          </cell>
          <cell r="E452" t="str">
            <v>m3</v>
          </cell>
          <cell r="F452" t="str">
            <v>boä</v>
          </cell>
          <cell r="G452">
            <v>19278</v>
          </cell>
        </row>
        <row r="453">
          <cell r="A453" t="str">
            <v>03.1413</v>
          </cell>
          <cell r="B453" t="str">
            <v>03.1413</v>
          </cell>
          <cell r="C453" t="str">
            <v>Thaocaudaothung600</v>
          </cell>
          <cell r="D453" t="str">
            <v>Ñaát caáp III</v>
          </cell>
          <cell r="E453" t="str">
            <v>m3</v>
          </cell>
          <cell r="F453" t="str">
            <v>boä</v>
          </cell>
          <cell r="G453">
            <v>27813</v>
          </cell>
        </row>
        <row r="454">
          <cell r="A454" t="str">
            <v>03.1414</v>
          </cell>
          <cell r="B454" t="str">
            <v>03.1414</v>
          </cell>
          <cell r="C454" t="str">
            <v>bkeo</v>
          </cell>
          <cell r="D454" t="str">
            <v>Ñaát caáp IV</v>
          </cell>
          <cell r="E454" t="str">
            <v>m3</v>
          </cell>
          <cell r="F454" t="str">
            <v>cuoän</v>
          </cell>
          <cell r="G454">
            <v>40762</v>
          </cell>
          <cell r="H454">
            <v>12000</v>
          </cell>
        </row>
        <row r="455">
          <cell r="A455" t="str">
            <v>03.1421</v>
          </cell>
          <cell r="B455" t="str">
            <v>03.1421</v>
          </cell>
          <cell r="C455" t="str">
            <v>Ñaøo hoá theá, moùng neùo,moùng coät coù dieän</v>
          </cell>
          <cell r="D455" t="str">
            <v>Ñaát caáp I</v>
          </cell>
          <cell r="E455" t="str">
            <v>m3</v>
          </cell>
          <cell r="F455" t="str">
            <v>caùi</v>
          </cell>
          <cell r="G455">
            <v>12361</v>
          </cell>
          <cell r="H455">
            <v>25000</v>
          </cell>
        </row>
        <row r="456">
          <cell r="A456" t="str">
            <v>03.1422</v>
          </cell>
          <cell r="B456" t="str">
            <v>03.1422</v>
          </cell>
          <cell r="C456" t="str">
            <v>tích ñaùy moùng &gt;200m2, ñoä saâu hoá &lt;=2 m</v>
          </cell>
          <cell r="D456" t="str">
            <v>Ñaát caáp II</v>
          </cell>
          <cell r="E456" t="str">
            <v>m3</v>
          </cell>
          <cell r="F456" t="str">
            <v>caùi</v>
          </cell>
          <cell r="G456">
            <v>16187</v>
          </cell>
          <cell r="H456">
            <v>2209000</v>
          </cell>
        </row>
        <row r="457">
          <cell r="A457" t="str">
            <v>03.1423</v>
          </cell>
          <cell r="B457" t="str">
            <v>03.1423</v>
          </cell>
          <cell r="C457" t="str">
            <v>TI2024KV</v>
          </cell>
          <cell r="D457" t="str">
            <v>Ñaát caáp III</v>
          </cell>
          <cell r="E457" t="str">
            <v>m3</v>
          </cell>
          <cell r="F457" t="str">
            <v>caùi</v>
          </cell>
          <cell r="G457">
            <v>24281</v>
          </cell>
          <cell r="H457">
            <v>2209000</v>
          </cell>
        </row>
        <row r="458">
          <cell r="A458" t="str">
            <v>03.1424</v>
          </cell>
          <cell r="B458" t="str">
            <v>03.1424</v>
          </cell>
          <cell r="C458" t="str">
            <v>TI3024KV</v>
          </cell>
          <cell r="D458" t="str">
            <v>Ñaát caáp IV</v>
          </cell>
          <cell r="E458" t="str">
            <v>m3</v>
          </cell>
          <cell r="F458" t="str">
            <v>caùi</v>
          </cell>
          <cell r="G458">
            <v>36642</v>
          </cell>
          <cell r="H458">
            <v>2209000</v>
          </cell>
        </row>
        <row r="459">
          <cell r="A459" t="str">
            <v>03.1431</v>
          </cell>
          <cell r="B459" t="str">
            <v>03.1431</v>
          </cell>
          <cell r="C459" t="str">
            <v>Ñaøo hoá theá, moùng neùo,moùng coät coù dieän</v>
          </cell>
          <cell r="D459" t="str">
            <v>Ñaát caáp I</v>
          </cell>
          <cell r="E459" t="str">
            <v>m3</v>
          </cell>
          <cell r="F459" t="str">
            <v>caùi</v>
          </cell>
          <cell r="G459">
            <v>12950</v>
          </cell>
          <cell r="H459">
            <v>2209000</v>
          </cell>
        </row>
        <row r="460">
          <cell r="A460" t="str">
            <v>03.1432</v>
          </cell>
          <cell r="B460" t="str">
            <v>03.1432</v>
          </cell>
          <cell r="C460" t="str">
            <v>tích ñaùy moùng &gt;200m2, ñoä saâu hoá &lt;=3 m</v>
          </cell>
          <cell r="D460" t="str">
            <v>Ñaát caáp II</v>
          </cell>
          <cell r="E460" t="str">
            <v>m3</v>
          </cell>
          <cell r="F460" t="str">
            <v>caùi</v>
          </cell>
          <cell r="G460">
            <v>17217</v>
          </cell>
          <cell r="H460">
            <v>2209000</v>
          </cell>
        </row>
        <row r="461">
          <cell r="A461" t="str">
            <v>03.1433</v>
          </cell>
          <cell r="B461" t="str">
            <v>03.1433</v>
          </cell>
          <cell r="C461" t="str">
            <v>TI5024KV</v>
          </cell>
          <cell r="D461" t="str">
            <v>Ñaát caáp III</v>
          </cell>
          <cell r="E461" t="str">
            <v>m3</v>
          </cell>
          <cell r="F461" t="str">
            <v>caùi</v>
          </cell>
          <cell r="G461">
            <v>25458</v>
          </cell>
          <cell r="H461">
            <v>2209000</v>
          </cell>
        </row>
        <row r="462">
          <cell r="A462" t="str">
            <v>03.1434</v>
          </cell>
          <cell r="B462" t="str">
            <v>03.1434</v>
          </cell>
          <cell r="C462" t="str">
            <v>TI6024KV</v>
          </cell>
          <cell r="D462" t="str">
            <v>Ñaát caáp IV</v>
          </cell>
          <cell r="E462" t="str">
            <v>m3</v>
          </cell>
          <cell r="F462" t="str">
            <v>caùi</v>
          </cell>
          <cell r="G462">
            <v>38849</v>
          </cell>
          <cell r="H462">
            <v>2209000</v>
          </cell>
        </row>
        <row r="463">
          <cell r="A463" t="str">
            <v>03.1441</v>
          </cell>
          <cell r="B463" t="str">
            <v>03.1441</v>
          </cell>
          <cell r="C463" t="str">
            <v>Ñaøo hoá theá, moùng neùo,moùng coät coù dieän</v>
          </cell>
          <cell r="D463" t="str">
            <v>Ñaát caáp I</v>
          </cell>
          <cell r="E463" t="str">
            <v>m3</v>
          </cell>
          <cell r="F463" t="str">
            <v>caùi</v>
          </cell>
          <cell r="G463">
            <v>14274</v>
          </cell>
          <cell r="H463">
            <v>2209000</v>
          </cell>
        </row>
        <row r="464">
          <cell r="A464" t="str">
            <v>03.1442</v>
          </cell>
          <cell r="B464" t="str">
            <v>03.1442</v>
          </cell>
          <cell r="C464" t="str">
            <v>tích ñaùy moùng &gt;200m2, ñoä saâu hoá &lt;=4 m</v>
          </cell>
          <cell r="D464" t="str">
            <v>Ñaát caáp II</v>
          </cell>
          <cell r="E464" t="str">
            <v>m3</v>
          </cell>
          <cell r="F464" t="str">
            <v>caùi</v>
          </cell>
          <cell r="G464">
            <v>18836</v>
          </cell>
          <cell r="H464">
            <v>2209000</v>
          </cell>
        </row>
        <row r="465">
          <cell r="A465" t="str">
            <v>03.1443</v>
          </cell>
          <cell r="B465" t="str">
            <v>03.1443</v>
          </cell>
          <cell r="C465" t="str">
            <v>TI100HT</v>
          </cell>
          <cell r="D465" t="str">
            <v>Ñaát caáp III</v>
          </cell>
          <cell r="E465" t="str">
            <v>m3</v>
          </cell>
          <cell r="F465" t="str">
            <v>caùi</v>
          </cell>
          <cell r="G465">
            <v>27960</v>
          </cell>
          <cell r="H465">
            <v>90307</v>
          </cell>
        </row>
        <row r="466">
          <cell r="A466" t="str">
            <v>03.1444</v>
          </cell>
          <cell r="B466" t="str">
            <v>03.1444</v>
          </cell>
          <cell r="C466" t="str">
            <v>TI125HT</v>
          </cell>
          <cell r="D466" t="str">
            <v>Ñaát caáp IV</v>
          </cell>
          <cell r="E466" t="str">
            <v>m3</v>
          </cell>
          <cell r="F466" t="str">
            <v>caùi</v>
          </cell>
          <cell r="G466">
            <v>42234</v>
          </cell>
          <cell r="H466">
            <v>90307</v>
          </cell>
        </row>
        <row r="467">
          <cell r="A467" t="str">
            <v>03.1451</v>
          </cell>
          <cell r="B467" t="str">
            <v>03.1451</v>
          </cell>
          <cell r="C467" t="str">
            <v>Ñaøo hoá theá, moùng neùo,moùng coät coù dieän</v>
          </cell>
          <cell r="D467" t="str">
            <v>Ñaát caáp I</v>
          </cell>
          <cell r="E467" t="str">
            <v>m3</v>
          </cell>
          <cell r="F467" t="str">
            <v>caùi</v>
          </cell>
          <cell r="G467">
            <v>15746</v>
          </cell>
          <cell r="H467">
            <v>84475</v>
          </cell>
        </row>
        <row r="468">
          <cell r="A468" t="str">
            <v>03.1452</v>
          </cell>
          <cell r="B468" t="str">
            <v>03.1452</v>
          </cell>
          <cell r="C468" t="str">
            <v>tích ñaùy moùng &gt;200m2, ñoä saâu hoá &gt;4 m</v>
          </cell>
          <cell r="D468" t="str">
            <v>Ñaát caáp II</v>
          </cell>
          <cell r="E468" t="str">
            <v>m3</v>
          </cell>
          <cell r="F468" t="str">
            <v>caùi</v>
          </cell>
          <cell r="G468">
            <v>20749</v>
          </cell>
          <cell r="H468">
            <v>63710</v>
          </cell>
        </row>
        <row r="469">
          <cell r="A469" t="str">
            <v>03.1453</v>
          </cell>
          <cell r="B469" t="str">
            <v>03.1453</v>
          </cell>
          <cell r="C469" t="str">
            <v>TI250HT</v>
          </cell>
          <cell r="D469" t="str">
            <v>Ñaát caáp III</v>
          </cell>
          <cell r="E469" t="str">
            <v>m3</v>
          </cell>
          <cell r="F469" t="str">
            <v>caùi</v>
          </cell>
          <cell r="G469">
            <v>30756</v>
          </cell>
          <cell r="H469">
            <v>61400</v>
          </cell>
        </row>
        <row r="470">
          <cell r="A470" t="str">
            <v>03.1454</v>
          </cell>
          <cell r="B470" t="str">
            <v>03.1454</v>
          </cell>
          <cell r="C470" t="str">
            <v>TI300HT</v>
          </cell>
          <cell r="D470" t="str">
            <v>Ñaát caáp IV</v>
          </cell>
          <cell r="E470" t="str">
            <v>m3</v>
          </cell>
          <cell r="F470" t="str">
            <v>caùi</v>
          </cell>
          <cell r="G470">
            <v>46502</v>
          </cell>
          <cell r="H470">
            <v>60994</v>
          </cell>
        </row>
        <row r="471">
          <cell r="A471" t="str">
            <v>03.2101</v>
          </cell>
          <cell r="B471" t="str">
            <v>03.2101</v>
          </cell>
          <cell r="C471" t="str">
            <v>ÑAØO, ÑAÉP ÑAÁT MOÙNG COÄT</v>
          </cell>
          <cell r="D471" t="str">
            <v>Ñaát caáp I</v>
          </cell>
          <cell r="E471" t="str">
            <v>m3</v>
          </cell>
          <cell r="F471" t="str">
            <v>caùi</v>
          </cell>
          <cell r="G471">
            <v>8241</v>
          </cell>
          <cell r="H471">
            <v>90307</v>
          </cell>
        </row>
        <row r="472">
          <cell r="A472" t="str">
            <v>03.2102</v>
          </cell>
          <cell r="B472" t="str">
            <v>03.2102</v>
          </cell>
          <cell r="C472" t="str">
            <v>Ñaøo ñaát ñeå ñaép</v>
          </cell>
          <cell r="D472" t="str">
            <v>Ñaát caáp II</v>
          </cell>
          <cell r="E472" t="str">
            <v>m3</v>
          </cell>
          <cell r="F472" t="str">
            <v>caùi</v>
          </cell>
          <cell r="G472">
            <v>10890</v>
          </cell>
          <cell r="H472">
            <v>2736000</v>
          </cell>
        </row>
        <row r="473">
          <cell r="A473" t="str">
            <v>03.2103</v>
          </cell>
          <cell r="B473" t="str">
            <v>03.2103</v>
          </cell>
          <cell r="C473" t="str">
            <v>B1240</v>
          </cell>
          <cell r="D473" t="str">
            <v>Ñaát caáp III</v>
          </cell>
          <cell r="E473" t="str">
            <v>m3</v>
          </cell>
          <cell r="F473" t="str">
            <v>boä</v>
          </cell>
          <cell r="G473">
            <v>13686</v>
          </cell>
          <cell r="H473">
            <v>986</v>
          </cell>
        </row>
        <row r="474">
          <cell r="A474" t="str">
            <v>03.2104</v>
          </cell>
          <cell r="B474" t="str">
            <v>03.2104</v>
          </cell>
          <cell r="C474" t="str">
            <v>B1260</v>
          </cell>
          <cell r="D474" t="str">
            <v>Ñaát caáp IV</v>
          </cell>
          <cell r="E474" t="str">
            <v>m3</v>
          </cell>
          <cell r="F474" t="str">
            <v>boä</v>
          </cell>
          <cell r="G474">
            <v>16923</v>
          </cell>
          <cell r="H474">
            <v>1050</v>
          </cell>
        </row>
        <row r="475">
          <cell r="A475" t="str">
            <v>03.2201</v>
          </cell>
          <cell r="B475" t="str">
            <v>03.2201</v>
          </cell>
          <cell r="C475" t="str">
            <v>Ñaép ñaát moùng coät , moùng neùo</v>
          </cell>
          <cell r="D475" t="str">
            <v>Ñaát caáp I</v>
          </cell>
          <cell r="E475" t="str">
            <v>m3</v>
          </cell>
          <cell r="F475" t="str">
            <v>boä</v>
          </cell>
          <cell r="G475">
            <v>7505</v>
          </cell>
          <cell r="H475">
            <v>1200</v>
          </cell>
        </row>
        <row r="476">
          <cell r="A476" t="str">
            <v>03.2202</v>
          </cell>
          <cell r="B476" t="str">
            <v>03.2202</v>
          </cell>
          <cell r="C476" t="str">
            <v>B1650</v>
          </cell>
          <cell r="D476" t="str">
            <v>Ñaát caáp II</v>
          </cell>
          <cell r="E476" t="str">
            <v>m3</v>
          </cell>
          <cell r="F476" t="str">
            <v>boä</v>
          </cell>
          <cell r="G476">
            <v>9712</v>
          </cell>
          <cell r="H476">
            <v>2190</v>
          </cell>
        </row>
        <row r="477">
          <cell r="A477" t="str">
            <v>03.2203</v>
          </cell>
          <cell r="B477" t="str">
            <v>03.2203</v>
          </cell>
          <cell r="C477" t="str">
            <v>B201000</v>
          </cell>
          <cell r="D477" t="str">
            <v>Ñaát caáp III</v>
          </cell>
          <cell r="E477" t="str">
            <v>m3</v>
          </cell>
          <cell r="F477" t="str">
            <v>boä</v>
          </cell>
          <cell r="G477">
            <v>10890</v>
          </cell>
          <cell r="H477">
            <v>25714</v>
          </cell>
        </row>
        <row r="478">
          <cell r="A478" t="str">
            <v>03.2204</v>
          </cell>
          <cell r="B478" t="str">
            <v>03.2204</v>
          </cell>
          <cell r="C478" t="str">
            <v>B16260</v>
          </cell>
          <cell r="D478" t="str">
            <v>Ñaát caáp IV</v>
          </cell>
          <cell r="E478" t="str">
            <v>m3</v>
          </cell>
          <cell r="F478" t="str">
            <v>boä</v>
          </cell>
          <cell r="G478">
            <v>10890</v>
          </cell>
          <cell r="H478">
            <v>5400</v>
          </cell>
        </row>
        <row r="479">
          <cell r="A479" t="str">
            <v>03.3101</v>
          </cell>
          <cell r="B479" t="str">
            <v>03.3101</v>
          </cell>
          <cell r="C479" t="str">
            <v>ÑAØO, ÑAÉP ÑAÁT RAÕNH TIEÁP ÑÒA</v>
          </cell>
          <cell r="D479" t="str">
            <v>Ñaát caáp I</v>
          </cell>
          <cell r="E479" t="str">
            <v>m3</v>
          </cell>
          <cell r="F479" t="str">
            <v>boä</v>
          </cell>
          <cell r="G479">
            <v>9860</v>
          </cell>
          <cell r="H479">
            <v>6200</v>
          </cell>
        </row>
        <row r="480">
          <cell r="A480" t="str">
            <v>03.3102</v>
          </cell>
          <cell r="B480" t="str">
            <v>03.3102</v>
          </cell>
          <cell r="C480" t="str">
            <v>Ñaøo ñaát raõnh tieáp ñòa</v>
          </cell>
          <cell r="D480" t="str">
            <v>Ñaát caáp II</v>
          </cell>
          <cell r="E480" t="str">
            <v>m3</v>
          </cell>
          <cell r="F480" t="str">
            <v>boä</v>
          </cell>
          <cell r="G480">
            <v>14716</v>
          </cell>
          <cell r="H480">
            <v>7455</v>
          </cell>
        </row>
        <row r="481">
          <cell r="A481" t="str">
            <v>03.3103</v>
          </cell>
          <cell r="B481" t="str">
            <v>03.3103</v>
          </cell>
          <cell r="C481" t="str">
            <v>Bm16300</v>
          </cell>
          <cell r="D481" t="str">
            <v>Ñaát caáp III</v>
          </cell>
          <cell r="E481" t="str">
            <v>m3</v>
          </cell>
          <cell r="F481" t="str">
            <v>boä</v>
          </cell>
          <cell r="G481">
            <v>21926</v>
          </cell>
          <cell r="H481">
            <v>12000</v>
          </cell>
        </row>
        <row r="482">
          <cell r="A482" t="str">
            <v>03.3104</v>
          </cell>
          <cell r="B482" t="str">
            <v>03.3104</v>
          </cell>
          <cell r="C482" t="str">
            <v>B16320</v>
          </cell>
          <cell r="D482" t="str">
            <v>Ñaát caáp IV</v>
          </cell>
          <cell r="E482" t="str">
            <v>m3</v>
          </cell>
          <cell r="F482" t="str">
            <v>boä</v>
          </cell>
          <cell r="G482">
            <v>33405</v>
          </cell>
          <cell r="H482">
            <v>6800</v>
          </cell>
        </row>
        <row r="483">
          <cell r="A483" t="str">
            <v>03.3201</v>
          </cell>
          <cell r="B483" t="str">
            <v>03.3201</v>
          </cell>
          <cell r="C483" t="str">
            <v>Ñaép ñaát raõnh tieáp ñòa</v>
          </cell>
          <cell r="D483" t="str">
            <v>Ñaát caáp I</v>
          </cell>
          <cell r="E483" t="str">
            <v>m3</v>
          </cell>
          <cell r="F483" t="str">
            <v>boä</v>
          </cell>
          <cell r="G483">
            <v>7505</v>
          </cell>
          <cell r="H483">
            <v>18800</v>
          </cell>
        </row>
        <row r="484">
          <cell r="A484" t="str">
            <v>03.3202</v>
          </cell>
          <cell r="B484" t="str">
            <v>03.3202</v>
          </cell>
          <cell r="C484" t="str">
            <v>B18850</v>
          </cell>
          <cell r="D484" t="str">
            <v>Ñaát caáp II</v>
          </cell>
          <cell r="E484" t="str">
            <v>m3</v>
          </cell>
          <cell r="F484" t="str">
            <v>boä</v>
          </cell>
          <cell r="G484">
            <v>8682</v>
          </cell>
          <cell r="H484">
            <v>21600</v>
          </cell>
        </row>
        <row r="485">
          <cell r="A485" t="str">
            <v>03.3203</v>
          </cell>
          <cell r="B485" t="str">
            <v>03.3203</v>
          </cell>
          <cell r="C485" t="str">
            <v>B640</v>
          </cell>
          <cell r="D485" t="str">
            <v>Ñaát caáp III</v>
          </cell>
          <cell r="E485" t="str">
            <v>m3</v>
          </cell>
          <cell r="F485" t="str">
            <v>boä</v>
          </cell>
          <cell r="G485">
            <v>10007</v>
          </cell>
          <cell r="H485">
            <v>500</v>
          </cell>
        </row>
        <row r="486">
          <cell r="A486" t="str">
            <v>03.3204</v>
          </cell>
          <cell r="B486" t="str">
            <v>03.3204</v>
          </cell>
          <cell r="C486" t="str">
            <v>B670</v>
          </cell>
          <cell r="D486" t="str">
            <v>Ñaát caáp IV</v>
          </cell>
          <cell r="E486" t="str">
            <v>m3</v>
          </cell>
          <cell r="F486" t="str">
            <v>boä</v>
          </cell>
          <cell r="G486">
            <v>10007</v>
          </cell>
          <cell r="H486">
            <v>500</v>
          </cell>
        </row>
        <row r="487">
          <cell r="A487" t="str">
            <v>03.4001</v>
          </cell>
          <cell r="B487" t="str">
            <v>03.4001</v>
          </cell>
          <cell r="C487" t="str">
            <v>ÑAÉP BÔØ BAO</v>
          </cell>
          <cell r="D487" t="str">
            <v>Ñoä saâu buøn nöôùc &lt;= 30cm</v>
          </cell>
          <cell r="E487" t="str">
            <v>Meùt</v>
          </cell>
          <cell r="F487" t="str">
            <v>boä</v>
          </cell>
          <cell r="G487">
            <v>5592</v>
          </cell>
          <cell r="H487">
            <v>1000</v>
          </cell>
        </row>
        <row r="488">
          <cell r="A488" t="str">
            <v>03.4002</v>
          </cell>
          <cell r="B488" t="str">
            <v>03.4002</v>
          </cell>
          <cell r="C488" t="str">
            <v>B1250</v>
          </cell>
          <cell r="D488" t="str">
            <v>Ñoä saâu buøn nöôùc &lt;= 50cm</v>
          </cell>
          <cell r="E488" t="str">
            <v>Meùt</v>
          </cell>
          <cell r="F488">
            <v>24000</v>
          </cell>
          <cell r="G488">
            <v>8241</v>
          </cell>
          <cell r="H488">
            <v>1500</v>
          </cell>
        </row>
        <row r="489">
          <cell r="A489" t="str">
            <v>03.4003</v>
          </cell>
          <cell r="B489" t="str">
            <v>03.4003</v>
          </cell>
          <cell r="C489" t="str">
            <v>B16350V</v>
          </cell>
          <cell r="D489" t="str">
            <v>Ñoä saâu buøn nöôùc &lt;= 80cm</v>
          </cell>
          <cell r="E489" t="str">
            <v>Meùt</v>
          </cell>
          <cell r="F489">
            <v>37500</v>
          </cell>
          <cell r="G489">
            <v>12655</v>
          </cell>
          <cell r="H489">
            <v>9000</v>
          </cell>
        </row>
        <row r="490">
          <cell r="A490" t="str">
            <v>03.4004</v>
          </cell>
          <cell r="B490" t="str">
            <v>03.4004</v>
          </cell>
          <cell r="C490" t="str">
            <v>B22460</v>
          </cell>
          <cell r="D490" t="str">
            <v>Ñoä saâu buøn nöôùc &lt;= 100cm</v>
          </cell>
          <cell r="E490" t="str">
            <v>Meùt</v>
          </cell>
          <cell r="F490">
            <v>45000</v>
          </cell>
          <cell r="G490">
            <v>16187</v>
          </cell>
          <cell r="H490">
            <v>15300</v>
          </cell>
        </row>
        <row r="491">
          <cell r="A491" t="str">
            <v>03.5100</v>
          </cell>
          <cell r="B491" t="str">
            <v>03.5100</v>
          </cell>
          <cell r="C491" t="str">
            <v>BÔM , TAÙT NÖÔÙC</v>
          </cell>
          <cell r="D491" t="str">
            <v>Taùt nöôùc baèng thuû coâng</v>
          </cell>
          <cell r="E491" t="str">
            <v>m3</v>
          </cell>
          <cell r="F491" t="str">
            <v>boä</v>
          </cell>
          <cell r="G491">
            <v>5827</v>
          </cell>
          <cell r="H491">
            <v>15727</v>
          </cell>
        </row>
        <row r="492">
          <cell r="A492" t="str">
            <v>03.5200</v>
          </cell>
          <cell r="B492" t="str">
            <v>03.5200</v>
          </cell>
          <cell r="C492" t="str">
            <v>B22600</v>
          </cell>
          <cell r="D492" t="str">
            <v>Bôm nöôùc baèng maùy</v>
          </cell>
          <cell r="E492" t="str">
            <v>m3</v>
          </cell>
          <cell r="F492" t="str">
            <v>boä</v>
          </cell>
          <cell r="H492">
            <v>2567</v>
          </cell>
        </row>
        <row r="493">
          <cell r="A493" t="str">
            <v>03.6001</v>
          </cell>
          <cell r="B493" t="str">
            <v>03.6001</v>
          </cell>
          <cell r="C493" t="str">
            <v>ÑAØO BUØN</v>
          </cell>
          <cell r="D493" t="str">
            <v>Buøn ñaëc</v>
          </cell>
          <cell r="E493" t="str">
            <v>m3</v>
          </cell>
          <cell r="F493" t="str">
            <v>boä</v>
          </cell>
          <cell r="G493">
            <v>15157</v>
          </cell>
          <cell r="H493">
            <v>25095</v>
          </cell>
        </row>
        <row r="494">
          <cell r="A494" t="str">
            <v>03.6002</v>
          </cell>
          <cell r="B494" t="str">
            <v>03.6002</v>
          </cell>
          <cell r="C494" t="str">
            <v>B440</v>
          </cell>
          <cell r="D494" t="str">
            <v>Buøn laãn raùc</v>
          </cell>
          <cell r="E494" t="str">
            <v>m3</v>
          </cell>
          <cell r="F494" t="str">
            <v>boä</v>
          </cell>
          <cell r="G494">
            <v>16187</v>
          </cell>
          <cell r="H494">
            <v>500</v>
          </cell>
        </row>
        <row r="495">
          <cell r="A495" t="str">
            <v>03.6003</v>
          </cell>
          <cell r="B495" t="str">
            <v>03.6003</v>
          </cell>
          <cell r="C495" t="str">
            <v>B660</v>
          </cell>
          <cell r="D495" t="str">
            <v>Buøn laãn soûi ñaù</v>
          </cell>
          <cell r="E495" t="str">
            <v>m3</v>
          </cell>
          <cell r="F495" t="str">
            <v>boä</v>
          </cell>
          <cell r="G495">
            <v>26341</v>
          </cell>
          <cell r="H495">
            <v>1000</v>
          </cell>
        </row>
        <row r="496">
          <cell r="A496" t="str">
            <v>03.6004</v>
          </cell>
          <cell r="B496" t="str">
            <v>03.6004</v>
          </cell>
          <cell r="C496" t="str">
            <v>BM16230</v>
          </cell>
          <cell r="D496" t="str">
            <v>Buøn loûng</v>
          </cell>
          <cell r="E496" t="str">
            <v>m3</v>
          </cell>
          <cell r="F496" t="str">
            <v>boä</v>
          </cell>
          <cell r="G496">
            <v>23104</v>
          </cell>
          <cell r="H496">
            <v>10000</v>
          </cell>
        </row>
        <row r="497">
          <cell r="A497" t="str">
            <v>03.7001</v>
          </cell>
          <cell r="B497" t="str">
            <v>03.7001</v>
          </cell>
          <cell r="C497" t="str">
            <v>ÑAÉP CAÙT COÂNG TRÌNH</v>
          </cell>
          <cell r="D497" t="str">
            <v>Ñaép caùt coâng trình trong moïi ñieàu kieän</v>
          </cell>
          <cell r="E497" t="str">
            <v>m3</v>
          </cell>
          <cell r="F497">
            <v>24423</v>
          </cell>
          <cell r="G497">
            <v>9124</v>
          </cell>
          <cell r="H497">
            <v>5030</v>
          </cell>
        </row>
        <row r="498">
          <cell r="A498" t="str">
            <v>03.8111</v>
          </cell>
          <cell r="B498" t="str">
            <v>03.8111</v>
          </cell>
          <cell r="C498" t="str">
            <v>ÑAØO PHAÙ ÑAÙ</v>
          </cell>
          <cell r="D498" t="str">
            <v>Ñaù loä thieân, ñaù caáp I</v>
          </cell>
          <cell r="E498" t="str">
            <v>m3</v>
          </cell>
          <cell r="F498" t="str">
            <v>m</v>
          </cell>
          <cell r="G498">
            <v>42970</v>
          </cell>
          <cell r="H498">
            <v>7010</v>
          </cell>
        </row>
        <row r="499">
          <cell r="A499" t="str">
            <v>03.8112</v>
          </cell>
          <cell r="B499" t="str">
            <v>03.8112</v>
          </cell>
          <cell r="C499" t="str">
            <v>Phaù ñaù baèng tay</v>
          </cell>
          <cell r="D499" t="str">
            <v>Ñaù loä thieân, ñaù caáp II</v>
          </cell>
          <cell r="E499" t="str">
            <v>m3</v>
          </cell>
          <cell r="F499" t="str">
            <v>m</v>
          </cell>
          <cell r="G499">
            <v>35318</v>
          </cell>
          <cell r="H499">
            <v>8710</v>
          </cell>
        </row>
        <row r="500">
          <cell r="A500" t="str">
            <v>03.8113</v>
          </cell>
          <cell r="B500" t="str">
            <v>03.8113</v>
          </cell>
          <cell r="C500" t="str">
            <v>CV22-22KV</v>
          </cell>
          <cell r="D500" t="str">
            <v>Ñaù loä thieân, ñaù caáp III</v>
          </cell>
          <cell r="E500" t="str">
            <v>m3</v>
          </cell>
          <cell r="F500" t="str">
            <v>m</v>
          </cell>
          <cell r="G500">
            <v>29284</v>
          </cell>
          <cell r="H500">
            <v>40900</v>
          </cell>
        </row>
        <row r="501">
          <cell r="A501" t="str">
            <v>03.8114</v>
          </cell>
          <cell r="B501" t="str">
            <v>03.8114</v>
          </cell>
          <cell r="C501" t="str">
            <v>CV95-22KV</v>
          </cell>
          <cell r="D501" t="str">
            <v>Ñaù loä thieân, ñaù caáp IV</v>
          </cell>
          <cell r="E501" t="str">
            <v>m3</v>
          </cell>
          <cell r="F501" t="str">
            <v>m</v>
          </cell>
          <cell r="G501">
            <v>22956</v>
          </cell>
          <cell r="H501">
            <v>84400</v>
          </cell>
        </row>
        <row r="502">
          <cell r="A502" t="str">
            <v>03.8115</v>
          </cell>
          <cell r="B502" t="str">
            <v>03.8115</v>
          </cell>
          <cell r="C502" t="str">
            <v>MV240</v>
          </cell>
          <cell r="D502" t="str">
            <v>Ñaù sít non</v>
          </cell>
          <cell r="E502" t="str">
            <v>m3</v>
          </cell>
          <cell r="F502" t="str">
            <v>m</v>
          </cell>
          <cell r="G502">
            <v>27224</v>
          </cell>
          <cell r="H502">
            <v>91610</v>
          </cell>
        </row>
        <row r="503">
          <cell r="A503" t="str">
            <v>03.8116</v>
          </cell>
          <cell r="B503" t="str">
            <v>03.8116</v>
          </cell>
          <cell r="C503" t="str">
            <v>MV50</v>
          </cell>
          <cell r="D503" t="str">
            <v>Caùt laãn quaïng saét</v>
          </cell>
          <cell r="E503" t="str">
            <v>m3</v>
          </cell>
          <cell r="F503" t="str">
            <v>m</v>
          </cell>
          <cell r="G503">
            <v>70635</v>
          </cell>
          <cell r="H503">
            <v>23400</v>
          </cell>
        </row>
        <row r="504">
          <cell r="A504" t="str">
            <v>03.8121</v>
          </cell>
          <cell r="B504" t="str">
            <v>03.8121</v>
          </cell>
          <cell r="C504" t="str">
            <v>Phaù ñaù moà coâi</v>
          </cell>
          <cell r="D504" t="str">
            <v>Ñaù caáp I</v>
          </cell>
          <cell r="E504" t="str">
            <v>m3</v>
          </cell>
          <cell r="F504" t="str">
            <v>m</v>
          </cell>
          <cell r="G504">
            <v>50033</v>
          </cell>
          <cell r="H504">
            <v>91610</v>
          </cell>
        </row>
        <row r="505">
          <cell r="A505" t="str">
            <v>03.8122</v>
          </cell>
          <cell r="B505" t="str">
            <v>03.8122</v>
          </cell>
          <cell r="C505" t="str">
            <v>CV150</v>
          </cell>
          <cell r="D505" t="str">
            <v>Ñaù caáp II</v>
          </cell>
          <cell r="E505" t="str">
            <v>m3</v>
          </cell>
          <cell r="F505" t="str">
            <v>m</v>
          </cell>
          <cell r="G505">
            <v>40615</v>
          </cell>
          <cell r="H505">
            <v>58660</v>
          </cell>
        </row>
        <row r="506">
          <cell r="A506" t="str">
            <v>03.8123</v>
          </cell>
          <cell r="B506" t="str">
            <v>03.8123</v>
          </cell>
          <cell r="C506" t="str">
            <v>MV70</v>
          </cell>
          <cell r="D506" t="str">
            <v>Ñaù caáp III</v>
          </cell>
          <cell r="E506" t="str">
            <v>m3</v>
          </cell>
          <cell r="F506" t="str">
            <v>m</v>
          </cell>
          <cell r="G506">
            <v>33552</v>
          </cell>
          <cell r="H506">
            <v>31900</v>
          </cell>
        </row>
        <row r="507">
          <cell r="A507" t="str">
            <v>03.8124</v>
          </cell>
          <cell r="B507" t="str">
            <v>03.8124</v>
          </cell>
          <cell r="C507" t="str">
            <v>MV4X2,5</v>
          </cell>
          <cell r="D507" t="str">
            <v>Ñaù caáp IV</v>
          </cell>
          <cell r="E507" t="str">
            <v>m3</v>
          </cell>
          <cell r="F507" t="str">
            <v>m</v>
          </cell>
          <cell r="G507">
            <v>29873</v>
          </cell>
          <cell r="H507">
            <v>10750</v>
          </cell>
        </row>
        <row r="508">
          <cell r="A508" t="str">
            <v>03.8131</v>
          </cell>
          <cell r="B508" t="str">
            <v>03.8131</v>
          </cell>
          <cell r="C508" t="str">
            <v>Phaù ñaù ngaàm</v>
          </cell>
          <cell r="D508" t="str">
            <v>Ñaù caáp I</v>
          </cell>
          <cell r="E508" t="str">
            <v>m3</v>
          </cell>
          <cell r="F508" t="str">
            <v>m</v>
          </cell>
          <cell r="G508">
            <v>58421</v>
          </cell>
          <cell r="H508">
            <v>40820</v>
          </cell>
        </row>
        <row r="509">
          <cell r="A509" t="str">
            <v>03.8132</v>
          </cell>
          <cell r="B509" t="str">
            <v>03.8132</v>
          </cell>
          <cell r="C509" t="str">
            <v>MV11</v>
          </cell>
          <cell r="D509" t="str">
            <v>Ñaù caáp II</v>
          </cell>
          <cell r="E509" t="str">
            <v>m3</v>
          </cell>
          <cell r="F509" t="str">
            <v>m</v>
          </cell>
          <cell r="G509">
            <v>46649</v>
          </cell>
          <cell r="H509">
            <v>5840</v>
          </cell>
        </row>
        <row r="510">
          <cell r="A510" t="str">
            <v>03.8133</v>
          </cell>
          <cell r="B510" t="str">
            <v>03.8133</v>
          </cell>
          <cell r="C510" t="str">
            <v>M22</v>
          </cell>
          <cell r="D510" t="str">
            <v>Ñaù caáp III</v>
          </cell>
          <cell r="E510" t="str">
            <v>m3</v>
          </cell>
          <cell r="F510" t="str">
            <v>kg</v>
          </cell>
          <cell r="G510">
            <v>40762</v>
          </cell>
          <cell r="H510">
            <v>42700</v>
          </cell>
        </row>
        <row r="511">
          <cell r="A511" t="str">
            <v>03.8134</v>
          </cell>
          <cell r="B511" t="str">
            <v>03.8134</v>
          </cell>
          <cell r="C511" t="str">
            <v>M22m</v>
          </cell>
          <cell r="D511" t="str">
            <v>Ñaù caáp IV</v>
          </cell>
          <cell r="E511" t="str">
            <v>m3</v>
          </cell>
          <cell r="F511" t="str">
            <v>m</v>
          </cell>
          <cell r="G511">
            <v>35023</v>
          </cell>
          <cell r="H511">
            <v>8114</v>
          </cell>
        </row>
        <row r="512">
          <cell r="A512" t="str">
            <v>03.8135</v>
          </cell>
          <cell r="B512" t="str">
            <v>03.8135</v>
          </cell>
          <cell r="C512" t="str">
            <v>C3/8</v>
          </cell>
          <cell r="D512" t="str">
            <v>Ñaù sít non</v>
          </cell>
          <cell r="E512" t="str">
            <v>m3</v>
          </cell>
          <cell r="F512" t="str">
            <v>meùt</v>
          </cell>
          <cell r="G512">
            <v>36495</v>
          </cell>
          <cell r="H512">
            <v>5000</v>
          </cell>
        </row>
        <row r="513">
          <cell r="A513" t="str">
            <v>03.8136</v>
          </cell>
          <cell r="B513" t="str">
            <v>03.8136</v>
          </cell>
          <cell r="C513" t="str">
            <v>C5/8</v>
          </cell>
          <cell r="D513" t="str">
            <v>Caùt laãn quaïng saét</v>
          </cell>
          <cell r="E513" t="str">
            <v>m3</v>
          </cell>
          <cell r="F513" t="str">
            <v>meùt</v>
          </cell>
          <cell r="G513">
            <v>99478</v>
          </cell>
          <cell r="H513">
            <v>11500</v>
          </cell>
        </row>
        <row r="514">
          <cell r="A514" t="str">
            <v>03.8137</v>
          </cell>
          <cell r="B514" t="str">
            <v>03.8137</v>
          </cell>
          <cell r="C514" t="str">
            <v>co60</v>
          </cell>
          <cell r="D514" t="str">
            <v>Ñaù voâi phong hoaù, cuoäi soûi traéng, ñaù 
silicaùt, mica keát caáu chaët</v>
          </cell>
          <cell r="E514" t="str">
            <v>Co 60o cho oáng nhöïa PVC O 60</v>
          </cell>
          <cell r="F514" t="str">
            <v>caùi</v>
          </cell>
          <cell r="G514">
            <v>44441</v>
          </cell>
          <cell r="H514">
            <v>6400</v>
          </cell>
        </row>
        <row r="515">
          <cell r="A515" t="str">
            <v>03.8138</v>
          </cell>
          <cell r="B515" t="str">
            <v>03.8138</v>
          </cell>
          <cell r="C515" t="str">
            <v>co114</v>
          </cell>
          <cell r="D515" t="str">
            <v>Ñaù ong keát caáu chaët</v>
          </cell>
          <cell r="E515" t="str">
            <v>Co 90o cho oáng nhöïa PVC O 114</v>
          </cell>
          <cell r="F515" t="str">
            <v>caùi</v>
          </cell>
          <cell r="G515">
            <v>78582</v>
          </cell>
          <cell r="H515">
            <v>31400</v>
          </cell>
        </row>
        <row r="516">
          <cell r="A516" t="str">
            <v>03.8141</v>
          </cell>
          <cell r="B516" t="str">
            <v>03.8141</v>
          </cell>
          <cell r="C516" t="str">
            <v>Phaù ñaù baèng mìn</v>
          </cell>
          <cell r="D516" t="str">
            <v>Ñaù loä thieân, ñaù caáp I</v>
          </cell>
          <cell r="E516" t="str">
            <v>m3</v>
          </cell>
          <cell r="F516">
            <v>14404</v>
          </cell>
          <cell r="G516">
            <v>14554</v>
          </cell>
          <cell r="H516">
            <v>4075</v>
          </cell>
        </row>
        <row r="517">
          <cell r="A517" t="str">
            <v>03.8142</v>
          </cell>
          <cell r="B517" t="str">
            <v>03.8142</v>
          </cell>
          <cell r="C517" t="str">
            <v>T12</v>
          </cell>
          <cell r="D517" t="str">
            <v>Ñaù loä thieân, ñaù caáp II</v>
          </cell>
          <cell r="E517" t="str">
            <v>m3</v>
          </cell>
          <cell r="F517">
            <v>13055</v>
          </cell>
          <cell r="G517">
            <v>11767</v>
          </cell>
          <cell r="H517">
            <v>3684</v>
          </cell>
        </row>
        <row r="518">
          <cell r="A518" t="str">
            <v>03.8143</v>
          </cell>
          <cell r="B518" t="str">
            <v>03.8143</v>
          </cell>
          <cell r="C518" t="str">
            <v>T14</v>
          </cell>
          <cell r="D518" t="str">
            <v>Ñaù loä thieân, ñaù caáp III</v>
          </cell>
          <cell r="E518" t="str">
            <v>m3</v>
          </cell>
          <cell r="F518">
            <v>12047</v>
          </cell>
          <cell r="G518">
            <v>9135</v>
          </cell>
          <cell r="H518">
            <v>2847</v>
          </cell>
        </row>
        <row r="519">
          <cell r="A519" t="str">
            <v>03.8144</v>
          </cell>
          <cell r="B519" t="str">
            <v>03.8144</v>
          </cell>
          <cell r="C519" t="str">
            <v>T20</v>
          </cell>
          <cell r="D519" t="str">
            <v>Ñaù loä thieân, ñaù caáp IV</v>
          </cell>
          <cell r="E519" t="str">
            <v>m3</v>
          </cell>
          <cell r="F519">
            <v>10151</v>
          </cell>
          <cell r="G519">
            <v>8516</v>
          </cell>
          <cell r="H519">
            <v>2847</v>
          </cell>
        </row>
        <row r="520">
          <cell r="A520" t="str">
            <v>03.8151</v>
          </cell>
          <cell r="B520" t="str">
            <v>03.8151</v>
          </cell>
          <cell r="C520" t="str">
            <v>T7</v>
          </cell>
          <cell r="D520" t="str">
            <v>Ñaù moà coâi, ñaù caáp I</v>
          </cell>
          <cell r="E520" t="str">
            <v>m3</v>
          </cell>
          <cell r="F520">
            <v>14404</v>
          </cell>
          <cell r="G520">
            <v>17032</v>
          </cell>
          <cell r="H520">
            <v>4075</v>
          </cell>
        </row>
        <row r="521">
          <cell r="A521" t="str">
            <v>03.8152</v>
          </cell>
          <cell r="B521" t="str">
            <v>03.8152</v>
          </cell>
          <cell r="C521" t="str">
            <v>collier21</v>
          </cell>
          <cell r="D521" t="str">
            <v>Ñaù moà coâi, ñaù caáp II</v>
          </cell>
          <cell r="E521" t="str">
            <v>m3</v>
          </cell>
          <cell r="F521">
            <v>13055</v>
          </cell>
          <cell r="G521">
            <v>13780</v>
          </cell>
          <cell r="H521">
            <v>3684</v>
          </cell>
        </row>
        <row r="522">
          <cell r="A522" t="str">
            <v>03.8153</v>
          </cell>
          <cell r="B522" t="str">
            <v>03.8153</v>
          </cell>
          <cell r="C522" t="str">
            <v>collier90</v>
          </cell>
          <cell r="D522" t="str">
            <v>Ñaù moà coâi, ñaù caáp III</v>
          </cell>
          <cell r="E522" t="str">
            <v>m3</v>
          </cell>
          <cell r="F522">
            <v>12047</v>
          </cell>
          <cell r="G522">
            <v>10683</v>
          </cell>
          <cell r="H522">
            <v>2847</v>
          </cell>
        </row>
        <row r="523">
          <cell r="A523" t="str">
            <v>03.8154</v>
          </cell>
          <cell r="B523" t="str">
            <v>03.8154</v>
          </cell>
          <cell r="C523" t="str">
            <v>gc15</v>
          </cell>
          <cell r="D523" t="str">
            <v>Ñaù moà coâi, ñaù caáp IV</v>
          </cell>
          <cell r="E523" t="str">
            <v>m3</v>
          </cell>
          <cell r="F523">
            <v>10151</v>
          </cell>
          <cell r="G523">
            <v>9600</v>
          </cell>
          <cell r="H523">
            <v>2847</v>
          </cell>
        </row>
        <row r="524">
          <cell r="A524" t="str">
            <v>03.8161</v>
          </cell>
          <cell r="B524" t="str">
            <v>03.8161</v>
          </cell>
          <cell r="C524" t="str">
            <v>gc25</v>
          </cell>
          <cell r="D524" t="str">
            <v>Ñaù ngaàm ôû hoá moùng, ñaù caáp I</v>
          </cell>
          <cell r="E524" t="str">
            <v>m3</v>
          </cell>
          <cell r="F524">
            <v>14404</v>
          </cell>
          <cell r="G524">
            <v>20748</v>
          </cell>
          <cell r="H524">
            <v>4075</v>
          </cell>
        </row>
        <row r="525">
          <cell r="A525" t="str">
            <v>03.8162</v>
          </cell>
          <cell r="B525" t="str">
            <v>03.8162</v>
          </cell>
          <cell r="C525" t="str">
            <v>gdfco</v>
          </cell>
          <cell r="D525" t="str">
            <v>Ñaù ngaàm ôû hoá moùng, ñaù caáp II</v>
          </cell>
          <cell r="E525" t="str">
            <v>m3</v>
          </cell>
          <cell r="F525">
            <v>13055</v>
          </cell>
          <cell r="G525">
            <v>17186</v>
          </cell>
          <cell r="H525">
            <v>3684</v>
          </cell>
        </row>
        <row r="526">
          <cell r="A526" t="str">
            <v>03.8163</v>
          </cell>
          <cell r="B526" t="str">
            <v>03.8163</v>
          </cell>
          <cell r="C526" t="str">
            <v>HI</v>
          </cell>
          <cell r="D526" t="str">
            <v>Ñaù ngaàm ôû hoá moùng, ñaù caáp III</v>
          </cell>
          <cell r="E526" t="str">
            <v>m3</v>
          </cell>
          <cell r="F526">
            <v>12047</v>
          </cell>
          <cell r="G526">
            <v>13780</v>
          </cell>
          <cell r="H526">
            <v>2847</v>
          </cell>
        </row>
        <row r="527">
          <cell r="A527" t="str">
            <v>03.8164</v>
          </cell>
          <cell r="B527" t="str">
            <v>03.8164</v>
          </cell>
          <cell r="C527" t="str">
            <v>HOTLINE</v>
          </cell>
          <cell r="D527" t="str">
            <v>Ñaù ngaàm ôû hoá moùng, ñaù caáp IV</v>
          </cell>
          <cell r="E527" t="str">
            <v>m3</v>
          </cell>
          <cell r="F527">
            <v>10151</v>
          </cell>
          <cell r="G527">
            <v>10838</v>
          </cell>
          <cell r="H527">
            <v>2847</v>
          </cell>
        </row>
        <row r="528">
          <cell r="A528" t="str">
            <v>03.8211</v>
          </cell>
          <cell r="B528" t="str">
            <v>03.8211</v>
          </cell>
          <cell r="C528" t="str">
            <v>PHAÙ ÑAÙ LAØM MAËT BAÊNG,  ÑÖÔØNG TAÏM</v>
          </cell>
          <cell r="D528" t="str">
            <v>Chieàu daøy &lt;= 2 m, Ñaù caáp I</v>
          </cell>
          <cell r="E528" t="str">
            <v>100m3</v>
          </cell>
          <cell r="F528">
            <v>1240174</v>
          </cell>
          <cell r="G528">
            <v>2297725</v>
          </cell>
          <cell r="H528">
            <v>370351</v>
          </cell>
        </row>
        <row r="529">
          <cell r="A529" t="str">
            <v>03.8212</v>
          </cell>
          <cell r="B529" t="str">
            <v>03.8212</v>
          </cell>
          <cell r="C529" t="str">
            <v>K2B</v>
          </cell>
          <cell r="D529" t="str">
            <v>Chieàu daøy &lt;= 2 m, Ñaù caáp II</v>
          </cell>
          <cell r="E529" t="str">
            <v>100m3</v>
          </cell>
          <cell r="F529">
            <v>1130134</v>
          </cell>
          <cell r="G529">
            <v>1880295</v>
          </cell>
          <cell r="H529">
            <v>330131</v>
          </cell>
        </row>
        <row r="530">
          <cell r="A530" t="str">
            <v>03.8213</v>
          </cell>
          <cell r="B530" t="str">
            <v>03.8213</v>
          </cell>
          <cell r="C530" t="str">
            <v>K3B</v>
          </cell>
          <cell r="D530" t="str">
            <v>Chieàu daøy &lt;= 2 m, Ñaù caáp III</v>
          </cell>
          <cell r="E530" t="str">
            <v>100m3</v>
          </cell>
          <cell r="F530">
            <v>1031230</v>
          </cell>
          <cell r="G530">
            <v>1627297</v>
          </cell>
          <cell r="H530">
            <v>293825</v>
          </cell>
        </row>
        <row r="531">
          <cell r="A531" t="str">
            <v>03.8214</v>
          </cell>
          <cell r="B531" t="str">
            <v>03.8214</v>
          </cell>
          <cell r="C531" t="str">
            <v>KCD</v>
          </cell>
          <cell r="D531" t="str">
            <v>Chieàu daøy &lt;= 2 m, Ñaù caáp IV</v>
          </cell>
          <cell r="E531" t="str">
            <v>100m3</v>
          </cell>
          <cell r="F531">
            <v>926713</v>
          </cell>
          <cell r="G531">
            <v>1505598</v>
          </cell>
          <cell r="H531">
            <v>273715</v>
          </cell>
        </row>
        <row r="532">
          <cell r="A532" t="str">
            <v>03.8221</v>
          </cell>
          <cell r="B532" t="str">
            <v>03.8221</v>
          </cell>
          <cell r="C532" t="str">
            <v>K2r</v>
          </cell>
          <cell r="D532" t="str">
            <v>Chieàu daøy &gt; 2 m, Ñaù caáp I</v>
          </cell>
          <cell r="E532" t="str">
            <v>100m3</v>
          </cell>
          <cell r="F532">
            <v>1371830</v>
          </cell>
          <cell r="G532">
            <v>1750235</v>
          </cell>
          <cell r="H532">
            <v>410572</v>
          </cell>
        </row>
        <row r="533">
          <cell r="A533" t="str">
            <v>03.8222</v>
          </cell>
          <cell r="B533" t="str">
            <v>03.8222</v>
          </cell>
          <cell r="C533" t="str">
            <v>K70</v>
          </cell>
          <cell r="D533" t="str">
            <v>Chieàu daøy &gt; 2 m, Ñaù caáp II</v>
          </cell>
          <cell r="E533" t="str">
            <v>100m3</v>
          </cell>
          <cell r="F533">
            <v>1250764</v>
          </cell>
          <cell r="G533">
            <v>1460077</v>
          </cell>
          <cell r="H533">
            <v>370351</v>
          </cell>
        </row>
        <row r="534">
          <cell r="A534" t="str">
            <v>03.8223</v>
          </cell>
          <cell r="B534" t="str">
            <v>03.8223</v>
          </cell>
          <cell r="C534" t="str">
            <v>K95</v>
          </cell>
          <cell r="D534" t="str">
            <v>Chieàu daøy &gt; 2 m, Ñaù caáp III</v>
          </cell>
          <cell r="E534" t="str">
            <v>100m3</v>
          </cell>
          <cell r="F534">
            <v>1139165</v>
          </cell>
          <cell r="G534">
            <v>1238666</v>
          </cell>
          <cell r="H534">
            <v>330131</v>
          </cell>
        </row>
        <row r="535">
          <cell r="A535" t="str">
            <v>03.8224</v>
          </cell>
          <cell r="B535" t="str">
            <v>03.8224</v>
          </cell>
          <cell r="C535" t="str">
            <v>KDTH</v>
          </cell>
          <cell r="D535" t="str">
            <v>Chieàu daøy &gt; 2 m, Ñaù caáp IV</v>
          </cell>
          <cell r="E535" t="str">
            <v>100m3</v>
          </cell>
          <cell r="F535">
            <v>969254</v>
          </cell>
          <cell r="G535">
            <v>1184165</v>
          </cell>
          <cell r="H535">
            <v>293825</v>
          </cell>
        </row>
        <row r="536">
          <cell r="A536" t="str">
            <v>04.1101</v>
          </cell>
          <cell r="B536" t="str">
            <v>04.1101</v>
          </cell>
          <cell r="C536" t="str">
            <v>COÂNG TAÙC COÁT THEÙP, BEÂ TOÂNG</v>
          </cell>
          <cell r="D536" t="str">
            <v>Ñöôøng kính coát theùp &lt;= 10mm</v>
          </cell>
          <cell r="E536" t="str">
            <v>Taán</v>
          </cell>
          <cell r="F536">
            <v>4267677</v>
          </cell>
          <cell r="G536">
            <v>201593</v>
          </cell>
          <cell r="H536">
            <v>16918</v>
          </cell>
        </row>
        <row r="537">
          <cell r="A537" t="str">
            <v>04.1102</v>
          </cell>
          <cell r="B537" t="str">
            <v>04.1102</v>
          </cell>
          <cell r="C537" t="str">
            <v>Saûn xuaát ,laép döïng coát theùp moùng coät</v>
          </cell>
          <cell r="D537" t="str">
            <v>Ñöôøng kính coát theùp &lt;= 18mm</v>
          </cell>
          <cell r="E537" t="str">
            <v>Taán</v>
          </cell>
          <cell r="F537">
            <v>4314646</v>
          </cell>
          <cell r="G537">
            <v>148485</v>
          </cell>
          <cell r="H537">
            <v>187361</v>
          </cell>
        </row>
        <row r="538">
          <cell r="A538" t="str">
            <v>04.1103</v>
          </cell>
          <cell r="B538" t="str">
            <v>04.1103</v>
          </cell>
          <cell r="C538" t="str">
            <v>KQ4/0</v>
          </cell>
          <cell r="D538" t="str">
            <v>Ñöôøng kính coát theùp &gt; 18mm</v>
          </cell>
          <cell r="E538" t="str">
            <v>Taán</v>
          </cell>
          <cell r="F538">
            <v>4320358</v>
          </cell>
          <cell r="G538">
            <v>113028</v>
          </cell>
          <cell r="H538">
            <v>203874</v>
          </cell>
        </row>
        <row r="539">
          <cell r="A539" t="str">
            <v>04.1201</v>
          </cell>
          <cell r="B539" t="str">
            <v>04.1201</v>
          </cell>
          <cell r="C539" t="str">
            <v>S/xuaát laép döïng c/theùp caùc caáu kieän ñuùc saün</v>
          </cell>
          <cell r="D539" t="str">
            <v>Ñöôøng kính coát theùp &lt;= 10mm</v>
          </cell>
          <cell r="E539" t="str">
            <v>Taán</v>
          </cell>
          <cell r="F539">
            <v>4267677</v>
          </cell>
          <cell r="G539">
            <v>242779</v>
          </cell>
          <cell r="H539">
            <v>16918</v>
          </cell>
        </row>
        <row r="540">
          <cell r="A540" t="str">
            <v>04.1202</v>
          </cell>
          <cell r="B540" t="str">
            <v>04.1202</v>
          </cell>
          <cell r="C540" t="str">
            <v>SPL240</v>
          </cell>
          <cell r="D540" t="str">
            <v>Ñöôøng kính coát theùp &lt;= 18mm</v>
          </cell>
          <cell r="E540" t="str">
            <v>Taán</v>
          </cell>
          <cell r="F540">
            <v>4316278</v>
          </cell>
          <cell r="G540">
            <v>133157</v>
          </cell>
          <cell r="H540">
            <v>189378</v>
          </cell>
        </row>
        <row r="541">
          <cell r="A541" t="str">
            <v>04.1203</v>
          </cell>
          <cell r="B541" t="str">
            <v>04.1203</v>
          </cell>
          <cell r="C541" t="str">
            <v>kepIPC</v>
          </cell>
          <cell r="D541" t="str">
            <v>Ñöôøng kính coát theùp &gt; 18mm</v>
          </cell>
          <cell r="E541" t="str">
            <v>Taán</v>
          </cell>
          <cell r="F541">
            <v>4316278</v>
          </cell>
          <cell r="G541">
            <v>127583</v>
          </cell>
          <cell r="H541">
            <v>176403</v>
          </cell>
        </row>
        <row r="542">
          <cell r="A542" t="str">
            <v>04.2001</v>
          </cell>
          <cell r="B542" t="str">
            <v>04.2001</v>
          </cell>
          <cell r="C542" t="str">
            <v>COOÂNG TAÙC LAØM VAÙN KHUOÂN</v>
          </cell>
          <cell r="D542" t="str">
            <v>Moùng coät</v>
          </cell>
          <cell r="E542" t="str">
            <v>100m2</v>
          </cell>
          <cell r="F542">
            <v>2500488</v>
          </cell>
          <cell r="G542">
            <v>530919</v>
          </cell>
          <cell r="H542">
            <v>36218</v>
          </cell>
        </row>
        <row r="543">
          <cell r="A543" t="str">
            <v>04.2002</v>
          </cell>
          <cell r="B543" t="str">
            <v>04.2002</v>
          </cell>
          <cell r="C543" t="str">
            <v>Coâng taùc vaùn khuoân goã</v>
          </cell>
          <cell r="D543" t="str">
            <v>Coät vuoâng chöõ nhaät</v>
          </cell>
          <cell r="E543" t="str">
            <v>100m2</v>
          </cell>
          <cell r="F543">
            <v>2631845</v>
          </cell>
          <cell r="G543">
            <v>570246</v>
          </cell>
          <cell r="H543">
            <v>400</v>
          </cell>
        </row>
        <row r="544">
          <cell r="A544" t="str">
            <v>04.2003</v>
          </cell>
          <cell r="B544" t="str">
            <v>04.2003</v>
          </cell>
          <cell r="C544" t="str">
            <v>LD22</v>
          </cell>
          <cell r="D544" t="str">
            <v>Caáu kieän ñuùc saün</v>
          </cell>
          <cell r="E544" t="str">
            <v>100m2</v>
          </cell>
          <cell r="F544">
            <v>2772445</v>
          </cell>
          <cell r="G544">
            <v>508980</v>
          </cell>
          <cell r="H544">
            <v>3500</v>
          </cell>
        </row>
        <row r="545">
          <cell r="A545" t="str">
            <v>04.2004</v>
          </cell>
          <cell r="B545" t="str">
            <v>04.2004</v>
          </cell>
          <cell r="C545" t="str">
            <v>Coâng taùc vaùn kim loaïi</v>
          </cell>
          <cell r="D545" t="str">
            <v>Moùng coät , caáu kieän ñuùc saün</v>
          </cell>
          <cell r="E545" t="str">
            <v>100m2</v>
          </cell>
          <cell r="F545">
            <v>1171218</v>
          </cell>
          <cell r="G545">
            <v>684328</v>
          </cell>
          <cell r="H545">
            <v>267723</v>
          </cell>
        </row>
        <row r="546">
          <cell r="A546" t="str">
            <v>04.3101a</v>
          </cell>
          <cell r="B546" t="str">
            <v>04.3101a</v>
          </cell>
          <cell r="C546" t="str">
            <v>COÂNG TAÙC BEÂ TOÂNG</v>
          </cell>
          <cell r="D546" t="str">
            <v>Beâ toâng loùt moùng truï M50</v>
          </cell>
          <cell r="E546" t="str">
            <v>m3</v>
          </cell>
          <cell r="F546">
            <v>286599</v>
          </cell>
          <cell r="G546">
            <v>39733</v>
          </cell>
          <cell r="H546">
            <v>18193000</v>
          </cell>
        </row>
        <row r="547">
          <cell r="A547" t="str">
            <v>04.3101</v>
          </cell>
          <cell r="B547" t="str">
            <v>04.3101</v>
          </cell>
          <cell r="C547" t="str">
            <v>T15</v>
          </cell>
          <cell r="D547" t="str">
            <v>Beâ toâng loùt moùng truï M100</v>
          </cell>
          <cell r="E547" t="str">
            <v>m3</v>
          </cell>
          <cell r="F547">
            <v>345919</v>
          </cell>
          <cell r="G547">
            <v>39732</v>
          </cell>
          <cell r="H547">
            <v>6185000</v>
          </cell>
        </row>
        <row r="548">
          <cell r="A548" t="str">
            <v>04.3102</v>
          </cell>
          <cell r="B548" t="str">
            <v>04.3102</v>
          </cell>
          <cell r="C548" t="str">
            <v>T25</v>
          </cell>
          <cell r="D548" t="str">
            <v>Beâ toâng loùt moùng truï M150</v>
          </cell>
          <cell r="E548" t="str">
            <v>m3</v>
          </cell>
          <cell r="F548">
            <v>367816</v>
          </cell>
          <cell r="G548">
            <v>39732</v>
          </cell>
          <cell r="H548">
            <v>7857000</v>
          </cell>
        </row>
        <row r="549">
          <cell r="A549" t="str">
            <v>04.3111a</v>
          </cell>
          <cell r="B549" t="str">
            <v>04.3111a</v>
          </cell>
          <cell r="C549" t="str">
            <v>T375</v>
          </cell>
          <cell r="D549" t="str">
            <v>Beâ toâng loùt moùng baûn M50</v>
          </cell>
          <cell r="E549" t="str">
            <v>m3</v>
          </cell>
          <cell r="F549">
            <v>286599</v>
          </cell>
          <cell r="G549">
            <v>32081</v>
          </cell>
          <cell r="H549">
            <v>9842000</v>
          </cell>
        </row>
        <row r="550">
          <cell r="A550" t="str">
            <v>04.3111</v>
          </cell>
          <cell r="B550" t="str">
            <v>04.3111</v>
          </cell>
          <cell r="C550" t="str">
            <v>T50</v>
          </cell>
          <cell r="D550" t="str">
            <v>Beâ toâng loùt moùng baûn M100</v>
          </cell>
          <cell r="E550" t="str">
            <v>m3</v>
          </cell>
          <cell r="F550">
            <v>315919</v>
          </cell>
          <cell r="G550">
            <v>32080</v>
          </cell>
          <cell r="H550">
            <v>11666000</v>
          </cell>
        </row>
        <row r="551">
          <cell r="A551" t="str">
            <v>04.3112</v>
          </cell>
          <cell r="B551" t="str">
            <v>04.3112</v>
          </cell>
          <cell r="C551" t="str">
            <v>MDAP3</v>
          </cell>
          <cell r="D551" t="str">
            <v>Beâ toâng loùt moùng baûn M150</v>
          </cell>
          <cell r="E551" t="str">
            <v>m3</v>
          </cell>
          <cell r="F551">
            <v>367816</v>
          </cell>
          <cell r="G551">
            <v>32080</v>
          </cell>
        </row>
        <row r="552">
          <cell r="C552" t="str">
            <v>ÑOÅ BEÂ TOÂNG LOÙT MOÙNG COÄT 
BAÈNG MAÙY KEÁT HÔÏP THUÛ COÂNG</v>
          </cell>
          <cell r="D552" t="str">
            <v>Beâ toâng loùt moùng truï M50</v>
          </cell>
          <cell r="E552" t="str">
            <v>m3</v>
          </cell>
          <cell r="F552">
            <v>286599</v>
          </cell>
          <cell r="G552">
            <v>26783</v>
          </cell>
          <cell r="H552">
            <v>12544</v>
          </cell>
        </row>
        <row r="553">
          <cell r="A553" t="str">
            <v>04.3201</v>
          </cell>
          <cell r="B553" t="str">
            <v>04.3201</v>
          </cell>
          <cell r="C553" t="str">
            <v>LRTD</v>
          </cell>
          <cell r="D553" t="str">
            <v>Beâ toâng loùt moùng truï M100</v>
          </cell>
          <cell r="E553" t="str">
            <v>m3</v>
          </cell>
          <cell r="F553">
            <v>315919</v>
          </cell>
          <cell r="G553">
            <v>26783</v>
          </cell>
          <cell r="H553">
            <v>12544</v>
          </cell>
        </row>
        <row r="554">
          <cell r="A554" t="str">
            <v>04.3202</v>
          </cell>
          <cell r="B554" t="str">
            <v>04.3202</v>
          </cell>
          <cell r="C554" t="str">
            <v>DA15</v>
          </cell>
          <cell r="D554" t="str">
            <v>Beâ toâng loùt moùng truï M150</v>
          </cell>
          <cell r="E554" t="str">
            <v>m3</v>
          </cell>
          <cell r="F554">
            <v>367816</v>
          </cell>
          <cell r="G554">
            <v>26783</v>
          </cell>
          <cell r="H554">
            <v>12544</v>
          </cell>
        </row>
        <row r="555">
          <cell r="A555" t="str">
            <v>04.3211a</v>
          </cell>
          <cell r="B555" t="str">
            <v>04.3211a</v>
          </cell>
          <cell r="C555" t="str">
            <v>MDD3</v>
          </cell>
          <cell r="D555" t="str">
            <v>Beâ toâng loùt moùng baûn M50</v>
          </cell>
          <cell r="E555" t="str">
            <v>m3</v>
          </cell>
          <cell r="F555">
            <v>286599</v>
          </cell>
          <cell r="G555">
            <v>19131</v>
          </cell>
          <cell r="H555">
            <v>12544</v>
          </cell>
        </row>
        <row r="556">
          <cell r="A556" t="str">
            <v>04.3211</v>
          </cell>
          <cell r="B556" t="str">
            <v>04.3211</v>
          </cell>
          <cell r="C556" t="str">
            <v>DRTD</v>
          </cell>
          <cell r="D556" t="str">
            <v>Beâ toâng loùt moùng baûn M100</v>
          </cell>
          <cell r="E556" t="str">
            <v>m3</v>
          </cell>
          <cell r="F556">
            <v>315919</v>
          </cell>
          <cell r="G556">
            <v>19130</v>
          </cell>
          <cell r="H556">
            <v>12544</v>
          </cell>
        </row>
        <row r="557">
          <cell r="A557" t="str">
            <v>04.3212</v>
          </cell>
          <cell r="B557" t="str">
            <v>04.3212</v>
          </cell>
          <cell r="C557" t="str">
            <v>DRTD12</v>
          </cell>
          <cell r="D557" t="str">
            <v>Beâ toâng loùt moùng baûn M150</v>
          </cell>
          <cell r="E557" t="str">
            <v>m3</v>
          </cell>
          <cell r="F557">
            <v>367816</v>
          </cell>
          <cell r="G557">
            <v>19130</v>
          </cell>
          <cell r="H557">
            <v>12544</v>
          </cell>
        </row>
        <row r="558">
          <cell r="A558" t="str">
            <v>04.3301</v>
          </cell>
          <cell r="B558" t="str">
            <v>04.3301</v>
          </cell>
          <cell r="C558" t="str">
            <v>ÑOÅ BEÂ TOÂNG MOÙNG COÄT BAÈNG 
THUÛ COÂNG</v>
          </cell>
          <cell r="D558" t="str">
            <v>Beâ toâng moùng truïcoù caàu coâng taùc  M100</v>
          </cell>
          <cell r="E558" t="str">
            <v>m3</v>
          </cell>
          <cell r="F558">
            <v>365610</v>
          </cell>
          <cell r="G558">
            <v>52388</v>
          </cell>
        </row>
        <row r="559">
          <cell r="A559" t="str">
            <v>04.3302</v>
          </cell>
          <cell r="B559" t="str">
            <v>04.3302</v>
          </cell>
          <cell r="C559" t="str">
            <v>Thi coâng baèng thuû coâng</v>
          </cell>
          <cell r="D559" t="str">
            <v>Beâ toâng moùng truïcoù caàu coâng taùc  M150</v>
          </cell>
          <cell r="E559" t="str">
            <v>m3</v>
          </cell>
          <cell r="F559">
            <v>422143</v>
          </cell>
          <cell r="G559">
            <v>52388</v>
          </cell>
        </row>
        <row r="560">
          <cell r="A560" t="str">
            <v>04.3303</v>
          </cell>
          <cell r="B560" t="str">
            <v>04.3303</v>
          </cell>
          <cell r="C560" t="str">
            <v>Dk3p5-20</v>
          </cell>
          <cell r="D560" t="str">
            <v>Beâ toâng moùng truïcoù caàu coâng taùc  M200</v>
          </cell>
          <cell r="E560" t="str">
            <v>m3</v>
          </cell>
          <cell r="F560">
            <v>476738</v>
          </cell>
          <cell r="G560">
            <v>52388</v>
          </cell>
          <cell r="H560">
            <v>325000</v>
          </cell>
        </row>
        <row r="561">
          <cell r="A561" t="str">
            <v>04.3304</v>
          </cell>
          <cell r="B561" t="str">
            <v>04.3304</v>
          </cell>
          <cell r="C561" t="str">
            <v>Dk3p5</v>
          </cell>
          <cell r="D561" t="str">
            <v>Beâ toâng moùng truïcoù caàu coâng taùc  M250</v>
          </cell>
          <cell r="E561" t="str">
            <v>m3</v>
          </cell>
          <cell r="F561">
            <v>533520</v>
          </cell>
          <cell r="G561">
            <v>52388</v>
          </cell>
          <cell r="H561">
            <v>305000</v>
          </cell>
        </row>
        <row r="562">
          <cell r="A562" t="str">
            <v>04.3311</v>
          </cell>
          <cell r="B562" t="str">
            <v>04.3311</v>
          </cell>
          <cell r="C562" t="str">
            <v>dk1p40</v>
          </cell>
          <cell r="D562" t="str">
            <v>Beâ toâng moùng truïkhoâng coù caàu coâng taùc  M100</v>
          </cell>
          <cell r="E562" t="str">
            <v>m3</v>
          </cell>
          <cell r="F562">
            <v>333424</v>
          </cell>
          <cell r="G562">
            <v>45030</v>
          </cell>
          <cell r="H562">
            <v>125000</v>
          </cell>
        </row>
        <row r="563">
          <cell r="A563" t="str">
            <v>04.3312</v>
          </cell>
          <cell r="B563" t="str">
            <v>04.3312</v>
          </cell>
          <cell r="C563" t="str">
            <v>dk1p120</v>
          </cell>
          <cell r="D563" t="str">
            <v>Beâ toâng moùng truïkhoâng coù caàu coâng taùc  M150</v>
          </cell>
          <cell r="E563" t="str">
            <v>m3</v>
          </cell>
          <cell r="F563">
            <v>389957</v>
          </cell>
          <cell r="G563">
            <v>45030</v>
          </cell>
          <cell r="H563">
            <v>135000</v>
          </cell>
        </row>
        <row r="564">
          <cell r="A564" t="str">
            <v>04.3313</v>
          </cell>
          <cell r="B564" t="str">
            <v>04.3313</v>
          </cell>
          <cell r="C564" t="str">
            <v>dk3p100</v>
          </cell>
          <cell r="D564" t="str">
            <v>Beâ toâng moùng truïkhoâng coù caàu coâng taùc  M200</v>
          </cell>
          <cell r="E564" t="str">
            <v>m3</v>
          </cell>
          <cell r="F564">
            <v>444552</v>
          </cell>
          <cell r="G564">
            <v>45030</v>
          </cell>
          <cell r="H564">
            <v>440000</v>
          </cell>
        </row>
        <row r="565">
          <cell r="A565" t="str">
            <v>04.3314</v>
          </cell>
          <cell r="B565" t="str">
            <v>04.3314</v>
          </cell>
          <cell r="C565" t="str">
            <v>dk1p100</v>
          </cell>
          <cell r="D565" t="str">
            <v>Beâ toâng moùng truïkhoâng coù caàu coâng taùc  M250</v>
          </cell>
          <cell r="E565" t="str">
            <v>m3</v>
          </cell>
          <cell r="F565">
            <v>501344</v>
          </cell>
          <cell r="G565">
            <v>45030</v>
          </cell>
          <cell r="H565">
            <v>135000</v>
          </cell>
        </row>
        <row r="566">
          <cell r="A566" t="str">
            <v>04.3321</v>
          </cell>
          <cell r="B566" t="str">
            <v>04.3321</v>
          </cell>
          <cell r="C566" t="str">
            <v>dk1p50</v>
          </cell>
          <cell r="D566" t="str">
            <v>Beâ toâng moùng baûn coù caàu coâng taùc  M100</v>
          </cell>
          <cell r="E566" t="str">
            <v>m3</v>
          </cell>
          <cell r="F566">
            <v>365610</v>
          </cell>
          <cell r="G566">
            <v>51946</v>
          </cell>
          <cell r="H566">
            <v>135000</v>
          </cell>
        </row>
        <row r="567">
          <cell r="A567" t="str">
            <v>04.3322</v>
          </cell>
          <cell r="B567" t="str">
            <v>04.3322</v>
          </cell>
          <cell r="C567" t="str">
            <v>dk3p80</v>
          </cell>
          <cell r="D567" t="str">
            <v>Beâ toâng moùng baûn coù caàu coâng taùc  M150</v>
          </cell>
          <cell r="E567" t="str">
            <v>m3</v>
          </cell>
          <cell r="F567">
            <v>422143</v>
          </cell>
          <cell r="G567">
            <v>51946</v>
          </cell>
          <cell r="H567">
            <v>440000</v>
          </cell>
        </row>
        <row r="568">
          <cell r="A568" t="str">
            <v>04.3323</v>
          </cell>
          <cell r="B568" t="str">
            <v>04.3323</v>
          </cell>
          <cell r="C568" t="str">
            <v>dk3p50</v>
          </cell>
          <cell r="D568" t="str">
            <v>Beâ toâng moùng baûn coù caàu coâng taùc  M200</v>
          </cell>
          <cell r="E568" t="str">
            <v>m3</v>
          </cell>
          <cell r="F568">
            <v>476738</v>
          </cell>
          <cell r="G568">
            <v>51946</v>
          </cell>
          <cell r="H568">
            <v>410000</v>
          </cell>
        </row>
        <row r="569">
          <cell r="A569" t="str">
            <v>04.3324</v>
          </cell>
          <cell r="B569" t="str">
            <v>04.3324</v>
          </cell>
          <cell r="C569" t="str">
            <v>no30</v>
          </cell>
          <cell r="D569" t="str">
            <v>Beâ toâng moùng baûn coù caàu coâng taùc  M250</v>
          </cell>
          <cell r="E569" t="str">
            <v>m3</v>
          </cell>
          <cell r="F569">
            <v>533530</v>
          </cell>
          <cell r="G569">
            <v>51946</v>
          </cell>
          <cell r="H569">
            <v>5000</v>
          </cell>
        </row>
        <row r="570">
          <cell r="A570" t="str">
            <v>04.3331</v>
          </cell>
          <cell r="B570" t="str">
            <v>04.3331</v>
          </cell>
          <cell r="C570" t="str">
            <v>Thi coâng baèng thuû coâng keát hôïp ñaàm duøi</v>
          </cell>
          <cell r="D570" t="str">
            <v>Beâ toâng moùng truïcoù caàu coâng taùc  M100</v>
          </cell>
          <cell r="E570" t="str">
            <v>m3</v>
          </cell>
          <cell r="F570">
            <v>365610</v>
          </cell>
          <cell r="G570">
            <v>44589</v>
          </cell>
          <cell r="H570">
            <v>4003</v>
          </cell>
        </row>
        <row r="571">
          <cell r="A571" t="str">
            <v>04.3332</v>
          </cell>
          <cell r="B571" t="str">
            <v>04.3332</v>
          </cell>
          <cell r="C571" t="str">
            <v>no25-1</v>
          </cell>
          <cell r="D571" t="str">
            <v>Beâ toâng moùng truïcoù caàu coâng taùc  M150</v>
          </cell>
          <cell r="E571" t="str">
            <v>m3</v>
          </cell>
          <cell r="F571">
            <v>422143</v>
          </cell>
          <cell r="G571">
            <v>44589</v>
          </cell>
          <cell r="H571">
            <v>4003</v>
          </cell>
        </row>
        <row r="572">
          <cell r="A572" t="str">
            <v>04.3333</v>
          </cell>
          <cell r="B572" t="str">
            <v>04.3333</v>
          </cell>
          <cell r="C572" t="str">
            <v>OSC</v>
          </cell>
          <cell r="D572" t="str">
            <v>Beâ toâng moùng truïcoù caàu coâng taùc  M200</v>
          </cell>
          <cell r="E572" t="str">
            <v>m3</v>
          </cell>
          <cell r="F572">
            <v>476738</v>
          </cell>
          <cell r="G572">
            <v>44589</v>
          </cell>
          <cell r="H572">
            <v>4003</v>
          </cell>
        </row>
        <row r="573">
          <cell r="A573" t="str">
            <v>04.3334</v>
          </cell>
          <cell r="B573" t="str">
            <v>04.3334</v>
          </cell>
          <cell r="C573" t="str">
            <v>OK</v>
          </cell>
          <cell r="D573" t="str">
            <v>Beâ toâng moùng truïcoù caàu coâng taùc  M250</v>
          </cell>
          <cell r="E573" t="str">
            <v>m3</v>
          </cell>
          <cell r="F573">
            <v>533530</v>
          </cell>
          <cell r="G573">
            <v>44589</v>
          </cell>
          <cell r="H573">
            <v>4003</v>
          </cell>
        </row>
        <row r="574">
          <cell r="A574" t="str">
            <v>04.3341</v>
          </cell>
          <cell r="B574" t="str">
            <v>04.3341</v>
          </cell>
          <cell r="C574" t="str">
            <v>PVC100</v>
          </cell>
          <cell r="D574" t="str">
            <v>Beâ toâng moùng truïkhoâng coù caàu coâng taùc  M100</v>
          </cell>
          <cell r="E574" t="str">
            <v>m3</v>
          </cell>
          <cell r="F574">
            <v>332360</v>
          </cell>
          <cell r="G574">
            <v>38261</v>
          </cell>
          <cell r="H574">
            <v>4003</v>
          </cell>
        </row>
        <row r="575">
          <cell r="A575" t="str">
            <v>04.3342</v>
          </cell>
          <cell r="B575" t="str">
            <v>04.3342</v>
          </cell>
          <cell r="C575" t="str">
            <v>PVC114-4</v>
          </cell>
          <cell r="D575" t="str">
            <v>Beâ toâng moùng truïkhoâng coù caàu coâng taùc  M150</v>
          </cell>
          <cell r="E575" t="str">
            <v>m3</v>
          </cell>
          <cell r="F575">
            <v>388893</v>
          </cell>
          <cell r="G575">
            <v>38261</v>
          </cell>
          <cell r="H575">
            <v>4003</v>
          </cell>
        </row>
        <row r="576">
          <cell r="A576" t="str">
            <v>04.3343</v>
          </cell>
          <cell r="B576" t="str">
            <v>04.3343</v>
          </cell>
          <cell r="C576" t="str">
            <v>PVC21-4</v>
          </cell>
          <cell r="D576" t="str">
            <v>Beâ toâng moùng truïkhoâng coù caàu coâng taùc  M200</v>
          </cell>
          <cell r="E576" t="str">
            <v>m3</v>
          </cell>
          <cell r="F576">
            <v>443488</v>
          </cell>
          <cell r="G576">
            <v>38261</v>
          </cell>
          <cell r="H576">
            <v>4003</v>
          </cell>
        </row>
        <row r="577">
          <cell r="A577" t="str">
            <v>04.3344</v>
          </cell>
          <cell r="B577" t="str">
            <v>04.3344</v>
          </cell>
          <cell r="C577" t="str">
            <v>PVC60m</v>
          </cell>
          <cell r="D577" t="str">
            <v>Beâ toâng moùng truïkhoâng coù caàu coâng taùc  M250</v>
          </cell>
          <cell r="E577" t="str">
            <v>m3</v>
          </cell>
          <cell r="F577">
            <v>500280</v>
          </cell>
          <cell r="G577">
            <v>38261</v>
          </cell>
          <cell r="H577">
            <v>4003</v>
          </cell>
        </row>
        <row r="578">
          <cell r="A578" t="str">
            <v>04.3351</v>
          </cell>
          <cell r="B578" t="str">
            <v>04.3351</v>
          </cell>
          <cell r="C578" t="str">
            <v>PVC60</v>
          </cell>
          <cell r="D578" t="str">
            <v>Beâ toâng moùng baûn coù caàu coâng taùc  M100</v>
          </cell>
          <cell r="E578" t="str">
            <v>m3</v>
          </cell>
          <cell r="F578">
            <v>365610</v>
          </cell>
          <cell r="G578">
            <v>41498</v>
          </cell>
          <cell r="H578">
            <v>4003</v>
          </cell>
        </row>
        <row r="579">
          <cell r="A579" t="str">
            <v>04.3352</v>
          </cell>
          <cell r="B579" t="str">
            <v>04.3352</v>
          </cell>
          <cell r="C579" t="str">
            <v>PVC90</v>
          </cell>
          <cell r="D579" t="str">
            <v>Beâ toâng moùng baûn coù caàu coâng taùc  M150</v>
          </cell>
          <cell r="E579" t="str">
            <v>m3</v>
          </cell>
          <cell r="F579">
            <v>422143</v>
          </cell>
          <cell r="G579">
            <v>41498</v>
          </cell>
          <cell r="H579">
            <v>4003</v>
          </cell>
        </row>
        <row r="580">
          <cell r="A580" t="str">
            <v>04.3353</v>
          </cell>
          <cell r="B580" t="str">
            <v>04.3353</v>
          </cell>
          <cell r="C580" t="str">
            <v>kepPVC114</v>
          </cell>
          <cell r="D580" t="str">
            <v>Beâ toâng moùng baûn coù caàu coâng taùc  M200</v>
          </cell>
          <cell r="E580" t="str">
            <v>m3</v>
          </cell>
          <cell r="F580">
            <v>476738</v>
          </cell>
          <cell r="G580">
            <v>41498</v>
          </cell>
          <cell r="H580">
            <v>4003</v>
          </cell>
        </row>
        <row r="581">
          <cell r="A581" t="str">
            <v>04.3354</v>
          </cell>
          <cell r="B581" t="str">
            <v>04.3354</v>
          </cell>
          <cell r="C581" t="str">
            <v>OT49</v>
          </cell>
          <cell r="D581" t="str">
            <v>Beâ toâng moùng baûn coù caàu coâng taùc  M250</v>
          </cell>
          <cell r="E581" t="str">
            <v>m3</v>
          </cell>
          <cell r="F581">
            <v>533530</v>
          </cell>
          <cell r="G581">
            <v>41498</v>
          </cell>
          <cell r="H581">
            <v>4003</v>
          </cell>
        </row>
        <row r="582">
          <cell r="A582" t="str">
            <v>04.3401</v>
          </cell>
          <cell r="B582" t="str">
            <v>04.3401</v>
          </cell>
          <cell r="C582" t="str">
            <v>ÑOÅ BEÂ TOÂNG MOÙNG COÄT BAÈNG MAÙY
KEÁT HÔÏP THUÛ COÂNG</v>
          </cell>
          <cell r="D582" t="str">
            <v>Beâ toâng moùng truïcoù caàu coâng taùc  M100</v>
          </cell>
          <cell r="E582" t="str">
            <v>m3</v>
          </cell>
          <cell r="F582">
            <v>365610</v>
          </cell>
          <cell r="G582">
            <v>42734</v>
          </cell>
          <cell r="H582">
            <v>12986</v>
          </cell>
        </row>
        <row r="583">
          <cell r="A583" t="str">
            <v>04.3402</v>
          </cell>
          <cell r="B583" t="str">
            <v>04.3402</v>
          </cell>
          <cell r="C583" t="str">
            <v>PU</v>
          </cell>
          <cell r="D583" t="str">
            <v>Beâ toâng moùng truïcoù caàu coâng taùc  M150</v>
          </cell>
          <cell r="E583" t="str">
            <v>m3</v>
          </cell>
          <cell r="F583">
            <v>422143</v>
          </cell>
          <cell r="G583">
            <v>42734</v>
          </cell>
          <cell r="H583">
            <v>12986</v>
          </cell>
        </row>
        <row r="584">
          <cell r="A584" t="str">
            <v>04.3403</v>
          </cell>
          <cell r="B584" t="str">
            <v>04.3403</v>
          </cell>
          <cell r="C584" t="str">
            <v>roletg</v>
          </cell>
          <cell r="D584" t="str">
            <v>Beâ toâng moùng truïcoù caàu coâng taùc  M200</v>
          </cell>
          <cell r="E584" t="str">
            <v>m3</v>
          </cell>
          <cell r="F584">
            <v>476738</v>
          </cell>
          <cell r="G584">
            <v>42734</v>
          </cell>
          <cell r="H584">
            <v>12986</v>
          </cell>
        </row>
        <row r="585">
          <cell r="A585" t="str">
            <v>04.3404</v>
          </cell>
          <cell r="B585" t="str">
            <v>04.3404</v>
          </cell>
          <cell r="C585" t="str">
            <v>s70</v>
          </cell>
          <cell r="D585" t="str">
            <v>Beâ toâng moùng truïcoù caàu coâng taùc  M250</v>
          </cell>
          <cell r="E585" t="str">
            <v>m3</v>
          </cell>
          <cell r="F585">
            <v>533530</v>
          </cell>
          <cell r="G585">
            <v>42734</v>
          </cell>
          <cell r="H585">
            <v>12986</v>
          </cell>
        </row>
        <row r="586">
          <cell r="A586" t="str">
            <v>04.3411</v>
          </cell>
          <cell r="B586" t="str">
            <v>04.3411</v>
          </cell>
          <cell r="C586" t="str">
            <v>SAT10</v>
          </cell>
          <cell r="D586" t="str">
            <v>Beâ toâng moùng truïkhoâng coù caàu coâng taùc  M100</v>
          </cell>
          <cell r="E586" t="str">
            <v>m3</v>
          </cell>
          <cell r="F586">
            <v>332360</v>
          </cell>
          <cell r="G586">
            <v>35147</v>
          </cell>
          <cell r="H586">
            <v>12986</v>
          </cell>
        </row>
        <row r="587">
          <cell r="A587" t="str">
            <v>04.3412</v>
          </cell>
          <cell r="B587" t="str">
            <v>04.3412</v>
          </cell>
          <cell r="C587" t="str">
            <v>S</v>
          </cell>
          <cell r="D587" t="str">
            <v>Beâ toâng moùng truïkhoâng coù caàu coâng taùc  M150</v>
          </cell>
          <cell r="E587" t="str">
            <v>m3</v>
          </cell>
          <cell r="F587">
            <v>388893</v>
          </cell>
          <cell r="G587">
            <v>35147</v>
          </cell>
          <cell r="H587">
            <v>12986</v>
          </cell>
        </row>
        <row r="588">
          <cell r="A588" t="str">
            <v>04.3413</v>
          </cell>
          <cell r="B588" t="str">
            <v>04.3413</v>
          </cell>
          <cell r="C588" t="str">
            <v>SN</v>
          </cell>
          <cell r="D588" t="str">
            <v>Beâ toâng moùng truïkhoâng coù caàu coâng taùc  M200</v>
          </cell>
          <cell r="E588" t="str">
            <v>m3</v>
          </cell>
          <cell r="F588">
            <v>443488</v>
          </cell>
          <cell r="G588">
            <v>35147</v>
          </cell>
          <cell r="H588">
            <v>12986</v>
          </cell>
        </row>
        <row r="589">
          <cell r="A589" t="str">
            <v>04.3414</v>
          </cell>
          <cell r="B589" t="str">
            <v>04.3414</v>
          </cell>
          <cell r="C589" t="str">
            <v>TAMN</v>
          </cell>
          <cell r="D589" t="str">
            <v>Beâ toâng moùng truïkhoâng coù caàu coâng taùc  M250</v>
          </cell>
          <cell r="E589" t="str">
            <v>m3</v>
          </cell>
          <cell r="F589">
            <v>500280</v>
          </cell>
          <cell r="G589">
            <v>35147</v>
          </cell>
          <cell r="H589">
            <v>12986</v>
          </cell>
        </row>
        <row r="590">
          <cell r="A590" t="str">
            <v>04.3421</v>
          </cell>
          <cell r="B590" t="str">
            <v>04.3421</v>
          </cell>
          <cell r="C590" t="str">
            <v>TCH40</v>
          </cell>
          <cell r="D590" t="str">
            <v>Beâ toâng moùng baûn coù caàu coâng taùc  M100</v>
          </cell>
          <cell r="E590" t="str">
            <v>m3</v>
          </cell>
          <cell r="F590">
            <v>367058</v>
          </cell>
          <cell r="G590">
            <v>41805</v>
          </cell>
          <cell r="H590">
            <v>12986</v>
          </cell>
        </row>
        <row r="591">
          <cell r="A591" t="str">
            <v>04.3422</v>
          </cell>
          <cell r="B591" t="str">
            <v>04.3422</v>
          </cell>
          <cell r="C591" t="str">
            <v>TCH</v>
          </cell>
          <cell r="D591" t="str">
            <v>Beâ toâng moùng baûn coù caàu coâng taùc  M150</v>
          </cell>
          <cell r="E591" t="str">
            <v>m3</v>
          </cell>
          <cell r="F591">
            <v>423591</v>
          </cell>
          <cell r="G591">
            <v>41805</v>
          </cell>
          <cell r="H591">
            <v>12986</v>
          </cell>
        </row>
        <row r="592">
          <cell r="A592" t="str">
            <v>04.3423</v>
          </cell>
          <cell r="B592" t="str">
            <v>04.3423</v>
          </cell>
          <cell r="C592" t="str">
            <v>TN1620</v>
          </cell>
          <cell r="D592" t="str">
            <v>Beâ toâng moùng baûn coù caàu coâng taùc  M200</v>
          </cell>
          <cell r="E592" t="str">
            <v>m3</v>
          </cell>
          <cell r="F592">
            <v>478186</v>
          </cell>
          <cell r="G592">
            <v>41805</v>
          </cell>
          <cell r="H592">
            <v>12986</v>
          </cell>
        </row>
        <row r="593">
          <cell r="A593" t="str">
            <v>04.3424</v>
          </cell>
          <cell r="B593" t="str">
            <v>04.3424</v>
          </cell>
          <cell r="C593" t="str">
            <v>TN1625</v>
          </cell>
          <cell r="D593" t="str">
            <v>Beâ toâng moùng baûn coù caàu coâng taùc  M250</v>
          </cell>
          <cell r="E593" t="str">
            <v>m3</v>
          </cell>
          <cell r="F593">
            <v>534978</v>
          </cell>
          <cell r="G593">
            <v>41805</v>
          </cell>
          <cell r="H593">
            <v>12986</v>
          </cell>
        </row>
        <row r="594">
          <cell r="A594" t="str">
            <v>04.3501</v>
          </cell>
          <cell r="B594" t="str">
            <v>04.3501</v>
          </cell>
          <cell r="C594" t="str">
            <v>ÑOÅ BEÂ TOÂNG MOÙNG COÄT BAÈNG 
BEÂ TOÂNG THÖÔNG PHAÅM</v>
          </cell>
          <cell r="D594" t="str">
            <v>Beâ toâng moùng truï M150</v>
          </cell>
          <cell r="E594" t="str">
            <v>m3</v>
          </cell>
          <cell r="F594">
            <v>369225</v>
          </cell>
          <cell r="G594">
            <v>11767</v>
          </cell>
          <cell r="H594">
            <v>3562</v>
          </cell>
        </row>
        <row r="595">
          <cell r="A595" t="str">
            <v>04.3502</v>
          </cell>
          <cell r="B595" t="str">
            <v>04.3502</v>
          </cell>
          <cell r="C595" t="str">
            <v>TN30</v>
          </cell>
          <cell r="D595" t="str">
            <v>Beâ toâng moùng truï M200</v>
          </cell>
          <cell r="E595" t="str">
            <v>m3</v>
          </cell>
          <cell r="F595">
            <v>418122</v>
          </cell>
          <cell r="G595">
            <v>11767</v>
          </cell>
          <cell r="H595">
            <v>3562</v>
          </cell>
        </row>
        <row r="596">
          <cell r="A596" t="str">
            <v>04.3503</v>
          </cell>
          <cell r="B596" t="str">
            <v>04.3503</v>
          </cell>
          <cell r="C596" t="str">
            <v>TN</v>
          </cell>
          <cell r="D596" t="str">
            <v>Beâ toâng moùng truï M250</v>
          </cell>
          <cell r="E596" t="str">
            <v>m3</v>
          </cell>
          <cell r="F596">
            <v>474060</v>
          </cell>
          <cell r="G596">
            <v>11767</v>
          </cell>
          <cell r="H596">
            <v>3562</v>
          </cell>
        </row>
        <row r="597">
          <cell r="A597" t="str">
            <v>04.3504</v>
          </cell>
          <cell r="B597" t="str">
            <v>04.3504</v>
          </cell>
          <cell r="C597" t="str">
            <v>TON6x100x150</v>
          </cell>
          <cell r="D597" t="str">
            <v>Beâ toâng moùng truï M300</v>
          </cell>
          <cell r="E597" t="str">
            <v>m3</v>
          </cell>
          <cell r="F597">
            <v>511988</v>
          </cell>
          <cell r="G597">
            <v>11767</v>
          </cell>
          <cell r="H597">
            <v>3562</v>
          </cell>
        </row>
        <row r="598">
          <cell r="A598" t="str">
            <v>04.3511</v>
          </cell>
          <cell r="B598" t="str">
            <v>04.3511</v>
          </cell>
          <cell r="C598" t="str">
            <v>TON6x70x200</v>
          </cell>
          <cell r="D598" t="str">
            <v>Beâ toâng moùng baûn M150</v>
          </cell>
          <cell r="E598" t="str">
            <v>m3</v>
          </cell>
          <cell r="F598">
            <v>402149</v>
          </cell>
          <cell r="G598">
            <v>26012</v>
          </cell>
          <cell r="H598">
            <v>3562</v>
          </cell>
        </row>
        <row r="599">
          <cell r="A599" t="str">
            <v>04.3512</v>
          </cell>
          <cell r="B599" t="str">
            <v>04.3512</v>
          </cell>
          <cell r="C599" t="str">
            <v>TON6x70x240</v>
          </cell>
          <cell r="D599" t="str">
            <v>Beâ toâng moùng baûn M200</v>
          </cell>
          <cell r="E599" t="str">
            <v>m3</v>
          </cell>
          <cell r="F599">
            <v>455512</v>
          </cell>
          <cell r="G599">
            <v>26012</v>
          </cell>
          <cell r="H599">
            <v>3562</v>
          </cell>
        </row>
        <row r="600">
          <cell r="A600" t="str">
            <v>04.3513</v>
          </cell>
          <cell r="B600" t="str">
            <v>04.3513</v>
          </cell>
          <cell r="C600" t="str">
            <v>THAP3P</v>
          </cell>
          <cell r="D600" t="str">
            <v>Beâ toâng moùng baûn M250</v>
          </cell>
          <cell r="E600" t="str">
            <v>m3</v>
          </cell>
          <cell r="F600">
            <v>512003</v>
          </cell>
          <cell r="G600">
            <v>26012</v>
          </cell>
          <cell r="H600">
            <v>3562</v>
          </cell>
        </row>
        <row r="601">
          <cell r="A601" t="str">
            <v>04.3514</v>
          </cell>
          <cell r="B601" t="str">
            <v>04.3514</v>
          </cell>
          <cell r="C601" t="str">
            <v>THDK1</v>
          </cell>
          <cell r="D601" t="str">
            <v>Beâ toâng moùng baûn M300</v>
          </cell>
          <cell r="E601" t="str">
            <v>m3</v>
          </cell>
          <cell r="F601">
            <v>550307</v>
          </cell>
          <cell r="G601">
            <v>26012</v>
          </cell>
          <cell r="H601">
            <v>3562</v>
          </cell>
        </row>
        <row r="602">
          <cell r="A602" t="str">
            <v>04.3521</v>
          </cell>
          <cell r="B602" t="str">
            <v>04.3521</v>
          </cell>
          <cell r="C602" t="str">
            <v>THDK1P</v>
          </cell>
          <cell r="D602" t="str">
            <v>Beâ toâng loùt moùng M150</v>
          </cell>
          <cell r="E602" t="str">
            <v>m3</v>
          </cell>
          <cell r="F602">
            <v>401872</v>
          </cell>
          <cell r="G602">
            <v>7122</v>
          </cell>
          <cell r="H602">
            <v>3562</v>
          </cell>
        </row>
        <row r="603">
          <cell r="A603" t="str">
            <v>04.3522</v>
          </cell>
          <cell r="B603" t="str">
            <v>04.3522</v>
          </cell>
          <cell r="C603" t="str">
            <v>THDK3P</v>
          </cell>
          <cell r="D603" t="str">
            <v>Beâ toâng loùt moùng M200</v>
          </cell>
          <cell r="E603" t="str">
            <v>m3</v>
          </cell>
          <cell r="F603">
            <v>450769</v>
          </cell>
          <cell r="G603">
            <v>7122</v>
          </cell>
          <cell r="H603">
            <v>4003</v>
          </cell>
        </row>
        <row r="604">
          <cell r="A604" t="str">
            <v>04.3523</v>
          </cell>
          <cell r="B604" t="str">
            <v>04.3523</v>
          </cell>
          <cell r="C604" t="str">
            <v>timer</v>
          </cell>
          <cell r="D604" t="str">
            <v>Beâ toâng loùt moùng M250</v>
          </cell>
          <cell r="E604" t="str">
            <v>m3</v>
          </cell>
          <cell r="F604">
            <v>506706</v>
          </cell>
          <cell r="G604">
            <v>7122</v>
          </cell>
          <cell r="H604">
            <v>4003</v>
          </cell>
        </row>
        <row r="605">
          <cell r="A605" t="str">
            <v>04.3524</v>
          </cell>
          <cell r="B605" t="str">
            <v>04.3524</v>
          </cell>
          <cell r="C605" t="str">
            <v>TON6</v>
          </cell>
          <cell r="D605" t="str">
            <v>Beâ toâng loùt moùng M300</v>
          </cell>
          <cell r="E605" t="str">
            <v>m3</v>
          </cell>
          <cell r="F605">
            <v>544635</v>
          </cell>
          <cell r="G605">
            <v>7122</v>
          </cell>
          <cell r="H605">
            <v>4003</v>
          </cell>
        </row>
        <row r="606">
          <cell r="A606" t="str">
            <v>04.3601</v>
          </cell>
          <cell r="B606" t="str">
            <v>04.3601</v>
          </cell>
          <cell r="C606" t="str">
            <v>ÑOÅ BEÂ TOÂNG CAÙC CAÁU KIEÄN ÑUÙC SAÜN</v>
          </cell>
          <cell r="D606" t="str">
            <v>Ñoå beâ toâng baèng thuû coâng M 200</v>
          </cell>
          <cell r="E606" t="str">
            <v>m3</v>
          </cell>
          <cell r="F606">
            <v>447735</v>
          </cell>
          <cell r="G606">
            <v>50328</v>
          </cell>
          <cell r="H606">
            <v>12857</v>
          </cell>
        </row>
        <row r="607">
          <cell r="A607" t="str">
            <v>04.3602</v>
          </cell>
          <cell r="B607" t="str">
            <v>04.3602</v>
          </cell>
          <cell r="C607" t="str">
            <v xml:space="preserve">Xaø thanh ngang moùng neùo, moùng coät </v>
          </cell>
          <cell r="D607" t="str">
            <v>Ñoå beâ toâng baèng thuû coâng M 250</v>
          </cell>
          <cell r="E607" t="str">
            <v>m3</v>
          </cell>
          <cell r="F607">
            <v>514235</v>
          </cell>
          <cell r="G607">
            <v>50328</v>
          </cell>
        </row>
        <row r="608">
          <cell r="A608" t="str">
            <v>04.3603</v>
          </cell>
          <cell r="B608" t="str">
            <v>04.3603</v>
          </cell>
          <cell r="C608" t="str">
            <v>( beâ toâng ñoå taïi choã)</v>
          </cell>
          <cell r="D608" t="str">
            <v>Ñoå beâ toâng baèng thuû coâng M 300 hoaù deûo</v>
          </cell>
          <cell r="E608" t="str">
            <v>m3</v>
          </cell>
          <cell r="F608">
            <v>1684521</v>
          </cell>
          <cell r="G608">
            <v>50328</v>
          </cell>
          <cell r="H608">
            <v>3500</v>
          </cell>
        </row>
        <row r="609">
          <cell r="A609" t="str">
            <v>04.3611</v>
          </cell>
          <cell r="B609" t="str">
            <v>04.3611</v>
          </cell>
          <cell r="C609" t="str">
            <v xml:space="preserve">Xaø thanh ngang moùng neùo, moùng coät </v>
          </cell>
          <cell r="D609" t="str">
            <v>Ñoå beâ toâng baèng thuû coâng M 200</v>
          </cell>
          <cell r="E609" t="str">
            <v>m3</v>
          </cell>
          <cell r="F609">
            <v>411993</v>
          </cell>
          <cell r="G609">
            <v>50328</v>
          </cell>
          <cell r="H609">
            <v>207580</v>
          </cell>
        </row>
        <row r="610">
          <cell r="A610" t="str">
            <v>04.3612</v>
          </cell>
          <cell r="B610" t="str">
            <v>04.3612</v>
          </cell>
          <cell r="C610" t="str">
            <v>( beâ toâng thöông phaåm)</v>
          </cell>
          <cell r="D610" t="str">
            <v>Ñoå beâ toâng baèng thuû coâng M 250</v>
          </cell>
          <cell r="E610" t="str">
            <v>m3</v>
          </cell>
          <cell r="F610">
            <v>467111</v>
          </cell>
          <cell r="G610">
            <v>50328</v>
          </cell>
        </row>
        <row r="611">
          <cell r="A611" t="str">
            <v>04.3613</v>
          </cell>
          <cell r="B611" t="str">
            <v>04.3613</v>
          </cell>
          <cell r="C611" t="str">
            <v>YC</v>
          </cell>
          <cell r="D611" t="str">
            <v xml:space="preserve">Ñoå beâ toâng baèng thuû coâng M 300 </v>
          </cell>
          <cell r="E611" t="str">
            <v>m3</v>
          </cell>
          <cell r="F611">
            <v>504483</v>
          </cell>
          <cell r="G611">
            <v>50328</v>
          </cell>
          <cell r="H611">
            <v>6000</v>
          </cell>
        </row>
        <row r="612">
          <cell r="A612" t="str">
            <v>04.3621</v>
          </cell>
          <cell r="B612" t="str">
            <v>04.3621</v>
          </cell>
          <cell r="C612" t="str">
            <v xml:space="preserve">Xaø thanh ngang moùng neùo, moùng coät </v>
          </cell>
          <cell r="D612" t="str">
            <v>Ñoå beâ toâng baèng thuû coâng keát hôïp cô giôùi M 200</v>
          </cell>
          <cell r="E612" t="str">
            <v>m3</v>
          </cell>
          <cell r="F612">
            <v>447735</v>
          </cell>
          <cell r="G612">
            <v>37378</v>
          </cell>
          <cell r="H612">
            <v>14285</v>
          </cell>
        </row>
        <row r="613">
          <cell r="A613" t="str">
            <v>04.3622</v>
          </cell>
          <cell r="B613" t="str">
            <v>04.3622</v>
          </cell>
          <cell r="C613" t="str">
            <v>( beâ toâng ñoå taïi choã)</v>
          </cell>
          <cell r="D613" t="str">
            <v>Ñoå beâ toâng baèng thuû coâng keát hôïp cô giôùi M 250</v>
          </cell>
          <cell r="E613" t="str">
            <v>m3</v>
          </cell>
          <cell r="F613">
            <v>514235</v>
          </cell>
          <cell r="G613">
            <v>37378</v>
          </cell>
          <cell r="H613">
            <v>14285</v>
          </cell>
        </row>
        <row r="614">
          <cell r="A614" t="str">
            <v>04.3623</v>
          </cell>
          <cell r="B614" t="str">
            <v>04.3623</v>
          </cell>
          <cell r="D614" t="str">
            <v>Ñoå beâ toâng baèng thuû coâng keát hôïp cô giôùi M 300 hoaù deûo</v>
          </cell>
          <cell r="E614" t="str">
            <v>m3</v>
          </cell>
          <cell r="F614">
            <v>1684521</v>
          </cell>
          <cell r="G614">
            <v>37378</v>
          </cell>
          <cell r="H614">
            <v>14285</v>
          </cell>
        </row>
        <row r="615">
          <cell r="A615" t="str">
            <v>04.3631</v>
          </cell>
          <cell r="B615" t="str">
            <v>04.3631</v>
          </cell>
          <cell r="C615" t="str">
            <v xml:space="preserve">Xaø thanh ngang moùng neùo, moùng coät </v>
          </cell>
          <cell r="D615" t="str">
            <v>Ñoå beâ toâng baèng thuû coâng keát hôïp cô giôùi M 200</v>
          </cell>
          <cell r="E615" t="str">
            <v>m3</v>
          </cell>
          <cell r="F615">
            <v>411993</v>
          </cell>
          <cell r="G615">
            <v>37378</v>
          </cell>
          <cell r="H615">
            <v>14285</v>
          </cell>
        </row>
        <row r="616">
          <cell r="A616" t="str">
            <v>04.3632</v>
          </cell>
          <cell r="B616" t="str">
            <v>04.3632</v>
          </cell>
          <cell r="C616" t="str">
            <v>( beâ toâng thöông phaåm)</v>
          </cell>
          <cell r="D616" t="str">
            <v>Ñoå beâ toâng baèng thuû coâng keát hôïp cô giôùi M 250</v>
          </cell>
          <cell r="E616" t="str">
            <v>m3</v>
          </cell>
          <cell r="F616">
            <v>467111</v>
          </cell>
          <cell r="G616">
            <v>37378</v>
          </cell>
          <cell r="H616">
            <v>14285</v>
          </cell>
        </row>
        <row r="617">
          <cell r="A617" t="str">
            <v>04.3633</v>
          </cell>
          <cell r="B617" t="str">
            <v>04.3633</v>
          </cell>
          <cell r="D617" t="str">
            <v xml:space="preserve">Ñoå beâ toâng baèng thuû coâng keát hôïp cô giôùi M 300 </v>
          </cell>
          <cell r="E617" t="str">
            <v>m3</v>
          </cell>
          <cell r="F617">
            <v>504483</v>
          </cell>
          <cell r="G617">
            <v>37378</v>
          </cell>
          <cell r="H617">
            <v>14285</v>
          </cell>
        </row>
        <row r="618">
          <cell r="A618" t="str">
            <v>04.3701</v>
          </cell>
          <cell r="B618" t="str">
            <v>04.3701</v>
          </cell>
          <cell r="C618" t="str">
            <v>ÑOÅ BEÂ TOÂNG MOÙNG COÄT BAÈNG GAÏCH VÔÕ</v>
          </cell>
          <cell r="D618" t="str">
            <v>M25</v>
          </cell>
          <cell r="E618" t="str">
            <v>m3</v>
          </cell>
          <cell r="F618">
            <v>108587</v>
          </cell>
          <cell r="G618">
            <v>25752</v>
          </cell>
        </row>
        <row r="619">
          <cell r="A619" t="str">
            <v>04.3702</v>
          </cell>
          <cell r="B619" t="str">
            <v>04.3702</v>
          </cell>
          <cell r="C619" t="str">
            <v>Chieàu roäng &lt;= 100cm</v>
          </cell>
          <cell r="D619" t="str">
            <v>M50</v>
          </cell>
          <cell r="E619" t="str">
            <v>m3</v>
          </cell>
          <cell r="F619">
            <v>154548</v>
          </cell>
          <cell r="G619">
            <v>25752</v>
          </cell>
        </row>
        <row r="620">
          <cell r="A620" t="str">
            <v>04.3703</v>
          </cell>
          <cell r="B620" t="str">
            <v>04.3703</v>
          </cell>
          <cell r="D620" t="str">
            <v>M75</v>
          </cell>
          <cell r="E620" t="str">
            <v>m3</v>
          </cell>
          <cell r="F620">
            <v>193983</v>
          </cell>
          <cell r="G620">
            <v>25752</v>
          </cell>
        </row>
        <row r="621">
          <cell r="A621" t="str">
            <v>04.3711</v>
          </cell>
          <cell r="B621" t="str">
            <v>04.3711</v>
          </cell>
          <cell r="C621" t="str">
            <v>Chieàu roäng &gt; 100cm</v>
          </cell>
          <cell r="D621" t="str">
            <v>M25</v>
          </cell>
          <cell r="E621" t="str">
            <v>m3</v>
          </cell>
          <cell r="F621">
            <v>108587</v>
          </cell>
          <cell r="G621">
            <v>21632</v>
          </cell>
        </row>
        <row r="622">
          <cell r="A622" t="str">
            <v>04.3712</v>
          </cell>
          <cell r="B622" t="str">
            <v>04.3712</v>
          </cell>
          <cell r="D622" t="str">
            <v>M50</v>
          </cell>
          <cell r="E622" t="str">
            <v>m3</v>
          </cell>
          <cell r="F622">
            <v>154548</v>
          </cell>
          <cell r="G622">
            <v>21632</v>
          </cell>
        </row>
        <row r="623">
          <cell r="A623" t="str">
            <v>04.3713</v>
          </cell>
          <cell r="B623" t="str">
            <v>04.3713</v>
          </cell>
          <cell r="D623" t="str">
            <v>M75</v>
          </cell>
          <cell r="E623" t="str">
            <v>m3</v>
          </cell>
          <cell r="F623">
            <v>193983</v>
          </cell>
          <cell r="G623">
            <v>21632</v>
          </cell>
        </row>
        <row r="624">
          <cell r="A624" t="str">
            <v>04.3801</v>
          </cell>
          <cell r="B624" t="str">
            <v>04.3801</v>
          </cell>
          <cell r="C624" t="str">
            <v>LAÉP ÑAËT CAÙC CAÁU KIEÄN BEÂ TOÂNG 
ÑUÙC SAÜN</v>
          </cell>
          <cell r="D624" t="str">
            <v>Troïng löôïng &lt;= 0,25 Taán</v>
          </cell>
          <cell r="E624" t="str">
            <v>Caùi</v>
          </cell>
          <cell r="G624">
            <v>11051</v>
          </cell>
        </row>
        <row r="625">
          <cell r="A625" t="str">
            <v>04.3802</v>
          </cell>
          <cell r="B625" t="str">
            <v>04.3802</v>
          </cell>
          <cell r="C625" t="str">
            <v>Laép moùng coät , moùng neùo, thanh ngang</v>
          </cell>
          <cell r="D625" t="str">
            <v>Troïng löôïng &lt;= 0,5 Taán</v>
          </cell>
          <cell r="E625" t="str">
            <v>Caùi</v>
          </cell>
          <cell r="G625">
            <v>24214</v>
          </cell>
        </row>
        <row r="626">
          <cell r="A626" t="str">
            <v>04.3803</v>
          </cell>
          <cell r="B626" t="str">
            <v>04.3803</v>
          </cell>
          <cell r="D626" t="str">
            <v>Troïng löôïng &gt; 0,5 Taán</v>
          </cell>
          <cell r="E626" t="str">
            <v>Caùi</v>
          </cell>
          <cell r="G626">
            <v>42252</v>
          </cell>
        </row>
        <row r="627">
          <cell r="A627" t="str">
            <v>04.4101</v>
          </cell>
          <cell r="B627" t="str">
            <v>04.4101</v>
          </cell>
          <cell r="C627" t="str">
            <v>XEÁP ÑAÙ, XAÂY KEØ ÑAÙ VAØ TÖÔØNG CHAÉN</v>
          </cell>
          <cell r="D627" t="str">
            <v>Xeáp ñaù khan khoâng chít maïch , maët baèng</v>
          </cell>
          <cell r="E627" t="str">
            <v>m3</v>
          </cell>
          <cell r="F627">
            <v>114649</v>
          </cell>
          <cell r="G627">
            <v>20438</v>
          </cell>
        </row>
        <row r="628">
          <cell r="A628" t="str">
            <v>04.4102</v>
          </cell>
          <cell r="B628" t="str">
            <v>04.4102</v>
          </cell>
          <cell r="D628" t="str">
            <v>Xeáp ñaù khan khoâng chít maïch , maùi doác thaúng</v>
          </cell>
          <cell r="E628" t="str">
            <v>m3</v>
          </cell>
          <cell r="F628">
            <v>114649</v>
          </cell>
          <cell r="G628">
            <v>23844</v>
          </cell>
        </row>
        <row r="629">
          <cell r="A629" t="str">
            <v>04.4103</v>
          </cell>
          <cell r="B629" t="str">
            <v>04.4103</v>
          </cell>
          <cell r="D629" t="str">
            <v>Xeáp ñaù khan khoâng chít maïch , maùi doác cong</v>
          </cell>
          <cell r="E629" t="str">
            <v>m3</v>
          </cell>
          <cell r="F629">
            <v>116885</v>
          </cell>
          <cell r="G629">
            <v>33754</v>
          </cell>
        </row>
        <row r="630">
          <cell r="A630" t="str">
            <v>04.4104</v>
          </cell>
          <cell r="B630" t="str">
            <v>04.4104</v>
          </cell>
          <cell r="D630" t="str">
            <v>Xeáp ñaù khan coù chít maïch , maët baèng</v>
          </cell>
          <cell r="E630" t="str">
            <v>m3</v>
          </cell>
          <cell r="F630">
            <v>137958</v>
          </cell>
          <cell r="G630">
            <v>26476</v>
          </cell>
        </row>
        <row r="631">
          <cell r="A631" t="str">
            <v>04.4105</v>
          </cell>
          <cell r="B631" t="str">
            <v>04.4105</v>
          </cell>
          <cell r="D631" t="str">
            <v>Xeáp ñaù khan coù chít maïch , maùi doác thaúng</v>
          </cell>
          <cell r="E631" t="str">
            <v>m3</v>
          </cell>
          <cell r="F631">
            <v>137958</v>
          </cell>
          <cell r="G631">
            <v>29883</v>
          </cell>
        </row>
        <row r="632">
          <cell r="A632" t="str">
            <v>04.4106</v>
          </cell>
          <cell r="B632" t="str">
            <v>04.4106</v>
          </cell>
          <cell r="D632" t="str">
            <v>Xeáp ñaù khan coù chít maïch , maùi doác cong</v>
          </cell>
          <cell r="E632" t="str">
            <v>m3</v>
          </cell>
          <cell r="F632">
            <v>139758</v>
          </cell>
          <cell r="G632">
            <v>34218</v>
          </cell>
        </row>
        <row r="633">
          <cell r="A633" t="str">
            <v>04.4201</v>
          </cell>
          <cell r="B633" t="str">
            <v>04.4201</v>
          </cell>
          <cell r="D633" t="str">
            <v>Xaây moùng ñaù hoäc, vöõa M75</v>
          </cell>
          <cell r="E633" t="str">
            <v>m3</v>
          </cell>
          <cell r="F633">
            <v>248221</v>
          </cell>
          <cell r="G633">
            <v>34127</v>
          </cell>
          <cell r="H633">
            <v>0</v>
          </cell>
        </row>
        <row r="634">
          <cell r="A634" t="str">
            <v>04.4202</v>
          </cell>
          <cell r="B634" t="str">
            <v>04.4202</v>
          </cell>
          <cell r="D634" t="str">
            <v>Xaây moùng ñaù hoäc, vöõa M100</v>
          </cell>
          <cell r="E634" t="str">
            <v>m3</v>
          </cell>
          <cell r="F634">
            <v>281275</v>
          </cell>
          <cell r="G634">
            <v>34127</v>
          </cell>
          <cell r="H634">
            <v>0</v>
          </cell>
        </row>
        <row r="635">
          <cell r="A635" t="str">
            <v>04.4211</v>
          </cell>
          <cell r="B635" t="str">
            <v>04.4211</v>
          </cell>
          <cell r="D635" t="str">
            <v>Xaây töôøng chaén chieàu daøy &lt;=60cm chieàu cao &lt;=2m, vöõa M75</v>
          </cell>
          <cell r="E635" t="str">
            <v>m3</v>
          </cell>
          <cell r="F635">
            <v>248221</v>
          </cell>
          <cell r="G635">
            <v>38677</v>
          </cell>
          <cell r="H635">
            <v>0</v>
          </cell>
        </row>
        <row r="636">
          <cell r="A636" t="str">
            <v>04.4212</v>
          </cell>
          <cell r="B636" t="str">
            <v>04.4212</v>
          </cell>
          <cell r="D636" t="str">
            <v>Xaây töôøng chaén chieàu daøy &lt;=60cm chieàu cao &lt;=2m, vöõa M100</v>
          </cell>
          <cell r="E636" t="str">
            <v>m3</v>
          </cell>
          <cell r="F636">
            <v>281275</v>
          </cell>
          <cell r="G636">
            <v>38677</v>
          </cell>
          <cell r="H636">
            <v>0</v>
          </cell>
        </row>
        <row r="637">
          <cell r="A637" t="str">
            <v>04.4221</v>
          </cell>
          <cell r="B637" t="str">
            <v>04.4221</v>
          </cell>
          <cell r="D637" t="str">
            <v>Xaây töôøng chaén chieàu daøy &lt;=60cm chieàu cao &gt;2m, vöõa M75</v>
          </cell>
          <cell r="E637" t="str">
            <v>m3</v>
          </cell>
          <cell r="F637">
            <v>297201</v>
          </cell>
          <cell r="G637">
            <v>44690</v>
          </cell>
          <cell r="H637">
            <v>0</v>
          </cell>
        </row>
        <row r="638">
          <cell r="A638" t="str">
            <v>04.4222</v>
          </cell>
          <cell r="B638" t="str">
            <v>04.4222</v>
          </cell>
          <cell r="D638" t="str">
            <v>Xaây töôøng chaén chieàu daøy &lt;=60cm chieàu cao &gt;2m, vöõa M100</v>
          </cell>
          <cell r="E638" t="str">
            <v>m3</v>
          </cell>
          <cell r="F638">
            <v>330255</v>
          </cell>
          <cell r="G638">
            <v>44690</v>
          </cell>
          <cell r="H638">
            <v>0</v>
          </cell>
        </row>
        <row r="639">
          <cell r="A639" t="str">
            <v>04.4231</v>
          </cell>
          <cell r="B639" t="str">
            <v>04.4231</v>
          </cell>
          <cell r="D639" t="str">
            <v>Xaây töôøng chaén chieàu daøy &gt;60cm chieàu cao &lt;=2m, vöõa M75</v>
          </cell>
          <cell r="E639" t="str">
            <v>m3</v>
          </cell>
          <cell r="F639">
            <v>248221</v>
          </cell>
          <cell r="G639">
            <v>37215</v>
          </cell>
          <cell r="H639">
            <v>0</v>
          </cell>
        </row>
        <row r="640">
          <cell r="A640" t="str">
            <v>04.4232</v>
          </cell>
          <cell r="B640" t="str">
            <v>04.4232</v>
          </cell>
          <cell r="D640" t="str">
            <v>Xaây töôøng chaén chieàu daøy &gt;60cm chieàu cao &lt;=2m, vöõa M100</v>
          </cell>
          <cell r="E640" t="str">
            <v>m3</v>
          </cell>
          <cell r="F640">
            <v>281275</v>
          </cell>
          <cell r="G640">
            <v>37215</v>
          </cell>
          <cell r="H640">
            <v>0</v>
          </cell>
        </row>
        <row r="641">
          <cell r="A641" t="str">
            <v>04.4241</v>
          </cell>
          <cell r="B641" t="str">
            <v>04.4241</v>
          </cell>
          <cell r="D641" t="str">
            <v>Xaây töôøng chaén chieàu daøy &gt;60cm chieàu cao &gt;2m, vöõa M75</v>
          </cell>
          <cell r="E641" t="str">
            <v>m3</v>
          </cell>
          <cell r="F641">
            <v>285221</v>
          </cell>
          <cell r="G641">
            <v>42415</v>
          </cell>
          <cell r="H641">
            <v>0</v>
          </cell>
        </row>
        <row r="642">
          <cell r="A642" t="str">
            <v>04.4242</v>
          </cell>
          <cell r="B642" t="str">
            <v>04.4242</v>
          </cell>
          <cell r="D642" t="str">
            <v>Xaây töôøng chaén chieàu daøy &gt;60cm chieàu cao &gt;2m, vöõa M100</v>
          </cell>
          <cell r="E642" t="str">
            <v>m3</v>
          </cell>
          <cell r="F642">
            <v>318275</v>
          </cell>
          <cell r="G642">
            <v>42415</v>
          </cell>
          <cell r="H642">
            <v>0</v>
          </cell>
        </row>
        <row r="643">
          <cell r="A643" t="str">
            <v>04.4251</v>
          </cell>
          <cell r="B643" t="str">
            <v>04.4251</v>
          </cell>
          <cell r="D643" t="str">
            <v>Xaây truï ñoäc laäp baèng ñaù hoäc vöõa M75</v>
          </cell>
          <cell r="E643" t="str">
            <v>m3</v>
          </cell>
          <cell r="F643">
            <v>296444</v>
          </cell>
          <cell r="G643">
            <v>71179</v>
          </cell>
          <cell r="H643">
            <v>0</v>
          </cell>
        </row>
        <row r="644">
          <cell r="A644" t="str">
            <v>04.4252</v>
          </cell>
          <cell r="B644" t="str">
            <v>04.4252</v>
          </cell>
          <cell r="D644" t="str">
            <v>Xaây truï ñoäc laäp baèng ñaù hoäc vöõa M100</v>
          </cell>
          <cell r="E644" t="str">
            <v>m3</v>
          </cell>
          <cell r="F644">
            <v>329497</v>
          </cell>
          <cell r="G644">
            <v>71179</v>
          </cell>
          <cell r="H644">
            <v>0</v>
          </cell>
        </row>
        <row r="645">
          <cell r="A645" t="str">
            <v>04.5111</v>
          </cell>
          <cell r="B645" t="str">
            <v>04.5111</v>
          </cell>
          <cell r="C645" t="str">
            <v>COÂNG TAÙC ÑOÙNG COÏC CÖØ</v>
          </cell>
          <cell r="D645" t="str">
            <v>Ñoùng coïc cöø baèng tre chieàu daøi ngaäp ñaát &lt;= 2,5m; ñaát buøn</v>
          </cell>
          <cell r="E645" t="str">
            <v>100 m</v>
          </cell>
          <cell r="F645">
            <v>259665</v>
          </cell>
          <cell r="G645">
            <v>23535</v>
          </cell>
        </row>
        <row r="646">
          <cell r="A646" t="str">
            <v>04.5112</v>
          </cell>
          <cell r="B646" t="str">
            <v>04.5112</v>
          </cell>
          <cell r="C646" t="str">
            <v>Ñoùng coïc tre, goã, hoaêïc traøm baèng thuû coâng</v>
          </cell>
          <cell r="D646" t="str">
            <v>Ñoùng coïc cöø baèng tre chieàu daøi ngaäp ñaát &lt;= 2,5m; ñaát caáp I</v>
          </cell>
          <cell r="E646" t="str">
            <v>100 m</v>
          </cell>
          <cell r="F646">
            <v>269577</v>
          </cell>
          <cell r="G646">
            <v>28489</v>
          </cell>
        </row>
        <row r="647">
          <cell r="A647" t="str">
            <v>04.5113</v>
          </cell>
          <cell r="B647" t="str">
            <v>04.5113</v>
          </cell>
          <cell r="D647" t="str">
            <v>Ñoùng coïc cöø baèng tre chieàu daøi ngaäp ñaát &lt;= 2,5m; ñaát caáp II</v>
          </cell>
          <cell r="E647" t="str">
            <v>100 m</v>
          </cell>
          <cell r="F647">
            <v>269577</v>
          </cell>
          <cell r="G647">
            <v>30657</v>
          </cell>
        </row>
        <row r="648">
          <cell r="A648" t="str">
            <v>04.5121</v>
          </cell>
          <cell r="B648" t="str">
            <v>04.5121</v>
          </cell>
          <cell r="D648" t="str">
            <v>Ñoùng coïc cöø baèng tre chieàu daøi ngaäp ñaát &gt; 2,5m; ñaát buøn</v>
          </cell>
          <cell r="E648" t="str">
            <v>100 m</v>
          </cell>
          <cell r="F648">
            <v>272486</v>
          </cell>
          <cell r="G648">
            <v>35766</v>
          </cell>
        </row>
        <row r="649">
          <cell r="A649" t="str">
            <v>04.5122</v>
          </cell>
          <cell r="B649" t="str">
            <v>04.5122</v>
          </cell>
          <cell r="D649" t="str">
            <v>Ñoùng coïc cöø baèng tre chieàu daøi ngaäp ñaát &gt; 2,5m; ñaát caáp I</v>
          </cell>
          <cell r="E649" t="str">
            <v>100 m</v>
          </cell>
          <cell r="F649">
            <v>272486</v>
          </cell>
          <cell r="G649">
            <v>43044</v>
          </cell>
        </row>
        <row r="650">
          <cell r="A650" t="str">
            <v>04.5123</v>
          </cell>
          <cell r="B650" t="str">
            <v>04.5123</v>
          </cell>
          <cell r="D650" t="str">
            <v>Ñoùng coïc cöø baèng tre chieàu daøi ngaäp ñaát &gt; 2,5m; ñaát caáp II</v>
          </cell>
          <cell r="E650" t="str">
            <v>100 m</v>
          </cell>
          <cell r="F650">
            <v>272486</v>
          </cell>
          <cell r="G650">
            <v>47843</v>
          </cell>
        </row>
        <row r="651">
          <cell r="A651" t="str">
            <v>04.5131</v>
          </cell>
          <cell r="B651" t="str">
            <v>04.5131</v>
          </cell>
          <cell r="D651" t="str">
            <v>Ñoùng coïc goã chieàu daøi ngaäp ñaát &lt;= 2,5m; ñaát buøn</v>
          </cell>
          <cell r="E651" t="str">
            <v>100 m</v>
          </cell>
          <cell r="F651">
            <v>711123</v>
          </cell>
          <cell r="G651">
            <v>28489</v>
          </cell>
        </row>
        <row r="652">
          <cell r="A652" t="str">
            <v>04.5132</v>
          </cell>
          <cell r="B652" t="str">
            <v>04.5132</v>
          </cell>
          <cell r="D652" t="str">
            <v>Ñoùng coïc goã chieàu daøi ngaäp ñaát &lt;= 2,5m; ñaát caáp I</v>
          </cell>
          <cell r="E652" t="str">
            <v>100 m</v>
          </cell>
          <cell r="F652">
            <v>713643</v>
          </cell>
          <cell r="G652">
            <v>37005</v>
          </cell>
        </row>
        <row r="653">
          <cell r="A653" t="str">
            <v>04.5133</v>
          </cell>
          <cell r="B653" t="str">
            <v>04.5133</v>
          </cell>
          <cell r="D653" t="str">
            <v>Ñoùng coïc goã chieàu daøi ngaäp ñaát &lt;= 2,5m; ñaát caáp II</v>
          </cell>
          <cell r="E653" t="str">
            <v>100 m</v>
          </cell>
          <cell r="F653">
            <v>713643</v>
          </cell>
          <cell r="G653">
            <v>39173</v>
          </cell>
        </row>
        <row r="654">
          <cell r="A654" t="str">
            <v>04.5141</v>
          </cell>
          <cell r="B654" t="str">
            <v>04.5141</v>
          </cell>
          <cell r="D654" t="str">
            <v>Ñoùng coïc goã chieàu daøi ngaäp ñaát &gt; 2,5m; ñaát buøn</v>
          </cell>
          <cell r="E654" t="str">
            <v>100 m</v>
          </cell>
          <cell r="F654">
            <v>1027291</v>
          </cell>
          <cell r="G654">
            <v>49237</v>
          </cell>
        </row>
        <row r="655">
          <cell r="A655" t="str">
            <v>04.5142</v>
          </cell>
          <cell r="B655" t="str">
            <v>04.5142</v>
          </cell>
          <cell r="D655" t="str">
            <v>Ñoùng coïc goã chieàu daøi ngaäp ñaát &gt; 2,5m; ñaát caáp I</v>
          </cell>
          <cell r="E655" t="str">
            <v>100 m</v>
          </cell>
          <cell r="F655">
            <v>1030072</v>
          </cell>
          <cell r="G655">
            <v>55740</v>
          </cell>
        </row>
        <row r="656">
          <cell r="A656" t="str">
            <v>04.5143</v>
          </cell>
          <cell r="B656" t="str">
            <v>04.5143</v>
          </cell>
          <cell r="D656" t="str">
            <v>Ñoùng coïc goã chieàu daøi ngaäp ñaát &gt; 2,5m; ñaát caáp II</v>
          </cell>
          <cell r="E656" t="str">
            <v>100 m</v>
          </cell>
          <cell r="F656">
            <v>1030072</v>
          </cell>
          <cell r="G656">
            <v>61624</v>
          </cell>
        </row>
        <row r="657">
          <cell r="A657" t="str">
            <v>04.5211</v>
          </cell>
          <cell r="B657" t="str">
            <v>04.5211</v>
          </cell>
          <cell r="C657" t="str">
            <v>ÑOÙNG COÏC GOÃ BAÈNG MAÙY</v>
          </cell>
          <cell r="D657" t="str">
            <v>Ñoùng coïc goã treân maët ñaát , chieàu daøi coïc &lt;=10m; ñaát caáp I</v>
          </cell>
          <cell r="E657" t="str">
            <v>100 m</v>
          </cell>
          <cell r="F657">
            <v>636300</v>
          </cell>
          <cell r="G657">
            <v>95532</v>
          </cell>
          <cell r="H657">
            <v>2192530</v>
          </cell>
        </row>
        <row r="658">
          <cell r="A658" t="str">
            <v>04.5212</v>
          </cell>
          <cell r="B658" t="str">
            <v>04.5212</v>
          </cell>
          <cell r="D658" t="str">
            <v>Ñoùng coïc goã treân maët ñaát , chieàu daøi coïc &lt;=10m; ñaát caáp II</v>
          </cell>
          <cell r="E658" t="str">
            <v>100 m</v>
          </cell>
          <cell r="F658">
            <v>636300</v>
          </cell>
          <cell r="G658">
            <v>93674</v>
          </cell>
          <cell r="H658">
            <v>2308362</v>
          </cell>
        </row>
        <row r="659">
          <cell r="A659" t="str">
            <v>04.5213</v>
          </cell>
          <cell r="B659" t="str">
            <v>04.5213</v>
          </cell>
          <cell r="D659" t="str">
            <v>Ñoùng coïc goã treân maët ñaát , chieàu daøi coïc &gt;10m; ñaát caáp I</v>
          </cell>
          <cell r="E659" t="str">
            <v>100 m</v>
          </cell>
          <cell r="F659">
            <v>636300</v>
          </cell>
          <cell r="G659">
            <v>133931</v>
          </cell>
          <cell r="H659">
            <v>3292932</v>
          </cell>
        </row>
        <row r="660">
          <cell r="A660" t="str">
            <v>04.5214</v>
          </cell>
          <cell r="B660" t="str">
            <v>04.5214</v>
          </cell>
          <cell r="D660" t="str">
            <v>Ñoùng coïc goã treân maët ñaát , chieàu daøi coïc &gt;10m; ñaát caáp II</v>
          </cell>
          <cell r="E660" t="str">
            <v>100 m</v>
          </cell>
          <cell r="F660">
            <v>636300</v>
          </cell>
          <cell r="G660">
            <v>143066</v>
          </cell>
          <cell r="H660">
            <v>4277503</v>
          </cell>
        </row>
        <row r="661">
          <cell r="A661" t="str">
            <v>04.5221</v>
          </cell>
          <cell r="B661" t="str">
            <v>04.5221</v>
          </cell>
          <cell r="D661" t="str">
            <v>Ñoùng coïc goã treân maët nöôùc , chieàu daøi coïc &lt;=10m; nöôùc caáp I</v>
          </cell>
          <cell r="E661" t="str">
            <v>100 m</v>
          </cell>
          <cell r="F661">
            <v>639450</v>
          </cell>
          <cell r="G661">
            <v>143066</v>
          </cell>
          <cell r="H661">
            <v>2614489</v>
          </cell>
        </row>
        <row r="662">
          <cell r="A662" t="str">
            <v>04.5222</v>
          </cell>
          <cell r="B662" t="str">
            <v>04.5222</v>
          </cell>
          <cell r="D662" t="str">
            <v>Ñoùng coïc goã treân maët nöôùc , chieàu daøi coïc &lt;=10m; nöôùc caáp II</v>
          </cell>
          <cell r="E662" t="str">
            <v>100 m</v>
          </cell>
          <cell r="F662">
            <v>639450</v>
          </cell>
          <cell r="G662">
            <v>114112</v>
          </cell>
          <cell r="H662">
            <v>2813058</v>
          </cell>
        </row>
        <row r="663">
          <cell r="A663" t="str">
            <v>04.5223</v>
          </cell>
          <cell r="B663" t="str">
            <v>04.5223</v>
          </cell>
          <cell r="D663" t="str">
            <v>Ñoùng coïc goã treân maët nöôùc , chieàu daøi coïc &gt;10m; nöôùc caáp I</v>
          </cell>
          <cell r="E663" t="str">
            <v>100 m</v>
          </cell>
          <cell r="F663">
            <v>639450</v>
          </cell>
          <cell r="G663">
            <v>160098</v>
          </cell>
          <cell r="H663">
            <v>3946555</v>
          </cell>
        </row>
        <row r="664">
          <cell r="A664" t="str">
            <v>04.5224</v>
          </cell>
          <cell r="B664" t="str">
            <v>04.5224</v>
          </cell>
          <cell r="D664" t="str">
            <v>Ñoùng coïc goã treân maët nöôùc , chieàu daøi coïc &gt;10m; nöôùc caáp II</v>
          </cell>
          <cell r="E664" t="str">
            <v>100 m</v>
          </cell>
          <cell r="F664">
            <v>639450</v>
          </cell>
          <cell r="G664">
            <v>174342</v>
          </cell>
          <cell r="H664">
            <v>4302324</v>
          </cell>
        </row>
        <row r="665">
          <cell r="A665" t="str">
            <v>04.5311</v>
          </cell>
          <cell r="B665" t="str">
            <v>04.5311</v>
          </cell>
          <cell r="C665" t="str">
            <v>ÑOÙNG CÖØ GOÃ</v>
          </cell>
          <cell r="D665" t="str">
            <v>Ñoùng cöø goã ; ñaát caáp I</v>
          </cell>
          <cell r="E665" t="str">
            <v>100 m</v>
          </cell>
          <cell r="F665">
            <v>954450</v>
          </cell>
          <cell r="G665">
            <v>105596</v>
          </cell>
          <cell r="H665">
            <v>2555113</v>
          </cell>
        </row>
        <row r="666">
          <cell r="A666" t="str">
            <v>04.5312</v>
          </cell>
          <cell r="B666" t="str">
            <v>04.5312</v>
          </cell>
          <cell r="D666" t="str">
            <v>Ñoùng cöø goã ; ñaát caáp II</v>
          </cell>
          <cell r="E666" t="str">
            <v>100 m</v>
          </cell>
          <cell r="F666">
            <v>954450</v>
          </cell>
          <cell r="G666">
            <v>111325</v>
          </cell>
          <cell r="H666">
            <v>2693008</v>
          </cell>
        </row>
        <row r="667">
          <cell r="A667" t="str">
            <v>04.6101</v>
          </cell>
          <cell r="B667" t="str">
            <v>04.6101</v>
          </cell>
          <cell r="C667" t="str">
            <v xml:space="preserve">ÑOÙNG COÏC BEÂ TOÂNG COÁT THEÙP,
 GIA CÖÔØNG NEÀN MOÙNG COÄT TREÂN
 MAËT ÑAÁT BAÈNG MAÙY
</v>
          </cell>
          <cell r="D667" t="str">
            <v>Chieàu daøi coïc &lt;=12m, ñoùng thaúng - ñaát caáp I; /t/dieän coïc 15x15</v>
          </cell>
          <cell r="E667" t="str">
            <v>100 m</v>
          </cell>
          <cell r="F667">
            <v>4920720</v>
          </cell>
          <cell r="G667">
            <v>81597</v>
          </cell>
          <cell r="H667">
            <v>1968978</v>
          </cell>
        </row>
        <row r="668">
          <cell r="A668" t="str">
            <v>04.6102</v>
          </cell>
          <cell r="B668" t="str">
            <v>04.6102</v>
          </cell>
          <cell r="C668" t="str">
            <v>Maùy ñoùng coïc coù tr/löôïng ñaàu buùa &lt;= 1,2 taán</v>
          </cell>
          <cell r="D668" t="str">
            <v>Chieàu daøi coïc &lt;=12m, ñoùng thaúng - ñaát caáp I; /t/dieän coïc 20x20</v>
          </cell>
          <cell r="E668" t="str">
            <v>100 m</v>
          </cell>
          <cell r="F668">
            <v>8611260</v>
          </cell>
          <cell r="G668">
            <v>85468</v>
          </cell>
          <cell r="H668">
            <v>2097951</v>
          </cell>
        </row>
        <row r="669">
          <cell r="A669" t="str">
            <v>04.6103</v>
          </cell>
          <cell r="B669" t="str">
            <v>04.6103</v>
          </cell>
          <cell r="D669" t="str">
            <v>Chieàu daøi coïc &lt;=12m, ñoùng thaúng - ñaát caáp I; /t/dieän coïc 25x25</v>
          </cell>
          <cell r="E669" t="str">
            <v>100 m</v>
          </cell>
          <cell r="F669">
            <v>13531980</v>
          </cell>
          <cell r="G669">
            <v>89029</v>
          </cell>
          <cell r="H669">
            <v>2441877</v>
          </cell>
        </row>
        <row r="670">
          <cell r="A670" t="str">
            <v>04.6104</v>
          </cell>
          <cell r="B670" t="str">
            <v>04.6104</v>
          </cell>
          <cell r="D670" t="str">
            <v>Chieàu daøi coïc &lt;=12m, ñoùng thaúng - ñaát caáp I; /t/dieän coïc 30x30</v>
          </cell>
          <cell r="E670" t="str">
            <v>100 m</v>
          </cell>
          <cell r="F670">
            <v>19477850</v>
          </cell>
          <cell r="G670">
            <v>121080</v>
          </cell>
          <cell r="H670">
            <v>2966365</v>
          </cell>
        </row>
        <row r="671">
          <cell r="A671" t="str">
            <v>04.6105</v>
          </cell>
          <cell r="B671" t="str">
            <v>04.6105</v>
          </cell>
          <cell r="D671" t="str">
            <v>Chieàu daøi coïc &lt;=12m, ñoùng thaúng - ñaát caáp II; /t/dieän coïc 15x15</v>
          </cell>
          <cell r="E671" t="str">
            <v>100 m</v>
          </cell>
          <cell r="F671">
            <v>4920720</v>
          </cell>
          <cell r="G671">
            <v>83920</v>
          </cell>
          <cell r="H671">
            <v>2140941</v>
          </cell>
        </row>
        <row r="672">
          <cell r="A672" t="str">
            <v>04.6106</v>
          </cell>
          <cell r="B672" t="str">
            <v>04.6106</v>
          </cell>
          <cell r="D672" t="str">
            <v>Chieàu daøi coïc &lt;=12m, ñoùng thaúng - ñaát caáp II; /t/dieän coïc 20x20</v>
          </cell>
          <cell r="E672" t="str">
            <v>100 m</v>
          </cell>
          <cell r="F672">
            <v>8611260</v>
          </cell>
          <cell r="G672">
            <v>93364</v>
          </cell>
          <cell r="H672">
            <v>2287110</v>
          </cell>
        </row>
        <row r="673">
          <cell r="A673" t="str">
            <v>04.6107</v>
          </cell>
          <cell r="B673" t="str">
            <v>04.6107</v>
          </cell>
          <cell r="D673" t="str">
            <v>Chieàu daøi coïc &lt;=12m, ñoùng thaúng - ñaát caáp II; /t/dieän coïc 25x25</v>
          </cell>
          <cell r="E673" t="str">
            <v>100 m</v>
          </cell>
          <cell r="F673">
            <v>13531980</v>
          </cell>
          <cell r="G673">
            <v>115506</v>
          </cell>
          <cell r="H673">
            <v>2828794</v>
          </cell>
        </row>
        <row r="674">
          <cell r="A674" t="str">
            <v>04.6108</v>
          </cell>
          <cell r="B674" t="str">
            <v>04.6108</v>
          </cell>
          <cell r="D674" t="str">
            <v>Chieàu daøi coïc &lt;=12m, ñoùng thaúng - ñaát caáp II; /t/dieän coïc 30x30</v>
          </cell>
          <cell r="E674" t="str">
            <v>100 m</v>
          </cell>
          <cell r="F674">
            <v>19477850</v>
          </cell>
          <cell r="G674">
            <v>138885</v>
          </cell>
          <cell r="H674">
            <v>3396272</v>
          </cell>
        </row>
        <row r="675">
          <cell r="A675" t="str">
            <v>04.6111</v>
          </cell>
          <cell r="B675" t="str">
            <v>04.6111</v>
          </cell>
          <cell r="D675" t="str">
            <v>Chieàu daøi coïc &gt;12m, ñoùng thaúng - ñaát caáp I; /t/dieän coïc 15x15</v>
          </cell>
          <cell r="E675" t="str">
            <v>100 m</v>
          </cell>
          <cell r="F675">
            <v>4920720</v>
          </cell>
          <cell r="G675">
            <v>66269</v>
          </cell>
          <cell r="H675">
            <v>1607856</v>
          </cell>
        </row>
        <row r="676">
          <cell r="A676" t="str">
            <v>04.6112</v>
          </cell>
          <cell r="B676" t="str">
            <v>04.6112</v>
          </cell>
          <cell r="D676" t="str">
            <v>Chieàu daøi coïc &gt;12m, ñoùng thaúng - ñaát caáp I; /t/dieän coïc 20x20</v>
          </cell>
          <cell r="E676" t="str">
            <v>100 m</v>
          </cell>
          <cell r="F676">
            <v>8611260</v>
          </cell>
          <cell r="G676">
            <v>69675</v>
          </cell>
          <cell r="H676">
            <v>1711033</v>
          </cell>
        </row>
        <row r="677">
          <cell r="A677" t="str">
            <v>04.6113</v>
          </cell>
          <cell r="B677" t="str">
            <v>04.6113</v>
          </cell>
          <cell r="D677" t="str">
            <v>Chieàu daøi coïc &gt;12m, ñoùng thaúng - ñaát caáp I; /t/dieän coïc 25x25</v>
          </cell>
          <cell r="E677" t="str">
            <v>100 m</v>
          </cell>
          <cell r="F677">
            <v>13531980</v>
          </cell>
          <cell r="G677">
            <v>83765</v>
          </cell>
          <cell r="H677">
            <v>2054960</v>
          </cell>
        </row>
        <row r="678">
          <cell r="A678" t="str">
            <v>04.6114</v>
          </cell>
          <cell r="B678" t="str">
            <v>04.6114</v>
          </cell>
          <cell r="D678" t="str">
            <v>Chieàu daøi coïc &gt;12m, ñoùng thaúng - ñaát caáp I; /t/dieän coïc 30x30</v>
          </cell>
          <cell r="E678" t="str">
            <v>100 m</v>
          </cell>
          <cell r="F678">
            <v>19477850</v>
          </cell>
          <cell r="G678">
            <v>102500</v>
          </cell>
          <cell r="H678">
            <v>2510662</v>
          </cell>
        </row>
        <row r="679">
          <cell r="A679" t="str">
            <v>04.6115</v>
          </cell>
          <cell r="B679" t="str">
            <v>04.6115</v>
          </cell>
          <cell r="D679" t="str">
            <v>Chieàu daøi coïc &gt;12m, ñoùng thaúng - ñaát caáp II; /t/dieän coïc 15x15</v>
          </cell>
          <cell r="E679" t="str">
            <v>100 m</v>
          </cell>
          <cell r="F679">
            <v>4920720</v>
          </cell>
          <cell r="G679">
            <v>79739</v>
          </cell>
          <cell r="H679">
            <v>1934586</v>
          </cell>
        </row>
        <row r="680">
          <cell r="A680" t="str">
            <v>04.6116</v>
          </cell>
          <cell r="B680" t="str">
            <v>04.6116</v>
          </cell>
          <cell r="D680" t="str">
            <v>Chieàu daøi coïc &gt;12m, ñoùng thaúng - ñaát caáp II; /t/dieän coïc 20x20</v>
          </cell>
          <cell r="E680" t="str">
            <v>100 m</v>
          </cell>
          <cell r="F680">
            <v>8611260</v>
          </cell>
          <cell r="G680">
            <v>84074</v>
          </cell>
          <cell r="H680">
            <v>1968978</v>
          </cell>
        </row>
        <row r="681">
          <cell r="A681" t="str">
            <v>04.6117</v>
          </cell>
          <cell r="B681" t="str">
            <v>04.6117</v>
          </cell>
          <cell r="D681" t="str">
            <v>Chieàu daøi coïc &gt;12m, ñoùng thaúng - ñaát caáp II; /t/dieän coïc 25x25</v>
          </cell>
          <cell r="E681" t="str">
            <v>100 m</v>
          </cell>
          <cell r="F681">
            <v>13531980</v>
          </cell>
          <cell r="G681">
            <v>97545</v>
          </cell>
          <cell r="H681">
            <v>2390288</v>
          </cell>
        </row>
        <row r="682">
          <cell r="A682" t="str">
            <v>04.6118</v>
          </cell>
          <cell r="B682" t="str">
            <v>04.6118</v>
          </cell>
          <cell r="D682" t="str">
            <v>Chieàu daøi coïc &gt;12m, ñoùng thaúng - ñaát caáp II; /t/dieän coïc 30x30</v>
          </cell>
          <cell r="E682" t="str">
            <v>100 m</v>
          </cell>
          <cell r="F682">
            <v>19477850</v>
          </cell>
          <cell r="G682">
            <v>123867</v>
          </cell>
          <cell r="H682">
            <v>3035150</v>
          </cell>
        </row>
        <row r="683">
          <cell r="A683" t="str">
            <v>04.6211</v>
          </cell>
          <cell r="B683" t="str">
            <v>04.6211</v>
          </cell>
          <cell r="C683" t="str">
            <v>Maùy ñoùng coïc coù tr/löôïng ñaàu buùa &gt; 1,2 taán</v>
          </cell>
          <cell r="D683" t="str">
            <v>Chieàu daøi coïc &lt;=12m, ñoùng thaúng - ñaát caáp I; /t/dieän coïc 20x20</v>
          </cell>
          <cell r="E683" t="str">
            <v>100 m</v>
          </cell>
          <cell r="F683">
            <v>8611260</v>
          </cell>
          <cell r="G683">
            <v>67972</v>
          </cell>
          <cell r="H683">
            <v>2012815</v>
          </cell>
        </row>
        <row r="684">
          <cell r="A684" t="str">
            <v>04.6212</v>
          </cell>
          <cell r="B684" t="str">
            <v>04.6212</v>
          </cell>
          <cell r="C684" t="str">
            <v>ñeán 1,8 taán</v>
          </cell>
          <cell r="D684" t="str">
            <v>Chieàu daøi coïc &lt;=12m, ñoùng thaúng - ñaát caáp I; /t/dieän coïc 25x25</v>
          </cell>
          <cell r="E684" t="str">
            <v>100 m</v>
          </cell>
          <cell r="F684">
            <v>13531980</v>
          </cell>
          <cell r="G684">
            <v>81597</v>
          </cell>
          <cell r="H684">
            <v>2407077</v>
          </cell>
        </row>
        <row r="685">
          <cell r="A685" t="str">
            <v>04.6213</v>
          </cell>
          <cell r="B685" t="str">
            <v>04.6213</v>
          </cell>
          <cell r="D685" t="str">
            <v>Chieàu daøi coïc &lt;=12m, ñoùng thaúng - ñaát caáp I; /t/dieän coïc 30x30</v>
          </cell>
          <cell r="E685" t="str">
            <v>100 m</v>
          </cell>
          <cell r="F685">
            <v>19477850</v>
          </cell>
          <cell r="G685">
            <v>100487</v>
          </cell>
          <cell r="H685">
            <v>2946595</v>
          </cell>
        </row>
        <row r="686">
          <cell r="A686" t="str">
            <v>04.6214</v>
          </cell>
          <cell r="B686" t="str">
            <v>04.6214</v>
          </cell>
          <cell r="D686" t="str">
            <v>Chieàu daøi coïc &lt;=12m, ñoùng thaúng - ñaát caáp I; /t/dieän coïc 35x35</v>
          </cell>
          <cell r="E686" t="str">
            <v>100 m</v>
          </cell>
          <cell r="F686">
            <v>26448870</v>
          </cell>
          <cell r="G686">
            <v>122628</v>
          </cell>
          <cell r="H686">
            <v>3610616</v>
          </cell>
        </row>
        <row r="687">
          <cell r="A687" t="str">
            <v>04.6215</v>
          </cell>
          <cell r="B687" t="str">
            <v>04.6215</v>
          </cell>
          <cell r="D687" t="str">
            <v>Chieàu daøi coïc &lt;=12m, ñoùng thaúng - ñaát caáp II; /t/dieän coïc 20x20</v>
          </cell>
          <cell r="E687" t="str">
            <v>100 m</v>
          </cell>
          <cell r="F687">
            <v>8611260</v>
          </cell>
          <cell r="G687">
            <v>81597</v>
          </cell>
          <cell r="H687">
            <v>2407077</v>
          </cell>
        </row>
        <row r="688">
          <cell r="A688" t="str">
            <v>04.6216</v>
          </cell>
          <cell r="B688" t="str">
            <v>04.6216</v>
          </cell>
          <cell r="D688" t="str">
            <v>Chieàu daøi coïc &lt;=12m, ñoùng thaúng - ñaát caáp II; /t/dieän coïc 25x25</v>
          </cell>
          <cell r="E688" t="str">
            <v>100 m</v>
          </cell>
          <cell r="F688">
            <v>13531980</v>
          </cell>
          <cell r="G688">
            <v>98009</v>
          </cell>
          <cell r="H688">
            <v>2894718</v>
          </cell>
        </row>
        <row r="689">
          <cell r="A689" t="str">
            <v>04.6217</v>
          </cell>
          <cell r="B689" t="str">
            <v>04.6217</v>
          </cell>
          <cell r="D689" t="str">
            <v>Chieàu daøi coïc &lt;=12m, ñoùng thaúng - ñaát caáp II; /t/dieän coïc 30x30</v>
          </cell>
          <cell r="E689" t="str">
            <v>100 m</v>
          </cell>
          <cell r="F689">
            <v>19477850</v>
          </cell>
          <cell r="G689">
            <v>118602</v>
          </cell>
          <cell r="H689">
            <v>3506863</v>
          </cell>
        </row>
        <row r="690">
          <cell r="A690" t="str">
            <v>04.6218</v>
          </cell>
          <cell r="B690" t="str">
            <v>04.6218</v>
          </cell>
          <cell r="D690" t="str">
            <v>Chieàu daøi coïc &lt;=12m, ñoùng thaúng - ñaát caáp II; /t/dieän coïc 35x35</v>
          </cell>
          <cell r="E690" t="str">
            <v>100 m</v>
          </cell>
          <cell r="F690">
            <v>26448870</v>
          </cell>
          <cell r="G690">
            <v>148021</v>
          </cell>
          <cell r="H690">
            <v>4347265</v>
          </cell>
        </row>
        <row r="691">
          <cell r="A691" t="str">
            <v>04.6221</v>
          </cell>
          <cell r="B691" t="str">
            <v>04.6221</v>
          </cell>
          <cell r="D691" t="str">
            <v>Chieàu daøi coïc &gt;12m, ñoùng thaúng - ñaát caáp I; /t/dieän coïc 20x20</v>
          </cell>
          <cell r="E691" t="str">
            <v>100 m</v>
          </cell>
          <cell r="F691">
            <v>8611260</v>
          </cell>
          <cell r="G691">
            <v>68436</v>
          </cell>
          <cell r="H691">
            <v>1940187</v>
          </cell>
        </row>
        <row r="692">
          <cell r="A692" t="str">
            <v>04.6222</v>
          </cell>
          <cell r="B692" t="str">
            <v>04.6222</v>
          </cell>
          <cell r="D692" t="str">
            <v>Chieàu daøi coïc &gt;12m, ñoùng thaúng - ñaát caáp I; /t/dieän coïc 25x25</v>
          </cell>
          <cell r="E692" t="str">
            <v>100 m</v>
          </cell>
          <cell r="F692">
            <v>13531980</v>
          </cell>
          <cell r="G692">
            <v>72617</v>
          </cell>
          <cell r="H692">
            <v>2147694</v>
          </cell>
        </row>
        <row r="693">
          <cell r="A693" t="str">
            <v>04.6223</v>
          </cell>
          <cell r="B693" t="str">
            <v>04.6223</v>
          </cell>
          <cell r="D693" t="str">
            <v>Chieàu daøi coïc &gt;12m, ñoùng thaúng - ñaát caáp I; /t/dieän coïc 30x30</v>
          </cell>
          <cell r="E693" t="str">
            <v>100 m</v>
          </cell>
          <cell r="F693">
            <v>19477850</v>
          </cell>
          <cell r="G693">
            <v>89029</v>
          </cell>
          <cell r="H693">
            <v>2635335</v>
          </cell>
        </row>
        <row r="694">
          <cell r="A694" t="str">
            <v>04.6224</v>
          </cell>
          <cell r="B694" t="str">
            <v>04.6224</v>
          </cell>
          <cell r="D694" t="str">
            <v>Chieàu daøi coïc &gt;12m, ñoùng thaúng - ñaát caáp I; /t/dieän coïc 35x35</v>
          </cell>
          <cell r="E694" t="str">
            <v>100 m</v>
          </cell>
          <cell r="F694">
            <v>26448870</v>
          </cell>
          <cell r="G694">
            <v>102500</v>
          </cell>
          <cell r="H694">
            <v>3029597</v>
          </cell>
        </row>
        <row r="695">
          <cell r="A695" t="str">
            <v>04.6225</v>
          </cell>
          <cell r="B695" t="str">
            <v>04.6225</v>
          </cell>
          <cell r="D695" t="str">
            <v>Chieàu daøi coïc &gt;12m, ñoùng thaúng - ñaát caáp II; /t/dieän coïc 20x20</v>
          </cell>
          <cell r="E695" t="str">
            <v>100 m</v>
          </cell>
          <cell r="F695">
            <v>8611260</v>
          </cell>
          <cell r="G695">
            <v>78965</v>
          </cell>
          <cell r="H695">
            <v>2334450</v>
          </cell>
        </row>
        <row r="696">
          <cell r="A696" t="str">
            <v>04.6226</v>
          </cell>
          <cell r="B696" t="str">
            <v>04.6226</v>
          </cell>
          <cell r="D696" t="str">
            <v>Chieàu daøi coïc &gt;12m, ñoùng thaúng - ñaát caáp II; /t/dieän coïc 25x25</v>
          </cell>
          <cell r="E696" t="str">
            <v>100 m</v>
          </cell>
          <cell r="F696">
            <v>13531980</v>
          </cell>
          <cell r="G696">
            <v>91506</v>
          </cell>
          <cell r="H696">
            <v>2707962</v>
          </cell>
        </row>
        <row r="697">
          <cell r="A697" t="str">
            <v>04.6227</v>
          </cell>
          <cell r="B697" t="str">
            <v>04.6227</v>
          </cell>
          <cell r="D697" t="str">
            <v>Chieàu daøi coïc &gt;12m, ñoùng thaúng - ñaát caáp II; /t/dieän coïc 30x30</v>
          </cell>
          <cell r="E697" t="str">
            <v>100 m</v>
          </cell>
          <cell r="F697">
            <v>19477850</v>
          </cell>
          <cell r="G697">
            <v>111325</v>
          </cell>
          <cell r="H697">
            <v>3299356</v>
          </cell>
        </row>
        <row r="698">
          <cell r="A698" t="str">
            <v>04.6228</v>
          </cell>
          <cell r="B698" t="str">
            <v>04.6228</v>
          </cell>
          <cell r="D698" t="str">
            <v>Chieàu daøi coïc &gt;12m, ñoùng thaúng - ñaát caáp II; /t/dieän coïc 35x35</v>
          </cell>
          <cell r="E698" t="str">
            <v>100 m</v>
          </cell>
          <cell r="F698">
            <v>26448870</v>
          </cell>
          <cell r="G698">
            <v>137182</v>
          </cell>
          <cell r="H698">
            <v>4056755</v>
          </cell>
        </row>
        <row r="699">
          <cell r="A699" t="str">
            <v>04.6311</v>
          </cell>
          <cell r="B699" t="str">
            <v>04.6311</v>
          </cell>
          <cell r="C699" t="str">
            <v>Maùy ñoùng coïc coù tr/löôïng ñaàu buùa &gt; 1,8 taán</v>
          </cell>
          <cell r="D699" t="str">
            <v>Chieàu daøi coïc &lt;=12m, ñoùng thaúng - ñaát caáp I; /t/dieän coïc 25x25</v>
          </cell>
          <cell r="E699" t="str">
            <v>100 m</v>
          </cell>
          <cell r="F699">
            <v>13531980</v>
          </cell>
          <cell r="G699">
            <v>81752</v>
          </cell>
          <cell r="H699">
            <v>2135711</v>
          </cell>
        </row>
        <row r="700">
          <cell r="A700" t="str">
            <v>04.6312</v>
          </cell>
          <cell r="B700" t="str">
            <v>04.6312</v>
          </cell>
          <cell r="C700" t="str">
            <v>ñeán 2,5 taán</v>
          </cell>
          <cell r="D700" t="str">
            <v>Chieàu daøi coïc &lt;=12m, ñoùng thaúng - ñaát caáp I; /t/dieän coïc 30x30</v>
          </cell>
          <cell r="E700" t="str">
            <v>100 m</v>
          </cell>
          <cell r="F700">
            <v>19477850</v>
          </cell>
          <cell r="G700">
            <v>95068</v>
          </cell>
          <cell r="H700">
            <v>2451333</v>
          </cell>
        </row>
        <row r="701">
          <cell r="A701" t="str">
            <v>04.6313</v>
          </cell>
          <cell r="B701" t="str">
            <v>04.6313</v>
          </cell>
          <cell r="D701" t="str">
            <v>Chieàu daøi coïc &lt;=12m, ñoùng thaúng - ñaát caáp I; /t/dieän coïc 35x35</v>
          </cell>
          <cell r="E701" t="str">
            <v>100 m</v>
          </cell>
          <cell r="F701">
            <v>26448870</v>
          </cell>
          <cell r="G701">
            <v>110396</v>
          </cell>
          <cell r="H701">
            <v>2851122</v>
          </cell>
        </row>
        <row r="702">
          <cell r="A702" t="str">
            <v>04.6314</v>
          </cell>
          <cell r="B702" t="str">
            <v>04.6314</v>
          </cell>
          <cell r="D702" t="str">
            <v>Chieàu daøi coïc &lt;=12m, ñoùng thaúng - ñaát caáp I; /t/dieän coïc 40x40</v>
          </cell>
          <cell r="E702" t="str">
            <v>100 m</v>
          </cell>
          <cell r="F702">
            <v>34445040</v>
          </cell>
          <cell r="G702">
            <v>135944</v>
          </cell>
          <cell r="H702">
            <v>3524449</v>
          </cell>
        </row>
        <row r="703">
          <cell r="A703" t="str">
            <v>04.6315</v>
          </cell>
          <cell r="B703" t="str">
            <v>04.6315</v>
          </cell>
          <cell r="D703" t="str">
            <v>Chieàu daøi coïc &lt;=12m, ñoùng thaúng - ñaát caáp II; /t/dieän coïc 25x25</v>
          </cell>
          <cell r="E703" t="str">
            <v>100 m</v>
          </cell>
          <cell r="F703">
            <v>13531980</v>
          </cell>
          <cell r="G703">
            <v>91042</v>
          </cell>
          <cell r="H703">
            <v>2293522</v>
          </cell>
        </row>
        <row r="704">
          <cell r="A704" t="str">
            <v>04.6316</v>
          </cell>
          <cell r="B704" t="str">
            <v>04.6316</v>
          </cell>
          <cell r="D704" t="str">
            <v>Chieàu daøi coïc &lt;=12m, ñoùng thaúng - ñaát caáp II; /t/dieän coïc 30x30</v>
          </cell>
          <cell r="E704" t="str">
            <v>100 m</v>
          </cell>
          <cell r="F704">
            <v>19477850</v>
          </cell>
          <cell r="G704">
            <v>115506</v>
          </cell>
          <cell r="H704">
            <v>2819559</v>
          </cell>
        </row>
        <row r="705">
          <cell r="A705" t="str">
            <v>04.6317</v>
          </cell>
          <cell r="B705" t="str">
            <v>04.6317</v>
          </cell>
          <cell r="D705" t="str">
            <v>Chieàu daøi coïc &lt;=12m, ñoùng thaúng - ñaát caáp II; /t/dieän coïc 35x35</v>
          </cell>
          <cell r="E705" t="str">
            <v>100 m</v>
          </cell>
          <cell r="F705">
            <v>26448870</v>
          </cell>
          <cell r="G705">
            <v>133776</v>
          </cell>
          <cell r="H705">
            <v>3271951</v>
          </cell>
        </row>
        <row r="706">
          <cell r="A706" t="str">
            <v>04.6318</v>
          </cell>
          <cell r="B706" t="str">
            <v>04.6318</v>
          </cell>
          <cell r="D706" t="str">
            <v>Chieàu daøi coïc &lt;=12m, ñoùng thaúng - ñaát caáp II; /t/dieän coïc 40x40</v>
          </cell>
          <cell r="E706" t="str">
            <v>100 m</v>
          </cell>
          <cell r="F706">
            <v>34445040</v>
          </cell>
          <cell r="G706">
            <v>164588</v>
          </cell>
          <cell r="H706">
            <v>4029445</v>
          </cell>
        </row>
        <row r="707">
          <cell r="A707" t="str">
            <v>04.6321</v>
          </cell>
          <cell r="B707" t="str">
            <v>04.6321</v>
          </cell>
          <cell r="D707" t="str">
            <v>Chieàu daøi coïc &gt;12m, ñoùng thaúng - ñaát caáp I; /t/dieän coïc 25x25</v>
          </cell>
          <cell r="E707" t="str">
            <v>100 m</v>
          </cell>
          <cell r="F707">
            <v>13531980</v>
          </cell>
          <cell r="G707">
            <v>74320</v>
          </cell>
          <cell r="H707">
            <v>2135711</v>
          </cell>
        </row>
        <row r="708">
          <cell r="A708" t="str">
            <v>04.6322</v>
          </cell>
          <cell r="B708" t="str">
            <v>04.6322</v>
          </cell>
          <cell r="D708" t="str">
            <v>Chieàu daøi coïc &gt;12m, ñoùng thaúng - ñaát caáp I; /t/dieän coïc 30x30</v>
          </cell>
          <cell r="E708" t="str">
            <v>100 m</v>
          </cell>
          <cell r="F708">
            <v>19477850</v>
          </cell>
          <cell r="G708">
            <v>86242</v>
          </cell>
          <cell r="H708">
            <v>2472375</v>
          </cell>
        </row>
        <row r="709">
          <cell r="A709" t="str">
            <v>04.6323</v>
          </cell>
          <cell r="B709" t="str">
            <v>04.6323</v>
          </cell>
          <cell r="D709" t="str">
            <v>Chieàu daøi coïc &gt;12m, ñoùng thaúng - ñaát caáp I; /t/dieän coïc 35x35</v>
          </cell>
          <cell r="E709" t="str">
            <v>100 m</v>
          </cell>
          <cell r="F709">
            <v>26448870</v>
          </cell>
          <cell r="G709">
            <v>98164</v>
          </cell>
          <cell r="H709">
            <v>2819559</v>
          </cell>
        </row>
        <row r="710">
          <cell r="A710" t="str">
            <v>04.6324</v>
          </cell>
          <cell r="B710" t="str">
            <v>04.6324</v>
          </cell>
          <cell r="D710" t="str">
            <v>Chieàu daøi coïc &gt;12m, ñoùng thaúng - ñaát caáp I; /t/dieän coïc 40x40</v>
          </cell>
          <cell r="E710" t="str">
            <v>100 m</v>
          </cell>
          <cell r="F710">
            <v>34445040</v>
          </cell>
          <cell r="G710">
            <v>120460</v>
          </cell>
          <cell r="H710">
            <v>3461325</v>
          </cell>
        </row>
        <row r="711">
          <cell r="A711" t="str">
            <v>04.6325</v>
          </cell>
          <cell r="B711" t="str">
            <v>04.6325</v>
          </cell>
          <cell r="D711" t="str">
            <v>Chieàu daøi coïc &gt;12m, ñoùng thaúng - ñaát caáp II; /t/dieän coïc 25x25</v>
          </cell>
          <cell r="E711" t="str">
            <v>100 m</v>
          </cell>
          <cell r="F711">
            <v>13531980</v>
          </cell>
          <cell r="G711">
            <v>89184</v>
          </cell>
          <cell r="H711">
            <v>2304043</v>
          </cell>
        </row>
        <row r="712">
          <cell r="A712" t="str">
            <v>04.6326</v>
          </cell>
          <cell r="B712" t="str">
            <v>04.6326</v>
          </cell>
          <cell r="D712" t="str">
            <v>Chieàu daøi coïc &gt;12m, ñoùng thaúng - ñaát caáp II; /t/dieän coïc 30x30</v>
          </cell>
          <cell r="E712" t="str">
            <v>100 m</v>
          </cell>
          <cell r="F712">
            <v>19477850</v>
          </cell>
          <cell r="G712">
            <v>98164</v>
          </cell>
          <cell r="H712">
            <v>2819559</v>
          </cell>
        </row>
        <row r="713">
          <cell r="A713" t="str">
            <v>04.6327</v>
          </cell>
          <cell r="B713" t="str">
            <v>04.6327</v>
          </cell>
          <cell r="D713" t="str">
            <v>Chieàu daøi coïc &gt;12m, ñoùng thaúng - ñaát caáp II; /t/dieän coïc 35x35</v>
          </cell>
          <cell r="E713" t="str">
            <v>100 m</v>
          </cell>
          <cell r="F713">
            <v>26448870</v>
          </cell>
          <cell r="G713">
            <v>117364</v>
          </cell>
          <cell r="H713">
            <v>3377159</v>
          </cell>
        </row>
        <row r="714">
          <cell r="A714" t="str">
            <v>04.6328</v>
          </cell>
          <cell r="B714" t="str">
            <v>04.6328</v>
          </cell>
          <cell r="D714" t="str">
            <v>Chieàu daøi coïc &gt;12m, ñoùng thaúng - ñaát caáp II; /t/dieän coïc 40x40</v>
          </cell>
          <cell r="E714" t="str">
            <v>100 m</v>
          </cell>
          <cell r="F714">
            <v>34445040</v>
          </cell>
          <cell r="G714">
            <v>134550</v>
          </cell>
          <cell r="H714">
            <v>3755906</v>
          </cell>
        </row>
        <row r="715">
          <cell r="A715" t="str">
            <v>04.6411</v>
          </cell>
          <cell r="B715" t="str">
            <v>04.6411</v>
          </cell>
          <cell r="C715" t="str">
            <v>Maùy ñoùng coïc coù tr/löôïng ñaàu buùa &gt; 2,5 taán</v>
          </cell>
          <cell r="D715" t="str">
            <v>Chieàu daøi coïc &lt;=12m, ñoùng thaúng - ñaát caáp I; /t/dieän coïc 30x30</v>
          </cell>
          <cell r="E715" t="str">
            <v>100 m</v>
          </cell>
          <cell r="F715">
            <v>19477850</v>
          </cell>
          <cell r="G715">
            <v>87016</v>
          </cell>
          <cell r="H715">
            <v>2177794</v>
          </cell>
        </row>
        <row r="716">
          <cell r="A716" t="str">
            <v>04.6412</v>
          </cell>
          <cell r="B716" t="str">
            <v>04.6412</v>
          </cell>
          <cell r="C716" t="str">
            <v>ñeán 3,5 taán</v>
          </cell>
          <cell r="D716" t="str">
            <v>Chieàu daøi coïc &lt;=12m, ñoùng thaúng - ñaát caáp I; /t/dieän coïc 35x35</v>
          </cell>
          <cell r="E716" t="str">
            <v>100 m</v>
          </cell>
          <cell r="F716">
            <v>26448870</v>
          </cell>
          <cell r="G716">
            <v>102190</v>
          </cell>
          <cell r="H716">
            <v>2546020</v>
          </cell>
        </row>
        <row r="717">
          <cell r="A717" t="str">
            <v>04.6413</v>
          </cell>
          <cell r="B717" t="str">
            <v>04.6413</v>
          </cell>
          <cell r="D717" t="str">
            <v>Chieàu daøi coïc &lt;=12m, ñoùng thaúng - ñaát caáp I; /t/dieän coïc 40x40</v>
          </cell>
          <cell r="E717" t="str">
            <v>100 m</v>
          </cell>
          <cell r="F717">
            <v>34445040</v>
          </cell>
          <cell r="G717">
            <v>122628</v>
          </cell>
          <cell r="H717">
            <v>3040495</v>
          </cell>
        </row>
        <row r="718">
          <cell r="A718" t="str">
            <v>04.6414</v>
          </cell>
          <cell r="B718" t="str">
            <v>04.6414</v>
          </cell>
          <cell r="D718" t="str">
            <v>Chieàu daøi coïc &lt;=12m, ñoùng thaúng - ñaát caáp II; /t/dieän coïc 30x30</v>
          </cell>
          <cell r="E718" t="str">
            <v>100 m</v>
          </cell>
          <cell r="F718">
            <v>19477850</v>
          </cell>
          <cell r="G718">
            <v>102190</v>
          </cell>
          <cell r="H718">
            <v>2651227</v>
          </cell>
        </row>
        <row r="719">
          <cell r="A719" t="str">
            <v>04.6415</v>
          </cell>
          <cell r="B719" t="str">
            <v>04.6415</v>
          </cell>
          <cell r="D719" t="str">
            <v>Chieàu daøi coïc &lt;=12m, ñoùng thaúng - ñaát caáp II; /t/dieän coïc 35x35</v>
          </cell>
          <cell r="E719" t="str">
            <v>100 m</v>
          </cell>
          <cell r="F719">
            <v>26448870</v>
          </cell>
          <cell r="G719">
            <v>117054</v>
          </cell>
          <cell r="H719">
            <v>3040495</v>
          </cell>
        </row>
        <row r="720">
          <cell r="A720" t="str">
            <v>04.6416</v>
          </cell>
          <cell r="B720" t="str">
            <v>04.6416</v>
          </cell>
          <cell r="D720" t="str">
            <v>Chieàu daøi coïc &lt;=12m, ñoùng thaúng - ñaát caáp II; /t/dieän coïc 40x40</v>
          </cell>
          <cell r="E720" t="str">
            <v>100 m</v>
          </cell>
          <cell r="F720">
            <v>34445040</v>
          </cell>
          <cell r="G720">
            <v>133776</v>
          </cell>
          <cell r="H720">
            <v>3650698</v>
          </cell>
        </row>
        <row r="721">
          <cell r="A721" t="str">
            <v>04.6421</v>
          </cell>
          <cell r="B721" t="str">
            <v>04.6421</v>
          </cell>
          <cell r="D721" t="str">
            <v>Chieàu daøi coïc &gt;12m, ñoùng thaúng - ñaát caáp I; /t/dieän coïc 30x30</v>
          </cell>
          <cell r="E721" t="str">
            <v>100 m</v>
          </cell>
          <cell r="F721">
            <v>19477850</v>
          </cell>
          <cell r="G721">
            <v>73236</v>
          </cell>
          <cell r="H721">
            <v>2093628</v>
          </cell>
        </row>
        <row r="722">
          <cell r="A722" t="str">
            <v>04.6422</v>
          </cell>
          <cell r="B722" t="str">
            <v>04.6422</v>
          </cell>
          <cell r="D722" t="str">
            <v>Chieàu daøi coïc &gt;12m, ñoùng thaúng - ñaát caáp I; /t/dieän coïc 35x35</v>
          </cell>
          <cell r="E722" t="str">
            <v>100 m</v>
          </cell>
          <cell r="F722">
            <v>26448870</v>
          </cell>
          <cell r="G722">
            <v>85158</v>
          </cell>
          <cell r="H722">
            <v>2440813</v>
          </cell>
        </row>
        <row r="723">
          <cell r="A723" t="str">
            <v>04.6423</v>
          </cell>
          <cell r="B723" t="str">
            <v>04.6423</v>
          </cell>
          <cell r="D723" t="str">
            <v>Chieàu daøi coïc &gt;12m, ñoùng thaúng - ñaát caáp I; /t/dieän coïc 40x40</v>
          </cell>
          <cell r="E723" t="str">
            <v>100 m</v>
          </cell>
          <cell r="F723">
            <v>34445040</v>
          </cell>
          <cell r="G723">
            <v>104358</v>
          </cell>
          <cell r="H723">
            <v>2998412</v>
          </cell>
        </row>
        <row r="724">
          <cell r="A724" t="str">
            <v>04.6424</v>
          </cell>
          <cell r="B724" t="str">
            <v>04.6424</v>
          </cell>
          <cell r="D724" t="str">
            <v>Chieàu daøi coïc &gt;12m, ñoùng thaúng - ñaát caáp II; /t/dieän coïc 30x30</v>
          </cell>
          <cell r="E724" t="str">
            <v>100 m</v>
          </cell>
          <cell r="F724">
            <v>19477850</v>
          </cell>
          <cell r="G724">
            <v>88874</v>
          </cell>
          <cell r="H724">
            <v>2556541</v>
          </cell>
        </row>
        <row r="725">
          <cell r="A725" t="str">
            <v>04.6425</v>
          </cell>
          <cell r="B725" t="str">
            <v>04.6425</v>
          </cell>
          <cell r="D725" t="str">
            <v>Chieàu daøi coïc &gt;12m, ñoùng thaúng - ñaát caáp II; /t/dieän coïc 35x35</v>
          </cell>
          <cell r="E725" t="str">
            <v>100 m</v>
          </cell>
          <cell r="F725">
            <v>26448870</v>
          </cell>
          <cell r="G725">
            <v>104048</v>
          </cell>
          <cell r="H725">
            <v>2987891</v>
          </cell>
        </row>
        <row r="726">
          <cell r="A726" t="str">
            <v>04.6426</v>
          </cell>
          <cell r="B726" t="str">
            <v>04.6426</v>
          </cell>
          <cell r="D726" t="str">
            <v>Chieàu daøi coïc &gt;12m, ñoùng thaúng - ñaát caáp II; /t/dieän coïc 40x40</v>
          </cell>
          <cell r="E726" t="str">
            <v>100 m</v>
          </cell>
          <cell r="F726">
            <v>34445040</v>
          </cell>
          <cell r="G726">
            <v>125570</v>
          </cell>
          <cell r="H726">
            <v>3587574</v>
          </cell>
        </row>
        <row r="727">
          <cell r="A727" t="str">
            <v>04.7101</v>
          </cell>
          <cell r="B727" t="str">
            <v>04.7101</v>
          </cell>
          <cell r="C727" t="str">
            <v xml:space="preserve">ÑOÙNG COÏC BEÂ TOÂNG COÁT THEÙP GIA CÖÔØNG NEÀN MOÙNG COÄT TREÂN MAËT 
NÖÔÙC BAÈNG TAØU ÑOÙNG COÏC
</v>
          </cell>
          <cell r="D727" t="str">
            <v>Chieàu daøi coïc &lt;= 20m ; tieát dieän coïc 30x30</v>
          </cell>
          <cell r="E727" t="str">
            <v>100 m</v>
          </cell>
          <cell r="F727">
            <v>19573800</v>
          </cell>
          <cell r="G727">
            <v>84384</v>
          </cell>
          <cell r="H727">
            <v>5494031</v>
          </cell>
        </row>
        <row r="728">
          <cell r="A728" t="str">
            <v>04.7102</v>
          </cell>
          <cell r="B728" t="str">
            <v>04.7102</v>
          </cell>
          <cell r="C728" t="str">
            <v>Taøu ñoùng coïc &lt;= 1,8 taán</v>
          </cell>
          <cell r="D728" t="str">
            <v>Chieàu daøi coïc &lt;= 20m ; tieát dieän coïc 35x35</v>
          </cell>
          <cell r="E728" t="str">
            <v>100 m</v>
          </cell>
          <cell r="F728">
            <v>26579160</v>
          </cell>
          <cell r="G728">
            <v>93674</v>
          </cell>
          <cell r="H728">
            <v>6057305</v>
          </cell>
        </row>
        <row r="729">
          <cell r="A729" t="str">
            <v>04.7103</v>
          </cell>
          <cell r="B729" t="str">
            <v>04.7103</v>
          </cell>
          <cell r="D729" t="str">
            <v>Chieàu daøi coïc &lt;= 20m ; tieát dieän coïc 40x40</v>
          </cell>
          <cell r="E729" t="str">
            <v>100 m</v>
          </cell>
          <cell r="F729">
            <v>34614720</v>
          </cell>
          <cell r="G729">
            <v>106990</v>
          </cell>
          <cell r="H729">
            <v>7011124</v>
          </cell>
        </row>
        <row r="730">
          <cell r="A730" t="str">
            <v>04.7104</v>
          </cell>
          <cell r="B730" t="str">
            <v>04.7104</v>
          </cell>
          <cell r="D730" t="str">
            <v>Chieàu daøi coïc &gt; 20m ; tieát dieän coïc 30x30</v>
          </cell>
          <cell r="E730" t="str">
            <v>100 m</v>
          </cell>
          <cell r="F730">
            <v>19573800</v>
          </cell>
          <cell r="G730">
            <v>69520</v>
          </cell>
          <cell r="H730">
            <v>5255494</v>
          </cell>
        </row>
        <row r="731">
          <cell r="A731" t="str">
            <v>04.7105</v>
          </cell>
          <cell r="B731" t="str">
            <v>04.7105</v>
          </cell>
          <cell r="D731" t="str">
            <v>Chieàu daøi coïc &gt; 20m ; tieát dieän coïc 35x35</v>
          </cell>
          <cell r="E731" t="str">
            <v>100 m</v>
          </cell>
          <cell r="F731">
            <v>26579160</v>
          </cell>
          <cell r="G731">
            <v>83610</v>
          </cell>
          <cell r="H731">
            <v>5864182</v>
          </cell>
        </row>
        <row r="732">
          <cell r="A732" t="str">
            <v>04.7106</v>
          </cell>
          <cell r="B732" t="str">
            <v>04.7106</v>
          </cell>
          <cell r="D732" t="str">
            <v>Chieàu daøi coïc &gt; 20m ; tieát dieän coïc 40x40</v>
          </cell>
          <cell r="E732" t="str">
            <v>100 m</v>
          </cell>
          <cell r="F732">
            <v>34614720</v>
          </cell>
          <cell r="G732">
            <v>97235</v>
          </cell>
          <cell r="H732">
            <v>6675766</v>
          </cell>
        </row>
        <row r="733">
          <cell r="A733" t="str">
            <v>04.7201</v>
          </cell>
          <cell r="B733" t="str">
            <v>04.7201</v>
          </cell>
          <cell r="C733" t="str">
            <v>Taøu ñoùng coïc &gt; 1,8 - 2,5 taán</v>
          </cell>
          <cell r="D733" t="str">
            <v>Chieàu daøi coïc &lt;= 20m ; tieát dieän coïc 30x30</v>
          </cell>
          <cell r="E733" t="str">
            <v>100 m</v>
          </cell>
          <cell r="F733">
            <v>19573800</v>
          </cell>
          <cell r="G733">
            <v>82526</v>
          </cell>
          <cell r="H733">
            <v>4951150</v>
          </cell>
        </row>
        <row r="734">
          <cell r="A734" t="str">
            <v>04.7202</v>
          </cell>
          <cell r="B734" t="str">
            <v>04.7202</v>
          </cell>
          <cell r="D734" t="str">
            <v>Chieàu daøi coïc &lt;= 20m ; tieát dieän coïc 35x35</v>
          </cell>
          <cell r="E734" t="str">
            <v>100 m</v>
          </cell>
          <cell r="F734">
            <v>26579160</v>
          </cell>
          <cell r="G734">
            <v>89184</v>
          </cell>
          <cell r="H734">
            <v>5559838</v>
          </cell>
        </row>
        <row r="735">
          <cell r="A735" t="str">
            <v>04.7203</v>
          </cell>
          <cell r="B735" t="str">
            <v>04.7203</v>
          </cell>
          <cell r="D735" t="str">
            <v>Chieàu daøi coïc &lt;= 20m ; tieát dieän coïc 40x40</v>
          </cell>
          <cell r="E735" t="str">
            <v>100 m</v>
          </cell>
          <cell r="F735">
            <v>34614720</v>
          </cell>
          <cell r="G735">
            <v>103738</v>
          </cell>
          <cell r="H735">
            <v>6777213</v>
          </cell>
        </row>
        <row r="736">
          <cell r="A736" t="str">
            <v>04.7204</v>
          </cell>
          <cell r="B736" t="str">
            <v>04.7204</v>
          </cell>
          <cell r="D736" t="str">
            <v>Chieàu daøi coïc &gt; 20m ; tieát dieän coïc 30x30</v>
          </cell>
          <cell r="E736" t="str">
            <v>100 m</v>
          </cell>
          <cell r="F736">
            <v>19573800</v>
          </cell>
          <cell r="G736">
            <v>61004</v>
          </cell>
          <cell r="H736">
            <v>4579174</v>
          </cell>
        </row>
        <row r="737">
          <cell r="A737" t="str">
            <v>04.7205</v>
          </cell>
          <cell r="B737" t="str">
            <v>04.7205</v>
          </cell>
          <cell r="D737" t="str">
            <v>Chieàu daøi coïc &gt; 20m ; tieát dieän coïc 35x35</v>
          </cell>
          <cell r="E737" t="str">
            <v>100 m</v>
          </cell>
          <cell r="F737">
            <v>26579160</v>
          </cell>
          <cell r="G737">
            <v>68901</v>
          </cell>
          <cell r="H737">
            <v>5187862</v>
          </cell>
        </row>
        <row r="738">
          <cell r="A738" t="str">
            <v>04.7206</v>
          </cell>
          <cell r="B738" t="str">
            <v>04.7206</v>
          </cell>
          <cell r="D738" t="str">
            <v>Chieàu daøi coïc &gt; 20m ; tieát dieän coïc 40x40</v>
          </cell>
          <cell r="E738" t="str">
            <v>100 m</v>
          </cell>
          <cell r="F738">
            <v>34614720</v>
          </cell>
          <cell r="G738">
            <v>90732</v>
          </cell>
          <cell r="H738">
            <v>6371422</v>
          </cell>
        </row>
        <row r="739">
          <cell r="A739" t="str">
            <v>04.7301</v>
          </cell>
          <cell r="B739" t="str">
            <v>04.7301</v>
          </cell>
          <cell r="C739" t="str">
            <v>Taøu ñoùng coïc &gt; 2,5 - 3,5 taán</v>
          </cell>
          <cell r="D739" t="str">
            <v>Chieàu daøi coïc &lt;= 20m ; tieát dieän coïc 30x30</v>
          </cell>
          <cell r="E739" t="str">
            <v>100 m</v>
          </cell>
          <cell r="F739">
            <v>19573800</v>
          </cell>
          <cell r="G739">
            <v>59766</v>
          </cell>
          <cell r="H739">
            <v>4545358</v>
          </cell>
        </row>
        <row r="740">
          <cell r="A740" t="str">
            <v>04.7302</v>
          </cell>
          <cell r="B740" t="str">
            <v>04.7302</v>
          </cell>
          <cell r="D740" t="str">
            <v>Chieàu daøi coïc &lt;= 20m ; tieát dieän coïc 35x35</v>
          </cell>
          <cell r="E740" t="str">
            <v>100 m</v>
          </cell>
          <cell r="F740">
            <v>26579160</v>
          </cell>
          <cell r="G740">
            <v>69830</v>
          </cell>
          <cell r="H740">
            <v>5255494</v>
          </cell>
        </row>
        <row r="741">
          <cell r="A741" t="str">
            <v>04.7303</v>
          </cell>
          <cell r="B741" t="str">
            <v>04.7303</v>
          </cell>
          <cell r="D741" t="str">
            <v>Chieàu daøi coïc &lt;= 20m ; tieát dieän coïc 40x40</v>
          </cell>
          <cell r="E741" t="str">
            <v>100 m</v>
          </cell>
          <cell r="F741">
            <v>34614720</v>
          </cell>
          <cell r="G741">
            <v>78965</v>
          </cell>
          <cell r="H741">
            <v>5965630</v>
          </cell>
        </row>
        <row r="742">
          <cell r="A742" t="str">
            <v>04.7304</v>
          </cell>
          <cell r="B742" t="str">
            <v>04.7304</v>
          </cell>
          <cell r="D742" t="str">
            <v>Chieàu daøi coïc &gt; 20m ; tieát dieän coïc 30x30</v>
          </cell>
          <cell r="E742" t="str">
            <v>100 m</v>
          </cell>
          <cell r="F742">
            <v>19573800</v>
          </cell>
          <cell r="G742">
            <v>37624</v>
          </cell>
          <cell r="H742">
            <v>4545358</v>
          </cell>
        </row>
        <row r="743">
          <cell r="A743" t="str">
            <v>04.7305</v>
          </cell>
          <cell r="B743" t="str">
            <v>04.7305</v>
          </cell>
          <cell r="D743" t="str">
            <v>Chieàu daøi coïc &gt; 20m ; tieát dieän coïc 35x35</v>
          </cell>
          <cell r="E743" t="str">
            <v>100 m</v>
          </cell>
          <cell r="F743">
            <v>26579160</v>
          </cell>
          <cell r="G743">
            <v>64720</v>
          </cell>
          <cell r="H743">
            <v>4883518</v>
          </cell>
        </row>
        <row r="744">
          <cell r="A744" t="str">
            <v>04.7306</v>
          </cell>
          <cell r="B744" t="str">
            <v>04.7306</v>
          </cell>
          <cell r="D744" t="str">
            <v>Chieàu daøi coïc &gt; 20m ; tieát dieän coïc 40x40</v>
          </cell>
          <cell r="E744" t="str">
            <v>100 m</v>
          </cell>
          <cell r="F744">
            <v>34614720</v>
          </cell>
          <cell r="G744">
            <v>76642</v>
          </cell>
          <cell r="H744">
            <v>5728918</v>
          </cell>
        </row>
        <row r="745">
          <cell r="A745" t="str">
            <v>04.8000</v>
          </cell>
          <cell r="B745" t="str">
            <v>04.8000</v>
          </cell>
          <cell r="C745" t="str">
            <v>PHAÙ ÑAÀU COÏC BEÂ TOÂNG COÁT THEÙP</v>
          </cell>
          <cell r="D745" t="str">
            <v>Phaù ñaàu coïc beâ toâng coát theùp</v>
          </cell>
          <cell r="E745" t="str">
            <v>m3</v>
          </cell>
          <cell r="G745">
            <v>107130</v>
          </cell>
        </row>
        <row r="746">
          <cell r="A746" t="str">
            <v>04.9001</v>
          </cell>
          <cell r="B746" t="str">
            <v>04.9001</v>
          </cell>
          <cell r="C746" t="str">
            <v>QUEÙT NHÖÏA BITUM MOÙNG COÄT</v>
          </cell>
          <cell r="D746" t="str">
            <v>Queùt nhöïa bi tum noùng moät nöôùc</v>
          </cell>
          <cell r="E746" t="str">
            <v>10m2</v>
          </cell>
          <cell r="F746">
            <v>58492</v>
          </cell>
          <cell r="G746">
            <v>10838</v>
          </cell>
        </row>
        <row r="747">
          <cell r="A747" t="str">
            <v>04.9002</v>
          </cell>
          <cell r="B747" t="str">
            <v>04.9002</v>
          </cell>
          <cell r="D747" t="str">
            <v>Queùt nhöïa bi tum noùng hai nöôùc</v>
          </cell>
          <cell r="E747" t="str">
            <v>10m2</v>
          </cell>
          <cell r="F747">
            <v>87738</v>
          </cell>
          <cell r="G747">
            <v>16257</v>
          </cell>
        </row>
        <row r="748">
          <cell r="A748" t="str">
            <v>04.9003</v>
          </cell>
          <cell r="B748" t="str">
            <v>04.9003</v>
          </cell>
          <cell r="D748" t="str">
            <v>Queùt nhöïa bi tum nguoäi moät nöôùc</v>
          </cell>
          <cell r="E748" t="str">
            <v>10m2</v>
          </cell>
          <cell r="F748">
            <v>27205</v>
          </cell>
          <cell r="G748">
            <v>1858</v>
          </cell>
        </row>
        <row r="749">
          <cell r="A749" t="str">
            <v>04.9004</v>
          </cell>
          <cell r="B749" t="str">
            <v>04.9004</v>
          </cell>
          <cell r="D749" t="str">
            <v>Queùt nhöïa bi tum nguoäi hai nöôùc</v>
          </cell>
          <cell r="E749" t="str">
            <v>10m2</v>
          </cell>
          <cell r="F749">
            <v>41683</v>
          </cell>
          <cell r="G749">
            <v>2787</v>
          </cell>
        </row>
        <row r="750">
          <cell r="A750" t="str">
            <v>05.1000</v>
          </cell>
          <cell r="B750" t="str">
            <v>05.1000</v>
          </cell>
          <cell r="C750" t="str">
            <v>PHAÂN LOAÏI COÄT THEÙP NHAÄP NGOAÏI</v>
          </cell>
          <cell r="D750" t="str">
            <v>Choïn vaø phaân loaïi coät theùp</v>
          </cell>
          <cell r="E750" t="str">
            <v>Taán</v>
          </cell>
          <cell r="G750">
            <v>32502</v>
          </cell>
          <cell r="H750">
            <v>4472</v>
          </cell>
        </row>
        <row r="751">
          <cell r="A751" t="str">
            <v>05.2001</v>
          </cell>
          <cell r="B751" t="str">
            <v>05.2001</v>
          </cell>
          <cell r="C751" t="str">
            <v>LAÉP RAÙP COÄT THEÙP BAÈNG THUÛ COÂNG</v>
          </cell>
          <cell r="D751" t="str">
            <v>Troïng löôïng coät &lt;= 5 taán</v>
          </cell>
          <cell r="E751" t="str">
            <v>Taán</v>
          </cell>
          <cell r="F751">
            <v>15082</v>
          </cell>
          <cell r="G751">
            <v>115382</v>
          </cell>
        </row>
        <row r="752">
          <cell r="A752" t="str">
            <v>05.2002</v>
          </cell>
          <cell r="B752" t="str">
            <v>05.2002</v>
          </cell>
          <cell r="C752" t="str">
            <v>Laép töøng chi tieát</v>
          </cell>
          <cell r="D752" t="str">
            <v>Troïng löôïng coät &lt;= 15 taán</v>
          </cell>
          <cell r="E752" t="str">
            <v>Taán</v>
          </cell>
          <cell r="F752">
            <v>15082</v>
          </cell>
          <cell r="G752">
            <v>104006</v>
          </cell>
        </row>
        <row r="753">
          <cell r="A753" t="str">
            <v>05.2003</v>
          </cell>
          <cell r="B753" t="str">
            <v>05.2003</v>
          </cell>
          <cell r="D753" t="str">
            <v>Troïng löôïng coät &lt;= 30 taán</v>
          </cell>
          <cell r="E753" t="str">
            <v>Taán</v>
          </cell>
          <cell r="F753">
            <v>15082</v>
          </cell>
          <cell r="G753">
            <v>99131</v>
          </cell>
        </row>
        <row r="754">
          <cell r="A754" t="str">
            <v>05.2004</v>
          </cell>
          <cell r="B754" t="str">
            <v>05.2004</v>
          </cell>
          <cell r="D754" t="str">
            <v>Troïng löôïng coät &gt; 30 taán</v>
          </cell>
          <cell r="E754" t="str">
            <v>Taán</v>
          </cell>
          <cell r="F754">
            <v>15082</v>
          </cell>
          <cell r="G754">
            <v>93931</v>
          </cell>
        </row>
        <row r="755">
          <cell r="A755" t="str">
            <v>05.2011</v>
          </cell>
          <cell r="B755" t="str">
            <v>05.2011</v>
          </cell>
          <cell r="C755" t="str">
            <v>Laép töøng ñoaïn</v>
          </cell>
          <cell r="D755" t="str">
            <v>Troïng löôïng coät &lt;= 5 taán</v>
          </cell>
          <cell r="E755" t="str">
            <v>Taán</v>
          </cell>
          <cell r="F755">
            <v>15082</v>
          </cell>
          <cell r="G755">
            <v>54278</v>
          </cell>
        </row>
        <row r="756">
          <cell r="A756" t="str">
            <v>05.2012</v>
          </cell>
          <cell r="B756" t="str">
            <v>05.2012</v>
          </cell>
          <cell r="D756" t="str">
            <v>Troïng löôïng coät &lt;= 15 taán</v>
          </cell>
          <cell r="E756" t="str">
            <v>Taán</v>
          </cell>
          <cell r="F756">
            <v>15082</v>
          </cell>
          <cell r="G756">
            <v>51353</v>
          </cell>
        </row>
        <row r="757">
          <cell r="A757" t="str">
            <v>05.2013</v>
          </cell>
          <cell r="B757" t="str">
            <v>05.2013</v>
          </cell>
          <cell r="D757" t="str">
            <v>Troïng löôïng coät &lt;= 30 taán</v>
          </cell>
          <cell r="E757" t="str">
            <v>Taán</v>
          </cell>
          <cell r="F757">
            <v>15082</v>
          </cell>
          <cell r="G757">
            <v>48428</v>
          </cell>
        </row>
        <row r="758">
          <cell r="A758" t="str">
            <v>05.2014</v>
          </cell>
          <cell r="B758" t="str">
            <v>05.2014</v>
          </cell>
          <cell r="D758" t="str">
            <v>Troïng löôïng coät &gt; 30 taán</v>
          </cell>
          <cell r="E758" t="str">
            <v>Taán</v>
          </cell>
          <cell r="F758">
            <v>15082</v>
          </cell>
          <cell r="G758">
            <v>45665</v>
          </cell>
        </row>
        <row r="759">
          <cell r="A759" t="str">
            <v>05.3101</v>
          </cell>
          <cell r="B759" t="str">
            <v>05.3101</v>
          </cell>
          <cell r="C759" t="str">
            <v>DÖÏNG COÄT THEÙP ÑAÕ LAÉP SAÜN</v>
          </cell>
          <cell r="D759" t="str">
            <v>Chieàu cao coät &lt;= 15m</v>
          </cell>
          <cell r="E759" t="str">
            <v>Coät</v>
          </cell>
          <cell r="F759">
            <v>111935</v>
          </cell>
          <cell r="G759">
            <v>236895</v>
          </cell>
        </row>
        <row r="760">
          <cell r="A760" t="str">
            <v>05.3102</v>
          </cell>
          <cell r="B760" t="str">
            <v>05.3102</v>
          </cell>
          <cell r="C760" t="str">
            <v>Laép raùp coät theùp baèng thuû coâng</v>
          </cell>
          <cell r="D760" t="str">
            <v>Chieàu cao coät &lt;= 25m</v>
          </cell>
          <cell r="E760" t="str">
            <v>Coät</v>
          </cell>
          <cell r="F760">
            <v>149246</v>
          </cell>
          <cell r="G760">
            <v>430591</v>
          </cell>
        </row>
        <row r="761">
          <cell r="A761" t="str">
            <v>05.3103</v>
          </cell>
          <cell r="B761" t="str">
            <v>05.3103</v>
          </cell>
          <cell r="D761" t="str">
            <v>Chieàu cao coät &lt;= 35m</v>
          </cell>
          <cell r="E761" t="str">
            <v>Coät</v>
          </cell>
          <cell r="F761">
            <v>149246</v>
          </cell>
          <cell r="G761">
            <v>529065</v>
          </cell>
        </row>
        <row r="762">
          <cell r="A762" t="str">
            <v>05.3104</v>
          </cell>
          <cell r="B762" t="str">
            <v>05.3104</v>
          </cell>
          <cell r="D762" t="str">
            <v>Chieàu cao coät &lt;= 45m</v>
          </cell>
          <cell r="E762" t="str">
            <v>Coät</v>
          </cell>
          <cell r="F762">
            <v>223870</v>
          </cell>
          <cell r="G762">
            <v>898497</v>
          </cell>
        </row>
        <row r="763">
          <cell r="A763" t="str">
            <v>05.3105</v>
          </cell>
          <cell r="B763" t="str">
            <v>05.3105</v>
          </cell>
          <cell r="D763" t="str">
            <v>Chieàu cao coät &lt;= 50m</v>
          </cell>
          <cell r="E763" t="str">
            <v>Coät</v>
          </cell>
          <cell r="F763">
            <v>298493</v>
          </cell>
          <cell r="G763">
            <v>1599582</v>
          </cell>
        </row>
        <row r="764">
          <cell r="A764" t="str">
            <v>05.3212</v>
          </cell>
          <cell r="B764" t="str">
            <v>05.3212</v>
          </cell>
          <cell r="C764" t="str">
            <v>Laép raùp coät theùp baèng thuû coâng keát hôïp cô giôùi</v>
          </cell>
          <cell r="D764" t="str">
            <v>Baèng maùy keùo 100CV ; Chieàu cao coät &lt;= 25m</v>
          </cell>
          <cell r="E764" t="str">
            <v>Coät</v>
          </cell>
          <cell r="F764">
            <v>149246</v>
          </cell>
          <cell r="G764">
            <v>322982</v>
          </cell>
          <cell r="H764">
            <v>194764</v>
          </cell>
        </row>
        <row r="765">
          <cell r="A765" t="str">
            <v>05.3213</v>
          </cell>
          <cell r="B765" t="str">
            <v>05.3213</v>
          </cell>
          <cell r="D765" t="str">
            <v>Baèng maùy keùo 100CV ; Chieàu cao coät &lt;= 35m</v>
          </cell>
          <cell r="E765" t="str">
            <v>Coät</v>
          </cell>
          <cell r="F765">
            <v>149246</v>
          </cell>
          <cell r="G765">
            <v>396838</v>
          </cell>
          <cell r="H765">
            <v>324607</v>
          </cell>
        </row>
        <row r="766">
          <cell r="A766" t="str">
            <v>05.3214</v>
          </cell>
          <cell r="B766" t="str">
            <v>05.3214</v>
          </cell>
          <cell r="D766" t="str">
            <v>Baèng maùy keùo 100CV ; Chieàu cao coät &lt;= 45m</v>
          </cell>
          <cell r="E766" t="str">
            <v>Coät</v>
          </cell>
          <cell r="F766">
            <v>223870</v>
          </cell>
          <cell r="G766">
            <v>673834</v>
          </cell>
          <cell r="H766">
            <v>454449</v>
          </cell>
        </row>
        <row r="767">
          <cell r="A767" t="str">
            <v>05.3215</v>
          </cell>
          <cell r="B767" t="str">
            <v>05.3215</v>
          </cell>
          <cell r="D767" t="str">
            <v>Baèng maùy keùo 100CV ; Chieàu cao coät &lt;= 50m</v>
          </cell>
          <cell r="E767" t="str">
            <v>Coät</v>
          </cell>
          <cell r="F767">
            <v>298493</v>
          </cell>
          <cell r="G767">
            <v>1199648</v>
          </cell>
          <cell r="H767">
            <v>649213</v>
          </cell>
        </row>
        <row r="768">
          <cell r="A768" t="str">
            <v>05.3221</v>
          </cell>
          <cell r="B768" t="str">
            <v>05.3221</v>
          </cell>
          <cell r="D768" t="str">
            <v>Baèng caàn truïc 10 taán ; Chieàu cao coät &lt;= 15m</v>
          </cell>
          <cell r="E768" t="str">
            <v>Coät</v>
          </cell>
          <cell r="F768">
            <v>111935</v>
          </cell>
          <cell r="G768">
            <v>164278</v>
          </cell>
          <cell r="H768">
            <v>74875</v>
          </cell>
        </row>
        <row r="769">
          <cell r="A769" t="str">
            <v>05.3222</v>
          </cell>
          <cell r="B769" t="str">
            <v>05.3222</v>
          </cell>
          <cell r="D769" t="str">
            <v>Baèng caàn truïc 10 taán ; Chieàu cao coät &lt;= 25m</v>
          </cell>
          <cell r="E769" t="str">
            <v>Coät</v>
          </cell>
          <cell r="F769">
            <v>149246</v>
          </cell>
          <cell r="G769">
            <v>306879</v>
          </cell>
          <cell r="H769">
            <v>149750</v>
          </cell>
        </row>
        <row r="770">
          <cell r="A770" t="str">
            <v>05.3223</v>
          </cell>
          <cell r="B770" t="str">
            <v>05.3223</v>
          </cell>
          <cell r="D770" t="str">
            <v>Baèng caàn truïc 10 taán ; Chieàu cao coät &lt;= 35m</v>
          </cell>
          <cell r="E770" t="str">
            <v>Coät</v>
          </cell>
          <cell r="F770">
            <v>149246</v>
          </cell>
          <cell r="G770">
            <v>377019</v>
          </cell>
          <cell r="H770">
            <v>249584</v>
          </cell>
        </row>
        <row r="771">
          <cell r="A771" t="str">
            <v>05.3224</v>
          </cell>
          <cell r="B771" t="str">
            <v>05.3224</v>
          </cell>
          <cell r="D771" t="str">
            <v>Baèng caàn truïc 10 taán ; Chieàu cao coät &lt;= 45m</v>
          </cell>
          <cell r="E771" t="str">
            <v>Coät</v>
          </cell>
          <cell r="F771">
            <v>223870</v>
          </cell>
          <cell r="G771">
            <v>640081</v>
          </cell>
          <cell r="H771">
            <v>349418</v>
          </cell>
        </row>
        <row r="772">
          <cell r="A772" t="str">
            <v>05.3225</v>
          </cell>
          <cell r="B772" t="str">
            <v>05.3225</v>
          </cell>
          <cell r="D772" t="str">
            <v>Baèng caàn truïc 10 taán ; Chieàu cao coät &lt;= 50m</v>
          </cell>
          <cell r="E772" t="str">
            <v>Coät</v>
          </cell>
          <cell r="F772">
            <v>298493</v>
          </cell>
          <cell r="G772">
            <v>1139727</v>
          </cell>
          <cell r="H772">
            <v>499168</v>
          </cell>
        </row>
        <row r="773">
          <cell r="A773" t="str">
            <v>05.4101</v>
          </cell>
          <cell r="B773" t="str">
            <v>05.4101</v>
          </cell>
          <cell r="C773" t="str">
            <v>VÖØA LAÉP VÖØA DÖÏNG COÄT THEÙP</v>
          </cell>
          <cell r="D773" t="str">
            <v>Vöøa laép vöøa döïng baèng thuû coâng ; chieàu cao coät &lt;= 15m</v>
          </cell>
          <cell r="E773" t="str">
            <v>Taán</v>
          </cell>
          <cell r="F773">
            <v>5359</v>
          </cell>
          <cell r="G773">
            <v>183473</v>
          </cell>
        </row>
        <row r="774">
          <cell r="A774" t="str">
            <v>05.4102</v>
          </cell>
          <cell r="B774" t="str">
            <v>05.4102</v>
          </cell>
          <cell r="D774" t="str">
            <v>Vöøa laép vöøa döïng baèng thuû coâng ; chieàu cao coät &lt;= 25m</v>
          </cell>
          <cell r="E774" t="str">
            <v>Taán</v>
          </cell>
          <cell r="F774">
            <v>12217</v>
          </cell>
          <cell r="G774">
            <v>201837</v>
          </cell>
        </row>
        <row r="775">
          <cell r="A775" t="str">
            <v>05.4103</v>
          </cell>
          <cell r="B775" t="str">
            <v>05.4103</v>
          </cell>
          <cell r="D775" t="str">
            <v>Vöøa laép vöøa döïng baèng thuû coâng ; chieàu cao coät &lt;= 40m</v>
          </cell>
          <cell r="E775" t="str">
            <v>Taán</v>
          </cell>
          <cell r="F775">
            <v>12860</v>
          </cell>
          <cell r="G775">
            <v>232064</v>
          </cell>
        </row>
        <row r="776">
          <cell r="A776" t="str">
            <v>05.4104</v>
          </cell>
          <cell r="B776" t="str">
            <v>05.4104</v>
          </cell>
          <cell r="D776" t="str">
            <v>Vöøa laép vöøa döïng baèng thuû coâng ; chieàu cao coät &lt;= 55m</v>
          </cell>
          <cell r="E776" t="str">
            <v>Taán</v>
          </cell>
          <cell r="F776">
            <v>15646</v>
          </cell>
          <cell r="G776">
            <v>266841</v>
          </cell>
        </row>
        <row r="777">
          <cell r="A777" t="str">
            <v>05.4105</v>
          </cell>
          <cell r="B777" t="str">
            <v>05.4105</v>
          </cell>
          <cell r="D777" t="str">
            <v>Vöøa laép vöøa döïng baèng thuû coâng ; chieàu cao coät &lt;= 70m</v>
          </cell>
          <cell r="E777" t="str">
            <v>Taán</v>
          </cell>
          <cell r="F777">
            <v>16289</v>
          </cell>
          <cell r="G777">
            <v>307143</v>
          </cell>
        </row>
        <row r="778">
          <cell r="A778" t="str">
            <v>05.4106</v>
          </cell>
          <cell r="B778" t="str">
            <v>05.4106</v>
          </cell>
          <cell r="D778" t="str">
            <v>Vöøa laép vöøa döïng baèng thuû coâng ; chieàu cao coät &lt;= 85m</v>
          </cell>
          <cell r="E778" t="str">
            <v>Taán</v>
          </cell>
          <cell r="F778">
            <v>16932</v>
          </cell>
          <cell r="G778">
            <v>352808</v>
          </cell>
        </row>
        <row r="779">
          <cell r="A779" t="str">
            <v>05.4107</v>
          </cell>
          <cell r="B779" t="str">
            <v>05.4107</v>
          </cell>
          <cell r="D779" t="str">
            <v>Vöøa laép vöøa döïng baèng thuû coâng ; chieàu cao coät &lt;= 100m</v>
          </cell>
          <cell r="E779" t="str">
            <v>Taán</v>
          </cell>
          <cell r="F779">
            <v>16932</v>
          </cell>
          <cell r="G779">
            <v>405786</v>
          </cell>
        </row>
        <row r="780">
          <cell r="A780" t="str">
            <v>05.4201</v>
          </cell>
          <cell r="B780" t="str">
            <v>05.4201</v>
          </cell>
          <cell r="D780" t="str">
            <v>Vöøa laép vöøa döïng baèng thuû coâng + c/g ; chieàu cao coät &lt;= 15m</v>
          </cell>
          <cell r="E780" t="str">
            <v>Taán</v>
          </cell>
          <cell r="F780">
            <v>5359</v>
          </cell>
          <cell r="G780">
            <v>146746</v>
          </cell>
          <cell r="H780">
            <v>6878</v>
          </cell>
        </row>
        <row r="781">
          <cell r="A781" t="str">
            <v>05.4202</v>
          </cell>
          <cell r="B781" t="str">
            <v>05.4202</v>
          </cell>
          <cell r="D781" t="str">
            <v>Vöøa laép vöøa döïng baèng thuû coâng + c/g ; chieàu cao coät &lt;= 25m</v>
          </cell>
          <cell r="E781" t="str">
            <v>Taán</v>
          </cell>
          <cell r="F781">
            <v>8788</v>
          </cell>
          <cell r="G781">
            <v>161534</v>
          </cell>
          <cell r="H781">
            <v>6878</v>
          </cell>
        </row>
        <row r="782">
          <cell r="A782" t="str">
            <v>05.4203</v>
          </cell>
          <cell r="B782" t="str">
            <v>05.4203</v>
          </cell>
          <cell r="D782" t="str">
            <v>Vöøa laép vöøa döïng baèng thuû coâng + c/g ; chieàu cao coät &lt;= 40m</v>
          </cell>
          <cell r="E782" t="str">
            <v>Taán</v>
          </cell>
          <cell r="F782">
            <v>10718</v>
          </cell>
          <cell r="G782">
            <v>185586</v>
          </cell>
          <cell r="H782">
            <v>9171</v>
          </cell>
        </row>
        <row r="783">
          <cell r="A783" t="str">
            <v>05.4204</v>
          </cell>
          <cell r="B783" t="str">
            <v>05.4204</v>
          </cell>
          <cell r="D783" t="str">
            <v>Vöøa laép vöøa döïng baèng thuû coâng + c/g ; chieàu cao coät &lt;= 55m</v>
          </cell>
          <cell r="E783" t="str">
            <v>Taán</v>
          </cell>
          <cell r="F783">
            <v>15646</v>
          </cell>
          <cell r="G783">
            <v>213538</v>
          </cell>
          <cell r="H783">
            <v>11464</v>
          </cell>
        </row>
        <row r="784">
          <cell r="A784" t="str">
            <v>05.4205</v>
          </cell>
          <cell r="B784" t="str">
            <v>05.4205</v>
          </cell>
          <cell r="D784" t="str">
            <v>Vöøa laép vöøa döïng baèng thuû coâng + c/g ; chieàu cao coät &lt;= 70m</v>
          </cell>
          <cell r="E784" t="str">
            <v>Taán</v>
          </cell>
          <cell r="F784">
            <v>16289</v>
          </cell>
          <cell r="G784">
            <v>245714</v>
          </cell>
          <cell r="H784">
            <v>11464</v>
          </cell>
        </row>
        <row r="785">
          <cell r="A785" t="str">
            <v>05.4206</v>
          </cell>
          <cell r="B785" t="str">
            <v>05.4206</v>
          </cell>
          <cell r="D785" t="str">
            <v>Vöøa laép vöøa döïng baèng thuû coâng + c/g ; chieàu cao coät &lt;= 85m</v>
          </cell>
          <cell r="E785" t="str">
            <v>Taán</v>
          </cell>
          <cell r="F785">
            <v>16932</v>
          </cell>
          <cell r="G785">
            <v>282279</v>
          </cell>
          <cell r="H785">
            <v>13757</v>
          </cell>
        </row>
        <row r="786">
          <cell r="A786" t="str">
            <v>05.4207</v>
          </cell>
          <cell r="B786" t="str">
            <v>05.4207</v>
          </cell>
          <cell r="D786" t="str">
            <v>Vöøa laép vöøa döïng baèng thuû coâng + c/g ; chieàu cao coät &lt;= 100m</v>
          </cell>
          <cell r="E786" t="str">
            <v>Taán</v>
          </cell>
          <cell r="F786">
            <v>16932</v>
          </cell>
          <cell r="G786">
            <v>324694</v>
          </cell>
          <cell r="H786">
            <v>18342</v>
          </cell>
        </row>
        <row r="787">
          <cell r="A787" t="str">
            <v>05.5101</v>
          </cell>
          <cell r="B787" t="str">
            <v>05.5101</v>
          </cell>
          <cell r="C787" t="str">
            <v>NOÁI COÄT BEÂ TOÂNG BAÈNG MAËT BÍCH</v>
          </cell>
          <cell r="D787" t="str">
            <v>Noái coät beâ toâng caùc loaïi; ñòa hình bình thöôøng</v>
          </cell>
          <cell r="E787" t="str">
            <v>Moái</v>
          </cell>
          <cell r="F787">
            <v>12573</v>
          </cell>
          <cell r="G787">
            <v>48753</v>
          </cell>
        </row>
        <row r="788">
          <cell r="A788" t="str">
            <v>05.5102</v>
          </cell>
          <cell r="B788" t="str">
            <v>05.5102</v>
          </cell>
          <cell r="D788" t="str">
            <v>Noái coät beâ toâng caùc loaïi; ñòa hình söôøn ñoài</v>
          </cell>
          <cell r="E788" t="str">
            <v>Moái</v>
          </cell>
          <cell r="F788">
            <v>12573</v>
          </cell>
          <cell r="G788">
            <v>51190</v>
          </cell>
        </row>
        <row r="789">
          <cell r="A789" t="str">
            <v>05.5103</v>
          </cell>
          <cell r="B789" t="str">
            <v>05.5103</v>
          </cell>
          <cell r="D789" t="str">
            <v>Noái coät beâ toâng caùc loaïi; ñòa hình sình laày</v>
          </cell>
          <cell r="E789" t="str">
            <v>Moái</v>
          </cell>
          <cell r="F789">
            <v>34960</v>
          </cell>
          <cell r="G789">
            <v>58503</v>
          </cell>
        </row>
        <row r="790">
          <cell r="A790" t="str">
            <v>05.5211</v>
          </cell>
          <cell r="B790" t="str">
            <v>05.5211</v>
          </cell>
          <cell r="C790" t="str">
            <v>DÖÏNG COÄT BEÂ TOÂNG</v>
          </cell>
          <cell r="D790" t="str">
            <v>Döïng coät baèng thuû coâng ; chieàu cao coät &lt;= 8m</v>
          </cell>
          <cell r="E790" t="str">
            <v>Coät</v>
          </cell>
          <cell r="F790">
            <v>20790</v>
          </cell>
          <cell r="G790">
            <v>74917</v>
          </cell>
        </row>
        <row r="791">
          <cell r="A791" t="str">
            <v>05.5212</v>
          </cell>
          <cell r="B791" t="str">
            <v>05.5212</v>
          </cell>
          <cell r="D791" t="str">
            <v>Döïng coät baèng thuû coâng ; chieàu cao coät &lt;= 10m</v>
          </cell>
          <cell r="E791" t="str">
            <v>Coät</v>
          </cell>
          <cell r="F791">
            <v>20790</v>
          </cell>
          <cell r="G791">
            <v>80605</v>
          </cell>
        </row>
        <row r="792">
          <cell r="A792" t="str">
            <v>05.5213</v>
          </cell>
          <cell r="B792" t="str">
            <v>05.5213</v>
          </cell>
          <cell r="D792" t="str">
            <v>Döïng coät baèng thuû coâng ; chieàu cao coät &lt;= 12m</v>
          </cell>
          <cell r="E792" t="str">
            <v>Coät</v>
          </cell>
          <cell r="F792">
            <v>20790</v>
          </cell>
          <cell r="G792">
            <v>86293</v>
          </cell>
        </row>
        <row r="793">
          <cell r="A793" t="str">
            <v>05.5214</v>
          </cell>
          <cell r="B793" t="str">
            <v>05.5214</v>
          </cell>
          <cell r="D793" t="str">
            <v>Döïng coät baèng thuû coâng ; chieàu cao coät &lt;= 14m</v>
          </cell>
          <cell r="E793" t="str">
            <v>Coät</v>
          </cell>
          <cell r="F793">
            <v>20790</v>
          </cell>
          <cell r="G793">
            <v>107419</v>
          </cell>
        </row>
        <row r="794">
          <cell r="A794" t="str">
            <v>05.5215</v>
          </cell>
          <cell r="B794" t="str">
            <v>05.5215</v>
          </cell>
          <cell r="D794" t="str">
            <v>Döïng coät baèng thuû coâng ; chieàu cao coät &lt;= 16m</v>
          </cell>
          <cell r="E794" t="str">
            <v>Coät</v>
          </cell>
          <cell r="F794">
            <v>24448</v>
          </cell>
          <cell r="G794">
            <v>116844</v>
          </cell>
        </row>
        <row r="795">
          <cell r="A795" t="str">
            <v>05.5216</v>
          </cell>
          <cell r="B795" t="str">
            <v>05.5216</v>
          </cell>
          <cell r="D795" t="str">
            <v>Döïng coät baèng thuû coâng ; chieàu cao coät &lt;= 18m</v>
          </cell>
          <cell r="E795" t="str">
            <v>Coät</v>
          </cell>
          <cell r="F795">
            <v>24448</v>
          </cell>
          <cell r="G795">
            <v>152271</v>
          </cell>
        </row>
        <row r="796">
          <cell r="A796" t="str">
            <v>05.5217</v>
          </cell>
          <cell r="B796" t="str">
            <v>05.5217</v>
          </cell>
          <cell r="D796" t="str">
            <v>Döïng coät baèng thuû coâng ; chieàu cao coät &lt;= 20m</v>
          </cell>
          <cell r="E796" t="str">
            <v>Coät</v>
          </cell>
          <cell r="F796">
            <v>24448</v>
          </cell>
          <cell r="G796">
            <v>177460</v>
          </cell>
        </row>
        <row r="797">
          <cell r="A797" t="str">
            <v>05.5218</v>
          </cell>
          <cell r="B797" t="str">
            <v>05.5218</v>
          </cell>
          <cell r="D797" t="str">
            <v>Döïng coät baèng thuû coâng ; chieàu cao coät &gt; 20m</v>
          </cell>
          <cell r="E797" t="str">
            <v>Coät</v>
          </cell>
          <cell r="F797">
            <v>24448</v>
          </cell>
          <cell r="G797">
            <v>193711</v>
          </cell>
        </row>
        <row r="798">
          <cell r="A798" t="str">
            <v>05.5221</v>
          </cell>
          <cell r="B798" t="str">
            <v>05.5221</v>
          </cell>
          <cell r="D798" t="str">
            <v>Döïng thuû coâng + c/g ; chieàu cao coät &lt;= 8m (baèng caàn truïc)</v>
          </cell>
          <cell r="E798" t="str">
            <v>Coät</v>
          </cell>
          <cell r="F798">
            <v>20790</v>
          </cell>
          <cell r="G798">
            <v>30064</v>
          </cell>
          <cell r="H798">
            <v>43677</v>
          </cell>
        </row>
        <row r="799">
          <cell r="A799" t="str">
            <v>05.5222</v>
          </cell>
          <cell r="B799" t="str">
            <v>05.5222</v>
          </cell>
          <cell r="D799" t="str">
            <v>Döïng thuû coâng + c/g ; chieàu cao coät &lt;= 10m (baèng caàn truïc)</v>
          </cell>
          <cell r="E799" t="str">
            <v>Coät</v>
          </cell>
          <cell r="F799">
            <v>20790</v>
          </cell>
          <cell r="G799">
            <v>32177</v>
          </cell>
          <cell r="H799">
            <v>43677</v>
          </cell>
        </row>
        <row r="800">
          <cell r="A800" t="str">
            <v>05.5223</v>
          </cell>
          <cell r="B800" t="str">
            <v>05.5223</v>
          </cell>
          <cell r="D800" t="str">
            <v>Döïng thuû coâng + c/g ; chieàu cao coät &lt;= 12m (baèng caàn truïc)</v>
          </cell>
          <cell r="E800" t="str">
            <v>Coät</v>
          </cell>
          <cell r="F800">
            <v>20790</v>
          </cell>
          <cell r="G800">
            <v>34452</v>
          </cell>
          <cell r="H800">
            <v>62396</v>
          </cell>
        </row>
        <row r="801">
          <cell r="A801" t="str">
            <v>05.5224</v>
          </cell>
          <cell r="B801" t="str">
            <v>05.5224</v>
          </cell>
          <cell r="D801" t="str">
            <v>Döïng thuû coâng + c/g ; chieàu cao coät &lt;= 14m (baèng caàn truïc)</v>
          </cell>
          <cell r="E801" t="str">
            <v>Coät</v>
          </cell>
          <cell r="F801">
            <v>20790</v>
          </cell>
          <cell r="G801">
            <v>42903</v>
          </cell>
          <cell r="H801">
            <v>62396</v>
          </cell>
        </row>
        <row r="802">
          <cell r="A802" t="str">
            <v>05.5225</v>
          </cell>
          <cell r="B802" t="str">
            <v>05.5225</v>
          </cell>
          <cell r="D802" t="str">
            <v>Döïng thuû coâng + c/g ; chieàu cao coät &lt;= 16m (baèng caàn truïc)</v>
          </cell>
          <cell r="E802" t="str">
            <v>Coät</v>
          </cell>
          <cell r="F802">
            <v>24448</v>
          </cell>
          <cell r="G802">
            <v>46803</v>
          </cell>
          <cell r="H802">
            <v>87354</v>
          </cell>
        </row>
        <row r="803">
          <cell r="A803" t="str">
            <v>05.5226</v>
          </cell>
          <cell r="B803" t="str">
            <v>05.5226</v>
          </cell>
          <cell r="D803" t="str">
            <v>Döïng thuû coâng + c/g ; chieàu cao coät &lt;= 18m (baèng caàn truïc)</v>
          </cell>
          <cell r="E803" t="str">
            <v>Coät</v>
          </cell>
          <cell r="F803">
            <v>24448</v>
          </cell>
          <cell r="G803">
            <v>60941</v>
          </cell>
          <cell r="H803">
            <v>87354</v>
          </cell>
        </row>
        <row r="804">
          <cell r="A804" t="str">
            <v>05.5227</v>
          </cell>
          <cell r="B804" t="str">
            <v>05.5227</v>
          </cell>
          <cell r="D804" t="str">
            <v>Döïng thuû coâng + c/g ; chieàu cao coät &lt;= 20m (baèng caàn truïc)</v>
          </cell>
          <cell r="E804" t="str">
            <v>Coät</v>
          </cell>
          <cell r="F804">
            <v>24448</v>
          </cell>
          <cell r="G804">
            <v>71017</v>
          </cell>
          <cell r="H804">
            <v>124792</v>
          </cell>
        </row>
        <row r="805">
          <cell r="A805" t="str">
            <v>05.5228</v>
          </cell>
          <cell r="B805" t="str">
            <v>05.5228</v>
          </cell>
          <cell r="D805" t="str">
            <v>Döïng thuû coâng + c/g ; chieàu cao coät &gt; 20m (baèng caàn truïc)</v>
          </cell>
          <cell r="E805" t="str">
            <v>Coät</v>
          </cell>
          <cell r="F805">
            <v>24448</v>
          </cell>
          <cell r="G805">
            <v>77517</v>
          </cell>
          <cell r="H805">
            <v>124792</v>
          </cell>
        </row>
        <row r="806">
          <cell r="A806" t="str">
            <v>05.5235</v>
          </cell>
          <cell r="B806" t="str">
            <v>05.5235</v>
          </cell>
          <cell r="D806" t="str">
            <v>Döïng thuû coâng + c/g ; chieàu cao coät &lt;= 16m (baèng maùy keùo)</v>
          </cell>
          <cell r="E806" t="str">
            <v>Coät</v>
          </cell>
          <cell r="F806">
            <v>24448</v>
          </cell>
          <cell r="G806">
            <v>52653</v>
          </cell>
          <cell r="H806">
            <v>97382</v>
          </cell>
        </row>
        <row r="807">
          <cell r="A807" t="str">
            <v>05.5236</v>
          </cell>
          <cell r="B807" t="str">
            <v>05.5236</v>
          </cell>
          <cell r="D807" t="str">
            <v>Döïng thuû coâng + c/g ; chieàu cao coät &lt;= 18m (baèng maùy keùo)</v>
          </cell>
          <cell r="E807" t="str">
            <v>Coät</v>
          </cell>
          <cell r="F807">
            <v>24448</v>
          </cell>
          <cell r="G807">
            <v>68579</v>
          </cell>
          <cell r="H807">
            <v>97382</v>
          </cell>
        </row>
        <row r="808">
          <cell r="A808" t="str">
            <v>05.5237</v>
          </cell>
          <cell r="B808" t="str">
            <v>05.5237</v>
          </cell>
          <cell r="D808" t="str">
            <v>Döïng thuû coâng + c/g ; chieàu cao coät &lt;= 20m (baèng maùy keùo)</v>
          </cell>
          <cell r="E808" t="str">
            <v>Coät</v>
          </cell>
          <cell r="F808">
            <v>24448</v>
          </cell>
          <cell r="G808">
            <v>79792</v>
          </cell>
          <cell r="H808">
            <v>149319</v>
          </cell>
        </row>
        <row r="809">
          <cell r="A809" t="str">
            <v>05.5238</v>
          </cell>
          <cell r="B809" t="str">
            <v>05.5238</v>
          </cell>
          <cell r="D809" t="str">
            <v>Döïng thuû coâng + c/g ; chieàu cao coät &gt; 20m (baèng maùy keùo)</v>
          </cell>
          <cell r="E809" t="str">
            <v>Coät</v>
          </cell>
          <cell r="F809">
            <v>24448</v>
          </cell>
          <cell r="G809">
            <v>87105</v>
          </cell>
          <cell r="H809">
            <v>149319</v>
          </cell>
        </row>
        <row r="810">
          <cell r="A810" t="str">
            <v>05.6011</v>
          </cell>
          <cell r="B810" t="str">
            <v>05.6011</v>
          </cell>
          <cell r="C810" t="str">
            <v>LAÉP ÑAËT XAØ</v>
          </cell>
          <cell r="D810" t="str">
            <v>Laép ñaët xaø theùp cho coät ñoõ; troïng löôïng 25kg</v>
          </cell>
          <cell r="E810" t="str">
            <v>Boä</v>
          </cell>
          <cell r="G810">
            <v>13161</v>
          </cell>
        </row>
        <row r="811">
          <cell r="A811" t="str">
            <v>05.6012</v>
          </cell>
          <cell r="B811" t="str">
            <v>05.6012</v>
          </cell>
          <cell r="D811" t="str">
            <v>Laép ñaët xaø theùp cho coät ñoõ; troïng löôïng 50kg</v>
          </cell>
          <cell r="E811" t="str">
            <v>Boä</v>
          </cell>
          <cell r="G811">
            <v>17806</v>
          </cell>
        </row>
        <row r="812">
          <cell r="A812" t="str">
            <v>05.6013</v>
          </cell>
          <cell r="B812" t="str">
            <v>05.6013</v>
          </cell>
          <cell r="D812" t="str">
            <v>Laép ñaët xaø theùp cho coät ñoõ; troïng löôïng 100kg</v>
          </cell>
          <cell r="E812" t="str">
            <v>Boä</v>
          </cell>
          <cell r="G812">
            <v>23999</v>
          </cell>
        </row>
        <row r="813">
          <cell r="A813" t="str">
            <v>05.6014</v>
          </cell>
          <cell r="B813" t="str">
            <v>05.6014</v>
          </cell>
          <cell r="D813" t="str">
            <v>Laép ñaët xaø theùp cho coät ñoõ; troïng löôïng 140kg</v>
          </cell>
          <cell r="E813" t="str">
            <v>Boä</v>
          </cell>
          <cell r="G813">
            <v>28799</v>
          </cell>
        </row>
        <row r="814">
          <cell r="A814" t="str">
            <v>05.6015</v>
          </cell>
          <cell r="B814" t="str">
            <v>05.6015</v>
          </cell>
          <cell r="D814" t="str">
            <v>Laép ñaët xaø theùp cho coät ñoõ; troïng löôïng 230kg</v>
          </cell>
          <cell r="E814" t="str">
            <v>Boä</v>
          </cell>
          <cell r="G814">
            <v>39792</v>
          </cell>
        </row>
        <row r="815">
          <cell r="A815" t="str">
            <v>05.6016</v>
          </cell>
          <cell r="B815" t="str">
            <v>05.6016</v>
          </cell>
          <cell r="D815" t="str">
            <v>Laép ñaët xaø theùp cho coät ñoõ; troïng löôïng 320kg</v>
          </cell>
          <cell r="E815" t="str">
            <v>Boä</v>
          </cell>
          <cell r="G815">
            <v>50785</v>
          </cell>
        </row>
        <row r="816">
          <cell r="A816" t="str">
            <v>05.6017</v>
          </cell>
          <cell r="B816" t="str">
            <v>05.6017</v>
          </cell>
          <cell r="D816" t="str">
            <v>Laép ñaët xaø theùp cho coät ñoõ; troïng löôïng 410kg</v>
          </cell>
          <cell r="E816" t="str">
            <v>Boä</v>
          </cell>
          <cell r="G816">
            <v>59920</v>
          </cell>
        </row>
        <row r="817">
          <cell r="A817" t="str">
            <v>05.6018</v>
          </cell>
          <cell r="B817" t="str">
            <v>05.6018</v>
          </cell>
          <cell r="D817" t="str">
            <v>Laép ñaët xaø theùp cho coät ñoõ; troïng löôïng 500kg</v>
          </cell>
          <cell r="E817" t="str">
            <v>Boä</v>
          </cell>
          <cell r="G817">
            <v>70759</v>
          </cell>
        </row>
        <row r="818">
          <cell r="A818" t="str">
            <v>05.6021</v>
          </cell>
          <cell r="B818" t="str">
            <v>05.6021</v>
          </cell>
          <cell r="D818" t="str">
            <v>Laép ñaët xaø theùp cho coät neùo; troïng löôïng 25kg</v>
          </cell>
          <cell r="E818" t="str">
            <v>Boä</v>
          </cell>
          <cell r="G818">
            <v>17496</v>
          </cell>
        </row>
        <row r="819">
          <cell r="A819" t="str">
            <v>05.6022</v>
          </cell>
          <cell r="B819" t="str">
            <v>05.6022</v>
          </cell>
          <cell r="D819" t="str">
            <v>Laép ñaët xaø theùp cho coät neùo; troïng löôïng 50kg</v>
          </cell>
          <cell r="E819" t="str">
            <v>Boä</v>
          </cell>
          <cell r="G819">
            <v>23689</v>
          </cell>
        </row>
        <row r="820">
          <cell r="A820" t="str">
            <v>05.6023</v>
          </cell>
          <cell r="B820" t="str">
            <v>05.6023</v>
          </cell>
          <cell r="D820" t="str">
            <v>Laép ñaët xaø theùp cho coät neùo; troïng löôïng 100kg</v>
          </cell>
          <cell r="E820" t="str">
            <v>Boä</v>
          </cell>
          <cell r="G820">
            <v>31896</v>
          </cell>
        </row>
        <row r="821">
          <cell r="A821" t="str">
            <v>05.6024</v>
          </cell>
          <cell r="B821" t="str">
            <v>05.6024</v>
          </cell>
          <cell r="D821" t="str">
            <v>Laép ñaët xaø theùp cho coät neùo; troïng löôïng 140kg</v>
          </cell>
          <cell r="E821" t="str">
            <v>Boä</v>
          </cell>
          <cell r="G821">
            <v>38244</v>
          </cell>
        </row>
        <row r="822">
          <cell r="A822" t="str">
            <v>05.6025</v>
          </cell>
          <cell r="B822" t="str">
            <v>05.6025</v>
          </cell>
          <cell r="D822" t="str">
            <v>Laép ñaët xaø theùp cho coät neùo; troïng löôïng 230kg</v>
          </cell>
          <cell r="E822" t="str">
            <v>Boä</v>
          </cell>
          <cell r="G822">
            <v>52798</v>
          </cell>
        </row>
        <row r="823">
          <cell r="A823" t="str">
            <v>05.6026</v>
          </cell>
          <cell r="B823" t="str">
            <v>05.6026</v>
          </cell>
          <cell r="D823" t="str">
            <v>Laép ñaët xaø theùp cho coät neùo; troïng löôïng 320kg</v>
          </cell>
          <cell r="E823" t="str">
            <v>Boä</v>
          </cell>
          <cell r="G823">
            <v>67507</v>
          </cell>
        </row>
        <row r="824">
          <cell r="A824" t="str">
            <v>05.6027</v>
          </cell>
          <cell r="B824" t="str">
            <v>05.6027</v>
          </cell>
          <cell r="D824" t="str">
            <v>Laép ñaët xaø theùp cho coät neùo; troïng löôïng 410kg</v>
          </cell>
          <cell r="E824" t="str">
            <v>Boä</v>
          </cell>
          <cell r="G824">
            <v>79584</v>
          </cell>
        </row>
        <row r="825">
          <cell r="A825" t="str">
            <v>05.6028</v>
          </cell>
          <cell r="B825" t="str">
            <v>05.6028</v>
          </cell>
          <cell r="D825" t="str">
            <v>Laép ñaët xaø theùp cho coät neùo; troïng löôïng 500kg</v>
          </cell>
          <cell r="E825" t="str">
            <v>Boä</v>
          </cell>
          <cell r="G825">
            <v>93984</v>
          </cell>
        </row>
        <row r="826">
          <cell r="A826" t="str">
            <v>05.6034</v>
          </cell>
          <cell r="B826" t="str">
            <v>05.6034</v>
          </cell>
          <cell r="D826" t="str">
            <v>Laép ñaët xaø theùp cho coät ñuùp; troïng löôïng 140kg</v>
          </cell>
          <cell r="E826" t="str">
            <v>Boä</v>
          </cell>
          <cell r="G826">
            <v>32515</v>
          </cell>
        </row>
        <row r="827">
          <cell r="A827" t="str">
            <v>05.6035</v>
          </cell>
          <cell r="B827" t="str">
            <v>05.6035</v>
          </cell>
          <cell r="D827" t="str">
            <v>Laép ñaët xaø theùp cho coät ñuùp; troïng löôïng 230kg</v>
          </cell>
          <cell r="E827" t="str">
            <v>Boä</v>
          </cell>
          <cell r="G827">
            <v>46295</v>
          </cell>
        </row>
        <row r="828">
          <cell r="A828" t="str">
            <v>05.6036</v>
          </cell>
          <cell r="B828" t="str">
            <v>05.6036</v>
          </cell>
          <cell r="D828" t="str">
            <v>Laép ñaët xaø theùp cho coät ñuùp; troïng löôïng 320kg</v>
          </cell>
          <cell r="E828" t="str">
            <v>Boä</v>
          </cell>
          <cell r="G828">
            <v>58062</v>
          </cell>
        </row>
        <row r="829">
          <cell r="A829" t="str">
            <v>05.6037</v>
          </cell>
          <cell r="B829" t="str">
            <v>05.6037</v>
          </cell>
          <cell r="D829" t="str">
            <v>Laép ñaët xaø theùp cho coät ñuùp; troïng löôïng 410kg</v>
          </cell>
          <cell r="E829" t="str">
            <v>Boä</v>
          </cell>
          <cell r="G829">
            <v>64101</v>
          </cell>
        </row>
        <row r="830">
          <cell r="A830" t="str">
            <v>05.6038</v>
          </cell>
          <cell r="B830" t="str">
            <v>05.6038</v>
          </cell>
          <cell r="D830" t="str">
            <v>Laép ñaët xaø theùp cho coät ñuùp; troïng löôïng 500kg</v>
          </cell>
          <cell r="E830" t="str">
            <v>Boä</v>
          </cell>
          <cell r="G830">
            <v>69985</v>
          </cell>
        </row>
        <row r="831">
          <cell r="A831" t="str">
            <v>05.6039</v>
          </cell>
          <cell r="B831" t="str">
            <v>05.6039</v>
          </cell>
          <cell r="D831" t="str">
            <v>Laép ñaët xaø theùp cho coät ñuùp; troïng löôïng 750kg</v>
          </cell>
          <cell r="E831" t="str">
            <v>Boä</v>
          </cell>
          <cell r="G831">
            <v>89648</v>
          </cell>
        </row>
        <row r="832">
          <cell r="A832" t="str">
            <v>05.6040</v>
          </cell>
          <cell r="B832" t="str">
            <v>05.6040</v>
          </cell>
          <cell r="D832" t="str">
            <v>Laép ñaët xaø theùp cho coät ñuùp; troïng löôïng 1000kg</v>
          </cell>
          <cell r="E832" t="str">
            <v>Boä</v>
          </cell>
          <cell r="G832">
            <v>105751</v>
          </cell>
        </row>
        <row r="833">
          <cell r="A833" t="str">
            <v>05.6041</v>
          </cell>
          <cell r="B833" t="str">
            <v>05.6041</v>
          </cell>
          <cell r="D833" t="str">
            <v>Laép ñaët xaø theùp cho coät hình Pi; troïng löôïng 140kg</v>
          </cell>
          <cell r="E833" t="str">
            <v>Boä</v>
          </cell>
          <cell r="G833">
            <v>36076</v>
          </cell>
        </row>
        <row r="834">
          <cell r="A834" t="str">
            <v>05.6042</v>
          </cell>
          <cell r="B834" t="str">
            <v>05.6042</v>
          </cell>
          <cell r="D834" t="str">
            <v>Laép ñaët xaø theùp cho coät hình Pi; troïng löôïng 230kg</v>
          </cell>
          <cell r="E834" t="str">
            <v>Boä</v>
          </cell>
          <cell r="G834">
            <v>51559</v>
          </cell>
        </row>
        <row r="835">
          <cell r="A835" t="str">
            <v>05.6043</v>
          </cell>
          <cell r="B835" t="str">
            <v>05.6043</v>
          </cell>
          <cell r="D835" t="str">
            <v>Laép ñaët xaø theùp cho coät hình Pi; troïng löôïng 320kg</v>
          </cell>
          <cell r="E835" t="str">
            <v>Boä</v>
          </cell>
          <cell r="G835">
            <v>64565</v>
          </cell>
        </row>
        <row r="836">
          <cell r="A836" t="str">
            <v>05.6044</v>
          </cell>
          <cell r="B836" t="str">
            <v>05.6044</v>
          </cell>
          <cell r="D836" t="str">
            <v>Laép ñaët xaø theùp cho coät hình Pi; troïng löôïng 410kg</v>
          </cell>
          <cell r="E836" t="str">
            <v>Boä</v>
          </cell>
          <cell r="G836">
            <v>71223</v>
          </cell>
        </row>
        <row r="837">
          <cell r="A837" t="str">
            <v>05.6045</v>
          </cell>
          <cell r="B837" t="str">
            <v>05.6045</v>
          </cell>
          <cell r="D837" t="str">
            <v>Laép ñaët xaø theùp cho coät hình Pi; troïng löôïng 500kg</v>
          </cell>
          <cell r="E837" t="str">
            <v>Boä</v>
          </cell>
          <cell r="G837">
            <v>77726</v>
          </cell>
        </row>
        <row r="838">
          <cell r="A838" t="str">
            <v>05.6046</v>
          </cell>
          <cell r="B838" t="str">
            <v>05.6046</v>
          </cell>
          <cell r="D838" t="str">
            <v>Laép ñaët xaø theùp cho coät hình Pi; troïng löôïng 750kg</v>
          </cell>
          <cell r="E838" t="str">
            <v>Boä</v>
          </cell>
          <cell r="G838">
            <v>99558</v>
          </cell>
        </row>
        <row r="839">
          <cell r="A839" t="str">
            <v>05.6047</v>
          </cell>
          <cell r="B839" t="str">
            <v>05.6047</v>
          </cell>
          <cell r="D839" t="str">
            <v>Laép ñaët xaø theùp cho coät hình Pi; troïng löôïng 1000kg</v>
          </cell>
          <cell r="E839" t="str">
            <v>Boä</v>
          </cell>
          <cell r="G839">
            <v>117518</v>
          </cell>
        </row>
        <row r="840">
          <cell r="A840" t="str">
            <v>05.7001</v>
          </cell>
          <cell r="B840" t="str">
            <v>05.7001</v>
          </cell>
          <cell r="C840" t="str">
            <v>LAÉP TIEÁP ÑÒA COÄT ÑIEÄN</v>
          </cell>
          <cell r="D840" t="str">
            <v>Ñöôøng kính theùp F : 8-10mm</v>
          </cell>
          <cell r="E840" t="str">
            <v>100kg</v>
          </cell>
          <cell r="F840">
            <v>1000</v>
          </cell>
          <cell r="G840">
            <v>15483</v>
          </cell>
        </row>
        <row r="841">
          <cell r="A841" t="str">
            <v>05.7002</v>
          </cell>
          <cell r="B841" t="str">
            <v>05.7002</v>
          </cell>
          <cell r="C841" t="str">
            <v>Keùo raûi vaø laép tieáp ñòa coät ñieän</v>
          </cell>
          <cell r="D841" t="str">
            <v>Ñöôøng kính theùp F : 12-14mm</v>
          </cell>
          <cell r="E841" t="str">
            <v>100kg</v>
          </cell>
          <cell r="F841">
            <v>750</v>
          </cell>
          <cell r="G841">
            <v>15483</v>
          </cell>
        </row>
        <row r="842">
          <cell r="A842" t="str">
            <v>05.7003</v>
          </cell>
          <cell r="B842" t="str">
            <v>05.7003</v>
          </cell>
          <cell r="D842" t="str">
            <v>Ñöôøng kính theùp F : 16-18mm</v>
          </cell>
          <cell r="E842" t="str">
            <v>100kg</v>
          </cell>
          <cell r="F842">
            <v>625</v>
          </cell>
          <cell r="G842">
            <v>10219</v>
          </cell>
        </row>
        <row r="843">
          <cell r="A843" t="str">
            <v>05.8001</v>
          </cell>
          <cell r="B843" t="str">
            <v>05.8001</v>
          </cell>
          <cell r="C843" t="str">
            <v>ÑOÙNG COÏC VAØ HAØN NOÁI COÏC TIEÁP ÑÒA</v>
          </cell>
          <cell r="D843" t="str">
            <v>Ñoùng coïc tieáp ñòa ; ñaát caáp I</v>
          </cell>
          <cell r="E843" t="str">
            <v>10 coïc</v>
          </cell>
          <cell r="F843">
            <v>7140</v>
          </cell>
          <cell r="G843">
            <v>38708</v>
          </cell>
          <cell r="H843">
            <v>7760</v>
          </cell>
        </row>
        <row r="844">
          <cell r="A844" t="str">
            <v>05.8002</v>
          </cell>
          <cell r="B844" t="str">
            <v>05.8002</v>
          </cell>
          <cell r="D844" t="str">
            <v>Ñoùng coïc tieáp ñòa ; ñaát caáp II</v>
          </cell>
          <cell r="E844" t="str">
            <v>11 coïc</v>
          </cell>
          <cell r="F844">
            <v>7140</v>
          </cell>
          <cell r="G844">
            <v>43353</v>
          </cell>
          <cell r="H844">
            <v>7760</v>
          </cell>
        </row>
        <row r="845">
          <cell r="A845" t="str">
            <v>05.8003</v>
          </cell>
          <cell r="B845" t="str">
            <v>05.8003</v>
          </cell>
          <cell r="D845" t="str">
            <v>Ñoùng coïc tieáp ñòa ; ñaát caáp III</v>
          </cell>
          <cell r="E845" t="str">
            <v>12 coïc</v>
          </cell>
          <cell r="F845">
            <v>7140</v>
          </cell>
          <cell r="G845">
            <v>67817</v>
          </cell>
          <cell r="H845">
            <v>7760</v>
          </cell>
        </row>
        <row r="846">
          <cell r="A846" t="str">
            <v>05.8004</v>
          </cell>
          <cell r="B846" t="str">
            <v>05.8004</v>
          </cell>
          <cell r="D846" t="str">
            <v>Ñoùng coïc tieáp ñòa ; ñaát caáp IV</v>
          </cell>
          <cell r="E846" t="str">
            <v>13 coïc</v>
          </cell>
          <cell r="F846">
            <v>7140</v>
          </cell>
          <cell r="G846">
            <v>116125</v>
          </cell>
          <cell r="H846">
            <v>7760</v>
          </cell>
        </row>
        <row r="847">
          <cell r="A847" t="str">
            <v>05.9001</v>
          </cell>
          <cell r="B847" t="str">
            <v>05.9001</v>
          </cell>
          <cell r="C847" t="str">
            <v>SÔN SAÉT THEÙP CAÙC LOAÏI</v>
          </cell>
          <cell r="D847" t="str">
            <v>Sôn baùo hieäu theo chieàu cao coät &lt;= 70m</v>
          </cell>
          <cell r="E847" t="str">
            <v>m2</v>
          </cell>
          <cell r="F847">
            <v>4725</v>
          </cell>
          <cell r="G847">
            <v>8825</v>
          </cell>
        </row>
        <row r="848">
          <cell r="A848" t="str">
            <v>05.9002</v>
          </cell>
          <cell r="B848" t="str">
            <v>05.9002</v>
          </cell>
          <cell r="D848" t="str">
            <v>Sôn baùo hieäu theo chieàu cao coät &lt;= 100m</v>
          </cell>
          <cell r="E848" t="str">
            <v>m2</v>
          </cell>
          <cell r="F848">
            <v>5775</v>
          </cell>
          <cell r="G848">
            <v>10993</v>
          </cell>
        </row>
        <row r="849">
          <cell r="A849" t="str">
            <v>05.9003</v>
          </cell>
          <cell r="B849" t="str">
            <v>05.9003</v>
          </cell>
          <cell r="D849" t="str">
            <v>Sôn baùo hieäu theo chieàu cao coät &gt; 100m</v>
          </cell>
          <cell r="E849" t="str">
            <v>m2</v>
          </cell>
          <cell r="F849">
            <v>6563</v>
          </cell>
          <cell r="G849">
            <v>14709</v>
          </cell>
        </row>
        <row r="850">
          <cell r="A850" t="str">
            <v>05.9004</v>
          </cell>
          <cell r="B850" t="str">
            <v>05.9004</v>
          </cell>
          <cell r="D850" t="str">
            <v>Sôn saét theùp caùc loaïi vaø sôn baùo hieäu 2 nöôùc</v>
          </cell>
          <cell r="E850" t="str">
            <v>m2</v>
          </cell>
          <cell r="F850">
            <v>4590</v>
          </cell>
          <cell r="G850">
            <v>1703</v>
          </cell>
        </row>
        <row r="851">
          <cell r="A851" t="str">
            <v>05.9005</v>
          </cell>
          <cell r="B851" t="str">
            <v>05.9005</v>
          </cell>
          <cell r="D851" t="str">
            <v>Sôn saét theùp caùc loaïi vaø sôn baùo hieäu 3 nöôùc</v>
          </cell>
          <cell r="E851" t="str">
            <v>m3</v>
          </cell>
          <cell r="F851">
            <v>7140</v>
          </cell>
          <cell r="G851">
            <v>2415</v>
          </cell>
        </row>
        <row r="852">
          <cell r="A852" t="str">
            <v>06.1101</v>
          </cell>
          <cell r="B852" t="str">
            <v>06.1101</v>
          </cell>
          <cell r="C852" t="str">
            <v>LAÉP ÑAËT SÖÙ ÑÖÙNG</v>
          </cell>
          <cell r="D852" t="str">
            <v>Laép ñaët söù ñöùng ôû coät troøn döôùi ñaát ; söù 6-10kV</v>
          </cell>
          <cell r="E852" t="str">
            <v>10 söù</v>
          </cell>
          <cell r="F852">
            <v>1550</v>
          </cell>
          <cell r="G852">
            <v>17032</v>
          </cell>
        </row>
        <row r="853">
          <cell r="A853" t="str">
            <v>06.1102</v>
          </cell>
          <cell r="B853" t="str">
            <v>06.1102</v>
          </cell>
          <cell r="D853" t="str">
            <v>Laép ñaët söù ñöùng ôû coät troøn döôùi ñaát ; söù 15-20kV</v>
          </cell>
          <cell r="E853" t="str">
            <v>10 söù</v>
          </cell>
          <cell r="F853">
            <v>1200</v>
          </cell>
          <cell r="G853">
            <v>23380</v>
          </cell>
        </row>
        <row r="854">
          <cell r="A854" t="str">
            <v>06.1103</v>
          </cell>
          <cell r="B854" t="str">
            <v>06.1103</v>
          </cell>
          <cell r="D854" t="str">
            <v>Laép ñaët söù ñöùng ôû coät troøn döôùi ñaát ; söù 35kV</v>
          </cell>
          <cell r="E854" t="str">
            <v>10 söù</v>
          </cell>
          <cell r="F854">
            <v>1550</v>
          </cell>
          <cell r="G854">
            <v>29728</v>
          </cell>
        </row>
        <row r="855">
          <cell r="A855" t="str">
            <v>06.1104</v>
          </cell>
          <cell r="B855" t="str">
            <v>06.1104</v>
          </cell>
          <cell r="D855" t="str">
            <v>Laép ñaët söù ñöùng ôû coät troøn treân coät ; söù 6-10kV</v>
          </cell>
          <cell r="E855" t="str">
            <v>10 söù</v>
          </cell>
          <cell r="F855">
            <v>1550</v>
          </cell>
          <cell r="G855">
            <v>25547</v>
          </cell>
        </row>
        <row r="856">
          <cell r="A856" t="str">
            <v>06.1105</v>
          </cell>
          <cell r="B856" t="str">
            <v>06.1105</v>
          </cell>
          <cell r="D856" t="str">
            <v>Laép ñaët söù ñöùng ôû coät troøn treân coät ; söù 15-20kV</v>
          </cell>
          <cell r="E856" t="str">
            <v>10 söù</v>
          </cell>
          <cell r="F856">
            <v>1550</v>
          </cell>
          <cell r="G856">
            <v>34992</v>
          </cell>
        </row>
        <row r="857">
          <cell r="A857" t="str">
            <v>06.1106</v>
          </cell>
          <cell r="B857" t="str">
            <v>06.1106</v>
          </cell>
          <cell r="D857" t="str">
            <v>Laép ñaët söù ñöùng ôû coät troøn treân coät ; söù 35kV</v>
          </cell>
          <cell r="E857" t="str">
            <v>10 söù</v>
          </cell>
          <cell r="F857">
            <v>1550</v>
          </cell>
          <cell r="G857">
            <v>44592</v>
          </cell>
        </row>
        <row r="858">
          <cell r="A858" t="str">
            <v>06.1111</v>
          </cell>
          <cell r="B858" t="str">
            <v>06.1111</v>
          </cell>
          <cell r="D858" t="str">
            <v>Laép ñaët söù ñöùng ôû coät vuoâng döôùi ñaát ; söù 6-10kV</v>
          </cell>
          <cell r="E858" t="str">
            <v>10 söù</v>
          </cell>
          <cell r="F858">
            <v>1550</v>
          </cell>
          <cell r="G858">
            <v>13625</v>
          </cell>
        </row>
        <row r="859">
          <cell r="A859" t="str">
            <v>06.1112</v>
          </cell>
          <cell r="B859" t="str">
            <v>06.1112</v>
          </cell>
          <cell r="D859" t="str">
            <v>Laép ñaët söù ñöùng ôû coät vuoâng döôùi ñaát ; söù 15-20kV</v>
          </cell>
          <cell r="E859" t="str">
            <v>10 söù</v>
          </cell>
          <cell r="F859">
            <v>1550</v>
          </cell>
          <cell r="G859">
            <v>18580</v>
          </cell>
        </row>
        <row r="860">
          <cell r="A860" t="str">
            <v>06.1113</v>
          </cell>
          <cell r="B860" t="str">
            <v>06.1113</v>
          </cell>
          <cell r="D860" t="str">
            <v>Laép ñaët söù ñöùng ôû coät vuoâng döôùi ñaát ; söù 35kV</v>
          </cell>
          <cell r="E860" t="str">
            <v>10 söù</v>
          </cell>
          <cell r="F860">
            <v>1550</v>
          </cell>
          <cell r="G860">
            <v>23689</v>
          </cell>
        </row>
        <row r="861">
          <cell r="A861" t="str">
            <v>06.1114</v>
          </cell>
          <cell r="B861" t="str">
            <v>06.1114</v>
          </cell>
          <cell r="D861" t="str">
            <v>Laép ñaët söù ñöùng ôû coät vuoâng treân coät ; söù 6-10kV</v>
          </cell>
          <cell r="E861" t="str">
            <v>10 söù</v>
          </cell>
          <cell r="F861">
            <v>1550</v>
          </cell>
          <cell r="G861">
            <v>17651</v>
          </cell>
        </row>
        <row r="862">
          <cell r="A862" t="str">
            <v>06.1115</v>
          </cell>
          <cell r="B862" t="str">
            <v>06.1115</v>
          </cell>
          <cell r="D862" t="str">
            <v>Laép ñaët söù ñöùng ôû coät vuoâng treân coät ; söù 15-20kV</v>
          </cell>
          <cell r="E862" t="str">
            <v>10 söù</v>
          </cell>
          <cell r="F862">
            <v>1550</v>
          </cell>
          <cell r="G862">
            <v>24154</v>
          </cell>
        </row>
        <row r="863">
          <cell r="A863" t="str">
            <v>06.1116</v>
          </cell>
          <cell r="B863" t="str">
            <v>06.1116</v>
          </cell>
          <cell r="D863" t="str">
            <v>Laép ñaët söù ñöùng ôû coät vuoâng treân coät ; söù 35kV</v>
          </cell>
          <cell r="E863" t="str">
            <v>10 söù</v>
          </cell>
          <cell r="F863">
            <v>1550</v>
          </cell>
          <cell r="G863">
            <v>30812</v>
          </cell>
        </row>
        <row r="864">
          <cell r="A864" t="str">
            <v>06.1211</v>
          </cell>
          <cell r="B864" t="str">
            <v>06.1211</v>
          </cell>
          <cell r="C864" t="str">
            <v>LAÉP ÑAËT SÖÙ HAÏ THEÁ</v>
          </cell>
          <cell r="D864" t="str">
            <v>Laép ñaët söù haï theá baèng thuû coâng; caùc loaïi söù khaùc</v>
          </cell>
          <cell r="E864" t="str">
            <v>10 söù</v>
          </cell>
          <cell r="F864">
            <v>26219</v>
          </cell>
          <cell r="G864">
            <v>8829</v>
          </cell>
        </row>
        <row r="865">
          <cell r="A865" t="str">
            <v>06.1212</v>
          </cell>
          <cell r="B865" t="str">
            <v>06.1212</v>
          </cell>
          <cell r="D865" t="str">
            <v>Laép ñaët söù haï theá baèng thuû coâng; söù tai meøo</v>
          </cell>
          <cell r="E865" t="str">
            <v>10 söù</v>
          </cell>
          <cell r="F865">
            <v>525000</v>
          </cell>
          <cell r="G865">
            <v>10301</v>
          </cell>
        </row>
        <row r="866">
          <cell r="A866" t="str">
            <v>06.1213</v>
          </cell>
          <cell r="B866" t="str">
            <v>06.1213</v>
          </cell>
          <cell r="D866" t="str">
            <v xml:space="preserve">Laép ñaët söù haï theá baèng thuû coâng;  loaïi 2  söù </v>
          </cell>
          <cell r="E866" t="str">
            <v>10 söù</v>
          </cell>
          <cell r="F866">
            <v>47355</v>
          </cell>
          <cell r="G866">
            <v>28843</v>
          </cell>
        </row>
        <row r="867">
          <cell r="A867" t="str">
            <v>06.1214</v>
          </cell>
          <cell r="B867" t="str">
            <v>06.1214</v>
          </cell>
          <cell r="D867" t="str">
            <v xml:space="preserve">Laép ñaët söù haï theá baèng thuû coâng; loaïi  3 söù </v>
          </cell>
          <cell r="E867" t="str">
            <v>10 söù</v>
          </cell>
          <cell r="F867">
            <v>144900</v>
          </cell>
          <cell r="G867">
            <v>40174</v>
          </cell>
        </row>
        <row r="868">
          <cell r="A868" t="str">
            <v>06.1215</v>
          </cell>
          <cell r="B868" t="str">
            <v>06.1215</v>
          </cell>
          <cell r="D868" t="str">
            <v xml:space="preserve">Laép ñaët söù haï theá baèng thuû coâng; loaïi  4 söù </v>
          </cell>
          <cell r="E868" t="str">
            <v>10 söù</v>
          </cell>
          <cell r="F868">
            <v>210000</v>
          </cell>
          <cell r="G868">
            <v>56655</v>
          </cell>
        </row>
        <row r="869">
          <cell r="A869" t="str">
            <v>06.1221</v>
          </cell>
          <cell r="B869" t="str">
            <v>06.1221</v>
          </cell>
          <cell r="D869" t="str">
            <v>Laép ñaët söù haï theá baèng thuû coâng + c/g ; caùc loaïi söù khaùc</v>
          </cell>
          <cell r="E869" t="str">
            <v>10 söù</v>
          </cell>
          <cell r="F869">
            <v>26219</v>
          </cell>
          <cell r="G869">
            <v>3532</v>
          </cell>
          <cell r="H869">
            <v>43056</v>
          </cell>
        </row>
        <row r="870">
          <cell r="A870" t="str">
            <v>06.1222</v>
          </cell>
          <cell r="B870" t="str">
            <v>06.1222</v>
          </cell>
          <cell r="D870" t="str">
            <v>Laép ñaët söù haï theá baèng thuû coâng + c/g ; söù tai meøo</v>
          </cell>
          <cell r="E870" t="str">
            <v>10 söù</v>
          </cell>
          <cell r="F870">
            <v>525000</v>
          </cell>
          <cell r="G870">
            <v>4120</v>
          </cell>
          <cell r="H870">
            <v>43056</v>
          </cell>
        </row>
        <row r="871">
          <cell r="A871" t="str">
            <v>06.1223</v>
          </cell>
          <cell r="B871" t="str">
            <v>06.1223</v>
          </cell>
          <cell r="D871" t="str">
            <v xml:space="preserve">Laép ñaët söù haï theá baèng thuû coâng + c/g ;  loaïi 2  söù </v>
          </cell>
          <cell r="E871" t="str">
            <v>10 söù</v>
          </cell>
          <cell r="F871">
            <v>47355</v>
          </cell>
          <cell r="G871">
            <v>11478</v>
          </cell>
          <cell r="H871">
            <v>57408</v>
          </cell>
        </row>
        <row r="872">
          <cell r="A872" t="str">
            <v>06.1224</v>
          </cell>
          <cell r="B872" t="str">
            <v>06.1224</v>
          </cell>
          <cell r="D872" t="str">
            <v xml:space="preserve">Laép ñaët söù haï theá baèng thuû coâng + c/g ; loaïi  3 söù </v>
          </cell>
          <cell r="E872" t="str">
            <v>10 söù</v>
          </cell>
          <cell r="F872">
            <v>144900</v>
          </cell>
          <cell r="G872">
            <v>16040</v>
          </cell>
          <cell r="H872">
            <v>57408</v>
          </cell>
        </row>
        <row r="873">
          <cell r="A873" t="str">
            <v>06.1225</v>
          </cell>
          <cell r="B873" t="str">
            <v>06.1225</v>
          </cell>
          <cell r="D873" t="str">
            <v xml:space="preserve">Laép ñaët söù haï theá baèng thuû coâng + c/g ; loaïi  4 söù </v>
          </cell>
          <cell r="E873" t="str">
            <v>10 söù</v>
          </cell>
          <cell r="F873">
            <v>210000</v>
          </cell>
          <cell r="G873">
            <v>22662</v>
          </cell>
          <cell r="H873">
            <v>57408</v>
          </cell>
        </row>
        <row r="874">
          <cell r="A874" t="str">
            <v>06.1301</v>
          </cell>
          <cell r="B874" t="str">
            <v>06.1301</v>
          </cell>
          <cell r="C874" t="str">
            <v>LAÉP ÑAËT SÖÙ CHOÁNG SEÙT</v>
          </cell>
          <cell r="D874" t="str">
            <v>Chieàu cao laép söù &lt;= 20m</v>
          </cell>
          <cell r="E874" t="str">
            <v>10 söù</v>
          </cell>
          <cell r="F874">
            <v>365</v>
          </cell>
          <cell r="G874">
            <v>3738</v>
          </cell>
        </row>
        <row r="875">
          <cell r="A875" t="str">
            <v>06.1302</v>
          </cell>
          <cell r="B875" t="str">
            <v>06.1302</v>
          </cell>
          <cell r="D875" t="str">
            <v>Chieàu cao laép söù &lt;= 30m</v>
          </cell>
          <cell r="E875" t="str">
            <v>10 söù</v>
          </cell>
          <cell r="F875">
            <v>365</v>
          </cell>
          <cell r="G875">
            <v>3900</v>
          </cell>
        </row>
        <row r="876">
          <cell r="A876" t="str">
            <v>06.1303</v>
          </cell>
          <cell r="B876" t="str">
            <v>06.1303</v>
          </cell>
          <cell r="D876" t="str">
            <v>Chieàu cao laép söù &lt;= 40m</v>
          </cell>
          <cell r="E876" t="str">
            <v>10 söù</v>
          </cell>
          <cell r="F876">
            <v>365</v>
          </cell>
          <cell r="G876">
            <v>4388</v>
          </cell>
        </row>
        <row r="877">
          <cell r="A877" t="str">
            <v>06.1304</v>
          </cell>
          <cell r="B877" t="str">
            <v>06.1304</v>
          </cell>
          <cell r="D877" t="str">
            <v>Chieàu cao laép söù &lt;= 50m</v>
          </cell>
          <cell r="E877" t="str">
            <v>10 söù</v>
          </cell>
          <cell r="F877">
            <v>365</v>
          </cell>
          <cell r="G877">
            <v>5038</v>
          </cell>
        </row>
        <row r="878">
          <cell r="A878" t="str">
            <v>06.1305</v>
          </cell>
          <cell r="B878" t="str">
            <v>06.1305</v>
          </cell>
          <cell r="D878" t="str">
            <v>Chieàu cao laép söù &gt; 50m</v>
          </cell>
          <cell r="E878" t="str">
            <v>10 söù</v>
          </cell>
          <cell r="F878">
            <v>365</v>
          </cell>
          <cell r="G878">
            <v>5525</v>
          </cell>
        </row>
        <row r="879">
          <cell r="A879" t="str">
            <v>06.1411</v>
          </cell>
          <cell r="B879" t="str">
            <v>06.1411</v>
          </cell>
          <cell r="C879" t="str">
            <v>LAÉP ÑAËT SÖÙ CHUOÃI ÑÔÕ DAÂY DAÃN</v>
          </cell>
          <cell r="D879" t="str">
            <v>Loaïi söù &lt;= 2 baùt laép ôû coät coù chieàu cao &lt;= 20m</v>
          </cell>
          <cell r="E879" t="str">
            <v>chuoãi</v>
          </cell>
          <cell r="F879">
            <v>405</v>
          </cell>
          <cell r="G879">
            <v>2925</v>
          </cell>
        </row>
        <row r="880">
          <cell r="A880" t="str">
            <v>06.1412</v>
          </cell>
          <cell r="B880" t="str">
            <v>06.1412</v>
          </cell>
          <cell r="D880" t="str">
            <v>Loaïi söù &lt;= 2 baùt laép ôû coät coù chieàu cao &lt;= 30m</v>
          </cell>
          <cell r="E880" t="str">
            <v>chuoãi</v>
          </cell>
          <cell r="F880">
            <v>405</v>
          </cell>
          <cell r="G880">
            <v>3738</v>
          </cell>
        </row>
        <row r="881">
          <cell r="A881" t="str">
            <v>06.1413</v>
          </cell>
          <cell r="B881" t="str">
            <v>06.1413</v>
          </cell>
          <cell r="D881" t="str">
            <v>Loaïi söù &lt;= 2 baùt laép ôû coät coù chieàu cao &lt;= 40m</v>
          </cell>
          <cell r="E881" t="str">
            <v>chuoãi</v>
          </cell>
          <cell r="F881">
            <v>405</v>
          </cell>
          <cell r="G881">
            <v>4550</v>
          </cell>
        </row>
        <row r="882">
          <cell r="A882" t="str">
            <v>06.1414</v>
          </cell>
          <cell r="B882" t="str">
            <v>06.1414</v>
          </cell>
          <cell r="D882" t="str">
            <v>Loaïi söù &lt;= 2 baùt laép ôû coät coù chieàu cao &lt;= 50m</v>
          </cell>
          <cell r="E882" t="str">
            <v>chuoãi</v>
          </cell>
          <cell r="F882">
            <v>405</v>
          </cell>
          <cell r="G882">
            <v>5363</v>
          </cell>
        </row>
        <row r="883">
          <cell r="A883" t="str">
            <v>06.1415</v>
          </cell>
          <cell r="B883" t="str">
            <v>06.1415</v>
          </cell>
          <cell r="D883" t="str">
            <v>Loaïi söù &lt;= 2 baùt laép ôû coät coù chieàu cao &gt; 50m</v>
          </cell>
          <cell r="E883" t="str">
            <v>chuoãi</v>
          </cell>
          <cell r="F883">
            <v>405</v>
          </cell>
          <cell r="G883">
            <v>6175</v>
          </cell>
        </row>
        <row r="884">
          <cell r="A884" t="str">
            <v>06.1421</v>
          </cell>
          <cell r="B884" t="str">
            <v>06.1421</v>
          </cell>
          <cell r="D884" t="str">
            <v>Loaïi söù &lt;= 5 baùt laép ôû coät coù chieàu cao &lt;= 20m</v>
          </cell>
          <cell r="E884" t="str">
            <v>chuoãi</v>
          </cell>
          <cell r="F884">
            <v>610</v>
          </cell>
          <cell r="G884">
            <v>6500</v>
          </cell>
        </row>
        <row r="885">
          <cell r="A885" t="str">
            <v>06.1422</v>
          </cell>
          <cell r="B885" t="str">
            <v>06.1422</v>
          </cell>
          <cell r="D885" t="str">
            <v>Loaïi söù &lt;= 5 baùt laép ôû coät coù chieàu cao &lt;= 30m</v>
          </cell>
          <cell r="E885" t="str">
            <v>chuoãi</v>
          </cell>
          <cell r="F885">
            <v>610</v>
          </cell>
          <cell r="G885">
            <v>6825</v>
          </cell>
        </row>
        <row r="886">
          <cell r="A886" t="str">
            <v>06.1423</v>
          </cell>
          <cell r="B886" t="str">
            <v>06.1423</v>
          </cell>
          <cell r="D886" t="str">
            <v>Loaïi söù &lt;= 5 baùt laép ôû coät coù chieàu cao &lt;= 40m</v>
          </cell>
          <cell r="E886" t="str">
            <v>chuoãi</v>
          </cell>
          <cell r="F886">
            <v>610</v>
          </cell>
          <cell r="G886">
            <v>7475</v>
          </cell>
        </row>
        <row r="887">
          <cell r="A887" t="str">
            <v>06.1424</v>
          </cell>
          <cell r="B887" t="str">
            <v>06.1424</v>
          </cell>
          <cell r="D887" t="str">
            <v>Loaïi söù &lt;= 5 baùt laép ôû coät coù chieàu cao &lt;= 50m</v>
          </cell>
          <cell r="E887" t="str">
            <v>chuoãi</v>
          </cell>
          <cell r="F887">
            <v>610</v>
          </cell>
          <cell r="G887">
            <v>8613</v>
          </cell>
        </row>
        <row r="888">
          <cell r="A888" t="str">
            <v>06.1425</v>
          </cell>
          <cell r="B888" t="str">
            <v>06.1425</v>
          </cell>
          <cell r="D888" t="str">
            <v>Loaïi söù &lt;= 5 baùt laép ôû coät coù chieàu cao &gt; 50m</v>
          </cell>
          <cell r="E888" t="str">
            <v>chuoãi</v>
          </cell>
          <cell r="F888">
            <v>610</v>
          </cell>
          <cell r="G888">
            <v>9426</v>
          </cell>
        </row>
        <row r="889">
          <cell r="A889" t="str">
            <v>06.1431</v>
          </cell>
          <cell r="B889" t="str">
            <v>06.1431</v>
          </cell>
          <cell r="D889" t="str">
            <v>Loaïi söù &lt;= 8 baùt laép ôû coät coù chieàu cao &lt;= 20m</v>
          </cell>
          <cell r="E889" t="str">
            <v>chuoãi</v>
          </cell>
          <cell r="F889">
            <v>975</v>
          </cell>
          <cell r="G889">
            <v>10401</v>
          </cell>
        </row>
        <row r="890">
          <cell r="A890" t="str">
            <v>06.1432</v>
          </cell>
          <cell r="B890" t="str">
            <v>06.1432</v>
          </cell>
          <cell r="D890" t="str">
            <v>Loaïi söù &lt;= 8 baùt laép ôû coät coù chieàu cao &lt;= 30m</v>
          </cell>
          <cell r="E890" t="str">
            <v>chuoãi</v>
          </cell>
          <cell r="F890">
            <v>975</v>
          </cell>
          <cell r="G890">
            <v>10888</v>
          </cell>
        </row>
        <row r="891">
          <cell r="A891" t="str">
            <v>06.1433</v>
          </cell>
          <cell r="B891" t="str">
            <v>06.1433</v>
          </cell>
          <cell r="D891" t="str">
            <v>Loaïi söù &lt;= 8 baùt laép ôû coät coù chieàu cao &lt;= 40m</v>
          </cell>
          <cell r="E891" t="str">
            <v>chuoãi</v>
          </cell>
          <cell r="F891">
            <v>975</v>
          </cell>
          <cell r="G891">
            <v>11863</v>
          </cell>
        </row>
        <row r="892">
          <cell r="A892" t="str">
            <v>06.1434</v>
          </cell>
          <cell r="B892" t="str">
            <v>06.1434</v>
          </cell>
          <cell r="D892" t="str">
            <v>Loaïi söù &lt;= 8 baùt laép ôû coät coù chieàu cao &lt;= 50m</v>
          </cell>
          <cell r="E892" t="str">
            <v>chuoãi</v>
          </cell>
          <cell r="F892">
            <v>975</v>
          </cell>
          <cell r="G892">
            <v>13813</v>
          </cell>
        </row>
        <row r="893">
          <cell r="A893" t="str">
            <v>06.1435</v>
          </cell>
          <cell r="B893" t="str">
            <v>06.1435</v>
          </cell>
          <cell r="D893" t="str">
            <v>Loaïi söù &lt;= 8 baùt laép ôû coät coù chieàu cao &gt; 50m</v>
          </cell>
          <cell r="E893" t="str">
            <v>chuoãi</v>
          </cell>
          <cell r="F893">
            <v>975</v>
          </cell>
          <cell r="G893">
            <v>15113</v>
          </cell>
        </row>
        <row r="894">
          <cell r="A894" t="str">
            <v>06.1441</v>
          </cell>
          <cell r="B894" t="str">
            <v>06.1441</v>
          </cell>
          <cell r="D894" t="str">
            <v>Loaïi söù &lt;= 11 baùt laép ôû coät coù chieàu cao &lt;= 20m</v>
          </cell>
          <cell r="E894" t="str">
            <v>chuoãi</v>
          </cell>
          <cell r="F894">
            <v>1335</v>
          </cell>
          <cell r="G894">
            <v>14626</v>
          </cell>
        </row>
        <row r="895">
          <cell r="A895" t="str">
            <v>06.1442</v>
          </cell>
          <cell r="B895" t="str">
            <v>06.1442</v>
          </cell>
          <cell r="D895" t="str">
            <v>Loaïi söù &lt;= 11 baùt laép ôû coät coù chieàu cao &lt;= 30m</v>
          </cell>
          <cell r="E895" t="str">
            <v>chuoãi</v>
          </cell>
          <cell r="F895">
            <v>1335</v>
          </cell>
          <cell r="G895">
            <v>15438</v>
          </cell>
        </row>
        <row r="896">
          <cell r="A896" t="str">
            <v>06.1443</v>
          </cell>
          <cell r="B896" t="str">
            <v>06.1443</v>
          </cell>
          <cell r="D896" t="str">
            <v>Loaïi söù &lt;= 11 baùt laép ôû coät coù chieàu cao &lt;= 40m</v>
          </cell>
          <cell r="E896" t="str">
            <v>chuoãi</v>
          </cell>
          <cell r="F896">
            <v>1335</v>
          </cell>
          <cell r="G896">
            <v>16901</v>
          </cell>
        </row>
        <row r="897">
          <cell r="A897" t="str">
            <v>06.1444</v>
          </cell>
          <cell r="B897" t="str">
            <v>06.1444</v>
          </cell>
          <cell r="D897" t="str">
            <v>Loaïi söù &lt;= 11 baùt laép ôû coät coù chieàu cao &lt;= 50m</v>
          </cell>
          <cell r="E897" t="str">
            <v>chuoãi</v>
          </cell>
          <cell r="F897">
            <v>1335</v>
          </cell>
          <cell r="G897">
            <v>19501</v>
          </cell>
        </row>
        <row r="898">
          <cell r="A898" t="str">
            <v>06.1445</v>
          </cell>
          <cell r="B898" t="str">
            <v>06.1445</v>
          </cell>
          <cell r="D898" t="str">
            <v>Loaïi söù &lt;= 11 baùt laép ôû coät coù chieàu cao &gt; 50m</v>
          </cell>
          <cell r="E898" t="str">
            <v>chuoãi</v>
          </cell>
          <cell r="F898">
            <v>1335</v>
          </cell>
          <cell r="G898">
            <v>21451</v>
          </cell>
        </row>
        <row r="899">
          <cell r="A899" t="str">
            <v>06.1451</v>
          </cell>
          <cell r="B899" t="str">
            <v>06.1451</v>
          </cell>
          <cell r="D899" t="str">
            <v>Loaïi söù &lt;= 14 baùt laép ôû coät coù chieàu cao &lt;= 20m</v>
          </cell>
          <cell r="E899" t="str">
            <v>chuoãi</v>
          </cell>
          <cell r="F899">
            <v>1615</v>
          </cell>
          <cell r="G899">
            <v>18526</v>
          </cell>
        </row>
        <row r="900">
          <cell r="A900" t="str">
            <v>06.1452</v>
          </cell>
          <cell r="B900" t="str">
            <v>06.1452</v>
          </cell>
          <cell r="D900" t="str">
            <v>Loaïi söù &lt;= 14 baùt laép ôû coät coù chieàu cao &lt;= 30m</v>
          </cell>
          <cell r="E900" t="str">
            <v>chuoãi</v>
          </cell>
          <cell r="F900">
            <v>1615</v>
          </cell>
          <cell r="G900">
            <v>19501</v>
          </cell>
        </row>
        <row r="901">
          <cell r="A901" t="str">
            <v>06.1453</v>
          </cell>
          <cell r="B901" t="str">
            <v>06.1453</v>
          </cell>
          <cell r="D901" t="str">
            <v>Loaïi söù &lt;= 14 baùt laép ôû coät coù chieàu cao &lt;= 40m</v>
          </cell>
          <cell r="E901" t="str">
            <v>chuoãi</v>
          </cell>
          <cell r="F901">
            <v>1615</v>
          </cell>
          <cell r="G901">
            <v>21289</v>
          </cell>
        </row>
        <row r="902">
          <cell r="A902" t="str">
            <v>06.1454</v>
          </cell>
          <cell r="B902" t="str">
            <v>06.1454</v>
          </cell>
          <cell r="D902" t="str">
            <v>Loaïi söù &lt;= 14 baùt laép ôû coät coù chieàu cao &lt;= 50m</v>
          </cell>
          <cell r="E902" t="str">
            <v>chuoãi</v>
          </cell>
          <cell r="F902">
            <v>1615</v>
          </cell>
          <cell r="G902">
            <v>24701</v>
          </cell>
        </row>
        <row r="903">
          <cell r="A903" t="str">
            <v>06.1455</v>
          </cell>
          <cell r="B903" t="str">
            <v>06.1455</v>
          </cell>
          <cell r="D903" t="str">
            <v>Loaïi söù &lt;= 14 baùt laép ôû coät coù chieàu cao &gt; 50m</v>
          </cell>
          <cell r="E903" t="str">
            <v>chuoãi</v>
          </cell>
          <cell r="F903">
            <v>1615</v>
          </cell>
          <cell r="G903">
            <v>27139</v>
          </cell>
        </row>
        <row r="904">
          <cell r="A904" t="str">
            <v>06.1461</v>
          </cell>
          <cell r="B904" t="str">
            <v>06.1461</v>
          </cell>
          <cell r="D904" t="str">
            <v>Loaïi söù &lt;= 18 baùt laép ôû coät coù chieàu cao &lt;= 20m</v>
          </cell>
          <cell r="E904" t="str">
            <v>chuoãi</v>
          </cell>
          <cell r="F904">
            <v>1940</v>
          </cell>
          <cell r="G904">
            <v>22264</v>
          </cell>
        </row>
        <row r="905">
          <cell r="A905" t="str">
            <v>06.1462</v>
          </cell>
          <cell r="B905" t="str">
            <v>06.1462</v>
          </cell>
          <cell r="D905" t="str">
            <v>Loaïi söù &lt;= 18 baùt laép ôû coät coù chieàu cao &lt;= 30m</v>
          </cell>
          <cell r="E905" t="str">
            <v>chuoãi</v>
          </cell>
          <cell r="F905">
            <v>1940</v>
          </cell>
          <cell r="G905">
            <v>23401</v>
          </cell>
        </row>
        <row r="906">
          <cell r="A906" t="str">
            <v>06.1463</v>
          </cell>
          <cell r="B906" t="str">
            <v>06.1463</v>
          </cell>
          <cell r="D906" t="str">
            <v>Loaïi söù &lt;= 18 baùt laép ôû coät coù chieàu cao &lt;= 40m</v>
          </cell>
          <cell r="E906" t="str">
            <v>chuoãi</v>
          </cell>
          <cell r="F906">
            <v>1940</v>
          </cell>
          <cell r="G906">
            <v>25514</v>
          </cell>
        </row>
        <row r="907">
          <cell r="A907" t="str">
            <v>06.1464</v>
          </cell>
          <cell r="B907" t="str">
            <v>06.1464</v>
          </cell>
          <cell r="D907" t="str">
            <v>Loaïi söù &lt;= 18 baùt laép ôû coät coù chieàu cao &lt;= 50m</v>
          </cell>
          <cell r="E907" t="str">
            <v>chuoãi</v>
          </cell>
          <cell r="F907">
            <v>1940</v>
          </cell>
          <cell r="G907">
            <v>29252</v>
          </cell>
        </row>
        <row r="908">
          <cell r="A908" t="str">
            <v>06.1465</v>
          </cell>
          <cell r="B908" t="str">
            <v>06.1465</v>
          </cell>
          <cell r="D908" t="str">
            <v>Loaïi söù &lt;= 18 baùt laép ôû coät coù chieàu cao &gt; 50m</v>
          </cell>
          <cell r="E908" t="str">
            <v>chuoãi</v>
          </cell>
          <cell r="F908">
            <v>1940</v>
          </cell>
          <cell r="G908">
            <v>32502</v>
          </cell>
        </row>
        <row r="909">
          <cell r="A909" t="str">
            <v>06.1471</v>
          </cell>
          <cell r="B909" t="str">
            <v>06.1471</v>
          </cell>
          <cell r="D909" t="str">
            <v>Loaïi söù &gt; 18 baùt laép ôû coät coù chieàu cao &gt; 20m</v>
          </cell>
          <cell r="E909" t="str">
            <v>chuoãi</v>
          </cell>
          <cell r="F909">
            <v>2340</v>
          </cell>
          <cell r="G909">
            <v>26652</v>
          </cell>
        </row>
        <row r="910">
          <cell r="A910" t="str">
            <v>06.1472</v>
          </cell>
          <cell r="B910" t="str">
            <v>06.1472</v>
          </cell>
          <cell r="D910" t="str">
            <v>Loaïi söù &gt; 18 baùt laép ôû coät coù chieàu cao &gt; 30m</v>
          </cell>
          <cell r="E910" t="str">
            <v>chuoãi</v>
          </cell>
          <cell r="F910">
            <v>2340</v>
          </cell>
          <cell r="G910">
            <v>28114</v>
          </cell>
        </row>
        <row r="911">
          <cell r="A911" t="str">
            <v>06.1473</v>
          </cell>
          <cell r="B911" t="str">
            <v>06.1473</v>
          </cell>
          <cell r="D911" t="str">
            <v>Loaïi söù &gt; 18 baùt laép ôû coät coù chieàu cao &gt; 40m</v>
          </cell>
          <cell r="E911" t="str">
            <v>chuoãi</v>
          </cell>
          <cell r="F911">
            <v>2340</v>
          </cell>
          <cell r="G911">
            <v>30552</v>
          </cell>
        </row>
        <row r="912">
          <cell r="A912" t="str">
            <v>06.1474</v>
          </cell>
          <cell r="B912" t="str">
            <v>06.1474</v>
          </cell>
          <cell r="D912" t="str">
            <v>Loaïi söù &gt; 18 baùt laép ôû coät coù chieàu cao &gt; 50m</v>
          </cell>
          <cell r="E912" t="str">
            <v>chuoãi</v>
          </cell>
          <cell r="F912">
            <v>2340</v>
          </cell>
          <cell r="G912">
            <v>35102</v>
          </cell>
        </row>
        <row r="913">
          <cell r="A913" t="str">
            <v>06.1475</v>
          </cell>
          <cell r="B913" t="str">
            <v>06.1475</v>
          </cell>
          <cell r="D913" t="str">
            <v>Loaïi söù &gt; 18 baùt laép ôû coät coù chieàu cao &gt; 50m</v>
          </cell>
          <cell r="E913" t="str">
            <v>chuoãi</v>
          </cell>
          <cell r="F913">
            <v>2340</v>
          </cell>
          <cell r="G913">
            <v>39002</v>
          </cell>
        </row>
        <row r="914">
          <cell r="A914" t="str">
            <v>06.1511</v>
          </cell>
          <cell r="B914" t="str">
            <v>06.1511</v>
          </cell>
          <cell r="C914" t="str">
            <v>LAÉP ÑAËT SÖÙ CHUOÃI NEÙO DAÂY DAÃN</v>
          </cell>
          <cell r="D914" t="str">
            <v>Baùt söù trong 1 chuoãi &lt;= 2 baùt ; coät coù chieàu cao &lt;= 20m</v>
          </cell>
          <cell r="E914" t="str">
            <v>chuoãi</v>
          </cell>
          <cell r="F914">
            <v>405</v>
          </cell>
          <cell r="G914">
            <v>3088</v>
          </cell>
        </row>
        <row r="915">
          <cell r="A915" t="str">
            <v>06.1512</v>
          </cell>
          <cell r="B915" t="str">
            <v>06.1512</v>
          </cell>
          <cell r="D915" t="str">
            <v>Baùt söù trong 1 chuoãi &lt;= 2 baùt ; coät coù chieàu cao &lt;= 30m</v>
          </cell>
          <cell r="E915" t="str">
            <v>chuoãi</v>
          </cell>
          <cell r="F915">
            <v>405</v>
          </cell>
          <cell r="G915">
            <v>3900</v>
          </cell>
        </row>
        <row r="916">
          <cell r="A916" t="str">
            <v>06.1513</v>
          </cell>
          <cell r="B916" t="str">
            <v>06.1513</v>
          </cell>
          <cell r="D916" t="str">
            <v>Baùt söù trong 1 chuoãi &lt;= 2 baùt ; coät coù chieàu cao &lt;= 40m</v>
          </cell>
          <cell r="E916" t="str">
            <v>chuoãi</v>
          </cell>
          <cell r="F916">
            <v>405</v>
          </cell>
          <cell r="G916">
            <v>4875</v>
          </cell>
        </row>
        <row r="917">
          <cell r="A917" t="str">
            <v>06.1514</v>
          </cell>
          <cell r="B917" t="str">
            <v>06.1514</v>
          </cell>
          <cell r="D917" t="str">
            <v>Baùt söù trong 1 chuoãi &lt;= 2 baùt ; coät coù chieàu cao &lt;= 50m</v>
          </cell>
          <cell r="E917" t="str">
            <v>chuoãi</v>
          </cell>
          <cell r="F917">
            <v>405</v>
          </cell>
          <cell r="G917">
            <v>5688</v>
          </cell>
        </row>
        <row r="918">
          <cell r="A918" t="str">
            <v>06.1515</v>
          </cell>
          <cell r="B918" t="str">
            <v>06.1515</v>
          </cell>
          <cell r="D918" t="str">
            <v>Baùt söù trong 1 chuoãi &lt;= 2 baùt ; coät coù chieàu cao &gt; 20m</v>
          </cell>
          <cell r="E918" t="str">
            <v>chuoãi</v>
          </cell>
          <cell r="F918">
            <v>405</v>
          </cell>
          <cell r="G918">
            <v>6663</v>
          </cell>
        </row>
        <row r="919">
          <cell r="A919" t="str">
            <v>06.1521</v>
          </cell>
          <cell r="B919" t="str">
            <v>06.1521</v>
          </cell>
          <cell r="D919" t="str">
            <v>Baùt söù trong 1 chuoãi &lt;= 5 baùt ; coät coù chieàu cao &lt;= 20m</v>
          </cell>
          <cell r="E919" t="str">
            <v>chuoãi</v>
          </cell>
          <cell r="F919">
            <v>610</v>
          </cell>
          <cell r="G919">
            <v>7313</v>
          </cell>
        </row>
        <row r="920">
          <cell r="A920" t="str">
            <v>06.1522</v>
          </cell>
          <cell r="B920" t="str">
            <v>06.1522</v>
          </cell>
          <cell r="D920" t="str">
            <v>Baùt söù trong 1 chuoãi &lt;= 5 baùt ; coät coù chieàu cao &lt;= 30m</v>
          </cell>
          <cell r="E920" t="str">
            <v>chuoãi</v>
          </cell>
          <cell r="F920">
            <v>610</v>
          </cell>
          <cell r="G920">
            <v>7638</v>
          </cell>
        </row>
        <row r="921">
          <cell r="A921" t="str">
            <v>06.1523</v>
          </cell>
          <cell r="B921" t="str">
            <v>06.1523</v>
          </cell>
          <cell r="D921" t="str">
            <v>Baùt söù trong 1 chuoãi &lt;= 5 baùt ; coät coù chieàu cao &lt;= 40m</v>
          </cell>
          <cell r="E921" t="str">
            <v>chuoãi</v>
          </cell>
          <cell r="F921">
            <v>610</v>
          </cell>
          <cell r="G921">
            <v>8613</v>
          </cell>
        </row>
        <row r="922">
          <cell r="A922" t="str">
            <v>06.1524</v>
          </cell>
          <cell r="B922" t="str">
            <v>06.1524</v>
          </cell>
          <cell r="D922" t="str">
            <v>Baùt söù trong 1 chuoãi &lt;= 5 baùt ; coät coù chieàu cao &lt;= 50m</v>
          </cell>
          <cell r="E922" t="str">
            <v>chuoãi</v>
          </cell>
          <cell r="F922">
            <v>610</v>
          </cell>
          <cell r="G922">
            <v>9751</v>
          </cell>
        </row>
        <row r="923">
          <cell r="A923" t="str">
            <v>06.1525</v>
          </cell>
          <cell r="B923" t="str">
            <v>06.1525</v>
          </cell>
          <cell r="D923" t="str">
            <v>Baùt söù trong 1 chuoãi &lt;= 5 baùt ; coät coù chieàu cao &gt; 50m</v>
          </cell>
          <cell r="E923" t="str">
            <v>chuoãi</v>
          </cell>
          <cell r="F923">
            <v>610</v>
          </cell>
          <cell r="G923">
            <v>10726</v>
          </cell>
        </row>
        <row r="924">
          <cell r="A924" t="str">
            <v>06.1531</v>
          </cell>
          <cell r="B924" t="str">
            <v>06.1531</v>
          </cell>
          <cell r="D924" t="str">
            <v>Baùt söù trong 1 chuoãi &lt;= 8 baùt ; coät coù chieàu cao &lt;= 20m</v>
          </cell>
          <cell r="E924" t="str">
            <v>chuoãi</v>
          </cell>
          <cell r="F924">
            <v>975</v>
          </cell>
          <cell r="G924">
            <v>11538</v>
          </cell>
        </row>
        <row r="925">
          <cell r="A925" t="str">
            <v>06.1532</v>
          </cell>
          <cell r="B925" t="str">
            <v>06.1532</v>
          </cell>
          <cell r="D925" t="str">
            <v>Baùt söù trong 1 chuoãi &lt;= 8 baùt ; coät coù chieàu cao &lt;= 30m</v>
          </cell>
          <cell r="E925" t="str">
            <v>chuoãi</v>
          </cell>
          <cell r="F925">
            <v>975</v>
          </cell>
          <cell r="G925">
            <v>12188</v>
          </cell>
        </row>
        <row r="926">
          <cell r="A926" t="str">
            <v>06.1533</v>
          </cell>
          <cell r="B926" t="str">
            <v>06.1533</v>
          </cell>
          <cell r="D926" t="str">
            <v>Baùt söù trong 1 chuoãi &lt;= 8 baùt ; coät coù chieàu cao &lt;= 40m</v>
          </cell>
          <cell r="E926" t="str">
            <v>chuoãi</v>
          </cell>
          <cell r="F926">
            <v>975</v>
          </cell>
          <cell r="G926">
            <v>13813</v>
          </cell>
        </row>
        <row r="927">
          <cell r="A927" t="str">
            <v>06.1534</v>
          </cell>
          <cell r="B927" t="str">
            <v>06.1534</v>
          </cell>
          <cell r="D927" t="str">
            <v>Baùt söù trong 1 chuoãi &lt;= 8 baùt ; coät coù chieàu cao &lt;= 50m</v>
          </cell>
          <cell r="E927" t="str">
            <v>chuoãi</v>
          </cell>
          <cell r="F927">
            <v>975</v>
          </cell>
          <cell r="G927">
            <v>15438</v>
          </cell>
        </row>
        <row r="928">
          <cell r="A928" t="str">
            <v>06.1535</v>
          </cell>
          <cell r="B928" t="str">
            <v>06.1535</v>
          </cell>
          <cell r="D928" t="str">
            <v>Baùt söù trong 1 chuoãi &lt;= 8 baùt ; coät coù chieàu cao &gt; 50m</v>
          </cell>
          <cell r="E928" t="str">
            <v>chuoãi</v>
          </cell>
          <cell r="F928">
            <v>975</v>
          </cell>
          <cell r="G928">
            <v>17063</v>
          </cell>
        </row>
        <row r="929">
          <cell r="A929" t="str">
            <v>06.1541</v>
          </cell>
          <cell r="B929" t="str">
            <v>06.1541</v>
          </cell>
          <cell r="D929" t="str">
            <v>Baùt söù trong 1 chuoãi &lt;= 11 baùt ; coät coù chieàu cao &lt;= 20m</v>
          </cell>
          <cell r="E929" t="str">
            <v>chuoãi</v>
          </cell>
          <cell r="F929">
            <v>1335</v>
          </cell>
          <cell r="G929">
            <v>16413</v>
          </cell>
        </row>
        <row r="930">
          <cell r="A930" t="str">
            <v>06.1542</v>
          </cell>
          <cell r="B930" t="str">
            <v>06.1542</v>
          </cell>
          <cell r="D930" t="str">
            <v>Baùt söù trong 1 chuoãi &lt;= 11 baùt ; coät coù chieàu cao &lt;= 30m</v>
          </cell>
          <cell r="E930" t="str">
            <v>chuoãi</v>
          </cell>
          <cell r="F930">
            <v>1335</v>
          </cell>
          <cell r="G930">
            <v>17389</v>
          </cell>
        </row>
        <row r="931">
          <cell r="A931" t="str">
            <v>06.1543</v>
          </cell>
          <cell r="B931" t="str">
            <v>06.1543</v>
          </cell>
          <cell r="D931" t="str">
            <v>Baùt söù trong 1 chuoãi &lt;= 11 baùt ; coät coù chieàu cao &lt;= 40m</v>
          </cell>
          <cell r="E931" t="str">
            <v>chuoãi</v>
          </cell>
          <cell r="F931">
            <v>1335</v>
          </cell>
          <cell r="G931">
            <v>19664</v>
          </cell>
        </row>
        <row r="932">
          <cell r="A932" t="str">
            <v>06.1544</v>
          </cell>
          <cell r="B932" t="str">
            <v>06.1544</v>
          </cell>
          <cell r="D932" t="str">
            <v>Baùt söù trong 1 chuoãi &lt;= 11 baùt ; coät coù chieàu cao &lt;= 50m</v>
          </cell>
          <cell r="E932" t="str">
            <v>chuoãi</v>
          </cell>
          <cell r="F932">
            <v>1335</v>
          </cell>
          <cell r="G932">
            <v>21939</v>
          </cell>
        </row>
        <row r="933">
          <cell r="A933" t="str">
            <v>06.1545</v>
          </cell>
          <cell r="B933" t="str">
            <v>06.1545</v>
          </cell>
          <cell r="D933" t="str">
            <v>Baùt söù trong 1 chuoãi &lt;= 11 baùt ; coät coù chieàu cao &gt; 50m</v>
          </cell>
          <cell r="E933" t="str">
            <v>chuoãi</v>
          </cell>
          <cell r="F933">
            <v>1335</v>
          </cell>
          <cell r="G933">
            <v>24051</v>
          </cell>
        </row>
        <row r="934">
          <cell r="A934" t="str">
            <v>06.1551</v>
          </cell>
          <cell r="B934" t="str">
            <v>06.1551</v>
          </cell>
          <cell r="D934" t="str">
            <v>Baùt söù trong 1 chuoãi &lt;= 14 baùt ; coät coù chieàu cao &lt;= 20m</v>
          </cell>
          <cell r="E934" t="str">
            <v>chuoãi</v>
          </cell>
          <cell r="F934">
            <v>1615</v>
          </cell>
          <cell r="G934">
            <v>20801</v>
          </cell>
        </row>
        <row r="935">
          <cell r="A935" t="str">
            <v>06.1552</v>
          </cell>
          <cell r="B935" t="str">
            <v>06.1552</v>
          </cell>
          <cell r="D935" t="str">
            <v>Baùt söù trong 1 chuoãi &lt;= 14 baùt ; coät coù chieàu cao &lt;= 30m</v>
          </cell>
          <cell r="E935" t="str">
            <v>chuoãi</v>
          </cell>
          <cell r="F935">
            <v>1615</v>
          </cell>
          <cell r="G935">
            <v>21939</v>
          </cell>
        </row>
        <row r="936">
          <cell r="A936" t="str">
            <v>06.1553</v>
          </cell>
          <cell r="B936" t="str">
            <v>06.1553</v>
          </cell>
          <cell r="D936" t="str">
            <v>Baùt söù trong 1 chuoãi &lt;= 14 baùt ; coät coù chieàu cao &lt;= 40m</v>
          </cell>
          <cell r="E936" t="str">
            <v>chuoãi</v>
          </cell>
          <cell r="F936">
            <v>1615</v>
          </cell>
          <cell r="G936">
            <v>24864</v>
          </cell>
        </row>
        <row r="937">
          <cell r="A937" t="str">
            <v>06.1554</v>
          </cell>
          <cell r="B937" t="str">
            <v>06.1554</v>
          </cell>
          <cell r="D937" t="str">
            <v>Baùt söù trong 1 chuoãi &lt;= 14 baùt ; coät coù chieàu cao &lt;= 50m</v>
          </cell>
          <cell r="E937" t="str">
            <v>chuoãi</v>
          </cell>
          <cell r="F937">
            <v>1615</v>
          </cell>
          <cell r="G937">
            <v>27789</v>
          </cell>
        </row>
        <row r="938">
          <cell r="A938" t="str">
            <v>06.1555</v>
          </cell>
          <cell r="B938" t="str">
            <v>06.1555</v>
          </cell>
          <cell r="D938" t="str">
            <v>Baùt söù trong 1 chuoãi &lt;= 14 baùt ; coät coù chieàu cao &gt; 50m</v>
          </cell>
          <cell r="E938" t="str">
            <v>chuoãi</v>
          </cell>
          <cell r="F938">
            <v>1615</v>
          </cell>
          <cell r="G938">
            <v>30552</v>
          </cell>
        </row>
        <row r="939">
          <cell r="A939" t="str">
            <v>06.1561</v>
          </cell>
          <cell r="B939" t="str">
            <v>06.1561</v>
          </cell>
          <cell r="D939" t="str">
            <v>Baùt söù trong 1 chuoãi &lt;= 18 baùt ; coät coù chieàu cao &lt;= 20m</v>
          </cell>
          <cell r="E939" t="str">
            <v>chuoãi</v>
          </cell>
          <cell r="F939">
            <v>1940</v>
          </cell>
          <cell r="G939">
            <v>25026</v>
          </cell>
        </row>
        <row r="940">
          <cell r="A940" t="str">
            <v>06.1562</v>
          </cell>
          <cell r="B940" t="str">
            <v>06.1562</v>
          </cell>
          <cell r="D940" t="str">
            <v>Baùt söù trong 1 chuoãi &lt;= 18 baùt ; coät coù chieàu cao &lt;= 30m</v>
          </cell>
          <cell r="E940" t="str">
            <v>chuoãi</v>
          </cell>
          <cell r="F940">
            <v>1940</v>
          </cell>
          <cell r="G940">
            <v>26327</v>
          </cell>
        </row>
        <row r="941">
          <cell r="A941" t="str">
            <v>06.1563</v>
          </cell>
          <cell r="B941" t="str">
            <v>06.1563</v>
          </cell>
          <cell r="D941" t="str">
            <v>Baùt söù trong 1 chuoãi &lt;= 18 baùt ; coät coù chieàu cao &lt;= 40m</v>
          </cell>
          <cell r="E941" t="str">
            <v>chuoãi</v>
          </cell>
          <cell r="F941">
            <v>1940</v>
          </cell>
          <cell r="G941">
            <v>29902</v>
          </cell>
        </row>
        <row r="942">
          <cell r="A942" t="str">
            <v>06.1564</v>
          </cell>
          <cell r="B942" t="str">
            <v>06.1564</v>
          </cell>
          <cell r="D942" t="str">
            <v>Baùt söù trong 1 chuoãi &lt;= 18 baùt ; coät coù chieàu cao &lt;= 50m</v>
          </cell>
          <cell r="E942" t="str">
            <v>chuoãi</v>
          </cell>
          <cell r="F942">
            <v>1940</v>
          </cell>
          <cell r="G942">
            <v>33314</v>
          </cell>
        </row>
        <row r="943">
          <cell r="A943" t="str">
            <v>06.1565</v>
          </cell>
          <cell r="B943" t="str">
            <v>06.1565</v>
          </cell>
          <cell r="D943" t="str">
            <v>Baùt söù trong 1 chuoãi &lt;= 18 baùt ; coät coù chieàu cao &gt; 50m</v>
          </cell>
          <cell r="E943" t="str">
            <v>chuoãi</v>
          </cell>
          <cell r="F943">
            <v>1940</v>
          </cell>
          <cell r="G943">
            <v>42252</v>
          </cell>
        </row>
        <row r="944">
          <cell r="A944" t="str">
            <v>06.1571</v>
          </cell>
          <cell r="B944" t="str">
            <v>06.1571</v>
          </cell>
          <cell r="D944" t="str">
            <v>Baùt söù trong 1 chuoãi &gt; 18 baùt ; coät coù chieàu cao &lt;= 20m</v>
          </cell>
          <cell r="E944" t="str">
            <v>chuoãi</v>
          </cell>
          <cell r="F944">
            <v>2340</v>
          </cell>
          <cell r="G944">
            <v>30064</v>
          </cell>
        </row>
        <row r="945">
          <cell r="A945" t="str">
            <v>06.1572</v>
          </cell>
          <cell r="B945" t="str">
            <v>06.1572</v>
          </cell>
          <cell r="D945" t="str">
            <v>Baùt söù trong 1 chuoãi &gt; 18 baùt ; coät coù chieàu cao &lt;= 30m</v>
          </cell>
          <cell r="E945" t="str">
            <v>chuoãi</v>
          </cell>
          <cell r="F945">
            <v>2340</v>
          </cell>
          <cell r="G945">
            <v>31527</v>
          </cell>
        </row>
        <row r="946">
          <cell r="A946" t="str">
            <v>06.1573</v>
          </cell>
          <cell r="B946" t="str">
            <v>06.1573</v>
          </cell>
          <cell r="D946" t="str">
            <v>Baùt söù trong 1 chuoãi &gt; 18 baùt ; coät coù chieàu cao &lt;= 40m</v>
          </cell>
          <cell r="E946" t="str">
            <v>chuoãi</v>
          </cell>
          <cell r="F946">
            <v>2340</v>
          </cell>
          <cell r="G946">
            <v>35915</v>
          </cell>
        </row>
        <row r="947">
          <cell r="A947" t="str">
            <v>06.1574</v>
          </cell>
          <cell r="B947" t="str">
            <v>06.1574</v>
          </cell>
          <cell r="D947" t="str">
            <v>Baùt söù trong 1 chuoãi &gt; 18 baùt ; coät coù chieàu cao &lt;= 50m</v>
          </cell>
          <cell r="E947" t="str">
            <v>chuoãi</v>
          </cell>
          <cell r="F947">
            <v>2340</v>
          </cell>
          <cell r="G947">
            <v>39977</v>
          </cell>
        </row>
        <row r="948">
          <cell r="A948" t="str">
            <v>06.1575</v>
          </cell>
          <cell r="B948" t="str">
            <v>06.1575</v>
          </cell>
          <cell r="D948" t="str">
            <v>Baùt söù trong 1 chuoãi &gt; 18 baùt ; coät coù chieàu cao &gt; 50m</v>
          </cell>
          <cell r="E948" t="str">
            <v>chuoãi</v>
          </cell>
          <cell r="F948">
            <v>2340</v>
          </cell>
          <cell r="G948">
            <v>44040</v>
          </cell>
        </row>
        <row r="949">
          <cell r="A949" t="str">
            <v>06.2011</v>
          </cell>
          <cell r="B949" t="str">
            <v>06.2011</v>
          </cell>
          <cell r="C949" t="str">
            <v>LAÉP ÑAËT PHUÏ KIEÄN</v>
          </cell>
          <cell r="D949" t="str">
            <v>Laép choáng rung ; coät coù chieàu cao &lt;= 20m</v>
          </cell>
          <cell r="E949" t="str">
            <v>Boä</v>
          </cell>
          <cell r="G949">
            <v>5850</v>
          </cell>
        </row>
        <row r="950">
          <cell r="A950" t="str">
            <v>06.2012</v>
          </cell>
          <cell r="B950" t="str">
            <v>06.2012</v>
          </cell>
          <cell r="D950" t="str">
            <v>Laép choáng rung ; coät coù chieàu cao &lt;= 30m</v>
          </cell>
          <cell r="E950" t="str">
            <v>Boä</v>
          </cell>
          <cell r="G950">
            <v>6175</v>
          </cell>
        </row>
        <row r="951">
          <cell r="A951" t="str">
            <v>06.2013</v>
          </cell>
          <cell r="B951" t="str">
            <v>06.2013</v>
          </cell>
          <cell r="D951" t="str">
            <v>Laép choáng rung ; coät coù chieàu cao &lt;= 40m</v>
          </cell>
          <cell r="E951" t="str">
            <v>Boä</v>
          </cell>
          <cell r="G951">
            <v>6988</v>
          </cell>
        </row>
        <row r="952">
          <cell r="A952" t="str">
            <v>06.2014</v>
          </cell>
          <cell r="B952" t="str">
            <v>06.2014</v>
          </cell>
          <cell r="D952" t="str">
            <v>Laép choáng rung ; coät coù chieàu cao &lt;= 50m</v>
          </cell>
          <cell r="E952" t="str">
            <v>Boä</v>
          </cell>
          <cell r="G952">
            <v>7963</v>
          </cell>
        </row>
        <row r="953">
          <cell r="A953" t="str">
            <v>06.2015</v>
          </cell>
          <cell r="B953" t="str">
            <v>06.2015</v>
          </cell>
          <cell r="D953" t="str">
            <v>Laép choáng rung ; coät coù chieàu cao &gt; 50m</v>
          </cell>
          <cell r="E953" t="str">
            <v>Boä</v>
          </cell>
          <cell r="G953">
            <v>8776</v>
          </cell>
        </row>
        <row r="954">
          <cell r="A954" t="str">
            <v>06.2021</v>
          </cell>
          <cell r="B954" t="str">
            <v>06.2021</v>
          </cell>
          <cell r="D954" t="str">
            <v>Laép taï buø 25kg ; coät coù chieàu cao &lt;= 20m</v>
          </cell>
          <cell r="E954" t="str">
            <v>Boä</v>
          </cell>
          <cell r="G954">
            <v>5038</v>
          </cell>
        </row>
        <row r="955">
          <cell r="A955" t="str">
            <v>06.2022</v>
          </cell>
          <cell r="B955" t="str">
            <v>06.2022</v>
          </cell>
          <cell r="D955" t="str">
            <v>Laép taï buø 25kg ; coät coù chieàu cao &lt;= 30m</v>
          </cell>
          <cell r="E955" t="str">
            <v>Boä</v>
          </cell>
          <cell r="G955">
            <v>5200</v>
          </cell>
        </row>
        <row r="956">
          <cell r="A956" t="str">
            <v>06.2023</v>
          </cell>
          <cell r="B956" t="str">
            <v>06.2023</v>
          </cell>
          <cell r="D956" t="str">
            <v>Laép taï buø 25kg ; coät coù chieàu cao &lt;= 40m</v>
          </cell>
          <cell r="E956" t="str">
            <v>Boä</v>
          </cell>
          <cell r="G956">
            <v>5850</v>
          </cell>
        </row>
        <row r="957">
          <cell r="A957" t="str">
            <v>06.2024</v>
          </cell>
          <cell r="B957" t="str">
            <v>06.2024</v>
          </cell>
          <cell r="D957" t="str">
            <v>Laép taï buø 25kg ; coät coù chieàu cao &lt;= 50m</v>
          </cell>
          <cell r="E957" t="str">
            <v>Boä</v>
          </cell>
          <cell r="G957">
            <v>6663</v>
          </cell>
        </row>
        <row r="958">
          <cell r="A958" t="str">
            <v>06.2025</v>
          </cell>
          <cell r="B958" t="str">
            <v>06.2025</v>
          </cell>
          <cell r="D958" t="str">
            <v>Laép taï buø 25kg ; coät coù chieàu cao &gt; 50m</v>
          </cell>
          <cell r="E958" t="str">
            <v>Boä</v>
          </cell>
          <cell r="G958">
            <v>7313</v>
          </cell>
        </row>
        <row r="959">
          <cell r="A959" t="str">
            <v>06.2031</v>
          </cell>
          <cell r="B959" t="str">
            <v>06.2031</v>
          </cell>
          <cell r="D959" t="str">
            <v>Laép taï buø 50kg ; coät coù chieàu cao &lt;= 20m</v>
          </cell>
          <cell r="E959" t="str">
            <v>Boä</v>
          </cell>
          <cell r="G959">
            <v>7800</v>
          </cell>
        </row>
        <row r="960">
          <cell r="A960" t="str">
            <v>06.2032</v>
          </cell>
          <cell r="B960" t="str">
            <v>06.2032</v>
          </cell>
          <cell r="D960" t="str">
            <v>Laép taï buø 50kg ; coät coù chieàu cao &lt;= 30m</v>
          </cell>
          <cell r="E960" t="str">
            <v>Boä</v>
          </cell>
          <cell r="G960">
            <v>8125</v>
          </cell>
        </row>
        <row r="961">
          <cell r="A961" t="str">
            <v>06.2033</v>
          </cell>
          <cell r="B961" t="str">
            <v>06.2033</v>
          </cell>
          <cell r="D961" t="str">
            <v>Laép taï buø 50kg ; coät coù chieàu cao &lt;= 40m</v>
          </cell>
          <cell r="E961" t="str">
            <v>Boä</v>
          </cell>
          <cell r="G961">
            <v>9101</v>
          </cell>
        </row>
        <row r="962">
          <cell r="A962" t="str">
            <v>06.2034</v>
          </cell>
          <cell r="B962" t="str">
            <v>06.2034</v>
          </cell>
          <cell r="D962" t="str">
            <v>Laép taï buø 50kg ; coät coù chieàu cao &lt;= 50m</v>
          </cell>
          <cell r="E962" t="str">
            <v>Boä</v>
          </cell>
          <cell r="G962">
            <v>10563</v>
          </cell>
        </row>
        <row r="963">
          <cell r="A963" t="str">
            <v>06.2035</v>
          </cell>
          <cell r="B963" t="str">
            <v>06.2035</v>
          </cell>
          <cell r="D963" t="str">
            <v>Laép taï buø 50kg ; coät coù chieàu cao &gt; 50m</v>
          </cell>
          <cell r="E963" t="str">
            <v>Boä</v>
          </cell>
          <cell r="G963">
            <v>11538</v>
          </cell>
        </row>
        <row r="964">
          <cell r="A964" t="str">
            <v>06.2041</v>
          </cell>
          <cell r="B964" t="str">
            <v>06.2041</v>
          </cell>
          <cell r="D964" t="str">
            <v>Laép taï buø 100kg ; coät coù chieàu cao &lt;= 20m</v>
          </cell>
          <cell r="E964" t="str">
            <v>Boä</v>
          </cell>
          <cell r="G964">
            <v>9751</v>
          </cell>
        </row>
        <row r="965">
          <cell r="A965" t="str">
            <v>06.2042</v>
          </cell>
          <cell r="B965" t="str">
            <v>06.2042</v>
          </cell>
          <cell r="D965" t="str">
            <v>Laép taï buø 100kg ; coät coù chieàu cao &lt;= 30m</v>
          </cell>
          <cell r="E965" t="str">
            <v>Boä</v>
          </cell>
          <cell r="G965">
            <v>10238</v>
          </cell>
        </row>
        <row r="966">
          <cell r="A966" t="str">
            <v>06.2043</v>
          </cell>
          <cell r="B966" t="str">
            <v>06.2043</v>
          </cell>
          <cell r="D966" t="str">
            <v>Laép taï buø 100kg ; coät coù chieàu cao &lt;= 40m</v>
          </cell>
          <cell r="E966" t="str">
            <v>Boä</v>
          </cell>
          <cell r="G966">
            <v>11538</v>
          </cell>
        </row>
        <row r="967">
          <cell r="A967" t="str">
            <v>06.2044</v>
          </cell>
          <cell r="B967" t="str">
            <v>06.2044</v>
          </cell>
          <cell r="D967" t="str">
            <v>Laép taï buø 100kg ; coät coù chieàu cao &lt;= 50m</v>
          </cell>
          <cell r="E967" t="str">
            <v>Boä</v>
          </cell>
          <cell r="G967">
            <v>13163</v>
          </cell>
        </row>
        <row r="968">
          <cell r="A968" t="str">
            <v>06.2045</v>
          </cell>
          <cell r="B968" t="str">
            <v>06.2045</v>
          </cell>
          <cell r="D968" t="str">
            <v>Laép taï buø 100kg ; coät coù chieàu cao &gt; 50m</v>
          </cell>
          <cell r="E968" t="str">
            <v>Boä</v>
          </cell>
          <cell r="G968">
            <v>14463</v>
          </cell>
        </row>
        <row r="969">
          <cell r="A969" t="str">
            <v>06.2051</v>
          </cell>
          <cell r="B969" t="str">
            <v>06.2051</v>
          </cell>
          <cell r="D969" t="str">
            <v>Laép ñeøn tín hieäu treân coät; chieàu cao laép döïng &lt;= 50m</v>
          </cell>
          <cell r="E969" t="str">
            <v>Boä</v>
          </cell>
          <cell r="G969">
            <v>40627</v>
          </cell>
        </row>
        <row r="970">
          <cell r="A970" t="str">
            <v>06.2052</v>
          </cell>
          <cell r="B970" t="str">
            <v>06.2052</v>
          </cell>
          <cell r="D970" t="str">
            <v>Laép ñeøn tín hieäu treân coät; chieàu cao laép döïng &gt; 50m</v>
          </cell>
          <cell r="E970" t="str">
            <v>Boä</v>
          </cell>
          <cell r="G970">
            <v>44690</v>
          </cell>
        </row>
        <row r="971">
          <cell r="A971" t="str">
            <v>06.2061</v>
          </cell>
          <cell r="B971" t="str">
            <v>06.2061</v>
          </cell>
          <cell r="D971" t="str">
            <v>Laép voøng gai baûo veä; chieàu cao laép döïng &lt;= 20m</v>
          </cell>
          <cell r="E971" t="str">
            <v>Vò trí</v>
          </cell>
          <cell r="G971">
            <v>7150</v>
          </cell>
        </row>
        <row r="972">
          <cell r="A972" t="str">
            <v>06.2070</v>
          </cell>
          <cell r="B972" t="str">
            <v>06.2070</v>
          </cell>
          <cell r="D972" t="str">
            <v>Laép bieån caám ; chieàu cao laép döïng &lt;= 20m</v>
          </cell>
          <cell r="E972" t="str">
            <v>Boä</v>
          </cell>
          <cell r="G972">
            <v>3250</v>
          </cell>
        </row>
        <row r="973">
          <cell r="A973" t="str">
            <v>06.2080</v>
          </cell>
          <cell r="B973" t="str">
            <v>06.2080</v>
          </cell>
          <cell r="D973" t="str">
            <v>Laép moû phoùng seùt ; chieàu cao laép döïng &lt;= 20m</v>
          </cell>
          <cell r="E973" t="str">
            <v>Boä</v>
          </cell>
          <cell r="G973">
            <v>8125</v>
          </cell>
        </row>
        <row r="974">
          <cell r="A974" t="str">
            <v>06.2090</v>
          </cell>
          <cell r="B974" t="str">
            <v>06.2090</v>
          </cell>
          <cell r="D974" t="str">
            <v>Laép choáng seùt van; chieàu cao laép döïng &lt;= 20m</v>
          </cell>
          <cell r="E974" t="str">
            <v>Boä</v>
          </cell>
          <cell r="G974">
            <v>40627</v>
          </cell>
        </row>
        <row r="975">
          <cell r="A975" t="str">
            <v>06.2100</v>
          </cell>
          <cell r="B975" t="str">
            <v>06.2100</v>
          </cell>
          <cell r="D975" t="str">
            <v>Laép thu loâi oáng ; chieàu cao laép döïng &lt;= 20m</v>
          </cell>
          <cell r="E975" t="str">
            <v>Boä</v>
          </cell>
          <cell r="G975">
            <v>8125</v>
          </cell>
        </row>
        <row r="976">
          <cell r="A976" t="str">
            <v>06.2110</v>
          </cell>
          <cell r="B976" t="str">
            <v>06.2110</v>
          </cell>
          <cell r="D976" t="str">
            <v>Laép coå deà ; chieàu cao laép döïng &lt;= 20m</v>
          </cell>
          <cell r="E976" t="str">
            <v>Boä</v>
          </cell>
          <cell r="G976">
            <v>5688</v>
          </cell>
        </row>
        <row r="977">
          <cell r="A977" t="str">
            <v>06.2120</v>
          </cell>
          <cell r="B977" t="str">
            <v>06.2120</v>
          </cell>
          <cell r="D977" t="str">
            <v>Laép daây neùo coät , chieàu cao laép döïng &lt;= 20m</v>
          </cell>
          <cell r="E977" t="str">
            <v>Boä</v>
          </cell>
          <cell r="G977">
            <v>7313</v>
          </cell>
        </row>
        <row r="978">
          <cell r="A978" t="str">
            <v>06.2130</v>
          </cell>
          <cell r="B978" t="str">
            <v>06.2130</v>
          </cell>
          <cell r="D978" t="str">
            <v>Laép keïp caùp boïc; chieàu cao laép döïng &lt;= 20m</v>
          </cell>
          <cell r="E978" t="str">
            <v>Boä</v>
          </cell>
          <cell r="G978">
            <v>3250</v>
          </cell>
        </row>
        <row r="979">
          <cell r="A979" t="str">
            <v>06.2141</v>
          </cell>
          <cell r="B979" t="str">
            <v>06.2141</v>
          </cell>
          <cell r="D979" t="str">
            <v>Laép khoaù ñôõ DD,, daây CS, t/d &lt;=70, coät coù chieàu cao &lt;= 20m</v>
          </cell>
          <cell r="E979" t="str">
            <v>Boä</v>
          </cell>
          <cell r="G979">
            <v>1788</v>
          </cell>
        </row>
        <row r="980">
          <cell r="A980" t="str">
            <v>06.2142</v>
          </cell>
          <cell r="B980" t="str">
            <v>06.2142</v>
          </cell>
          <cell r="D980" t="str">
            <v>Laép khoaù ñôõ DD,, daây CS, t/d &lt;=70, coät coù chieàu cao &lt;= 30m</v>
          </cell>
          <cell r="E980" t="str">
            <v>Boä</v>
          </cell>
          <cell r="G980">
            <v>1950</v>
          </cell>
        </row>
        <row r="981">
          <cell r="A981" t="str">
            <v>06.2143</v>
          </cell>
          <cell r="B981" t="str">
            <v>06.2143</v>
          </cell>
          <cell r="D981" t="str">
            <v>Laép khoaù ñôõ DD,, daây CS, t/d &lt;=70, coät coù chieàu cao &lt;= 40m</v>
          </cell>
          <cell r="E981" t="str">
            <v>Boä</v>
          </cell>
          <cell r="G981">
            <v>2275</v>
          </cell>
        </row>
        <row r="982">
          <cell r="A982" t="str">
            <v>06.2144</v>
          </cell>
          <cell r="B982" t="str">
            <v>06.2144</v>
          </cell>
          <cell r="D982" t="str">
            <v>Laép khoaù ñôõ DD,, daây CS, t/d &lt;=70, coät coù chieàu cao &lt;= 50m</v>
          </cell>
          <cell r="E982" t="str">
            <v>Boä</v>
          </cell>
          <cell r="G982">
            <v>2438</v>
          </cell>
        </row>
        <row r="983">
          <cell r="A983" t="str">
            <v>06.2145</v>
          </cell>
          <cell r="B983" t="str">
            <v>06.2145</v>
          </cell>
          <cell r="D983" t="str">
            <v>Laép khoaù ñôõ DD,, daây CS, t/d &lt;=70, coät coù chieàu cao &gt; 50m</v>
          </cell>
          <cell r="E983" t="str">
            <v>Boä</v>
          </cell>
          <cell r="G983">
            <v>2763</v>
          </cell>
        </row>
        <row r="984">
          <cell r="A984" t="str">
            <v>06.2151</v>
          </cell>
          <cell r="B984" t="str">
            <v>06.2151</v>
          </cell>
          <cell r="D984" t="str">
            <v>Laép khoaù ñôõ DD,, daây CS, t/d &lt;=240, coät coù chieàu cao &lt;= 20m</v>
          </cell>
          <cell r="E984" t="str">
            <v>Boä</v>
          </cell>
          <cell r="G984">
            <v>2763</v>
          </cell>
        </row>
        <row r="985">
          <cell r="A985" t="str">
            <v>06.2152</v>
          </cell>
          <cell r="B985" t="str">
            <v>06.2152</v>
          </cell>
          <cell r="D985" t="str">
            <v>Laép khoaù ñôõ DD,, daây CS, t/d &lt;=240, coät coù chieàu cao &lt;= 30m</v>
          </cell>
          <cell r="E985" t="str">
            <v>Boä</v>
          </cell>
          <cell r="G985">
            <v>2925</v>
          </cell>
        </row>
        <row r="986">
          <cell r="A986" t="str">
            <v>06.2153</v>
          </cell>
          <cell r="B986" t="str">
            <v>06.2153</v>
          </cell>
          <cell r="C986">
            <v>0</v>
          </cell>
          <cell r="D986" t="str">
            <v>Laép khoaù ñôõ DD,, daây CS, t/d &lt;=240, coät coù chieàu cao &lt;= 40m</v>
          </cell>
          <cell r="E986" t="str">
            <v>Boä</v>
          </cell>
          <cell r="F986">
            <v>0</v>
          </cell>
          <cell r="G986">
            <v>3250</v>
          </cell>
          <cell r="H986" t="str">
            <v>06.2154</v>
          </cell>
        </row>
        <row r="987">
          <cell r="A987" t="str">
            <v>06.2154</v>
          </cell>
          <cell r="B987" t="str">
            <v>06.2154</v>
          </cell>
          <cell r="D987" t="str">
            <v>Laép khoaù ñôõ DD,, daây CS, t/d &lt;=240, coät coù chieàu cao &lt;= 50m</v>
          </cell>
          <cell r="E987" t="str">
            <v>Boä</v>
          </cell>
          <cell r="G987">
            <v>3738</v>
          </cell>
        </row>
        <row r="988">
          <cell r="A988" t="str">
            <v>06.2155</v>
          </cell>
          <cell r="B988" t="str">
            <v>06.2155</v>
          </cell>
          <cell r="D988" t="str">
            <v>Laép khoaù ñôõ DD,, daây CS, t/d &lt;=240, coät coù chieàu cao &gt; 50m</v>
          </cell>
          <cell r="E988" t="str">
            <v>Boä</v>
          </cell>
          <cell r="G988">
            <v>4225</v>
          </cell>
        </row>
        <row r="989">
          <cell r="A989" t="str">
            <v>06.2161</v>
          </cell>
          <cell r="B989" t="str">
            <v>06.2161</v>
          </cell>
          <cell r="D989" t="str">
            <v>Laép khoaù ñôõ DD,, daây CS, t/d &gt; 240, coät coù chieàu cao &lt;= 20m</v>
          </cell>
          <cell r="E989" t="str">
            <v>Boä</v>
          </cell>
          <cell r="G989">
            <v>5688</v>
          </cell>
        </row>
        <row r="990">
          <cell r="A990" t="str">
            <v>06.2162</v>
          </cell>
          <cell r="B990" t="str">
            <v>06.2162</v>
          </cell>
          <cell r="D990" t="str">
            <v>Laép khoaù ñôõ DD,, daây CS, t/d &gt; 240, coät coù chieàu cao &lt;= 30m</v>
          </cell>
          <cell r="E990" t="str">
            <v>Boä</v>
          </cell>
          <cell r="G990">
            <v>5850</v>
          </cell>
        </row>
        <row r="991">
          <cell r="A991" t="str">
            <v>06.2163</v>
          </cell>
          <cell r="B991" t="str">
            <v>06.2163</v>
          </cell>
          <cell r="D991" t="str">
            <v>Laép khoaù ñôõ DD,, daây CS, t/d &gt; 240, coät coù chieàu cao &lt;= 40m</v>
          </cell>
          <cell r="E991" t="str">
            <v>Boä</v>
          </cell>
          <cell r="G991">
            <v>6663</v>
          </cell>
        </row>
        <row r="992">
          <cell r="A992" t="str">
            <v>06.2164</v>
          </cell>
          <cell r="B992" t="str">
            <v>06.2164</v>
          </cell>
          <cell r="D992" t="str">
            <v>Laép khoaù ñôõ DD,, daây CS, t/d &gt; 240, coät coù chieàu cao &lt;= 50m</v>
          </cell>
          <cell r="E992" t="str">
            <v>Boä</v>
          </cell>
          <cell r="G992">
            <v>7475</v>
          </cell>
        </row>
        <row r="993">
          <cell r="A993" t="str">
            <v>06.2165</v>
          </cell>
          <cell r="B993" t="str">
            <v>06.2165</v>
          </cell>
          <cell r="D993" t="str">
            <v>Laép khoaù ñôõ DD,, daây CS, t/d &gt; 240, coät coù chieàu cao &gt; 50m</v>
          </cell>
          <cell r="E993" t="str">
            <v>Boä</v>
          </cell>
          <cell r="G993">
            <v>8288</v>
          </cell>
        </row>
        <row r="994">
          <cell r="A994" t="str">
            <v>06.3001</v>
          </cell>
          <cell r="B994" t="str">
            <v>06.3001</v>
          </cell>
          <cell r="C994" t="str">
            <v>LAÉP ÑAËT CAÀU DAO CAÙCH LY 3 PHA &lt;= 35kV</v>
          </cell>
          <cell r="D994" t="str">
            <v>Laép ñaët caàu dao treân giaù ñôõ</v>
          </cell>
          <cell r="E994" t="str">
            <v>Boä</v>
          </cell>
          <cell r="G994">
            <v>29883</v>
          </cell>
        </row>
        <row r="995">
          <cell r="A995" t="str">
            <v>06.3002</v>
          </cell>
          <cell r="B995" t="str">
            <v>06.3002</v>
          </cell>
          <cell r="D995" t="str">
            <v>Laép ñaët caàu dao treân söù vaø caàu dao</v>
          </cell>
          <cell r="E995" t="str">
            <v>Boä</v>
          </cell>
          <cell r="F995">
            <v>1590</v>
          </cell>
          <cell r="G995">
            <v>85158</v>
          </cell>
        </row>
        <row r="996">
          <cell r="A996" t="str">
            <v>06.3003</v>
          </cell>
          <cell r="B996" t="str">
            <v>06.3003</v>
          </cell>
          <cell r="D996" t="str">
            <v>Laép ñaët caàu dao treân gheá thao taùc</v>
          </cell>
          <cell r="E996" t="str">
            <v>Boä</v>
          </cell>
          <cell r="G996">
            <v>29883</v>
          </cell>
        </row>
        <row r="997">
          <cell r="A997" t="str">
            <v>06.4111</v>
          </cell>
          <cell r="B997" t="str">
            <v>06.4111</v>
          </cell>
          <cell r="C997" t="str">
            <v>EÙP NOÁI DAÂY NHOÂM LOÕI THEÙP</v>
          </cell>
          <cell r="D997" t="str">
            <v>Eùp noái daây ; tieát dieän 120 mm2</v>
          </cell>
          <cell r="E997" t="str">
            <v>Moái</v>
          </cell>
          <cell r="F997">
            <v>58309</v>
          </cell>
          <cell r="G997">
            <v>18229</v>
          </cell>
          <cell r="H997">
            <v>4166</v>
          </cell>
        </row>
        <row r="998">
          <cell r="A998" t="str">
            <v>06.4112</v>
          </cell>
          <cell r="B998" t="str">
            <v>06.4112</v>
          </cell>
          <cell r="D998" t="str">
            <v>Eùp noái daây ; tieát dieän 150 mm2</v>
          </cell>
          <cell r="E998" t="str">
            <v>Moái</v>
          </cell>
          <cell r="F998">
            <v>58309</v>
          </cell>
          <cell r="G998">
            <v>22933</v>
          </cell>
          <cell r="H998">
            <v>4166</v>
          </cell>
        </row>
        <row r="999">
          <cell r="A999" t="str">
            <v>06.4113</v>
          </cell>
          <cell r="B999" t="str">
            <v>06.4113</v>
          </cell>
          <cell r="D999" t="str">
            <v>Eùp noái daây ; tieát dieän 185 mm2</v>
          </cell>
          <cell r="E999" t="str">
            <v>Moái</v>
          </cell>
          <cell r="F999">
            <v>58309</v>
          </cell>
          <cell r="G999">
            <v>28225</v>
          </cell>
          <cell r="H999">
            <v>4166</v>
          </cell>
        </row>
        <row r="1000">
          <cell r="A1000" t="str">
            <v>06.4114</v>
          </cell>
          <cell r="B1000" t="str">
            <v>06.4114</v>
          </cell>
          <cell r="D1000" t="str">
            <v>Eùp noái daây ; tieát dieän 240 mm2</v>
          </cell>
          <cell r="E1000" t="str">
            <v>Moái</v>
          </cell>
          <cell r="F1000">
            <v>61572</v>
          </cell>
          <cell r="G1000">
            <v>36653</v>
          </cell>
          <cell r="H1000">
            <v>5207</v>
          </cell>
        </row>
        <row r="1001">
          <cell r="A1001" t="str">
            <v>06.4115</v>
          </cell>
          <cell r="B1001" t="str">
            <v>06.4115</v>
          </cell>
          <cell r="D1001" t="str">
            <v>Eùp noái daây ; tieát dieän 300 mm2</v>
          </cell>
          <cell r="E1001" t="str">
            <v>Moái</v>
          </cell>
          <cell r="F1001">
            <v>61572</v>
          </cell>
          <cell r="G1001">
            <v>39201</v>
          </cell>
          <cell r="H1001">
            <v>5207</v>
          </cell>
        </row>
        <row r="1002">
          <cell r="A1002" t="str">
            <v>06.4116</v>
          </cell>
          <cell r="B1002" t="str">
            <v>06.4116</v>
          </cell>
          <cell r="D1002" t="str">
            <v>Eùp noái daây ; tieát dieän 400 mm2</v>
          </cell>
          <cell r="E1002" t="str">
            <v>Moái</v>
          </cell>
          <cell r="F1002">
            <v>61572</v>
          </cell>
          <cell r="G1002">
            <v>41749</v>
          </cell>
          <cell r="H1002">
            <v>5207</v>
          </cell>
        </row>
        <row r="1003">
          <cell r="A1003" t="str">
            <v>06.4117</v>
          </cell>
          <cell r="B1003" t="str">
            <v>06.4117</v>
          </cell>
          <cell r="D1003" t="str">
            <v>Eùp noái daây ; tieát dieän 500 mm2</v>
          </cell>
          <cell r="E1003" t="str">
            <v>Moái</v>
          </cell>
          <cell r="F1003">
            <v>61572</v>
          </cell>
          <cell r="G1003">
            <v>44101</v>
          </cell>
          <cell r="H1003">
            <v>5207</v>
          </cell>
        </row>
        <row r="1004">
          <cell r="A1004" t="str">
            <v>06.4121</v>
          </cell>
          <cell r="B1004" t="str">
            <v>06.4121</v>
          </cell>
          <cell r="D1004" t="str">
            <v>Eùp noái leøo, khoaù neùo ; tieát dieän 120 mm2</v>
          </cell>
          <cell r="E1004" t="str">
            <v>Moái</v>
          </cell>
          <cell r="F1004">
            <v>58309</v>
          </cell>
          <cell r="G1004">
            <v>9800</v>
          </cell>
          <cell r="H1004">
            <v>4166</v>
          </cell>
        </row>
        <row r="1005">
          <cell r="A1005" t="str">
            <v>06.4122</v>
          </cell>
          <cell r="B1005" t="str">
            <v>06.4122</v>
          </cell>
          <cell r="D1005" t="str">
            <v>Eùp noái leøo, khoaù neùo ; tieát dieän 150 mm2</v>
          </cell>
          <cell r="E1005" t="str">
            <v>Moái</v>
          </cell>
          <cell r="F1005">
            <v>58309</v>
          </cell>
          <cell r="G1005">
            <v>12152</v>
          </cell>
          <cell r="H1005">
            <v>4166</v>
          </cell>
        </row>
        <row r="1006">
          <cell r="A1006" t="str">
            <v>06.4123</v>
          </cell>
          <cell r="B1006" t="str">
            <v>06.4123</v>
          </cell>
          <cell r="D1006" t="str">
            <v>Eùp noái leøo, khoaù neùo ; tieát dieän 185 mm2</v>
          </cell>
          <cell r="E1006" t="str">
            <v>Moái</v>
          </cell>
          <cell r="F1006">
            <v>58309</v>
          </cell>
          <cell r="G1006">
            <v>14896</v>
          </cell>
          <cell r="H1006">
            <v>4166</v>
          </cell>
        </row>
        <row r="1007">
          <cell r="A1007" t="str">
            <v>06.4124</v>
          </cell>
          <cell r="B1007" t="str">
            <v>06.4124</v>
          </cell>
          <cell r="D1007" t="str">
            <v>Eùp noái leøo, khoaù neùo ; tieát dieän 240 mm2</v>
          </cell>
          <cell r="E1007" t="str">
            <v>Moái</v>
          </cell>
          <cell r="F1007">
            <v>61572</v>
          </cell>
          <cell r="G1007">
            <v>19405</v>
          </cell>
          <cell r="H1007">
            <v>5207</v>
          </cell>
        </row>
        <row r="1008">
          <cell r="A1008" t="str">
            <v>06.4125</v>
          </cell>
          <cell r="B1008" t="str">
            <v>06.4125</v>
          </cell>
          <cell r="D1008" t="str">
            <v>Eùp noái leøo, khoaù neùo ; tieát dieän 300 mm2</v>
          </cell>
          <cell r="E1008" t="str">
            <v>Moái</v>
          </cell>
          <cell r="F1008">
            <v>61572</v>
          </cell>
          <cell r="G1008">
            <v>19601</v>
          </cell>
          <cell r="H1008">
            <v>5207</v>
          </cell>
        </row>
        <row r="1009">
          <cell r="A1009" t="str">
            <v>06.4126</v>
          </cell>
          <cell r="B1009" t="str">
            <v>06.4126</v>
          </cell>
          <cell r="D1009" t="str">
            <v>Eùp noái leøo, khoaù neùo ; tieát dieän 400 mm2</v>
          </cell>
          <cell r="E1009" t="str">
            <v>Moái</v>
          </cell>
          <cell r="F1009">
            <v>61572</v>
          </cell>
          <cell r="G1009">
            <v>24501</v>
          </cell>
          <cell r="H1009">
            <v>5207</v>
          </cell>
        </row>
        <row r="1010">
          <cell r="A1010" t="str">
            <v>06.4127</v>
          </cell>
          <cell r="B1010" t="str">
            <v>06.4127</v>
          </cell>
          <cell r="D1010" t="str">
            <v>Eùp noái leøo, khoaù neùo ; tieát dieän 500 mm2</v>
          </cell>
          <cell r="E1010" t="str">
            <v>Moái</v>
          </cell>
          <cell r="F1010">
            <v>61572</v>
          </cell>
          <cell r="G1010">
            <v>29401</v>
          </cell>
          <cell r="H1010">
            <v>5207</v>
          </cell>
        </row>
        <row r="1011">
          <cell r="A1011" t="str">
            <v>06.4131</v>
          </cell>
          <cell r="B1011" t="str">
            <v>06.4131</v>
          </cell>
          <cell r="D1011" t="str">
            <v>Eùp vaù daây ; tieát dieän 120 mm2</v>
          </cell>
          <cell r="E1011" t="str">
            <v>Moái</v>
          </cell>
          <cell r="F1011">
            <v>58309</v>
          </cell>
          <cell r="G1011">
            <v>9016</v>
          </cell>
          <cell r="H1011">
            <v>4166</v>
          </cell>
        </row>
        <row r="1012">
          <cell r="A1012" t="str">
            <v>06.4132</v>
          </cell>
          <cell r="B1012" t="str">
            <v>06.4132</v>
          </cell>
          <cell r="D1012" t="str">
            <v>Eùp vaù daây ; tieát dieän 150 mm2</v>
          </cell>
          <cell r="E1012" t="str">
            <v>Moái</v>
          </cell>
          <cell r="F1012">
            <v>58309</v>
          </cell>
          <cell r="G1012">
            <v>11368</v>
          </cell>
          <cell r="H1012">
            <v>4166</v>
          </cell>
        </row>
        <row r="1013">
          <cell r="A1013" t="str">
            <v>06.4133</v>
          </cell>
          <cell r="B1013" t="str">
            <v>06.4133</v>
          </cell>
          <cell r="D1013" t="str">
            <v>Eùp vaù daây ; tieát dieän 185 mm2</v>
          </cell>
          <cell r="E1013" t="str">
            <v>Moái</v>
          </cell>
          <cell r="F1013">
            <v>58309</v>
          </cell>
          <cell r="G1013">
            <v>13916</v>
          </cell>
          <cell r="H1013">
            <v>4166</v>
          </cell>
        </row>
        <row r="1014">
          <cell r="A1014" t="str">
            <v>06.4134</v>
          </cell>
          <cell r="B1014" t="str">
            <v>06.4134</v>
          </cell>
          <cell r="D1014" t="str">
            <v>Eùp vaù daây ; tieát dieän 240 mm2</v>
          </cell>
          <cell r="E1014" t="str">
            <v>Moái</v>
          </cell>
          <cell r="F1014">
            <v>61572</v>
          </cell>
          <cell r="G1014">
            <v>18033</v>
          </cell>
          <cell r="H1014">
            <v>5207</v>
          </cell>
        </row>
        <row r="1015">
          <cell r="A1015" t="str">
            <v>06.4135</v>
          </cell>
          <cell r="B1015" t="str">
            <v>06.4135</v>
          </cell>
          <cell r="D1015" t="str">
            <v>Eùp vaù daây ; tieát dieän 300 mm2</v>
          </cell>
          <cell r="E1015" t="str">
            <v>Moái</v>
          </cell>
          <cell r="F1015">
            <v>61572</v>
          </cell>
          <cell r="G1015">
            <v>19209</v>
          </cell>
          <cell r="H1015">
            <v>5207</v>
          </cell>
        </row>
        <row r="1016">
          <cell r="A1016" t="str">
            <v>06.4136</v>
          </cell>
          <cell r="B1016" t="str">
            <v>06.4136</v>
          </cell>
          <cell r="D1016" t="str">
            <v>Eùp vaù daây ; tieát dieän 400 mm2</v>
          </cell>
          <cell r="E1016" t="str">
            <v>Moái</v>
          </cell>
          <cell r="F1016">
            <v>61572</v>
          </cell>
          <cell r="G1016">
            <v>23325</v>
          </cell>
          <cell r="H1016">
            <v>5207</v>
          </cell>
        </row>
        <row r="1017">
          <cell r="A1017" t="str">
            <v>06.4137</v>
          </cell>
          <cell r="B1017" t="str">
            <v>06.4137</v>
          </cell>
          <cell r="D1017" t="str">
            <v>Eùp vaù daây ; tieát dieän 500 mm2</v>
          </cell>
          <cell r="E1017" t="str">
            <v>Moái</v>
          </cell>
          <cell r="F1017">
            <v>61572</v>
          </cell>
          <cell r="G1017">
            <v>27049</v>
          </cell>
          <cell r="H1017">
            <v>5207</v>
          </cell>
        </row>
        <row r="1018">
          <cell r="A1018" t="str">
            <v>06.5011</v>
          </cell>
          <cell r="B1018" t="str">
            <v>06.5011</v>
          </cell>
          <cell r="C1018" t="str">
            <v>LAØM GIAØN GIAÙO RAÛI DAÂY 
VÖÔÏT CHÖÔÙNG NGAÏI VAÄT</v>
          </cell>
          <cell r="D1018" t="str">
            <v>Vöôït ñöôøng daây thoâng tin, haï theá tieát dieän daây &lt;= 50</v>
          </cell>
          <cell r="E1018" t="str">
            <v>Vò trí</v>
          </cell>
          <cell r="F1018">
            <v>80046</v>
          </cell>
          <cell r="G1018">
            <v>78346</v>
          </cell>
        </row>
        <row r="1019">
          <cell r="A1019" t="str">
            <v>06.5012</v>
          </cell>
          <cell r="B1019" t="str">
            <v>06.5012</v>
          </cell>
          <cell r="D1019" t="str">
            <v>Vöôït ñöôøng daây thoâng tin, haï theá tieát dieän daây &lt;= 95</v>
          </cell>
          <cell r="E1019" t="str">
            <v>Vò trí</v>
          </cell>
          <cell r="F1019">
            <v>111623</v>
          </cell>
          <cell r="G1019">
            <v>90887</v>
          </cell>
        </row>
        <row r="1020">
          <cell r="A1020" t="str">
            <v>06.5013</v>
          </cell>
          <cell r="B1020" t="str">
            <v>06.5013</v>
          </cell>
          <cell r="D1020" t="str">
            <v>Vöôït ñöôøng daây thoâng tin, haï theá tieát dieän daây &lt;= 150</v>
          </cell>
          <cell r="E1020" t="str">
            <v>Vò trí</v>
          </cell>
          <cell r="F1020">
            <v>143516</v>
          </cell>
          <cell r="G1020">
            <v>127737</v>
          </cell>
        </row>
        <row r="1021">
          <cell r="A1021" t="str">
            <v>06.5014</v>
          </cell>
          <cell r="B1021" t="str">
            <v>06.5014</v>
          </cell>
          <cell r="D1021" t="str">
            <v>Vöôït ñöôøng daây thoâng tin, haï theá tieát dieän daây &lt;= 240</v>
          </cell>
          <cell r="E1021" t="str">
            <v>Vò trí</v>
          </cell>
          <cell r="F1021">
            <v>174462</v>
          </cell>
          <cell r="G1021">
            <v>143530</v>
          </cell>
        </row>
        <row r="1022">
          <cell r="A1022" t="str">
            <v>06.5015</v>
          </cell>
          <cell r="B1022" t="str">
            <v>06.5015</v>
          </cell>
          <cell r="D1022" t="str">
            <v>Vöôït ñöôøng daây thoâng tin, haï theá tieát dieän daây &gt; 240</v>
          </cell>
          <cell r="E1022" t="str">
            <v>Vò trí</v>
          </cell>
          <cell r="F1022">
            <v>238247</v>
          </cell>
          <cell r="G1022">
            <v>226521</v>
          </cell>
        </row>
        <row r="1023">
          <cell r="A1023" t="str">
            <v>06.5021</v>
          </cell>
          <cell r="B1023" t="str">
            <v>06.5021</v>
          </cell>
          <cell r="D1023" t="str">
            <v>Vöôït ñöôøng daây 35kV tieát dieän daây &lt;= 50</v>
          </cell>
          <cell r="E1023" t="str">
            <v>Vò trí</v>
          </cell>
          <cell r="F1023">
            <v>127570</v>
          </cell>
          <cell r="G1023">
            <v>105596</v>
          </cell>
        </row>
        <row r="1024">
          <cell r="A1024" t="str">
            <v>06.5022</v>
          </cell>
          <cell r="B1024" t="str">
            <v>06.5022</v>
          </cell>
          <cell r="D1024" t="str">
            <v>Vöôït ñöôøng daây 35kV tieát dieän daây &lt;= 95</v>
          </cell>
          <cell r="E1024" t="str">
            <v>Vò trí</v>
          </cell>
          <cell r="F1024">
            <v>159462</v>
          </cell>
          <cell r="G1024">
            <v>121544</v>
          </cell>
        </row>
        <row r="1025">
          <cell r="A1025" t="str">
            <v>06.5023</v>
          </cell>
          <cell r="B1025" t="str">
            <v>06.5023</v>
          </cell>
          <cell r="D1025" t="str">
            <v>Vöôït ñöôøng daây 35kV tieát dieän daây &lt;= 150</v>
          </cell>
          <cell r="E1025" t="str">
            <v>Vò trí</v>
          </cell>
          <cell r="F1025">
            <v>190093</v>
          </cell>
          <cell r="G1025">
            <v>148795</v>
          </cell>
        </row>
        <row r="1026">
          <cell r="A1026" t="str">
            <v>06.5024</v>
          </cell>
          <cell r="B1026" t="str">
            <v>06.5024</v>
          </cell>
          <cell r="D1026" t="str">
            <v>Vöôït ñöôøng daây 35kV tieát dieän daây &lt;= 240</v>
          </cell>
          <cell r="E1026" t="str">
            <v>Vò trí</v>
          </cell>
          <cell r="F1026">
            <v>239193</v>
          </cell>
          <cell r="G1026">
            <v>166446</v>
          </cell>
        </row>
        <row r="1027">
          <cell r="A1027" t="str">
            <v>06.5025</v>
          </cell>
          <cell r="B1027" t="str">
            <v>06.5025</v>
          </cell>
          <cell r="D1027" t="str">
            <v>Vöôït ñöôøng daây 35kV tieát dieän daây &gt; 240</v>
          </cell>
          <cell r="E1027" t="str">
            <v>Vò trí</v>
          </cell>
          <cell r="F1027">
            <v>334870</v>
          </cell>
          <cell r="G1027">
            <v>290467</v>
          </cell>
        </row>
        <row r="1028">
          <cell r="A1028" t="str">
            <v>06.5033</v>
          </cell>
          <cell r="B1028" t="str">
            <v>06.5033</v>
          </cell>
          <cell r="D1028" t="str">
            <v>Vöôït ñöôøng daây &lt;=110kV  tieát dieän daây &lt;= 150</v>
          </cell>
          <cell r="E1028" t="str">
            <v>Vò trí</v>
          </cell>
          <cell r="F1028">
            <v>238247</v>
          </cell>
          <cell r="G1028">
            <v>317563</v>
          </cell>
        </row>
        <row r="1029">
          <cell r="A1029" t="str">
            <v>06.5034</v>
          </cell>
          <cell r="B1029" t="str">
            <v>06.5034</v>
          </cell>
          <cell r="D1029" t="str">
            <v>Vöôït ñöôøng daây &lt;=110kV  tieát dieän daây &lt;= 240</v>
          </cell>
          <cell r="E1029" t="str">
            <v>Vò trí</v>
          </cell>
          <cell r="F1029">
            <v>287032</v>
          </cell>
          <cell r="G1029">
            <v>356891</v>
          </cell>
        </row>
        <row r="1030">
          <cell r="A1030" t="str">
            <v>06.5035</v>
          </cell>
          <cell r="B1030" t="str">
            <v>06.5035</v>
          </cell>
          <cell r="D1030" t="str">
            <v>Vöôït ñöôøng daây &lt;=110kV  tieát dieän daây &gt; 240</v>
          </cell>
          <cell r="E1030" t="str">
            <v>Vò trí</v>
          </cell>
          <cell r="F1030">
            <v>396447</v>
          </cell>
          <cell r="G1030">
            <v>554303</v>
          </cell>
        </row>
        <row r="1031">
          <cell r="A1031" t="str">
            <v>06.5041</v>
          </cell>
          <cell r="B1031" t="str">
            <v>06.5041</v>
          </cell>
          <cell r="D1031" t="str">
            <v>Ñöôøng oâ toâ &lt;= 5m ; ñöôøng saét tieát dieän daây &lt;= 50</v>
          </cell>
          <cell r="E1031" t="str">
            <v>Vò trí</v>
          </cell>
          <cell r="F1031">
            <v>127570</v>
          </cell>
          <cell r="G1031">
            <v>105596</v>
          </cell>
        </row>
        <row r="1032">
          <cell r="A1032" t="str">
            <v>06.5042</v>
          </cell>
          <cell r="B1032" t="str">
            <v>06.5042</v>
          </cell>
          <cell r="D1032" t="str">
            <v>Ñöôøng oâ toâ &lt;= 5m ; ñöôøng saét tieát dieän daây &lt;= 95</v>
          </cell>
          <cell r="E1032" t="str">
            <v>Vò trí</v>
          </cell>
          <cell r="F1032">
            <v>159462</v>
          </cell>
          <cell r="G1032">
            <v>121544</v>
          </cell>
        </row>
        <row r="1033">
          <cell r="A1033" t="str">
            <v>06.5043</v>
          </cell>
          <cell r="B1033" t="str">
            <v>06.5043</v>
          </cell>
          <cell r="D1033" t="str">
            <v>Ñöôøng oâ toâ &lt;= 5m ; ñöôøng saét tieát dieän daây &lt;= 150</v>
          </cell>
          <cell r="E1033" t="str">
            <v>Vò trí</v>
          </cell>
          <cell r="F1033">
            <v>191354</v>
          </cell>
          <cell r="G1033">
            <v>148795</v>
          </cell>
        </row>
        <row r="1034">
          <cell r="A1034" t="str">
            <v>06.5044</v>
          </cell>
          <cell r="B1034" t="str">
            <v>06.5044</v>
          </cell>
          <cell r="D1034" t="str">
            <v>Ñöôøng oâ toâ &lt;= 5m ; ñöôøng saét tieát dieän daây &lt;= 240</v>
          </cell>
          <cell r="E1034" t="str">
            <v>Vò trí</v>
          </cell>
          <cell r="F1034">
            <v>239193</v>
          </cell>
          <cell r="G1034">
            <v>166446</v>
          </cell>
        </row>
        <row r="1035">
          <cell r="A1035" t="str">
            <v>06.5045</v>
          </cell>
          <cell r="B1035" t="str">
            <v>06.5045</v>
          </cell>
          <cell r="D1035" t="str">
            <v>Ñöôøng oâ toâ &lt;= 5m ; ñöôøng saét tieát dieän daây &gt; 240</v>
          </cell>
          <cell r="E1035" t="str">
            <v>Vò trí</v>
          </cell>
          <cell r="F1035">
            <v>274870</v>
          </cell>
          <cell r="G1035">
            <v>290467</v>
          </cell>
        </row>
        <row r="1036">
          <cell r="A1036" t="str">
            <v>06.5051</v>
          </cell>
          <cell r="B1036" t="str">
            <v>06.5051</v>
          </cell>
          <cell r="D1036" t="str">
            <v>Ñöôøng giao thoâng &lt;= 10m tieát dieän daây &lt;= 50</v>
          </cell>
          <cell r="E1036" t="str">
            <v>Vò trí</v>
          </cell>
          <cell r="F1036">
            <v>159462</v>
          </cell>
          <cell r="G1036">
            <v>125725</v>
          </cell>
        </row>
        <row r="1037">
          <cell r="A1037" t="str">
            <v>06.5052</v>
          </cell>
          <cell r="B1037" t="str">
            <v>06.5052</v>
          </cell>
          <cell r="D1037" t="str">
            <v>Ñöôøng giao thoâng &lt;= 10m tieát dieän daây &lt;= 95</v>
          </cell>
          <cell r="E1037" t="str">
            <v>Vò trí</v>
          </cell>
          <cell r="F1037">
            <v>221922</v>
          </cell>
          <cell r="G1037">
            <v>159014</v>
          </cell>
        </row>
        <row r="1038">
          <cell r="A1038" t="str">
            <v>06.5053</v>
          </cell>
          <cell r="B1038" t="str">
            <v>06.5053</v>
          </cell>
          <cell r="D1038" t="str">
            <v>Ñöôøng giao thoâng &lt;= 10m tieát dieän daây &lt;= 150</v>
          </cell>
          <cell r="E1038" t="str">
            <v>Vò trí</v>
          </cell>
          <cell r="F1038">
            <v>284193</v>
          </cell>
          <cell r="G1038">
            <v>194471</v>
          </cell>
        </row>
        <row r="1039">
          <cell r="A1039" t="str">
            <v>06.5054</v>
          </cell>
          <cell r="B1039" t="str">
            <v>06.5054</v>
          </cell>
          <cell r="D1039" t="str">
            <v>Ñöôøng giao thoâng &lt;= 10m tieát dieän daây &lt;= 240</v>
          </cell>
          <cell r="E1039" t="str">
            <v>Vò trí</v>
          </cell>
          <cell r="F1039">
            <v>350186</v>
          </cell>
          <cell r="G1039">
            <v>218470</v>
          </cell>
        </row>
        <row r="1040">
          <cell r="A1040" t="str">
            <v>06.5055</v>
          </cell>
          <cell r="B1040" t="str">
            <v>06.5055</v>
          </cell>
          <cell r="D1040" t="str">
            <v>Ñöôøng giao thoâng &lt;= 10m tieát dieän daây &gt; 240</v>
          </cell>
          <cell r="E1040" t="str">
            <v>Vò trí</v>
          </cell>
          <cell r="F1040">
            <v>399412</v>
          </cell>
          <cell r="G1040">
            <v>345433</v>
          </cell>
        </row>
        <row r="1041">
          <cell r="A1041" t="str">
            <v>06.5061</v>
          </cell>
          <cell r="B1041" t="str">
            <v>06.5061</v>
          </cell>
          <cell r="D1041" t="str">
            <v>Ñöôøng giao thoâng &gt;10m tieát dieän daây &lt;= 50</v>
          </cell>
          <cell r="E1041" t="str">
            <v>Vò trí</v>
          </cell>
          <cell r="F1041">
            <v>189462</v>
          </cell>
          <cell r="G1041">
            <v>143995</v>
          </cell>
        </row>
        <row r="1042">
          <cell r="A1042" t="str">
            <v>06.5062</v>
          </cell>
          <cell r="B1042" t="str">
            <v>06.5062</v>
          </cell>
          <cell r="D1042" t="str">
            <v>Ñöôøng giao thoâng &gt;10m tieát dieän daây &lt;= 95</v>
          </cell>
          <cell r="E1042" t="str">
            <v>Vò trí</v>
          </cell>
          <cell r="F1042">
            <v>269130</v>
          </cell>
          <cell r="G1042">
            <v>190445</v>
          </cell>
        </row>
        <row r="1043">
          <cell r="A1043" t="str">
            <v>06.5063</v>
          </cell>
          <cell r="B1043" t="str">
            <v>06.5063</v>
          </cell>
          <cell r="D1043" t="str">
            <v>Ñöôøng giao thoâng &gt;10m tieát dieän daây &lt;= 150</v>
          </cell>
          <cell r="E1043" t="str">
            <v>Vò trí</v>
          </cell>
          <cell r="F1043">
            <v>350186</v>
          </cell>
          <cell r="G1043">
            <v>233024</v>
          </cell>
        </row>
        <row r="1044">
          <cell r="A1044" t="str">
            <v>06.5064</v>
          </cell>
          <cell r="B1044" t="str">
            <v>06.5064</v>
          </cell>
          <cell r="D1044" t="str">
            <v>Ñöôøng giao thoâng &gt;10m tieát dieän daây &lt;= 240</v>
          </cell>
          <cell r="E1044" t="str">
            <v>Vò trí</v>
          </cell>
          <cell r="F1044">
            <v>411447</v>
          </cell>
          <cell r="G1044">
            <v>261823</v>
          </cell>
        </row>
        <row r="1045">
          <cell r="A1045" t="str">
            <v>06.5065</v>
          </cell>
          <cell r="B1045" t="str">
            <v>06.5065</v>
          </cell>
          <cell r="D1045" t="str">
            <v>Ñöôøng giao thoâng &gt;10m tieát dieän daây &gt; 240</v>
          </cell>
          <cell r="E1045" t="str">
            <v>Vò trí</v>
          </cell>
          <cell r="F1045">
            <v>568260</v>
          </cell>
          <cell r="G1045">
            <v>410618</v>
          </cell>
        </row>
        <row r="1046">
          <cell r="A1046" t="str">
            <v>06.5071</v>
          </cell>
          <cell r="B1046" t="str">
            <v>06.5071</v>
          </cell>
          <cell r="D1046" t="str">
            <v>Vò trí beû goùc tieát dieän daây &lt;= 50</v>
          </cell>
          <cell r="E1046" t="str">
            <v>Vò trí</v>
          </cell>
          <cell r="G1046">
            <v>30968</v>
          </cell>
        </row>
        <row r="1047">
          <cell r="A1047" t="str">
            <v>06.5072</v>
          </cell>
          <cell r="B1047" t="str">
            <v>06.5072</v>
          </cell>
          <cell r="D1047" t="str">
            <v>Vò trí beû goùc tieát dieän daây &lt;= 95</v>
          </cell>
          <cell r="E1047" t="str">
            <v>Vò trí</v>
          </cell>
          <cell r="G1047">
            <v>61933</v>
          </cell>
        </row>
        <row r="1048">
          <cell r="A1048" t="str">
            <v>06.5073</v>
          </cell>
          <cell r="B1048" t="str">
            <v>06.5073</v>
          </cell>
          <cell r="D1048" t="str">
            <v>Vò trí beû goùc tieát dieän daây &lt;= 150</v>
          </cell>
          <cell r="E1048" t="str">
            <v>Vò trí</v>
          </cell>
          <cell r="G1048">
            <v>78346</v>
          </cell>
        </row>
        <row r="1049">
          <cell r="A1049" t="str">
            <v>06.5074</v>
          </cell>
          <cell r="B1049" t="str">
            <v>06.5074</v>
          </cell>
          <cell r="D1049" t="str">
            <v>Vò trí beû goùc tieát dieän daây &lt;= 240</v>
          </cell>
          <cell r="E1049" t="str">
            <v>Vò trí</v>
          </cell>
          <cell r="G1049">
            <v>80978</v>
          </cell>
        </row>
        <row r="1050">
          <cell r="A1050" t="str">
            <v>06.5075</v>
          </cell>
          <cell r="B1050" t="str">
            <v>06.5075</v>
          </cell>
          <cell r="D1050" t="str">
            <v>Vò trí beû goùc tieát dieän daây &gt; 240</v>
          </cell>
          <cell r="E1050" t="str">
            <v>Vò trí</v>
          </cell>
          <cell r="G1050">
            <v>150188</v>
          </cell>
        </row>
        <row r="1051">
          <cell r="A1051" t="str">
            <v>06.5081</v>
          </cell>
          <cell r="B1051" t="str">
            <v>06.5081</v>
          </cell>
          <cell r="D1051" t="str">
            <v>Vöôït soâng &lt;=300m  tieát dieän daây &lt;= 95</v>
          </cell>
          <cell r="E1051" t="str">
            <v>Vò trí</v>
          </cell>
          <cell r="G1051">
            <v>261513</v>
          </cell>
        </row>
        <row r="1052">
          <cell r="A1052" t="str">
            <v>06.5082</v>
          </cell>
          <cell r="B1052" t="str">
            <v>06.5082</v>
          </cell>
          <cell r="D1052" t="str">
            <v>Vöôït soâng &lt;=300m  tieát dieän daây &lt;= 150</v>
          </cell>
          <cell r="E1052" t="str">
            <v>Vò trí</v>
          </cell>
          <cell r="G1052">
            <v>391728</v>
          </cell>
        </row>
        <row r="1053">
          <cell r="A1053" t="str">
            <v>06.5083</v>
          </cell>
          <cell r="B1053" t="str">
            <v>06.5083</v>
          </cell>
          <cell r="D1053" t="str">
            <v>Vöôït soâng &lt;=300m  tieát dieän daây &lt;= 240</v>
          </cell>
          <cell r="E1053" t="str">
            <v>Vò trí</v>
          </cell>
          <cell r="G1053">
            <v>440965</v>
          </cell>
        </row>
        <row r="1054">
          <cell r="A1054" t="str">
            <v>06.5084</v>
          </cell>
          <cell r="B1054" t="str">
            <v>06.5084</v>
          </cell>
          <cell r="D1054" t="str">
            <v>Vöôït soâng &lt;=300m  tieát dieän daây &gt; 240</v>
          </cell>
          <cell r="E1054" t="str">
            <v>Vò trí</v>
          </cell>
          <cell r="G1054">
            <v>799869</v>
          </cell>
        </row>
        <row r="1055">
          <cell r="A1055" t="str">
            <v>06.5091</v>
          </cell>
          <cell r="B1055" t="str">
            <v>06.5091</v>
          </cell>
          <cell r="D1055" t="str">
            <v>Vöôït soâng &gt;300m  tieát dieän daây &lt;= 95</v>
          </cell>
          <cell r="E1055" t="str">
            <v>Vò trí</v>
          </cell>
          <cell r="G1055">
            <v>418050</v>
          </cell>
        </row>
        <row r="1056">
          <cell r="A1056" t="str">
            <v>06.5092</v>
          </cell>
          <cell r="B1056" t="str">
            <v>06.5092</v>
          </cell>
          <cell r="D1056" t="str">
            <v>Vöôït soâng &gt;300m  tieát dieän daây &lt;= 150</v>
          </cell>
          <cell r="E1056" t="str">
            <v>Vò trí</v>
          </cell>
          <cell r="G1056">
            <v>625836</v>
          </cell>
        </row>
        <row r="1057">
          <cell r="A1057" t="str">
            <v>06.5093</v>
          </cell>
          <cell r="B1057" t="str">
            <v>06.5093</v>
          </cell>
          <cell r="D1057" t="str">
            <v>Vöôït soâng &gt;300m  tieát dieän daây &lt;= 240</v>
          </cell>
          <cell r="E1057" t="str">
            <v>Vò trí</v>
          </cell>
          <cell r="G1057">
            <v>705420</v>
          </cell>
        </row>
        <row r="1058">
          <cell r="A1058" t="str">
            <v>06.5094</v>
          </cell>
          <cell r="B1058" t="str">
            <v>06.5094</v>
          </cell>
          <cell r="D1058" t="str">
            <v>Vöôït soâng &gt;300m  tieát dieän daây &gt; 240</v>
          </cell>
          <cell r="E1058" t="str">
            <v>Vò trí</v>
          </cell>
          <cell r="G1058">
            <v>1279697</v>
          </cell>
        </row>
        <row r="1059">
          <cell r="A1059" t="str">
            <v>06.6101</v>
          </cell>
          <cell r="B1059" t="str">
            <v>06.6101</v>
          </cell>
          <cell r="C1059" t="str">
            <v>RAÛI CAÊNG DAÂY LAÁY ÑOÄ VOÕNG 
BAÈNG THUÛ COÂNG</v>
          </cell>
          <cell r="D1059" t="str">
            <v>Daây AC,ACSR, tieát dieän daây 16mm2</v>
          </cell>
          <cell r="E1059" t="str">
            <v>km daây</v>
          </cell>
          <cell r="F1059">
            <v>226789</v>
          </cell>
          <cell r="G1059">
            <v>136996</v>
          </cell>
        </row>
        <row r="1060">
          <cell r="A1060" t="str">
            <v>06.6102</v>
          </cell>
          <cell r="B1060" t="str">
            <v>06.6102</v>
          </cell>
          <cell r="D1060" t="str">
            <v>Daây AC,ACSR, tieát dieän daây 25mm2</v>
          </cell>
          <cell r="E1060" t="str">
            <v>km daây</v>
          </cell>
          <cell r="F1060">
            <v>226789</v>
          </cell>
          <cell r="G1060">
            <v>180548</v>
          </cell>
        </row>
        <row r="1061">
          <cell r="A1061" t="str">
            <v>06.6103</v>
          </cell>
          <cell r="B1061" t="str">
            <v>06.6103</v>
          </cell>
          <cell r="D1061" t="str">
            <v>Daây AC,ACSR, tieát dieän daây 35mm2</v>
          </cell>
          <cell r="E1061" t="str">
            <v>km daây</v>
          </cell>
          <cell r="F1061">
            <v>226789</v>
          </cell>
          <cell r="G1061">
            <v>198262</v>
          </cell>
        </row>
        <row r="1062">
          <cell r="A1062" t="str">
            <v>06.6104</v>
          </cell>
          <cell r="B1062" t="str">
            <v>06.6104</v>
          </cell>
          <cell r="D1062" t="str">
            <v>Daây AC,ACSR, tieát dieän daây 50mm2</v>
          </cell>
          <cell r="E1062" t="str">
            <v>km daây</v>
          </cell>
          <cell r="F1062">
            <v>227189</v>
          </cell>
          <cell r="G1062">
            <v>261153</v>
          </cell>
        </row>
        <row r="1063">
          <cell r="A1063" t="str">
            <v>06.6105</v>
          </cell>
          <cell r="B1063" t="str">
            <v>06.6105</v>
          </cell>
          <cell r="D1063" t="str">
            <v>Daây AC,ACSR, tieát dieän daây 70mm2</v>
          </cell>
          <cell r="E1063" t="str">
            <v>km daây</v>
          </cell>
          <cell r="F1063">
            <v>227189</v>
          </cell>
          <cell r="G1063">
            <v>348908</v>
          </cell>
        </row>
        <row r="1064">
          <cell r="A1064" t="str">
            <v>06.6106</v>
          </cell>
          <cell r="B1064" t="str">
            <v>06.6106</v>
          </cell>
          <cell r="D1064" t="str">
            <v>Daây AC,ACSR, tieát dieän daây 95mm2</v>
          </cell>
          <cell r="E1064" t="str">
            <v>km daây</v>
          </cell>
          <cell r="F1064">
            <v>227189</v>
          </cell>
          <cell r="G1064">
            <v>475178</v>
          </cell>
        </row>
        <row r="1065">
          <cell r="A1065" t="str">
            <v>06.6107</v>
          </cell>
          <cell r="B1065" t="str">
            <v>06.6107</v>
          </cell>
          <cell r="D1065" t="str">
            <v>Daây AC,ACSR, tieát dieän daây 120mm2</v>
          </cell>
          <cell r="E1065" t="str">
            <v>km daây</v>
          </cell>
          <cell r="F1065">
            <v>319671</v>
          </cell>
          <cell r="G1065">
            <v>588862</v>
          </cell>
        </row>
        <row r="1066">
          <cell r="A1066" t="str">
            <v>06.6108</v>
          </cell>
          <cell r="B1066" t="str">
            <v>06.6108</v>
          </cell>
          <cell r="D1066" t="str">
            <v>Daây AC,ACSR, tieát dieän daây 150mm2</v>
          </cell>
          <cell r="E1066" t="str">
            <v>km daây</v>
          </cell>
          <cell r="F1066">
            <v>319671</v>
          </cell>
          <cell r="G1066">
            <v>712550</v>
          </cell>
        </row>
        <row r="1067">
          <cell r="A1067" t="str">
            <v>06.6109</v>
          </cell>
          <cell r="B1067" t="str">
            <v>06.6109</v>
          </cell>
          <cell r="D1067" t="str">
            <v>Daây AC,ACSR, tieát dieän daây 185mm2</v>
          </cell>
          <cell r="E1067" t="str">
            <v>km daây</v>
          </cell>
          <cell r="F1067">
            <v>319671</v>
          </cell>
          <cell r="G1067">
            <v>840899</v>
          </cell>
        </row>
        <row r="1068">
          <cell r="A1068" t="str">
            <v>06.6110</v>
          </cell>
          <cell r="B1068" t="str">
            <v>06.6110</v>
          </cell>
          <cell r="D1068" t="str">
            <v>Daây AC,ACSR, tieát dieän daây 240mm2</v>
          </cell>
          <cell r="E1068" t="str">
            <v>km daây</v>
          </cell>
          <cell r="F1068">
            <v>319671</v>
          </cell>
          <cell r="G1068">
            <v>924792</v>
          </cell>
        </row>
        <row r="1069">
          <cell r="A1069" t="str">
            <v>06.6111</v>
          </cell>
          <cell r="B1069" t="str">
            <v>06.6111</v>
          </cell>
          <cell r="D1069" t="str">
            <v>Daây AC,ACSR, tieát dieän daây 300mm2</v>
          </cell>
          <cell r="E1069" t="str">
            <v>km daây</v>
          </cell>
          <cell r="F1069">
            <v>381206</v>
          </cell>
          <cell r="G1069">
            <v>1166252</v>
          </cell>
        </row>
        <row r="1070">
          <cell r="A1070" t="str">
            <v>06.6112</v>
          </cell>
          <cell r="B1070" t="str">
            <v>06.6112</v>
          </cell>
          <cell r="D1070" t="str">
            <v>Daây AC,ACSR, tieát dieän daây 400mm2</v>
          </cell>
          <cell r="E1070" t="str">
            <v>km daây</v>
          </cell>
          <cell r="F1070">
            <v>381206</v>
          </cell>
          <cell r="G1070">
            <v>1540543</v>
          </cell>
        </row>
        <row r="1071">
          <cell r="A1071" t="str">
            <v>06.6113</v>
          </cell>
          <cell r="B1071" t="str">
            <v>06.6113</v>
          </cell>
          <cell r="D1071" t="str">
            <v>Daây AC,ACSR, tieát dieän daây 500mm2</v>
          </cell>
          <cell r="E1071" t="str">
            <v>km daây</v>
          </cell>
          <cell r="F1071">
            <v>381206</v>
          </cell>
          <cell r="G1071">
            <v>1805127</v>
          </cell>
        </row>
        <row r="1072">
          <cell r="A1072" t="str">
            <v>06.6114</v>
          </cell>
          <cell r="B1072" t="str">
            <v>06.6114</v>
          </cell>
          <cell r="D1072" t="str">
            <v>Daây AC,ACSR, tieát dieän daây &gt;500mm2</v>
          </cell>
          <cell r="E1072" t="str">
            <v>km daây</v>
          </cell>
          <cell r="F1072">
            <v>381206</v>
          </cell>
          <cell r="G1072">
            <v>2345486</v>
          </cell>
        </row>
        <row r="1073">
          <cell r="A1073" t="str">
            <v>06.6121</v>
          </cell>
          <cell r="B1073" t="str">
            <v>06.6121</v>
          </cell>
          <cell r="D1073" t="str">
            <v>Daây A, tieát dieän daây 16mm2</v>
          </cell>
          <cell r="E1073" t="str">
            <v>km daây</v>
          </cell>
          <cell r="F1073">
            <v>226789</v>
          </cell>
          <cell r="G1073">
            <v>92630</v>
          </cell>
        </row>
        <row r="1074">
          <cell r="A1074" t="str">
            <v>06.6122</v>
          </cell>
          <cell r="B1074" t="str">
            <v>06.6122</v>
          </cell>
          <cell r="D1074" t="str">
            <v>Daây A, tieát dieän daây 25mm2</v>
          </cell>
          <cell r="E1074" t="str">
            <v>km daây</v>
          </cell>
          <cell r="F1074">
            <v>226789</v>
          </cell>
          <cell r="G1074">
            <v>121882</v>
          </cell>
        </row>
        <row r="1075">
          <cell r="A1075" t="str">
            <v>06.6123</v>
          </cell>
          <cell r="B1075" t="str">
            <v>06.6123</v>
          </cell>
          <cell r="D1075" t="str">
            <v>Daây A, tieát dieän daây 35mm2</v>
          </cell>
          <cell r="E1075" t="str">
            <v>km daây</v>
          </cell>
          <cell r="F1075">
            <v>226789</v>
          </cell>
          <cell r="G1075">
            <v>159259</v>
          </cell>
        </row>
        <row r="1076">
          <cell r="A1076" t="str">
            <v>06.6124</v>
          </cell>
          <cell r="B1076" t="str">
            <v>06.6124</v>
          </cell>
          <cell r="D1076" t="str">
            <v>Daây A, tieát dieän daây 50mm2</v>
          </cell>
          <cell r="E1076" t="str">
            <v>km daây</v>
          </cell>
          <cell r="F1076">
            <v>227189</v>
          </cell>
          <cell r="G1076">
            <v>208012</v>
          </cell>
        </row>
        <row r="1077">
          <cell r="A1077" t="str">
            <v>06.6125</v>
          </cell>
          <cell r="B1077" t="str">
            <v>06.6125</v>
          </cell>
          <cell r="D1077" t="str">
            <v>Daây A, tieát dieän daây 70mm2</v>
          </cell>
          <cell r="E1077" t="str">
            <v>km daây</v>
          </cell>
          <cell r="F1077">
            <v>227189</v>
          </cell>
          <cell r="G1077">
            <v>279516</v>
          </cell>
        </row>
        <row r="1078">
          <cell r="A1078" t="str">
            <v>06.6126</v>
          </cell>
          <cell r="B1078" t="str">
            <v>06.6126</v>
          </cell>
          <cell r="D1078" t="str">
            <v>Daây A, tieát dieän daây 95mm2</v>
          </cell>
          <cell r="E1078" t="str">
            <v>km daây</v>
          </cell>
          <cell r="F1078">
            <v>227189</v>
          </cell>
          <cell r="G1078">
            <v>381897</v>
          </cell>
        </row>
        <row r="1079">
          <cell r="A1079" t="str">
            <v>06.6131</v>
          </cell>
          <cell r="B1079" t="str">
            <v>06.6131</v>
          </cell>
          <cell r="D1079" t="str">
            <v>Daây choáng seùt, tieát dieän daây 16mm2</v>
          </cell>
          <cell r="E1079" t="str">
            <v>km daây</v>
          </cell>
          <cell r="F1079">
            <v>226789</v>
          </cell>
          <cell r="G1079">
            <v>264403</v>
          </cell>
        </row>
        <row r="1080">
          <cell r="A1080" t="str">
            <v>06.6132</v>
          </cell>
          <cell r="B1080" t="str">
            <v>06.6132</v>
          </cell>
          <cell r="D1080" t="str">
            <v>Daây choáng seùt, tieát dieän daây 25mm2</v>
          </cell>
          <cell r="E1080" t="str">
            <v>km daây</v>
          </cell>
          <cell r="F1080">
            <v>226789</v>
          </cell>
          <cell r="G1080">
            <v>325019</v>
          </cell>
        </row>
        <row r="1081">
          <cell r="A1081" t="str">
            <v>06.6133</v>
          </cell>
          <cell r="B1081" t="str">
            <v>06.6133</v>
          </cell>
          <cell r="D1081" t="str">
            <v>Daây choáng seùt, tieát dieän daây 35mm2</v>
          </cell>
          <cell r="E1081" t="str">
            <v>km daây</v>
          </cell>
          <cell r="F1081">
            <v>226789</v>
          </cell>
          <cell r="G1081">
            <v>365484</v>
          </cell>
        </row>
        <row r="1082">
          <cell r="A1082" t="str">
            <v>06.6134</v>
          </cell>
          <cell r="B1082" t="str">
            <v>06.6134</v>
          </cell>
          <cell r="D1082" t="str">
            <v>Daây choáng seùt, tieát dieän daây 50mm2</v>
          </cell>
          <cell r="E1082" t="str">
            <v>km daây</v>
          </cell>
          <cell r="F1082">
            <v>227189</v>
          </cell>
          <cell r="G1082">
            <v>409524</v>
          </cell>
        </row>
        <row r="1083">
          <cell r="A1083" t="str">
            <v>06.6135</v>
          </cell>
          <cell r="B1083" t="str">
            <v>06.6135</v>
          </cell>
          <cell r="D1083" t="str">
            <v>Daây choáng seùt, tieát dieän daây 70mm2</v>
          </cell>
          <cell r="E1083" t="str">
            <v>km daây</v>
          </cell>
          <cell r="F1083">
            <v>227189</v>
          </cell>
          <cell r="G1083">
            <v>491429</v>
          </cell>
        </row>
        <row r="1084">
          <cell r="A1084" t="str">
            <v>06.6141</v>
          </cell>
          <cell r="B1084" t="str">
            <v>06.6141</v>
          </cell>
          <cell r="D1084" t="str">
            <v>Daây ñoàng, tieát dieän daây 16mm2</v>
          </cell>
          <cell r="E1084" t="str">
            <v>km daây</v>
          </cell>
          <cell r="F1084">
            <v>226789</v>
          </cell>
          <cell r="G1084">
            <v>181198</v>
          </cell>
        </row>
        <row r="1085">
          <cell r="A1085" t="str">
            <v>06.6142</v>
          </cell>
          <cell r="B1085" t="str">
            <v>06.6142</v>
          </cell>
          <cell r="D1085" t="str">
            <v>Daây ñoàng, tieát dieän daây 25mm2</v>
          </cell>
          <cell r="E1085" t="str">
            <v>km daây</v>
          </cell>
          <cell r="F1085">
            <v>226789</v>
          </cell>
          <cell r="G1085">
            <v>235151</v>
          </cell>
        </row>
        <row r="1086">
          <cell r="A1086" t="str">
            <v>06.6143</v>
          </cell>
          <cell r="B1086" t="str">
            <v>06.6143</v>
          </cell>
          <cell r="D1086" t="str">
            <v>Daây ñoàng, tieát dieän daây 35mm2</v>
          </cell>
          <cell r="E1086" t="str">
            <v>km daây</v>
          </cell>
          <cell r="F1086">
            <v>226789</v>
          </cell>
          <cell r="G1086">
            <v>257740</v>
          </cell>
        </row>
        <row r="1087">
          <cell r="A1087" t="str">
            <v>06.6144</v>
          </cell>
          <cell r="B1087" t="str">
            <v>06.6144</v>
          </cell>
          <cell r="D1087" t="str">
            <v>Daây ñoàng, tieát dieän daây 50mm2</v>
          </cell>
          <cell r="E1087" t="str">
            <v>km daây</v>
          </cell>
          <cell r="F1087">
            <v>227189</v>
          </cell>
          <cell r="G1087">
            <v>336720</v>
          </cell>
        </row>
        <row r="1088">
          <cell r="A1088" t="str">
            <v>06.6145</v>
          </cell>
          <cell r="B1088" t="str">
            <v>06.6145</v>
          </cell>
          <cell r="D1088" t="str">
            <v>Daây ñoàng, tieát dieän daây 70mm2</v>
          </cell>
          <cell r="E1088" t="str">
            <v>km daây</v>
          </cell>
          <cell r="F1088">
            <v>227189</v>
          </cell>
          <cell r="G1088">
            <v>453564</v>
          </cell>
        </row>
        <row r="1089">
          <cell r="A1089" t="str">
            <v>06.6146</v>
          </cell>
          <cell r="B1089" t="str">
            <v>06.6146</v>
          </cell>
          <cell r="D1089" t="str">
            <v>Daây ñoàng, tieát dieän daây 95mm2</v>
          </cell>
          <cell r="E1089" t="str">
            <v>km daây</v>
          </cell>
          <cell r="F1089">
            <v>227189</v>
          </cell>
          <cell r="G1089">
            <v>618186</v>
          </cell>
        </row>
        <row r="1090">
          <cell r="A1090" t="str">
            <v>06.6147</v>
          </cell>
          <cell r="B1090" t="str">
            <v>06.6147</v>
          </cell>
          <cell r="D1090" t="str">
            <v>Daây ñoàng, tieát dieän daây 120mm2</v>
          </cell>
          <cell r="E1090" t="str">
            <v>km daây</v>
          </cell>
          <cell r="F1090">
            <v>319671</v>
          </cell>
          <cell r="G1090">
            <v>760233</v>
          </cell>
        </row>
        <row r="1091">
          <cell r="A1091" t="str">
            <v>06.6148</v>
          </cell>
          <cell r="B1091" t="str">
            <v>06.6148</v>
          </cell>
          <cell r="D1091" t="str">
            <v>Daây ñoàng, tieát dieän daây 150mm2</v>
          </cell>
          <cell r="E1091" t="str">
            <v>km daây</v>
          </cell>
          <cell r="F1091">
            <v>319671</v>
          </cell>
          <cell r="G1091">
            <v>926046</v>
          </cell>
        </row>
        <row r="1092">
          <cell r="A1092" t="str">
            <v>06.6149</v>
          </cell>
          <cell r="B1092" t="str">
            <v>06.6149</v>
          </cell>
          <cell r="D1092" t="str">
            <v>Daây ñoàng, tieát dieän daây 185mm2</v>
          </cell>
          <cell r="E1092" t="str">
            <v>km daây</v>
          </cell>
          <cell r="F1092">
            <v>319671</v>
          </cell>
          <cell r="G1092">
            <v>1093115</v>
          </cell>
        </row>
        <row r="1093">
          <cell r="A1093" t="str">
            <v>06.6150</v>
          </cell>
          <cell r="B1093" t="str">
            <v>06.6150</v>
          </cell>
          <cell r="D1093" t="str">
            <v>Daây ñoàng, tieát dieän daây 240mm2</v>
          </cell>
          <cell r="E1093" t="str">
            <v>km daây</v>
          </cell>
          <cell r="F1093">
            <v>319671</v>
          </cell>
          <cell r="G1093">
            <v>1202283</v>
          </cell>
        </row>
        <row r="1094">
          <cell r="A1094" t="str">
            <v>06.6201</v>
          </cell>
          <cell r="B1094" t="str">
            <v>06.6201</v>
          </cell>
          <cell r="C1094" t="str">
            <v xml:space="preserve">RAÛI CAÊNG DAÂY LAÁY ÑOÄ VOÕNG BAÈNG THUÛ COÂNG KEÁT HÔÏP MAÙY KEÙO
</v>
          </cell>
          <cell r="D1094" t="str">
            <v>Daây nhoâm loõi theùp AC; tieát dieän daây 50mm2</v>
          </cell>
          <cell r="E1094" t="str">
            <v>km daây</v>
          </cell>
          <cell r="F1094">
            <v>227189</v>
          </cell>
          <cell r="G1094">
            <v>118632</v>
          </cell>
          <cell r="H1094">
            <v>129843</v>
          </cell>
        </row>
        <row r="1095">
          <cell r="A1095" t="str">
            <v>06.6202</v>
          </cell>
          <cell r="B1095" t="str">
            <v>06.6202</v>
          </cell>
          <cell r="D1095" t="str">
            <v>Daây nhoâm loõi theùp AC; tieát dieän daây 70mm2</v>
          </cell>
          <cell r="E1095" t="str">
            <v>km daây</v>
          </cell>
          <cell r="F1095">
            <v>227189</v>
          </cell>
          <cell r="G1095">
            <v>155522</v>
          </cell>
          <cell r="H1095">
            <v>129843</v>
          </cell>
        </row>
        <row r="1096">
          <cell r="A1096" t="str">
            <v>06.6203</v>
          </cell>
          <cell r="B1096" t="str">
            <v>06.6203</v>
          </cell>
          <cell r="D1096" t="str">
            <v>Daây nhoâm loõi theùp AC; tieát dieän daây 95mm2</v>
          </cell>
          <cell r="E1096" t="str">
            <v>km daây</v>
          </cell>
          <cell r="F1096">
            <v>227189</v>
          </cell>
          <cell r="G1096">
            <v>206062</v>
          </cell>
          <cell r="H1096">
            <v>129843</v>
          </cell>
        </row>
        <row r="1097">
          <cell r="A1097" t="str">
            <v>06.6204</v>
          </cell>
          <cell r="B1097" t="str">
            <v>06.6204</v>
          </cell>
          <cell r="D1097" t="str">
            <v>Daây nhoâm loõi theùp AC; tieát dieän daây 120mm2</v>
          </cell>
          <cell r="E1097" t="str">
            <v>km daây</v>
          </cell>
          <cell r="F1097">
            <v>319671</v>
          </cell>
          <cell r="G1097">
            <v>314418</v>
          </cell>
          <cell r="H1097">
            <v>129843</v>
          </cell>
        </row>
        <row r="1098">
          <cell r="A1098" t="str">
            <v>06.6205</v>
          </cell>
          <cell r="B1098" t="str">
            <v>06.6205</v>
          </cell>
          <cell r="D1098" t="str">
            <v>Daây nhoâm loõi theùp AC; tieát dieän daây 150mm2</v>
          </cell>
          <cell r="E1098" t="str">
            <v>km daây</v>
          </cell>
          <cell r="F1098">
            <v>319671</v>
          </cell>
          <cell r="G1098">
            <v>353317</v>
          </cell>
          <cell r="H1098">
            <v>129843</v>
          </cell>
        </row>
        <row r="1099">
          <cell r="A1099" t="str">
            <v>06.6206</v>
          </cell>
          <cell r="B1099" t="str">
            <v>06.6206</v>
          </cell>
          <cell r="D1099" t="str">
            <v>Daây nhoâm loõi theùp AC; tieát dieän daây 185mm2</v>
          </cell>
          <cell r="E1099" t="str">
            <v>km daây</v>
          </cell>
          <cell r="F1099">
            <v>319671</v>
          </cell>
          <cell r="G1099">
            <v>451013</v>
          </cell>
          <cell r="H1099">
            <v>194764</v>
          </cell>
        </row>
        <row r="1100">
          <cell r="A1100" t="str">
            <v>06.6207</v>
          </cell>
          <cell r="B1100" t="str">
            <v>06.6207</v>
          </cell>
          <cell r="D1100" t="str">
            <v>Daây nhoâm loõi theùp AC; tieát dieän daây 240mm2</v>
          </cell>
          <cell r="E1100" t="str">
            <v>km daây</v>
          </cell>
          <cell r="F1100">
            <v>319671</v>
          </cell>
          <cell r="G1100">
            <v>504611</v>
          </cell>
          <cell r="H1100">
            <v>194764</v>
          </cell>
        </row>
        <row r="1101">
          <cell r="A1101" t="str">
            <v>06.6208</v>
          </cell>
          <cell r="B1101" t="str">
            <v>06.6208</v>
          </cell>
          <cell r="D1101" t="str">
            <v>Daây nhoâm loõi theùp AC; tieát dieän daây 300mm2</v>
          </cell>
          <cell r="E1101" t="str">
            <v>km daây</v>
          </cell>
          <cell r="F1101">
            <v>381206</v>
          </cell>
          <cell r="G1101">
            <v>554983</v>
          </cell>
          <cell r="H1101">
            <v>194764</v>
          </cell>
        </row>
        <row r="1102">
          <cell r="A1102" t="str">
            <v>06.6209</v>
          </cell>
          <cell r="B1102" t="str">
            <v>06.6209</v>
          </cell>
          <cell r="D1102" t="str">
            <v>Daây nhoâm loõi theùp AC; tieát dieän daây 400mm2</v>
          </cell>
          <cell r="E1102" t="str">
            <v>km daây</v>
          </cell>
          <cell r="F1102">
            <v>381206</v>
          </cell>
          <cell r="G1102">
            <v>699823</v>
          </cell>
          <cell r="H1102">
            <v>194764</v>
          </cell>
        </row>
        <row r="1103">
          <cell r="A1103" t="str">
            <v>06.6210</v>
          </cell>
          <cell r="B1103" t="str">
            <v>06.6210</v>
          </cell>
          <cell r="D1103" t="str">
            <v>Daây nhoâm loõi theùp AC; tieát dieän daây 500mm2</v>
          </cell>
          <cell r="E1103" t="str">
            <v>km daây</v>
          </cell>
          <cell r="F1103">
            <v>381206</v>
          </cell>
          <cell r="G1103">
            <v>924433</v>
          </cell>
          <cell r="H1103">
            <v>194764</v>
          </cell>
        </row>
        <row r="1104">
          <cell r="A1104" t="str">
            <v>06.6211</v>
          </cell>
          <cell r="B1104" t="str">
            <v>06.6211</v>
          </cell>
          <cell r="D1104" t="str">
            <v>Daây nhoâm loõi theùp AC; tieát dieän daây &gt; 500mm2</v>
          </cell>
          <cell r="E1104" t="str">
            <v>km daây</v>
          </cell>
          <cell r="F1104">
            <v>381206</v>
          </cell>
          <cell r="G1104">
            <v>1202821</v>
          </cell>
          <cell r="H1104">
            <v>227225</v>
          </cell>
        </row>
        <row r="1105">
          <cell r="A1105" t="str">
            <v>06.6221</v>
          </cell>
          <cell r="B1105" t="str">
            <v>06.6221</v>
          </cell>
          <cell r="D1105" t="str">
            <v>Daây choáng seùt ; tieát dieän daây 35mm2</v>
          </cell>
          <cell r="E1105" t="str">
            <v>km daây</v>
          </cell>
          <cell r="F1105">
            <v>226789</v>
          </cell>
          <cell r="G1105">
            <v>199724</v>
          </cell>
          <cell r="H1105">
            <v>129843</v>
          </cell>
        </row>
        <row r="1106">
          <cell r="A1106" t="str">
            <v>06.6222</v>
          </cell>
          <cell r="B1106" t="str">
            <v>06.6222</v>
          </cell>
          <cell r="D1106" t="str">
            <v>Daây choáng seùt ; tieát dieän daây 50mm2</v>
          </cell>
          <cell r="E1106" t="str">
            <v>km daây</v>
          </cell>
          <cell r="F1106">
            <v>227189</v>
          </cell>
          <cell r="G1106">
            <v>245552</v>
          </cell>
          <cell r="H1106">
            <v>129843</v>
          </cell>
        </row>
        <row r="1107">
          <cell r="A1107" t="str">
            <v>06.6223</v>
          </cell>
          <cell r="B1107" t="str">
            <v>06.6223</v>
          </cell>
          <cell r="D1107" t="str">
            <v>Daây choáng seùt ; tieát dieän daây 70mm2</v>
          </cell>
          <cell r="E1107" t="str">
            <v>km daây</v>
          </cell>
          <cell r="F1107">
            <v>227189</v>
          </cell>
          <cell r="G1107">
            <v>294792</v>
          </cell>
          <cell r="H1107">
            <v>129843</v>
          </cell>
        </row>
        <row r="1108">
          <cell r="A1108" t="str">
            <v>06.6231</v>
          </cell>
          <cell r="B1108" t="str">
            <v>06.6231</v>
          </cell>
          <cell r="D1108" t="str">
            <v>Daây ñoàng ; tieát dieän daây 35mm2</v>
          </cell>
          <cell r="E1108" t="str">
            <v>km daây</v>
          </cell>
          <cell r="F1108">
            <v>226789</v>
          </cell>
          <cell r="G1108">
            <v>154709</v>
          </cell>
          <cell r="H1108">
            <v>129843</v>
          </cell>
        </row>
        <row r="1109">
          <cell r="A1109" t="str">
            <v>06.6232</v>
          </cell>
          <cell r="B1109" t="str">
            <v>06.6232</v>
          </cell>
          <cell r="D1109" t="str">
            <v>Daây ñoàng; tieát dieän daây 50mm2</v>
          </cell>
          <cell r="E1109" t="str">
            <v>km daây</v>
          </cell>
          <cell r="F1109">
            <v>227189</v>
          </cell>
          <cell r="G1109">
            <v>202162</v>
          </cell>
          <cell r="H1109">
            <v>129843</v>
          </cell>
        </row>
        <row r="1110">
          <cell r="A1110" t="str">
            <v>06.6233</v>
          </cell>
          <cell r="B1110" t="str">
            <v>06.6233</v>
          </cell>
          <cell r="D1110" t="str">
            <v>Daây ñoàng; tieát dieän daây 70mm2</v>
          </cell>
          <cell r="E1110" t="str">
            <v>km daây</v>
          </cell>
          <cell r="F1110">
            <v>227189</v>
          </cell>
          <cell r="G1110">
            <v>272203</v>
          </cell>
          <cell r="H1110">
            <v>129843</v>
          </cell>
        </row>
        <row r="1111">
          <cell r="A1111" t="str">
            <v>06.6234</v>
          </cell>
          <cell r="B1111" t="str">
            <v>06.6234</v>
          </cell>
          <cell r="D1111" t="str">
            <v>Daây ñoàng; tieát dieän daây 95mm2</v>
          </cell>
          <cell r="E1111" t="str">
            <v>km daây</v>
          </cell>
          <cell r="F1111">
            <v>227189</v>
          </cell>
          <cell r="G1111">
            <v>370684</v>
          </cell>
          <cell r="H1111">
            <v>129843</v>
          </cell>
        </row>
        <row r="1112">
          <cell r="A1112" t="str">
            <v>06.6235</v>
          </cell>
          <cell r="B1112" t="str">
            <v>06.6235</v>
          </cell>
          <cell r="D1112" t="str">
            <v>Daây ñoàng; tieát dieän daây 120mm2</v>
          </cell>
          <cell r="E1112" t="str">
            <v>km daây</v>
          </cell>
          <cell r="F1112">
            <v>319671</v>
          </cell>
          <cell r="G1112">
            <v>459259</v>
          </cell>
          <cell r="H1112">
            <v>129843</v>
          </cell>
        </row>
        <row r="1113">
          <cell r="A1113" t="str">
            <v>06.6236</v>
          </cell>
          <cell r="B1113" t="str">
            <v>06.6236</v>
          </cell>
          <cell r="D1113" t="str">
            <v>Daây ñoàng; tieát dieän daây 150mm2</v>
          </cell>
          <cell r="E1113" t="str">
            <v>km daây</v>
          </cell>
          <cell r="F1113">
            <v>319671</v>
          </cell>
          <cell r="G1113">
            <v>555700</v>
          </cell>
          <cell r="H1113">
            <v>129843</v>
          </cell>
        </row>
        <row r="1114">
          <cell r="A1114" t="str">
            <v>06.6237</v>
          </cell>
          <cell r="B1114" t="str">
            <v>06.6237</v>
          </cell>
          <cell r="D1114" t="str">
            <v>Daây ñoàng; tieát dieän daây 185mm2</v>
          </cell>
          <cell r="E1114" t="str">
            <v>km daây</v>
          </cell>
          <cell r="F1114">
            <v>319671</v>
          </cell>
          <cell r="G1114">
            <v>655905</v>
          </cell>
          <cell r="H1114">
            <v>129843</v>
          </cell>
        </row>
        <row r="1115">
          <cell r="A1115" t="str">
            <v>06.6238</v>
          </cell>
          <cell r="B1115" t="str">
            <v>06.6238</v>
          </cell>
          <cell r="D1115" t="str">
            <v>Daây ñoàng; tieát dieän daây 240mm2</v>
          </cell>
          <cell r="E1115" t="str">
            <v>km daây</v>
          </cell>
          <cell r="F1115">
            <v>319671</v>
          </cell>
          <cell r="G1115">
            <v>721334</v>
          </cell>
          <cell r="H1115">
            <v>129843</v>
          </cell>
        </row>
        <row r="1116">
          <cell r="A1116" t="str">
            <v>06.6301</v>
          </cell>
          <cell r="B1116" t="str">
            <v>06.6301</v>
          </cell>
          <cell r="C1116" t="str">
            <v xml:space="preserve">KEÙO RAÛI DAÂY LAÁY ÑOÄ VOÕNG BAÈNG THUÛ COÂNG KEÁT HÔÏP MAÙY KEÙO VAØ MAÙY RAÛI DAÂY
</v>
          </cell>
          <cell r="D1116" t="str">
            <v>Daây nhoâm loõi theùp AC; tieát dieän daây 50mm2</v>
          </cell>
          <cell r="E1116" t="str">
            <v>km daây</v>
          </cell>
          <cell r="G1116">
            <v>98156</v>
          </cell>
          <cell r="H1116">
            <v>202319</v>
          </cell>
        </row>
        <row r="1117">
          <cell r="A1117" t="str">
            <v>06.6302</v>
          </cell>
          <cell r="B1117" t="str">
            <v>06.6302</v>
          </cell>
          <cell r="D1117" t="str">
            <v>Daây nhoâm loõi theùp AC; tieát dieän daây 70mm2</v>
          </cell>
          <cell r="E1117" t="str">
            <v>km daây</v>
          </cell>
          <cell r="G1117">
            <v>132120</v>
          </cell>
          <cell r="H1117">
            <v>202319</v>
          </cell>
        </row>
        <row r="1118">
          <cell r="A1118" t="str">
            <v>06.6303</v>
          </cell>
          <cell r="B1118" t="str">
            <v>06.6303</v>
          </cell>
          <cell r="D1118" t="str">
            <v>Daây nhoâm loõi theùp AC; tieát dieän daây 95mm2</v>
          </cell>
          <cell r="E1118" t="str">
            <v>km daây</v>
          </cell>
          <cell r="G1118">
            <v>175185</v>
          </cell>
          <cell r="H1118">
            <v>202319</v>
          </cell>
        </row>
        <row r="1119">
          <cell r="A1119" t="str">
            <v>06.6304</v>
          </cell>
          <cell r="B1119" t="str">
            <v>06.6304</v>
          </cell>
          <cell r="D1119" t="str">
            <v>Daây nhoâm loõi theùp AC; tieát dieän daây 120mm2</v>
          </cell>
          <cell r="E1119" t="str">
            <v>km daây</v>
          </cell>
          <cell r="G1119">
            <v>267274</v>
          </cell>
          <cell r="H1119">
            <v>202319</v>
          </cell>
        </row>
        <row r="1120">
          <cell r="A1120" t="str">
            <v>06.6305</v>
          </cell>
          <cell r="B1120" t="str">
            <v>06.6305</v>
          </cell>
          <cell r="D1120" t="str">
            <v>Daây nhoâm loõi theùp AC; tieát dieän daây 150mm2</v>
          </cell>
          <cell r="E1120" t="str">
            <v>km daây</v>
          </cell>
          <cell r="G1120">
            <v>300257</v>
          </cell>
          <cell r="H1120">
            <v>202319</v>
          </cell>
        </row>
        <row r="1121">
          <cell r="A1121" t="str">
            <v>06.6306</v>
          </cell>
          <cell r="B1121" t="str">
            <v>06.6306</v>
          </cell>
          <cell r="D1121" t="str">
            <v>Daây nhoâm loõi theùp AC; tieát dieän daây 185mm2</v>
          </cell>
          <cell r="E1121" t="str">
            <v>km daây</v>
          </cell>
          <cell r="G1121">
            <v>383433</v>
          </cell>
          <cell r="H1121">
            <v>291399</v>
          </cell>
        </row>
        <row r="1122">
          <cell r="A1122" t="str">
            <v>06.6307</v>
          </cell>
          <cell r="B1122" t="str">
            <v>06.6307</v>
          </cell>
          <cell r="D1122" t="str">
            <v>Daây nhoâm loõi theùp AC; tieát dieän daây 240mm2</v>
          </cell>
          <cell r="E1122" t="str">
            <v>km daây</v>
          </cell>
          <cell r="G1122">
            <v>428785</v>
          </cell>
          <cell r="H1122">
            <v>291399</v>
          </cell>
        </row>
        <row r="1123">
          <cell r="A1123" t="str">
            <v>06.6308</v>
          </cell>
          <cell r="B1123" t="str">
            <v>06.6308</v>
          </cell>
          <cell r="D1123" t="str">
            <v>Daây nhoâm loõi theùp AC; tieát dieän daây 300mm2</v>
          </cell>
          <cell r="E1123" t="str">
            <v>km daây</v>
          </cell>
          <cell r="G1123">
            <v>471807</v>
          </cell>
          <cell r="H1123">
            <v>291399</v>
          </cell>
        </row>
        <row r="1124">
          <cell r="A1124" t="str">
            <v>06.6309</v>
          </cell>
          <cell r="B1124" t="str">
            <v>06.6309</v>
          </cell>
          <cell r="D1124" t="str">
            <v>Daây nhoâm loõi theùp AC; tieát dieän daây 400mm2</v>
          </cell>
          <cell r="E1124" t="str">
            <v>km daây</v>
          </cell>
          <cell r="G1124">
            <v>594778</v>
          </cell>
          <cell r="H1124">
            <v>291399</v>
          </cell>
        </row>
        <row r="1125">
          <cell r="A1125" t="str">
            <v>06.6310</v>
          </cell>
          <cell r="B1125" t="str">
            <v>06.6310</v>
          </cell>
          <cell r="D1125" t="str">
            <v>Daây nhoâm loõi theùp AC; tieát dieän daây 500mm2</v>
          </cell>
          <cell r="E1125" t="str">
            <v>km daây</v>
          </cell>
          <cell r="G1125">
            <v>785687</v>
          </cell>
          <cell r="H1125">
            <v>291399</v>
          </cell>
        </row>
        <row r="1126">
          <cell r="A1126" t="str">
            <v>06.6311</v>
          </cell>
          <cell r="B1126" t="str">
            <v>06.6311</v>
          </cell>
          <cell r="D1126" t="str">
            <v>Daây nhoâm loõi theùp AC; tieát dieän daây &gt; 500mm2</v>
          </cell>
          <cell r="E1126" t="str">
            <v>km daây</v>
          </cell>
          <cell r="G1126">
            <v>1037903</v>
          </cell>
          <cell r="H1126">
            <v>291399</v>
          </cell>
        </row>
        <row r="1127">
          <cell r="A1127" t="str">
            <v>06.6321</v>
          </cell>
          <cell r="B1127" t="str">
            <v>06.6321</v>
          </cell>
          <cell r="D1127" t="str">
            <v>Daây choáng seùt ; tieát dieän daây 35mm2</v>
          </cell>
          <cell r="E1127" t="str">
            <v>km daây</v>
          </cell>
          <cell r="G1127">
            <v>139758</v>
          </cell>
          <cell r="H1127">
            <v>202319</v>
          </cell>
        </row>
        <row r="1128">
          <cell r="A1128" t="str">
            <v>06.6322</v>
          </cell>
          <cell r="B1128" t="str">
            <v>06.6322</v>
          </cell>
          <cell r="D1128" t="str">
            <v>Daây choáng seùt ; tieát dieän daây 50mm2</v>
          </cell>
          <cell r="E1128" t="str">
            <v>km daây</v>
          </cell>
          <cell r="G1128">
            <v>171935</v>
          </cell>
          <cell r="H1128">
            <v>202319</v>
          </cell>
        </row>
        <row r="1129">
          <cell r="A1129" t="str">
            <v>06.6323</v>
          </cell>
          <cell r="B1129" t="str">
            <v>06.6323</v>
          </cell>
          <cell r="D1129" t="str">
            <v>Daây choáng seùt ; tieát dieän daây 70mm2</v>
          </cell>
          <cell r="E1129" t="str">
            <v>km daây</v>
          </cell>
          <cell r="G1129">
            <v>206387</v>
          </cell>
          <cell r="H1129">
            <v>202319</v>
          </cell>
        </row>
        <row r="1130">
          <cell r="A1130" t="str">
            <v>06.6331</v>
          </cell>
          <cell r="B1130" t="str">
            <v>06.6331</v>
          </cell>
          <cell r="D1130" t="str">
            <v>Daây ñoàng ; tieát dieän daây 35mm2</v>
          </cell>
          <cell r="E1130" t="str">
            <v>km daây</v>
          </cell>
          <cell r="G1130">
            <v>131633</v>
          </cell>
          <cell r="H1130">
            <v>202319</v>
          </cell>
        </row>
        <row r="1131">
          <cell r="A1131" t="str">
            <v>06.6332</v>
          </cell>
          <cell r="B1131" t="str">
            <v>06.6332</v>
          </cell>
          <cell r="D1131" t="str">
            <v>Daây ñoàng; tieát dieän daây 50mm2</v>
          </cell>
          <cell r="E1131" t="str">
            <v>km daây</v>
          </cell>
          <cell r="G1131">
            <v>171773</v>
          </cell>
          <cell r="H1131">
            <v>202319</v>
          </cell>
        </row>
        <row r="1132">
          <cell r="A1132" t="str">
            <v>06.6333</v>
          </cell>
          <cell r="B1132" t="str">
            <v>06.6333</v>
          </cell>
          <cell r="D1132" t="str">
            <v>Daây ñoàng; tieát dieän daây 70mm2</v>
          </cell>
          <cell r="E1132" t="str">
            <v>km daây</v>
          </cell>
          <cell r="G1132">
            <v>231414</v>
          </cell>
          <cell r="H1132">
            <v>202319</v>
          </cell>
        </row>
        <row r="1133">
          <cell r="A1133" t="str">
            <v>06.6334</v>
          </cell>
          <cell r="B1133" t="str">
            <v>06.6334</v>
          </cell>
          <cell r="D1133" t="str">
            <v>Daây ñoàng; tieát dieän daây 95mm2</v>
          </cell>
          <cell r="E1133" t="str">
            <v>km daây</v>
          </cell>
          <cell r="G1133">
            <v>315106</v>
          </cell>
          <cell r="H1133">
            <v>202319</v>
          </cell>
        </row>
        <row r="1134">
          <cell r="A1134" t="str">
            <v>06.6335</v>
          </cell>
          <cell r="B1134" t="str">
            <v>06.6335</v>
          </cell>
          <cell r="D1134" t="str">
            <v>Daây ñoàng; tieát dieän daây 120mm2</v>
          </cell>
          <cell r="E1134" t="str">
            <v>km daây</v>
          </cell>
          <cell r="G1134">
            <v>390424</v>
          </cell>
          <cell r="H1134">
            <v>202319</v>
          </cell>
        </row>
        <row r="1135">
          <cell r="A1135" t="str">
            <v>06.6336</v>
          </cell>
          <cell r="B1135" t="str">
            <v>06.6336</v>
          </cell>
          <cell r="D1135" t="str">
            <v>Daây ñoàng; tieát dieän daây 150mm2</v>
          </cell>
          <cell r="E1135" t="str">
            <v>km daây</v>
          </cell>
          <cell r="G1135">
            <v>472345</v>
          </cell>
          <cell r="H1135">
            <v>202319</v>
          </cell>
        </row>
        <row r="1136">
          <cell r="A1136" t="str">
            <v>06.6337</v>
          </cell>
          <cell r="B1136" t="str">
            <v>06.6337</v>
          </cell>
          <cell r="D1136" t="str">
            <v>Daây ñoàng; tieát dieän daây 185mm2</v>
          </cell>
          <cell r="E1136" t="str">
            <v>km daây</v>
          </cell>
          <cell r="G1136">
            <v>557492</v>
          </cell>
          <cell r="H1136">
            <v>291399</v>
          </cell>
        </row>
        <row r="1137">
          <cell r="A1137" t="str">
            <v>06.6338</v>
          </cell>
          <cell r="B1137" t="str">
            <v>06.6338</v>
          </cell>
          <cell r="D1137" t="str">
            <v>Daây ñoàng; tieát dieän daây 240mm2</v>
          </cell>
          <cell r="E1137" t="str">
            <v>km daây</v>
          </cell>
          <cell r="G1137">
            <v>613062</v>
          </cell>
          <cell r="H1137">
            <v>291399</v>
          </cell>
        </row>
        <row r="1138">
          <cell r="A1138" t="str">
            <v>06.6401</v>
          </cell>
          <cell r="B1138" t="str">
            <v>06.6401</v>
          </cell>
          <cell r="C1138" t="str">
            <v>RAÛI CAÊNG DAÂY LAÁY ÑOÄ VOÕNG THUÛ COÂNG 
KEÁT HÔÏP MAÙY RAÛI VAØ CAÊNG DAÂY</v>
          </cell>
          <cell r="D1138" t="str">
            <v>Tieát dieän daây 120mm2</v>
          </cell>
          <cell r="E1138" t="str">
            <v>km daây</v>
          </cell>
          <cell r="G1138">
            <v>80128</v>
          </cell>
          <cell r="H1138">
            <v>135289</v>
          </cell>
        </row>
        <row r="1139">
          <cell r="A1139" t="str">
            <v>06.6402</v>
          </cell>
          <cell r="B1139" t="str">
            <v>06.6402</v>
          </cell>
          <cell r="D1139" t="str">
            <v>Tieát dieän daây 150mm2</v>
          </cell>
          <cell r="E1139" t="str">
            <v>km daây</v>
          </cell>
          <cell r="G1139">
            <v>90167</v>
          </cell>
          <cell r="H1139">
            <v>135289</v>
          </cell>
        </row>
        <row r="1140">
          <cell r="A1140" t="str">
            <v>06.6403</v>
          </cell>
          <cell r="B1140" t="str">
            <v>06.6403</v>
          </cell>
          <cell r="D1140" t="str">
            <v>Tieát dieän daây 185mm2</v>
          </cell>
          <cell r="E1140" t="str">
            <v>km daây</v>
          </cell>
          <cell r="G1140">
            <v>115084</v>
          </cell>
          <cell r="H1140">
            <v>164280</v>
          </cell>
        </row>
        <row r="1141">
          <cell r="A1141" t="str">
            <v>06.6404</v>
          </cell>
          <cell r="B1141" t="str">
            <v>06.6404</v>
          </cell>
          <cell r="D1141" t="str">
            <v>Tieát dieän daây 240mm2</v>
          </cell>
          <cell r="E1141" t="str">
            <v>km daây</v>
          </cell>
          <cell r="G1141">
            <v>128707</v>
          </cell>
          <cell r="H1141">
            <v>164280</v>
          </cell>
        </row>
        <row r="1142">
          <cell r="A1142" t="str">
            <v>06.6405</v>
          </cell>
          <cell r="B1142" t="str">
            <v>06.6405</v>
          </cell>
          <cell r="D1142" t="str">
            <v>Tieát dieän daây 300mm2</v>
          </cell>
          <cell r="E1142" t="str">
            <v>km daây</v>
          </cell>
          <cell r="G1142">
            <v>141614</v>
          </cell>
          <cell r="H1142">
            <v>183607</v>
          </cell>
        </row>
        <row r="1143">
          <cell r="A1143" t="str">
            <v>06.6406</v>
          </cell>
          <cell r="B1143" t="str">
            <v>06.6406</v>
          </cell>
          <cell r="D1143" t="str">
            <v>Tieát dieän daây 400mm2</v>
          </cell>
          <cell r="E1143" t="str">
            <v>km daây</v>
          </cell>
          <cell r="G1143">
            <v>178362</v>
          </cell>
          <cell r="H1143">
            <v>183607</v>
          </cell>
        </row>
        <row r="1144">
          <cell r="A1144" t="str">
            <v>06.6407</v>
          </cell>
          <cell r="B1144" t="str">
            <v>06.6407</v>
          </cell>
          <cell r="D1144" t="str">
            <v>Tieát dieän daây 500mm2</v>
          </cell>
          <cell r="E1144" t="str">
            <v>km daây</v>
          </cell>
          <cell r="G1144">
            <v>235724</v>
          </cell>
          <cell r="H1144">
            <v>202934</v>
          </cell>
        </row>
        <row r="1145">
          <cell r="A1145" t="str">
            <v>06.6408</v>
          </cell>
          <cell r="B1145" t="str">
            <v>06.6408</v>
          </cell>
          <cell r="D1145" t="str">
            <v>Tieát dieän daây &gt; 500mm2</v>
          </cell>
          <cell r="E1145" t="str">
            <v>km daây</v>
          </cell>
          <cell r="G1145">
            <v>311550</v>
          </cell>
          <cell r="H1145">
            <v>202934</v>
          </cell>
        </row>
        <row r="1146">
          <cell r="A1146" t="str">
            <v>06.7001</v>
          </cell>
          <cell r="B1146" t="str">
            <v>06.7001</v>
          </cell>
          <cell r="C1146" t="str">
            <v>LAÉP ÑAËT CAÙP VAËN XOAÉN BAÈNG THUÛ COÂNG</v>
          </cell>
          <cell r="D1146" t="str">
            <v>Loaïi caùp 4x16mm2</v>
          </cell>
          <cell r="E1146" t="str">
            <v xml:space="preserve">km </v>
          </cell>
          <cell r="F1146">
            <v>4699</v>
          </cell>
          <cell r="G1146">
            <v>209637</v>
          </cell>
        </row>
        <row r="1147">
          <cell r="A1147" t="str">
            <v>06.7002</v>
          </cell>
          <cell r="B1147" t="str">
            <v>06.7002</v>
          </cell>
          <cell r="D1147" t="str">
            <v>Loaïi caùp 4x25mm2</v>
          </cell>
          <cell r="E1147" t="str">
            <v xml:space="preserve">km </v>
          </cell>
          <cell r="F1147">
            <v>4699</v>
          </cell>
          <cell r="G1147">
            <v>285042</v>
          </cell>
        </row>
        <row r="1148">
          <cell r="A1148" t="str">
            <v>06.7003</v>
          </cell>
          <cell r="B1148" t="str">
            <v>06.7003</v>
          </cell>
          <cell r="D1148" t="str">
            <v>Loaïi caùp 4x35mm2</v>
          </cell>
          <cell r="E1148" t="str">
            <v xml:space="preserve">km </v>
          </cell>
          <cell r="F1148">
            <v>4699</v>
          </cell>
          <cell r="G1148">
            <v>320306</v>
          </cell>
        </row>
        <row r="1149">
          <cell r="A1149" t="str">
            <v>06.7004</v>
          </cell>
          <cell r="B1149" t="str">
            <v>06.7004</v>
          </cell>
          <cell r="D1149" t="str">
            <v>Loaïi caùp 4x50mm2</v>
          </cell>
          <cell r="E1149" t="str">
            <v xml:space="preserve">km </v>
          </cell>
          <cell r="F1149">
            <v>5055</v>
          </cell>
          <cell r="G1149">
            <v>387585</v>
          </cell>
        </row>
        <row r="1150">
          <cell r="A1150" t="str">
            <v>06.7005</v>
          </cell>
          <cell r="B1150" t="str">
            <v>06.7005</v>
          </cell>
          <cell r="D1150" t="str">
            <v>Loaïi caùp 4x70mm2</v>
          </cell>
          <cell r="E1150" t="str">
            <v xml:space="preserve">km </v>
          </cell>
          <cell r="F1150">
            <v>5380</v>
          </cell>
          <cell r="G1150">
            <v>457464</v>
          </cell>
        </row>
        <row r="1151">
          <cell r="A1151" t="str">
            <v>06.7006</v>
          </cell>
          <cell r="B1151" t="str">
            <v>06.7006</v>
          </cell>
          <cell r="D1151" t="str">
            <v>Loaïi caùp 4x95mm2</v>
          </cell>
          <cell r="E1151" t="str">
            <v xml:space="preserve">km </v>
          </cell>
          <cell r="F1151">
            <v>5736</v>
          </cell>
          <cell r="G1151">
            <v>634437</v>
          </cell>
        </row>
        <row r="1152">
          <cell r="A1152" t="str">
            <v>06.7007</v>
          </cell>
          <cell r="B1152" t="str">
            <v>06.7007</v>
          </cell>
          <cell r="D1152" t="str">
            <v>Loaïi caùp 4x120mm2</v>
          </cell>
          <cell r="E1152" t="str">
            <v xml:space="preserve">km </v>
          </cell>
          <cell r="F1152">
            <v>5736</v>
          </cell>
          <cell r="G1152">
            <v>837574</v>
          </cell>
        </row>
        <row r="1153">
          <cell r="A1153" t="str">
            <v>06.8001</v>
          </cell>
          <cell r="B1153" t="str">
            <v>06.8001</v>
          </cell>
          <cell r="C1153" t="str">
            <v>KEÙO RAÛI CAÊNG DAÂY LAÁY ÑOÄ VOÕNG CAÙP 
QUANG BAÈNG TÔØI</v>
          </cell>
          <cell r="D1153" t="str">
            <v>Chieàu cao laép ñaët : 30m</v>
          </cell>
          <cell r="E1153" t="str">
            <v xml:space="preserve">km </v>
          </cell>
          <cell r="G1153">
            <v>474528</v>
          </cell>
          <cell r="H1153">
            <v>7179</v>
          </cell>
        </row>
        <row r="1154">
          <cell r="A1154" t="str">
            <v>06.8002</v>
          </cell>
          <cell r="B1154" t="str">
            <v>06.8002</v>
          </cell>
          <cell r="D1154" t="str">
            <v>Chieàu cao laép ñaët : 40m</v>
          </cell>
          <cell r="E1154" t="str">
            <v xml:space="preserve">km </v>
          </cell>
          <cell r="G1154">
            <v>520030</v>
          </cell>
          <cell r="H1154">
            <v>9572</v>
          </cell>
        </row>
        <row r="1155">
          <cell r="A1155" t="str">
            <v>06.8003</v>
          </cell>
          <cell r="B1155" t="str">
            <v>06.8003</v>
          </cell>
          <cell r="D1155" t="str">
            <v>Chieàu cao laép ñaët : 50m</v>
          </cell>
          <cell r="E1155" t="str">
            <v xml:space="preserve">km </v>
          </cell>
          <cell r="G1155">
            <v>573659</v>
          </cell>
          <cell r="H1155">
            <v>11966</v>
          </cell>
        </row>
        <row r="1156">
          <cell r="A1156" t="str">
            <v>06.8004</v>
          </cell>
          <cell r="B1156" t="str">
            <v>06.8004</v>
          </cell>
          <cell r="D1156" t="str">
            <v>Chieàu cao laép ñaët : 60m</v>
          </cell>
          <cell r="E1156" t="str">
            <v xml:space="preserve">km </v>
          </cell>
          <cell r="G1156">
            <v>630537</v>
          </cell>
          <cell r="H1156">
            <v>14359</v>
          </cell>
        </row>
        <row r="1157">
          <cell r="A1157" t="str">
            <v>06.8005</v>
          </cell>
          <cell r="B1157" t="str">
            <v>06.8005</v>
          </cell>
          <cell r="D1157" t="str">
            <v>Chieàu cao laép ñaët : 70m</v>
          </cell>
          <cell r="E1157" t="str">
            <v xml:space="preserve">km </v>
          </cell>
          <cell r="G1157">
            <v>693916</v>
          </cell>
          <cell r="H1157">
            <v>16752</v>
          </cell>
        </row>
        <row r="1158">
          <cell r="A1158" t="str">
            <v>06.9001</v>
          </cell>
          <cell r="B1158" t="str">
            <v>06.9001</v>
          </cell>
          <cell r="C1158" t="str">
            <v>LAÉP ÑAËT HOÄP VAØ HAØN NOÁI CAÙP QUANG</v>
          </cell>
          <cell r="D1158" t="str">
            <v>Chieàu cao laép ñaët : 10m</v>
          </cell>
          <cell r="E1158" t="str">
            <v xml:space="preserve">km </v>
          </cell>
          <cell r="F1158">
            <v>132356</v>
          </cell>
          <cell r="G1158">
            <v>102381</v>
          </cell>
          <cell r="H1158">
            <v>349544</v>
          </cell>
        </row>
        <row r="1159">
          <cell r="A1159" t="str">
            <v>06.9002</v>
          </cell>
          <cell r="B1159" t="str">
            <v>06.9002</v>
          </cell>
          <cell r="D1159" t="str">
            <v>Chieàu cao laép ñaët : 16m</v>
          </cell>
          <cell r="E1159" t="str">
            <v xml:space="preserve">km </v>
          </cell>
          <cell r="F1159">
            <v>132356</v>
          </cell>
          <cell r="G1159">
            <v>117819</v>
          </cell>
          <cell r="H1159">
            <v>349544</v>
          </cell>
        </row>
        <row r="1160">
          <cell r="A1160" t="str">
            <v>06.9003</v>
          </cell>
          <cell r="B1160" t="str">
            <v>06.9003</v>
          </cell>
          <cell r="D1160" t="str">
            <v>Chieàu cao laép ñaët : 20m</v>
          </cell>
          <cell r="E1160" t="str">
            <v xml:space="preserve">km </v>
          </cell>
          <cell r="F1160">
            <v>132356</v>
          </cell>
          <cell r="G1160">
            <v>122857</v>
          </cell>
          <cell r="H1160">
            <v>349544</v>
          </cell>
        </row>
        <row r="1161">
          <cell r="A1161" t="str">
            <v>06.9004</v>
          </cell>
          <cell r="B1161" t="str">
            <v>06.9004</v>
          </cell>
          <cell r="D1161" t="str">
            <v>Chieàu cao laép ñaët : 24m</v>
          </cell>
          <cell r="E1161" t="str">
            <v xml:space="preserve">km </v>
          </cell>
          <cell r="F1161">
            <v>132356</v>
          </cell>
          <cell r="G1161">
            <v>128058</v>
          </cell>
          <cell r="H1161">
            <v>349544</v>
          </cell>
        </row>
        <row r="1162">
          <cell r="A1162" t="str">
            <v>07.1111</v>
          </cell>
          <cell r="B1162" t="str">
            <v>07.1111</v>
          </cell>
          <cell r="C1162" t="str">
            <v xml:space="preserve">PHAÙ DÔÕ MAËT ÑÖÔØNG, NEÀN ÑÖÔØNG , HEØ ÑÖÔØNG BAÈNG THUÛ COÂNG
</v>
          </cell>
          <cell r="D1162" t="str">
            <v>Neàn gaïch caùc loaïi</v>
          </cell>
          <cell r="E1162" t="str">
            <v>m2</v>
          </cell>
          <cell r="G1162">
            <v>1030</v>
          </cell>
        </row>
        <row r="1163">
          <cell r="A1163" t="str">
            <v>07.1112</v>
          </cell>
          <cell r="B1163" t="str">
            <v>07.1112</v>
          </cell>
          <cell r="D1163" t="str">
            <v>Maët ñöôøng ñaù daêm</v>
          </cell>
          <cell r="E1163" t="str">
            <v>m2</v>
          </cell>
          <cell r="G1163">
            <v>2649</v>
          </cell>
        </row>
        <row r="1164">
          <cell r="A1164" t="str">
            <v>07.1113</v>
          </cell>
          <cell r="B1164" t="str">
            <v>07.1113</v>
          </cell>
          <cell r="D1164" t="str">
            <v>Maët ñöôøng nhöïa coù ñoä daøy &lt;= 10cm</v>
          </cell>
          <cell r="E1164" t="str">
            <v>m2</v>
          </cell>
          <cell r="G1164">
            <v>1472</v>
          </cell>
        </row>
        <row r="1165">
          <cell r="A1165" t="str">
            <v>07.1114</v>
          </cell>
          <cell r="B1165" t="str">
            <v>07.1114</v>
          </cell>
          <cell r="D1165" t="str">
            <v>Maët ñöôøng nhöïa coù ñoä daøy &gt; 10cm</v>
          </cell>
          <cell r="E1165" t="str">
            <v>m2</v>
          </cell>
          <cell r="G1165">
            <v>2943</v>
          </cell>
        </row>
        <row r="1166">
          <cell r="A1166" t="str">
            <v>07.1115</v>
          </cell>
          <cell r="B1166" t="str">
            <v>07.1115</v>
          </cell>
          <cell r="D1166" t="str">
            <v>Maët ñöôøng ñaù daêm thaám nhöïa</v>
          </cell>
          <cell r="E1166" t="str">
            <v>m2</v>
          </cell>
          <cell r="G1166">
            <v>3973</v>
          </cell>
        </row>
        <row r="1167">
          <cell r="A1167" t="str">
            <v>07.1201</v>
          </cell>
          <cell r="B1167" t="str">
            <v>07.1201</v>
          </cell>
          <cell r="C1167" t="str">
            <v>PHAÙ DÔÕ KEÁT CAÁU KIEÁN TRUÙC</v>
          </cell>
          <cell r="D1167" t="str">
            <v>Phaù dôõ neàn xeáp ñaù hoäc</v>
          </cell>
          <cell r="E1167" t="str">
            <v>m3</v>
          </cell>
          <cell r="G1167">
            <v>44147</v>
          </cell>
        </row>
        <row r="1168">
          <cell r="A1168" t="str">
            <v>07.1202</v>
          </cell>
          <cell r="B1168" t="str">
            <v>07.1202</v>
          </cell>
          <cell r="D1168" t="str">
            <v>Phaù dôõ beâ toâng ñaù daêm coù coát theùp</v>
          </cell>
          <cell r="E1168" t="str">
            <v>m3</v>
          </cell>
          <cell r="G1168">
            <v>82408</v>
          </cell>
        </row>
        <row r="1169">
          <cell r="A1169" t="str">
            <v>07.1203</v>
          </cell>
          <cell r="B1169" t="str">
            <v>07.1203</v>
          </cell>
          <cell r="D1169" t="str">
            <v>Phaù dôõ beâ toâng ñaù daêm khoâng coù coát theùp</v>
          </cell>
          <cell r="E1169" t="str">
            <v>m3</v>
          </cell>
          <cell r="G1169">
            <v>57391</v>
          </cell>
        </row>
        <row r="1170">
          <cell r="A1170" t="str">
            <v>07.1204</v>
          </cell>
          <cell r="B1170" t="str">
            <v>07.1204</v>
          </cell>
          <cell r="D1170" t="str">
            <v>Keát caáu gaïch</v>
          </cell>
          <cell r="E1170" t="str">
            <v>m3</v>
          </cell>
          <cell r="G1170">
            <v>32375</v>
          </cell>
        </row>
        <row r="1171">
          <cell r="A1171" t="str">
            <v>07.1311</v>
          </cell>
          <cell r="B1171" t="str">
            <v>07.1311</v>
          </cell>
          <cell r="C1171" t="str">
            <v>PHAÙ DÔÕ KEÁT CAÁU KIEÁN TRUÙC BAÈNG MAÙY</v>
          </cell>
          <cell r="D1171" t="str">
            <v>Phaù dôõ baèng buùa caên ; beâ toâng ñaù daêm coù coát theùp</v>
          </cell>
          <cell r="E1171" t="str">
            <v>m3</v>
          </cell>
          <cell r="F1171">
            <v>10200</v>
          </cell>
          <cell r="G1171">
            <v>31786</v>
          </cell>
          <cell r="H1171">
            <v>506649</v>
          </cell>
        </row>
        <row r="1172">
          <cell r="A1172" t="str">
            <v>07.1312</v>
          </cell>
          <cell r="B1172" t="str">
            <v>07.1312</v>
          </cell>
          <cell r="D1172" t="str">
            <v>Phaù dôõ baèng buùa caên ; beâ toâng ñaù daêm khoâng coù coát theùp</v>
          </cell>
          <cell r="E1172" t="str">
            <v>m3</v>
          </cell>
          <cell r="G1172">
            <v>29137</v>
          </cell>
          <cell r="H1172">
            <v>392600</v>
          </cell>
        </row>
        <row r="1173">
          <cell r="A1173" t="str">
            <v>07.1313</v>
          </cell>
          <cell r="B1173" t="str">
            <v>07.1313</v>
          </cell>
          <cell r="D1173" t="str">
            <v>Keát caáu gaïch</v>
          </cell>
          <cell r="E1173" t="str">
            <v>m3</v>
          </cell>
          <cell r="G1173">
            <v>19278</v>
          </cell>
          <cell r="H1173">
            <v>373745</v>
          </cell>
        </row>
        <row r="1174">
          <cell r="A1174" t="str">
            <v>07.1321</v>
          </cell>
          <cell r="B1174" t="str">
            <v>07.1321</v>
          </cell>
          <cell r="D1174" t="str">
            <v>Phaù dôõ baèng khoan ; beâ toâng ñaù daêm coù coát theùp</v>
          </cell>
          <cell r="E1174" t="str">
            <v>m3</v>
          </cell>
          <cell r="F1174">
            <v>10200</v>
          </cell>
          <cell r="G1174">
            <v>35612</v>
          </cell>
          <cell r="H1174">
            <v>79749</v>
          </cell>
        </row>
        <row r="1175">
          <cell r="A1175" t="str">
            <v>07.1322</v>
          </cell>
          <cell r="B1175" t="str">
            <v>07.1322</v>
          </cell>
          <cell r="D1175" t="str">
            <v>Phaù dôõ baèng khoan ; beâ toâng ñaù daêm khoâng coù coát theùp</v>
          </cell>
          <cell r="E1175" t="str">
            <v>m3</v>
          </cell>
          <cell r="G1175">
            <v>33257</v>
          </cell>
          <cell r="H1175">
            <v>30208</v>
          </cell>
        </row>
        <row r="1176">
          <cell r="A1176" t="str">
            <v>07.2101</v>
          </cell>
          <cell r="B1176" t="str">
            <v>07.2101</v>
          </cell>
          <cell r="C1176" t="str">
            <v>BAÛO VEÄ ÑÖÔØNG CAÙP NGAÀM</v>
          </cell>
          <cell r="D1176" t="str">
            <v>Baûo veä ñöôøng caùp ngaàm baèng raûi caùt ñeäm</v>
          </cell>
          <cell r="E1176" t="str">
            <v>m3</v>
          </cell>
          <cell r="G1176">
            <v>7358</v>
          </cell>
        </row>
        <row r="1177">
          <cell r="A1177" t="str">
            <v>07.2102</v>
          </cell>
          <cell r="B1177" t="str">
            <v>07.2102</v>
          </cell>
          <cell r="D1177" t="str">
            <v>Baûo veä ñöôøng caùp ngaàm baèng raûi löôùi ni loâng</v>
          </cell>
          <cell r="E1177" t="str">
            <v>100m</v>
          </cell>
          <cell r="G1177">
            <v>7358</v>
          </cell>
        </row>
        <row r="1178">
          <cell r="A1178" t="str">
            <v>07.2103</v>
          </cell>
          <cell r="B1178" t="str">
            <v>07.2103</v>
          </cell>
          <cell r="D1178" t="str">
            <v>Baûo veä ñöôøng caùp ngaàm baèng raûi löôùi theùp</v>
          </cell>
          <cell r="E1178" t="str">
            <v>100m</v>
          </cell>
          <cell r="G1178">
            <v>14716</v>
          </cell>
        </row>
        <row r="1179">
          <cell r="A1179" t="str">
            <v>07.2104</v>
          </cell>
          <cell r="B1179" t="str">
            <v>07.2104</v>
          </cell>
          <cell r="D1179" t="str">
            <v>Baûo veä ñöôøng caùp ngaàm baèng xeáp gaïch chæ</v>
          </cell>
          <cell r="E1179" t="str">
            <v>1000v</v>
          </cell>
          <cell r="G1179">
            <v>58863</v>
          </cell>
        </row>
        <row r="1180">
          <cell r="A1180" t="str">
            <v>07.2105</v>
          </cell>
          <cell r="B1180" t="str">
            <v>07.2105</v>
          </cell>
          <cell r="D1180" t="str">
            <v>Baûo veä ñöôøng caùp ngaàm baèng taám ñan beâ toâng coù 
troïng löôïng &lt;=20kg</v>
          </cell>
          <cell r="E1180" t="str">
            <v>taám</v>
          </cell>
          <cell r="G1180">
            <v>1030</v>
          </cell>
        </row>
        <row r="1181">
          <cell r="A1181" t="str">
            <v>07.2106</v>
          </cell>
          <cell r="B1181" t="str">
            <v>07.2106</v>
          </cell>
          <cell r="D1181" t="str">
            <v>Baûo veä ñöôøng caùp ngaàm baèng taám ñan beâ toâng coù 
troïng löôïng &gt;20kg</v>
          </cell>
          <cell r="E1181" t="str">
            <v>taám</v>
          </cell>
          <cell r="G1181">
            <v>1472</v>
          </cell>
        </row>
        <row r="1182">
          <cell r="A1182" t="str">
            <v>07.2201</v>
          </cell>
          <cell r="B1182" t="str">
            <v>07.2201</v>
          </cell>
          <cell r="C1182" t="str">
            <v>LAÉP ÑAËT OÁNG THEÙP BAÛO VEÄ CAÙP</v>
          </cell>
          <cell r="D1182" t="str">
            <v>Ñöôøng kính oáng : d&lt;= 25mm</v>
          </cell>
          <cell r="E1182" t="str">
            <v>100m</v>
          </cell>
          <cell r="F1182">
            <v>181812</v>
          </cell>
          <cell r="G1182">
            <v>418050</v>
          </cell>
        </row>
        <row r="1183">
          <cell r="A1183" t="str">
            <v>07.2202</v>
          </cell>
          <cell r="B1183" t="str">
            <v>07.2202</v>
          </cell>
          <cell r="D1183" t="str">
            <v>Ñöôøng kính oáng : d&lt;= 50mm</v>
          </cell>
          <cell r="E1183" t="str">
            <v>100m</v>
          </cell>
          <cell r="F1183">
            <v>420000</v>
          </cell>
          <cell r="G1183">
            <v>491905</v>
          </cell>
        </row>
        <row r="1184">
          <cell r="A1184" t="str">
            <v>07.2203</v>
          </cell>
          <cell r="B1184" t="str">
            <v>07.2203</v>
          </cell>
          <cell r="D1184" t="str">
            <v>Ñöôøng kính oáng : d&lt;= 75mm</v>
          </cell>
          <cell r="E1184" t="str">
            <v>100m</v>
          </cell>
          <cell r="F1184">
            <v>420000</v>
          </cell>
          <cell r="G1184">
            <v>568857</v>
          </cell>
        </row>
        <row r="1185">
          <cell r="A1185" t="str">
            <v>07.2204</v>
          </cell>
          <cell r="B1185" t="str">
            <v>07.2204</v>
          </cell>
          <cell r="D1185" t="str">
            <v>Ñöôøng kính oáng : d&lt;= 100mm</v>
          </cell>
          <cell r="E1185" t="str">
            <v>100m</v>
          </cell>
          <cell r="F1185">
            <v>420000</v>
          </cell>
          <cell r="G1185">
            <v>657886</v>
          </cell>
        </row>
        <row r="1186">
          <cell r="A1186" t="str">
            <v>07.2301</v>
          </cell>
          <cell r="B1186" t="str">
            <v>07.2301</v>
          </cell>
          <cell r="C1186" t="str">
            <v>LAÉP ÑAËT OÁNG BAÛO VEÄ CAÙP QUA ÑÖÔØNG</v>
          </cell>
          <cell r="D1186" t="str">
            <v>Loaïi baèng oáng gang; ñöôøng kính d &lt;= 120mm</v>
          </cell>
          <cell r="E1186" t="str">
            <v>100m</v>
          </cell>
          <cell r="F1186">
            <v>296483</v>
          </cell>
          <cell r="G1186">
            <v>253617</v>
          </cell>
        </row>
        <row r="1187">
          <cell r="A1187" t="str">
            <v>07.2302</v>
          </cell>
          <cell r="B1187" t="str">
            <v>07.2302</v>
          </cell>
          <cell r="D1187" t="str">
            <v>Loaïi baèng oáng gang; ñöôøng kính d &lt;= 220mm</v>
          </cell>
          <cell r="E1187" t="str">
            <v>100m</v>
          </cell>
          <cell r="F1187">
            <v>487205</v>
          </cell>
          <cell r="G1187">
            <v>346826</v>
          </cell>
        </row>
        <row r="1188">
          <cell r="A1188" t="str">
            <v>07.2303</v>
          </cell>
          <cell r="B1188" t="str">
            <v>07.2303</v>
          </cell>
          <cell r="D1188" t="str">
            <v>Loaïi baèng oáng beâ toâng; ñöôøng kính d &lt;= 150mm</v>
          </cell>
          <cell r="E1188" t="str">
            <v>100m</v>
          </cell>
          <cell r="F1188">
            <v>249910</v>
          </cell>
          <cell r="G1188">
            <v>596108</v>
          </cell>
        </row>
        <row r="1189">
          <cell r="A1189" t="str">
            <v>07.2304</v>
          </cell>
          <cell r="B1189" t="str">
            <v>07.2304</v>
          </cell>
          <cell r="D1189" t="str">
            <v>Loaïi baèng oáng beâ toâng; ñöôøng kính d &lt;= 250mm</v>
          </cell>
          <cell r="E1189" t="str">
            <v>100m</v>
          </cell>
          <cell r="F1189">
            <v>375100</v>
          </cell>
          <cell r="G1189">
            <v>758683</v>
          </cell>
        </row>
        <row r="1190">
          <cell r="A1190" t="str">
            <v>07.2401</v>
          </cell>
          <cell r="B1190" t="str">
            <v>07.2401</v>
          </cell>
          <cell r="C1190" t="str">
            <v>LAÉP OÁNG NHÖÏA BAÛO VEÄ CAÙP</v>
          </cell>
          <cell r="D1190" t="str">
            <v>Ñöôøng kính oáng : d&lt;= 32mm</v>
          </cell>
          <cell r="E1190" t="str">
            <v>100m</v>
          </cell>
          <cell r="F1190">
            <v>1348</v>
          </cell>
          <cell r="G1190">
            <v>71223</v>
          </cell>
        </row>
        <row r="1191">
          <cell r="A1191" t="str">
            <v>07.2402</v>
          </cell>
          <cell r="B1191" t="str">
            <v>07.2402</v>
          </cell>
          <cell r="D1191" t="str">
            <v>Ñöôøng kính oáng : d&lt;= 40mm</v>
          </cell>
          <cell r="E1191" t="str">
            <v>100m</v>
          </cell>
          <cell r="F1191">
            <v>1788</v>
          </cell>
          <cell r="G1191">
            <v>88100</v>
          </cell>
        </row>
        <row r="1192">
          <cell r="A1192" t="str">
            <v>07.2403</v>
          </cell>
          <cell r="B1192" t="str">
            <v>07.2403</v>
          </cell>
          <cell r="D1192" t="str">
            <v>Ñöôøng kính oáng : d&lt;= 50mm</v>
          </cell>
          <cell r="E1192" t="str">
            <v>100m</v>
          </cell>
          <cell r="F1192">
            <v>2299</v>
          </cell>
          <cell r="G1192">
            <v>109932</v>
          </cell>
        </row>
        <row r="1193">
          <cell r="A1193" t="str">
            <v>07.2404</v>
          </cell>
          <cell r="B1193" t="str">
            <v>07.2404</v>
          </cell>
          <cell r="D1193" t="str">
            <v>Ñöôøng kính oáng : d&lt;= 65mm</v>
          </cell>
          <cell r="E1193" t="str">
            <v>100m</v>
          </cell>
          <cell r="F1193">
            <v>2607</v>
          </cell>
          <cell r="G1193">
            <v>119222</v>
          </cell>
        </row>
        <row r="1194">
          <cell r="A1194" t="str">
            <v>07.2405</v>
          </cell>
          <cell r="B1194" t="str">
            <v>07.2405</v>
          </cell>
          <cell r="D1194" t="str">
            <v>Ñöôøng kính oáng : d&lt;= 89mm</v>
          </cell>
          <cell r="E1194" t="str">
            <v>100m</v>
          </cell>
          <cell r="F1194">
            <v>3487</v>
          </cell>
          <cell r="G1194">
            <v>139350</v>
          </cell>
        </row>
        <row r="1195">
          <cell r="A1195" t="str">
            <v>07.2406</v>
          </cell>
          <cell r="B1195" t="str">
            <v>07.2406</v>
          </cell>
          <cell r="D1195" t="str">
            <v>Ñöôøng kính oáng : d&lt;= 100mm</v>
          </cell>
          <cell r="E1195" t="str">
            <v>100m</v>
          </cell>
          <cell r="F1195">
            <v>4367</v>
          </cell>
          <cell r="G1195">
            <v>171865</v>
          </cell>
        </row>
        <row r="1196">
          <cell r="A1196" t="str">
            <v>07.2407</v>
          </cell>
          <cell r="B1196" t="str">
            <v>07.2407</v>
          </cell>
          <cell r="D1196" t="str">
            <v>Ñöôøng kính oáng : d&gt; 100mm</v>
          </cell>
          <cell r="E1196" t="str">
            <v>100m</v>
          </cell>
          <cell r="F1196">
            <v>5335</v>
          </cell>
          <cell r="G1196">
            <v>174962</v>
          </cell>
        </row>
        <row r="1197">
          <cell r="A1197" t="str">
            <v>07.3101</v>
          </cell>
          <cell r="B1197" t="str">
            <v>07.3101</v>
          </cell>
          <cell r="C1197" t="str">
            <v>KEÙO RAÛI VAØ LAÉP ÑAËT ÑÖÔØNG DAÂY CAÙP NGAÀM</v>
          </cell>
          <cell r="D1197" t="str">
            <v>Troïng löôïng caùp &lt;= 1kg/m</v>
          </cell>
          <cell r="E1197" t="str">
            <v>100m</v>
          </cell>
          <cell r="F1197">
            <v>37850</v>
          </cell>
          <cell r="G1197">
            <v>26327</v>
          </cell>
        </row>
        <row r="1198">
          <cell r="A1198" t="str">
            <v>07.3102</v>
          </cell>
          <cell r="B1198" t="str">
            <v>07.3102</v>
          </cell>
          <cell r="D1198" t="str">
            <v>Troïng löôïng caùp &lt;= 2kg/m</v>
          </cell>
          <cell r="E1198" t="str">
            <v>100m</v>
          </cell>
          <cell r="F1198">
            <v>37850</v>
          </cell>
          <cell r="G1198">
            <v>30552</v>
          </cell>
        </row>
        <row r="1199">
          <cell r="A1199" t="str">
            <v>07.3103</v>
          </cell>
          <cell r="B1199" t="str">
            <v>07.3103</v>
          </cell>
          <cell r="D1199" t="str">
            <v>Troïng löôïng caùp &lt;= 3kg/m</v>
          </cell>
          <cell r="E1199" t="str">
            <v>100m</v>
          </cell>
          <cell r="F1199">
            <v>37850</v>
          </cell>
          <cell r="G1199">
            <v>40627</v>
          </cell>
        </row>
        <row r="1200">
          <cell r="A1200" t="str">
            <v>07.3104</v>
          </cell>
          <cell r="B1200" t="str">
            <v>07.3104</v>
          </cell>
          <cell r="D1200" t="str">
            <v>Troïng löôïng caùp &lt;= 4,5kg/m</v>
          </cell>
          <cell r="E1200" t="str">
            <v>100m</v>
          </cell>
          <cell r="F1200">
            <v>45510</v>
          </cell>
          <cell r="G1200">
            <v>52816</v>
          </cell>
        </row>
        <row r="1201">
          <cell r="A1201" t="str">
            <v>07.3105</v>
          </cell>
          <cell r="B1201" t="str">
            <v>07.3105</v>
          </cell>
          <cell r="D1201" t="str">
            <v>Troïng löôïng caùp &lt;= 6kg/m</v>
          </cell>
          <cell r="E1201" t="str">
            <v>100m</v>
          </cell>
          <cell r="F1201">
            <v>45510</v>
          </cell>
          <cell r="G1201">
            <v>67116</v>
          </cell>
        </row>
        <row r="1202">
          <cell r="A1202" t="str">
            <v>07.3106</v>
          </cell>
          <cell r="B1202" t="str">
            <v>07.3106</v>
          </cell>
          <cell r="D1202" t="str">
            <v>Troïng löôïng caùp &lt;= 7,5kg/m</v>
          </cell>
          <cell r="E1202" t="str">
            <v>100m</v>
          </cell>
          <cell r="F1202">
            <v>53170</v>
          </cell>
          <cell r="G1202">
            <v>85317</v>
          </cell>
        </row>
        <row r="1203">
          <cell r="A1203" t="str">
            <v>07.3107</v>
          </cell>
          <cell r="B1203" t="str">
            <v>07.3107</v>
          </cell>
          <cell r="D1203" t="str">
            <v>Troïng löôïng caùp &lt;= 9kg/m</v>
          </cell>
          <cell r="E1203" t="str">
            <v>100m</v>
          </cell>
          <cell r="F1203">
            <v>53170</v>
          </cell>
          <cell r="G1203">
            <v>107256</v>
          </cell>
        </row>
        <row r="1204">
          <cell r="A1204" t="str">
            <v>07.3108</v>
          </cell>
          <cell r="B1204" t="str">
            <v>07.3108</v>
          </cell>
          <cell r="D1204" t="str">
            <v>Troïng löôïng caùp &lt;= 10,5kg/m</v>
          </cell>
          <cell r="E1204" t="str">
            <v>100m</v>
          </cell>
          <cell r="F1204">
            <v>60180</v>
          </cell>
          <cell r="G1204">
            <v>130008</v>
          </cell>
        </row>
        <row r="1205">
          <cell r="A1205" t="str">
            <v>07.3109</v>
          </cell>
          <cell r="B1205" t="str">
            <v>07.3109</v>
          </cell>
          <cell r="D1205" t="str">
            <v>Troïng löôïng caùp &lt;= 12kg/m</v>
          </cell>
          <cell r="E1205" t="str">
            <v>100m</v>
          </cell>
          <cell r="F1205">
            <v>60180</v>
          </cell>
          <cell r="G1205">
            <v>175835</v>
          </cell>
        </row>
        <row r="1206">
          <cell r="A1206" t="str">
            <v>07.3110</v>
          </cell>
          <cell r="B1206" t="str">
            <v>07.3110</v>
          </cell>
          <cell r="D1206" t="str">
            <v>Troïng löôïng caùp &lt;= 15kg/m</v>
          </cell>
          <cell r="E1206" t="str">
            <v>100m</v>
          </cell>
          <cell r="F1206">
            <v>68040</v>
          </cell>
          <cell r="G1206">
            <v>197124</v>
          </cell>
        </row>
        <row r="1207">
          <cell r="A1207" t="str">
            <v>07.3111</v>
          </cell>
          <cell r="B1207" t="str">
            <v>07.3111</v>
          </cell>
          <cell r="D1207" t="str">
            <v>Troïng löôïng caùp &lt;= 18kg/m</v>
          </cell>
          <cell r="E1207" t="str">
            <v>100m</v>
          </cell>
          <cell r="F1207">
            <v>68690</v>
          </cell>
          <cell r="G1207">
            <v>255952</v>
          </cell>
        </row>
        <row r="1208">
          <cell r="A1208" t="str">
            <v>07.3112</v>
          </cell>
          <cell r="B1208" t="str">
            <v>07.3112</v>
          </cell>
          <cell r="D1208" t="str">
            <v>Troïng löôïng caùp &lt;= 21kg/m</v>
          </cell>
          <cell r="E1208" t="str">
            <v>100m</v>
          </cell>
          <cell r="F1208">
            <v>68690</v>
          </cell>
          <cell r="G1208">
            <v>341270</v>
          </cell>
        </row>
        <row r="1209">
          <cell r="A1209" t="str">
            <v>07.3113</v>
          </cell>
          <cell r="B1209" t="str">
            <v>07.3113</v>
          </cell>
          <cell r="D1209" t="str">
            <v>Troïng löôïng caùp &lt;= 24kg/m</v>
          </cell>
          <cell r="E1209" t="str">
            <v>100m</v>
          </cell>
          <cell r="F1209">
            <v>73470</v>
          </cell>
          <cell r="G1209">
            <v>455027</v>
          </cell>
        </row>
        <row r="1210">
          <cell r="A1210" t="str">
            <v>07.3114</v>
          </cell>
          <cell r="B1210" t="str">
            <v>07.3114</v>
          </cell>
          <cell r="D1210" t="str">
            <v>Troïng löôïng caùp &lt;= 28kg/m</v>
          </cell>
          <cell r="E1210" t="str">
            <v>100m</v>
          </cell>
          <cell r="F1210">
            <v>78000</v>
          </cell>
          <cell r="G1210">
            <v>591372</v>
          </cell>
        </row>
        <row r="1211">
          <cell r="A1211" t="str">
            <v>07.3115</v>
          </cell>
          <cell r="B1211" t="str">
            <v>07.3115</v>
          </cell>
          <cell r="D1211" t="str">
            <v>Troïng löôïng caùp &lt;= 32kg/m</v>
          </cell>
          <cell r="E1211" t="str">
            <v>100m</v>
          </cell>
          <cell r="F1211">
            <v>81880</v>
          </cell>
          <cell r="G1211">
            <v>768670</v>
          </cell>
        </row>
        <row r="1212">
          <cell r="A1212" t="str">
            <v>07.3201</v>
          </cell>
          <cell r="B1212" t="str">
            <v>07.3201</v>
          </cell>
          <cell r="C1212" t="str">
            <v xml:space="preserve">LAÉP ÑAËT CAÙP TREÂN GIAÙ ÑÔÕ ÑAËT ÔÛ TÖÔØNG ,TREO TREÂN CAÙP 
</v>
          </cell>
          <cell r="D1212" t="str">
            <v>Troïng löôïng caùp &lt;= 1kg/m</v>
          </cell>
          <cell r="E1212" t="str">
            <v>100m</v>
          </cell>
          <cell r="F1212">
            <v>49850</v>
          </cell>
          <cell r="G1212">
            <v>36565</v>
          </cell>
        </row>
        <row r="1213">
          <cell r="A1213" t="str">
            <v>07.3202</v>
          </cell>
          <cell r="B1213" t="str">
            <v>07.3202</v>
          </cell>
          <cell r="D1213" t="str">
            <v>Troïng löôïng caùp &lt;= 2kg/m</v>
          </cell>
          <cell r="E1213" t="str">
            <v>100m</v>
          </cell>
          <cell r="F1213">
            <v>49850</v>
          </cell>
          <cell r="G1213">
            <v>40627</v>
          </cell>
        </row>
        <row r="1214">
          <cell r="A1214" t="str">
            <v>07.3203</v>
          </cell>
          <cell r="B1214" t="str">
            <v>07.3203</v>
          </cell>
          <cell r="D1214" t="str">
            <v>Troïng löôïng caùp &lt;= 3kg/m</v>
          </cell>
          <cell r="E1214" t="str">
            <v>100m</v>
          </cell>
          <cell r="F1214">
            <v>49850</v>
          </cell>
          <cell r="G1214">
            <v>52816</v>
          </cell>
        </row>
        <row r="1215">
          <cell r="A1215" t="str">
            <v>07.3204</v>
          </cell>
          <cell r="B1215" t="str">
            <v>07.3204</v>
          </cell>
          <cell r="D1215" t="str">
            <v>Troïng löôïng caùp &lt;= 4,5kg/m</v>
          </cell>
          <cell r="E1215" t="str">
            <v>100m</v>
          </cell>
          <cell r="F1215">
            <v>57510</v>
          </cell>
          <cell r="G1215">
            <v>69067</v>
          </cell>
        </row>
        <row r="1216">
          <cell r="A1216" t="str">
            <v>07.3205</v>
          </cell>
          <cell r="B1216" t="str">
            <v>07.3205</v>
          </cell>
          <cell r="D1216" t="str">
            <v>Troïng löôïng caùp &lt;= 6kg/m</v>
          </cell>
          <cell r="E1216" t="str">
            <v>100m</v>
          </cell>
          <cell r="F1216">
            <v>60510</v>
          </cell>
          <cell r="G1216">
            <v>81255</v>
          </cell>
        </row>
        <row r="1217">
          <cell r="A1217" t="str">
            <v>07.3206</v>
          </cell>
          <cell r="B1217" t="str">
            <v>07.3206</v>
          </cell>
          <cell r="D1217" t="str">
            <v>Troïng löôïng caùp &lt;= 7,5kg/m</v>
          </cell>
          <cell r="E1217" t="str">
            <v>100m</v>
          </cell>
          <cell r="F1217">
            <v>68170</v>
          </cell>
          <cell r="G1217">
            <v>101568</v>
          </cell>
        </row>
        <row r="1218">
          <cell r="A1218" t="str">
            <v>07.3207</v>
          </cell>
          <cell r="B1218" t="str">
            <v>07.3207</v>
          </cell>
          <cell r="D1218" t="str">
            <v>Troïng löôïng caùp &lt;= 9kg/m</v>
          </cell>
          <cell r="E1218" t="str">
            <v>100m</v>
          </cell>
          <cell r="F1218">
            <v>68170</v>
          </cell>
          <cell r="G1218">
            <v>125945</v>
          </cell>
        </row>
        <row r="1219">
          <cell r="A1219" t="str">
            <v>07.3208</v>
          </cell>
          <cell r="B1219" t="str">
            <v>07.3208</v>
          </cell>
          <cell r="D1219" t="str">
            <v>Troïng löôïng caùp &lt;= 10,5kg/m</v>
          </cell>
          <cell r="E1219" t="str">
            <v>100m</v>
          </cell>
          <cell r="F1219">
            <v>75180</v>
          </cell>
          <cell r="G1219">
            <v>152434</v>
          </cell>
        </row>
        <row r="1220">
          <cell r="A1220" t="str">
            <v>07.3209</v>
          </cell>
          <cell r="B1220" t="str">
            <v>07.3209</v>
          </cell>
          <cell r="D1220" t="str">
            <v>Troïng löôïng caùp &lt;= 12kg/m</v>
          </cell>
          <cell r="E1220" t="str">
            <v>100m</v>
          </cell>
          <cell r="F1220">
            <v>75180</v>
          </cell>
          <cell r="G1220">
            <v>152434</v>
          </cell>
        </row>
        <row r="1221">
          <cell r="A1221" t="str">
            <v>07.3210</v>
          </cell>
          <cell r="B1221" t="str">
            <v>07.3210</v>
          </cell>
          <cell r="D1221" t="str">
            <v>Troïng löôïng caùp &lt;= 15kg/m</v>
          </cell>
          <cell r="E1221" t="str">
            <v>100m</v>
          </cell>
          <cell r="F1221">
            <v>75180</v>
          </cell>
          <cell r="G1221">
            <v>176810</v>
          </cell>
        </row>
        <row r="1222">
          <cell r="A1222" t="str">
            <v>07.3211</v>
          </cell>
          <cell r="B1222" t="str">
            <v>07.3211</v>
          </cell>
          <cell r="D1222" t="str">
            <v>Troïng löôïng caùp &lt;= 18kg/m</v>
          </cell>
          <cell r="E1222" t="str">
            <v>100m</v>
          </cell>
          <cell r="F1222">
            <v>86690</v>
          </cell>
          <cell r="G1222">
            <v>284392</v>
          </cell>
        </row>
        <row r="1223">
          <cell r="A1223" t="str">
            <v>07.3212</v>
          </cell>
          <cell r="B1223" t="str">
            <v>07.3212</v>
          </cell>
          <cell r="D1223" t="str">
            <v>Troïng löôïng caùp &lt;= 21kg/m</v>
          </cell>
          <cell r="E1223" t="str">
            <v>100m</v>
          </cell>
          <cell r="F1223">
            <v>86690</v>
          </cell>
          <cell r="G1223">
            <v>377835</v>
          </cell>
        </row>
        <row r="1224">
          <cell r="A1224" t="str">
            <v>07.3213</v>
          </cell>
          <cell r="B1224" t="str">
            <v>07.3213</v>
          </cell>
          <cell r="D1224" t="str">
            <v>Troïng löôïng caùp &lt;= 24kg/m</v>
          </cell>
          <cell r="E1224" t="str">
            <v>100m</v>
          </cell>
          <cell r="F1224">
            <v>91470</v>
          </cell>
          <cell r="G1224">
            <v>501992</v>
          </cell>
        </row>
        <row r="1225">
          <cell r="A1225" t="str">
            <v>07.3214</v>
          </cell>
          <cell r="B1225" t="str">
            <v>07.3214</v>
          </cell>
          <cell r="D1225" t="str">
            <v>Troïng löôïng caùp &lt;= 28kg/m</v>
          </cell>
          <cell r="E1225" t="str">
            <v>100m</v>
          </cell>
          <cell r="F1225">
            <v>96000</v>
          </cell>
          <cell r="G1225">
            <v>652638</v>
          </cell>
        </row>
        <row r="1226">
          <cell r="A1226" t="str">
            <v>07.3215</v>
          </cell>
          <cell r="B1226" t="str">
            <v>07.3215</v>
          </cell>
          <cell r="D1226" t="str">
            <v>Troïng löôïng caùp &lt;= 32kg/m</v>
          </cell>
          <cell r="E1226" t="str">
            <v>100m</v>
          </cell>
          <cell r="F1226">
            <v>99880</v>
          </cell>
          <cell r="G1226">
            <v>815960</v>
          </cell>
        </row>
        <row r="1227">
          <cell r="A1227" t="str">
            <v>07.3301</v>
          </cell>
          <cell r="B1227" t="str">
            <v>07.3301</v>
          </cell>
          <cell r="C1227" t="str">
            <v>LAÉP ÑAËT CAÙP TREO TREÂN DAÂY THEÙP</v>
          </cell>
          <cell r="D1227" t="str">
            <v>Troïng löôïng caùp &lt;= 1kg/m</v>
          </cell>
          <cell r="E1227" t="str">
            <v>100m</v>
          </cell>
          <cell r="F1227">
            <v>287863</v>
          </cell>
          <cell r="G1227">
            <v>54928</v>
          </cell>
        </row>
        <row r="1228">
          <cell r="A1228" t="str">
            <v>07.3302</v>
          </cell>
          <cell r="B1228" t="str">
            <v>07.3302</v>
          </cell>
          <cell r="D1228" t="str">
            <v>Troïng löôïng caùp &lt;= 2kg/m</v>
          </cell>
          <cell r="E1228" t="str">
            <v>100m</v>
          </cell>
          <cell r="F1228">
            <v>287863</v>
          </cell>
          <cell r="G1228">
            <v>60941</v>
          </cell>
        </row>
        <row r="1229">
          <cell r="A1229" t="str">
            <v>07.3303</v>
          </cell>
          <cell r="B1229" t="str">
            <v>07.3303</v>
          </cell>
          <cell r="D1229" t="str">
            <v>Troïng löôïng caùp &lt;= 3kg/m</v>
          </cell>
          <cell r="E1229" t="str">
            <v>100m</v>
          </cell>
          <cell r="F1229">
            <v>288513</v>
          </cell>
          <cell r="G1229">
            <v>77192</v>
          </cell>
        </row>
        <row r="1230">
          <cell r="A1230" t="str">
            <v>07.3304</v>
          </cell>
          <cell r="B1230" t="str">
            <v>07.3304</v>
          </cell>
          <cell r="D1230" t="str">
            <v>Troïng löôïng caùp &lt;= 4,5kg/m</v>
          </cell>
          <cell r="E1230" t="str">
            <v>100m</v>
          </cell>
          <cell r="F1230">
            <v>295523</v>
          </cell>
          <cell r="G1230">
            <v>103519</v>
          </cell>
        </row>
        <row r="1231">
          <cell r="A1231" t="str">
            <v>07.3305</v>
          </cell>
          <cell r="B1231" t="str">
            <v>07.3305</v>
          </cell>
          <cell r="D1231" t="str">
            <v>Troïng löôïng caùp &lt;= 6kg/m</v>
          </cell>
          <cell r="E1231" t="str">
            <v>100m</v>
          </cell>
          <cell r="F1231">
            <v>296173</v>
          </cell>
          <cell r="G1231">
            <v>130008</v>
          </cell>
        </row>
        <row r="1232">
          <cell r="A1232" t="str">
            <v>07.3306</v>
          </cell>
          <cell r="B1232" t="str">
            <v>07.3306</v>
          </cell>
          <cell r="D1232" t="str">
            <v>Troïng löôïng caùp &lt;= 7,5kg/m</v>
          </cell>
          <cell r="E1232" t="str">
            <v>100m</v>
          </cell>
          <cell r="F1232">
            <v>303183</v>
          </cell>
          <cell r="G1232">
            <v>170635</v>
          </cell>
        </row>
        <row r="1233">
          <cell r="A1233" t="str">
            <v>07.3307</v>
          </cell>
          <cell r="B1233" t="str">
            <v>07.3307</v>
          </cell>
          <cell r="D1233" t="str">
            <v>Troïng löôïng caùp &lt;= 9kg/m</v>
          </cell>
          <cell r="E1233" t="str">
            <v>100m</v>
          </cell>
          <cell r="F1233">
            <v>303183</v>
          </cell>
          <cell r="G1233">
            <v>243764</v>
          </cell>
        </row>
        <row r="1234">
          <cell r="A1234" t="str">
            <v>07.3308</v>
          </cell>
          <cell r="B1234" t="str">
            <v>07.3308</v>
          </cell>
          <cell r="D1234" t="str">
            <v>Troïng löôïng caùp &lt;= 10,5kg/m</v>
          </cell>
          <cell r="E1234" t="str">
            <v>100m</v>
          </cell>
          <cell r="F1234">
            <v>310843</v>
          </cell>
          <cell r="G1234">
            <v>284392</v>
          </cell>
        </row>
        <row r="1235">
          <cell r="A1235" t="str">
            <v>07.3309</v>
          </cell>
          <cell r="B1235" t="str">
            <v>07.3309</v>
          </cell>
          <cell r="D1235" t="str">
            <v>Troïng löôïng caùp &lt;= 12kg/m</v>
          </cell>
          <cell r="E1235" t="str">
            <v>100m</v>
          </cell>
          <cell r="F1235">
            <v>310843</v>
          </cell>
          <cell r="G1235">
            <v>325019</v>
          </cell>
        </row>
        <row r="1236">
          <cell r="A1236" t="str">
            <v>07.3401</v>
          </cell>
          <cell r="B1236" t="str">
            <v>07.3401</v>
          </cell>
          <cell r="C1236" t="str">
            <v>LAÉP ÑAËT CAÙP TRONG OÁNG BAÛO VEÄ</v>
          </cell>
          <cell r="D1236" t="str">
            <v>Troïng löôïng caùp &lt;= 1kg/m</v>
          </cell>
          <cell r="E1236" t="str">
            <v>100m</v>
          </cell>
          <cell r="F1236">
            <v>43569</v>
          </cell>
          <cell r="G1236">
            <v>42740</v>
          </cell>
        </row>
        <row r="1237">
          <cell r="A1237" t="str">
            <v>07.3402</v>
          </cell>
          <cell r="B1237" t="str">
            <v>07.3402</v>
          </cell>
          <cell r="D1237" t="str">
            <v>Troïng löôïng caùp &lt;= 2kg/m</v>
          </cell>
          <cell r="E1237" t="str">
            <v>100m</v>
          </cell>
          <cell r="F1237">
            <v>43569</v>
          </cell>
          <cell r="G1237">
            <v>48753</v>
          </cell>
        </row>
        <row r="1238">
          <cell r="A1238" t="str">
            <v>07.3403</v>
          </cell>
          <cell r="B1238" t="str">
            <v>07.3403</v>
          </cell>
          <cell r="D1238" t="str">
            <v>Troïng löôïng caùp &lt;= 3kg/m</v>
          </cell>
          <cell r="E1238" t="str">
            <v>100m</v>
          </cell>
          <cell r="F1238">
            <v>43569</v>
          </cell>
          <cell r="G1238">
            <v>60941</v>
          </cell>
        </row>
        <row r="1239">
          <cell r="A1239" t="str">
            <v>07.3404</v>
          </cell>
          <cell r="B1239" t="str">
            <v>07.3404</v>
          </cell>
          <cell r="D1239" t="str">
            <v>Troïng löôïng caùp &lt;= 4,5kg/m</v>
          </cell>
          <cell r="E1239" t="str">
            <v>100m</v>
          </cell>
          <cell r="F1239">
            <v>51979</v>
          </cell>
          <cell r="G1239">
            <v>81255</v>
          </cell>
        </row>
        <row r="1240">
          <cell r="A1240" t="str">
            <v>07.3405</v>
          </cell>
          <cell r="B1240" t="str">
            <v>07.3405</v>
          </cell>
          <cell r="D1240" t="str">
            <v>Troïng löôïng caùp &lt;= 6kg/m</v>
          </cell>
          <cell r="E1240" t="str">
            <v>100m</v>
          </cell>
          <cell r="F1240">
            <v>51979</v>
          </cell>
          <cell r="G1240">
            <v>103519</v>
          </cell>
        </row>
        <row r="1241">
          <cell r="A1241" t="str">
            <v>07.3406</v>
          </cell>
          <cell r="B1241" t="str">
            <v>07.3406</v>
          </cell>
          <cell r="D1241" t="str">
            <v>Troïng löôïng caùp &lt;= 7,5kg/m</v>
          </cell>
          <cell r="E1241" t="str">
            <v>100m</v>
          </cell>
          <cell r="F1241">
            <v>68351</v>
          </cell>
          <cell r="G1241">
            <v>103519</v>
          </cell>
        </row>
        <row r="1242">
          <cell r="A1242" t="str">
            <v>07.3407</v>
          </cell>
          <cell r="B1242" t="str">
            <v>07.3407</v>
          </cell>
          <cell r="D1242" t="str">
            <v>Troïng löôïng caùp &lt;= 9kg/m</v>
          </cell>
          <cell r="E1242" t="str">
            <v>100m</v>
          </cell>
          <cell r="F1242">
            <v>68351</v>
          </cell>
          <cell r="G1242">
            <v>134070</v>
          </cell>
        </row>
        <row r="1243">
          <cell r="A1243" t="str">
            <v>07.3408</v>
          </cell>
          <cell r="B1243" t="str">
            <v>07.3408</v>
          </cell>
          <cell r="D1243" t="str">
            <v>Troïng löôïng caùp &lt;= 10,5kg/m</v>
          </cell>
          <cell r="E1243" t="str">
            <v>100m</v>
          </cell>
          <cell r="F1243">
            <v>76111</v>
          </cell>
          <cell r="G1243">
            <v>164622</v>
          </cell>
        </row>
        <row r="1244">
          <cell r="A1244" t="str">
            <v>07.3409</v>
          </cell>
          <cell r="B1244" t="str">
            <v>07.3409</v>
          </cell>
          <cell r="D1244" t="str">
            <v>Troïng löôïng caùp &lt;= 12kg/m</v>
          </cell>
          <cell r="E1244" t="str">
            <v>100m</v>
          </cell>
          <cell r="F1244">
            <v>76111</v>
          </cell>
          <cell r="G1244">
            <v>199074</v>
          </cell>
        </row>
        <row r="1245">
          <cell r="A1245" t="str">
            <v>07.3410</v>
          </cell>
          <cell r="B1245" t="str">
            <v>07.3410</v>
          </cell>
          <cell r="D1245" t="str">
            <v>Troïng löôïng caùp &lt;= 15kg/m</v>
          </cell>
          <cell r="E1245" t="str">
            <v>100m</v>
          </cell>
          <cell r="F1245">
            <v>84721</v>
          </cell>
          <cell r="G1245">
            <v>231576</v>
          </cell>
        </row>
        <row r="1246">
          <cell r="A1246" t="str">
            <v>07.3411</v>
          </cell>
          <cell r="B1246" t="str">
            <v>07.3411</v>
          </cell>
          <cell r="D1246" t="str">
            <v>Troïng löôïng caùp &lt;= 18kg/m</v>
          </cell>
          <cell r="E1246" t="str">
            <v>100m</v>
          </cell>
          <cell r="F1246">
            <v>85371</v>
          </cell>
          <cell r="G1246">
            <v>296580</v>
          </cell>
        </row>
        <row r="1247">
          <cell r="A1247" t="str">
            <v>07.3412</v>
          </cell>
          <cell r="B1247" t="str">
            <v>07.3412</v>
          </cell>
          <cell r="D1247" t="str">
            <v>Troïng löôïng caùp &lt;= 21kg/m</v>
          </cell>
          <cell r="E1247" t="str">
            <v>100m</v>
          </cell>
          <cell r="F1247">
            <v>85371</v>
          </cell>
          <cell r="G1247">
            <v>414399</v>
          </cell>
        </row>
        <row r="1248">
          <cell r="A1248" t="str">
            <v>07.3413</v>
          </cell>
          <cell r="B1248" t="str">
            <v>07.3413</v>
          </cell>
          <cell r="D1248" t="str">
            <v>Troïng löôïng caùp &lt;= 24kg/m</v>
          </cell>
          <cell r="E1248" t="str">
            <v>100m</v>
          </cell>
          <cell r="F1248">
            <v>90901</v>
          </cell>
          <cell r="G1248">
            <v>511905</v>
          </cell>
        </row>
        <row r="1249">
          <cell r="A1249" t="str">
            <v>07.3414</v>
          </cell>
          <cell r="B1249" t="str">
            <v>07.3414</v>
          </cell>
          <cell r="D1249" t="str">
            <v>Troïng löôïng caùp &lt;= 28kg/m</v>
          </cell>
          <cell r="E1249" t="str">
            <v>100m</v>
          </cell>
          <cell r="F1249">
            <v>95431</v>
          </cell>
          <cell r="G1249">
            <v>778421</v>
          </cell>
        </row>
        <row r="1250">
          <cell r="A1250" t="str">
            <v>07.3415</v>
          </cell>
          <cell r="B1250" t="str">
            <v>07.3415</v>
          </cell>
          <cell r="D1250" t="str">
            <v>Troïng löôïng caùp &lt;= 32kg/m</v>
          </cell>
          <cell r="E1250" t="str">
            <v>100m</v>
          </cell>
          <cell r="F1250">
            <v>100811</v>
          </cell>
          <cell r="G1250">
            <v>932805</v>
          </cell>
        </row>
        <row r="1251">
          <cell r="A1251" t="str">
            <v>07.4111</v>
          </cell>
          <cell r="B1251" t="str">
            <v>07.4111</v>
          </cell>
          <cell r="C1251" t="str">
            <v>ÑAÀU CAÙP &lt;= 1kV COÙ 3 ÑEÁN 4 RUOÄT</v>
          </cell>
          <cell r="D1251" t="str">
            <v>Caùp coù tieát dieän &lt;= 35mm2</v>
          </cell>
          <cell r="E1251" t="str">
            <v>ñaàu</v>
          </cell>
          <cell r="F1251">
            <v>58952</v>
          </cell>
          <cell r="G1251">
            <v>26889</v>
          </cell>
        </row>
        <row r="1252">
          <cell r="A1252" t="str">
            <v>07.4112</v>
          </cell>
          <cell r="B1252" t="str">
            <v>07.4112</v>
          </cell>
          <cell r="C1252" t="str">
            <v>Laép ñaët pheãu toân</v>
          </cell>
          <cell r="D1252" t="str">
            <v>Caùp coù tieát dieän &lt;= 70mm2</v>
          </cell>
          <cell r="E1252" t="str">
            <v>ñaàu</v>
          </cell>
          <cell r="F1252">
            <v>71285</v>
          </cell>
          <cell r="G1252">
            <v>31370</v>
          </cell>
        </row>
        <row r="1253">
          <cell r="A1253" t="str">
            <v>07.4113</v>
          </cell>
          <cell r="B1253" t="str">
            <v>07.4113</v>
          </cell>
          <cell r="D1253" t="str">
            <v>Caùp coù tieát dieän &lt;= 120mm2</v>
          </cell>
          <cell r="E1253" t="str">
            <v>ñaàu</v>
          </cell>
          <cell r="F1253">
            <v>75238</v>
          </cell>
          <cell r="G1253">
            <v>40333</v>
          </cell>
        </row>
        <row r="1254">
          <cell r="A1254" t="str">
            <v>07.4114</v>
          </cell>
          <cell r="B1254" t="str">
            <v>07.4114</v>
          </cell>
          <cell r="D1254" t="str">
            <v>Caùp coù tieát dieän &lt;= 185mm2</v>
          </cell>
          <cell r="E1254" t="str">
            <v>ñaàu</v>
          </cell>
          <cell r="F1254">
            <v>85473</v>
          </cell>
          <cell r="G1254">
            <v>49296</v>
          </cell>
        </row>
        <row r="1255">
          <cell r="A1255" t="str">
            <v>07.4115</v>
          </cell>
          <cell r="B1255" t="str">
            <v>07.4115</v>
          </cell>
          <cell r="D1255" t="str">
            <v>Caùp coù tieát dieän &lt;= 240mm2</v>
          </cell>
          <cell r="E1255" t="str">
            <v>ñaàu</v>
          </cell>
          <cell r="F1255">
            <v>100138</v>
          </cell>
          <cell r="G1255">
            <v>53777</v>
          </cell>
        </row>
        <row r="1256">
          <cell r="A1256" t="str">
            <v>07.4116</v>
          </cell>
          <cell r="B1256" t="str">
            <v>07.4116</v>
          </cell>
          <cell r="D1256" t="str">
            <v>Caùp coù tieát dieän &lt;= 300mm2</v>
          </cell>
          <cell r="E1256" t="str">
            <v>ñaàu</v>
          </cell>
          <cell r="F1256">
            <v>119627</v>
          </cell>
          <cell r="G1256">
            <v>64533</v>
          </cell>
        </row>
        <row r="1257">
          <cell r="A1257" t="str">
            <v>07.4121</v>
          </cell>
          <cell r="B1257" t="str">
            <v>07.4121</v>
          </cell>
          <cell r="C1257" t="str">
            <v>Laép ñaët pheãu gang ñuùc</v>
          </cell>
          <cell r="D1257" t="str">
            <v>Caùp coù tieát dieän &lt;= 35mm2</v>
          </cell>
          <cell r="E1257" t="str">
            <v>ñaàu</v>
          </cell>
          <cell r="F1257">
            <v>66752</v>
          </cell>
          <cell r="G1257">
            <v>53777</v>
          </cell>
        </row>
        <row r="1258">
          <cell r="A1258" t="str">
            <v>07.4122</v>
          </cell>
          <cell r="B1258" t="str">
            <v>07.4122</v>
          </cell>
          <cell r="D1258" t="str">
            <v>Caùp coù tieát dieän &lt;= 70mm2</v>
          </cell>
          <cell r="E1258" t="str">
            <v>ñaàu</v>
          </cell>
          <cell r="F1258">
            <v>81685</v>
          </cell>
          <cell r="G1258">
            <v>60589</v>
          </cell>
        </row>
        <row r="1259">
          <cell r="A1259" t="str">
            <v>07.4123</v>
          </cell>
          <cell r="B1259" t="str">
            <v>07.4123</v>
          </cell>
          <cell r="D1259" t="str">
            <v>Caùp coù tieát dieän &lt;= 120mm2</v>
          </cell>
          <cell r="E1259" t="str">
            <v>ñaàu</v>
          </cell>
          <cell r="F1259">
            <v>85638</v>
          </cell>
          <cell r="G1259">
            <v>67222</v>
          </cell>
        </row>
        <row r="1260">
          <cell r="A1260" t="str">
            <v>07.4124</v>
          </cell>
          <cell r="B1260" t="str">
            <v>07.4124</v>
          </cell>
          <cell r="D1260" t="str">
            <v>Caùp coù tieát dieän &lt;= 185mm2</v>
          </cell>
          <cell r="E1260" t="str">
            <v>ñaàu</v>
          </cell>
          <cell r="F1260">
            <v>101073</v>
          </cell>
          <cell r="G1260">
            <v>74034</v>
          </cell>
        </row>
        <row r="1261">
          <cell r="A1261" t="str">
            <v>07.4125</v>
          </cell>
          <cell r="B1261" t="str">
            <v>07.4125</v>
          </cell>
          <cell r="D1261" t="str">
            <v>Caùp coù tieát dieän &lt;= 240mm2</v>
          </cell>
          <cell r="E1261" t="str">
            <v>ñaàu</v>
          </cell>
          <cell r="F1261">
            <v>118338</v>
          </cell>
          <cell r="G1261">
            <v>80666</v>
          </cell>
        </row>
        <row r="1262">
          <cell r="A1262" t="str">
            <v>07.4126</v>
          </cell>
          <cell r="B1262" t="str">
            <v>07.4126</v>
          </cell>
          <cell r="D1262" t="str">
            <v>Caùp coù tieát dieän &lt;= 300mm2</v>
          </cell>
          <cell r="E1262" t="str">
            <v>ñaàu</v>
          </cell>
          <cell r="F1262">
            <v>150827</v>
          </cell>
          <cell r="G1262">
            <v>86044</v>
          </cell>
        </row>
        <row r="1263">
          <cell r="A1263" t="str">
            <v>07.4211</v>
          </cell>
          <cell r="B1263" t="str">
            <v>07.4211</v>
          </cell>
          <cell r="C1263" t="str">
            <v>ÑAÀU CAÙP  3kV  ÑEÁN 15kV</v>
          </cell>
          <cell r="D1263" t="str">
            <v>Caùp coù tieát dieän &lt;= 35mm2</v>
          </cell>
          <cell r="E1263" t="str">
            <v>ñaàu</v>
          </cell>
          <cell r="F1263">
            <v>73560</v>
          </cell>
          <cell r="G1263">
            <v>29219</v>
          </cell>
        </row>
        <row r="1264">
          <cell r="A1264" t="str">
            <v>07.4212</v>
          </cell>
          <cell r="B1264" t="str">
            <v>07.4212</v>
          </cell>
          <cell r="C1264" t="str">
            <v>Pheãu toân 3-6kV</v>
          </cell>
          <cell r="D1264" t="str">
            <v>Caùp coù tieát dieän &lt;= 70mm2</v>
          </cell>
          <cell r="E1264" t="str">
            <v>ñaàu</v>
          </cell>
          <cell r="F1264">
            <v>84271</v>
          </cell>
          <cell r="G1264">
            <v>33700</v>
          </cell>
        </row>
        <row r="1265">
          <cell r="A1265" t="str">
            <v>07.4213</v>
          </cell>
          <cell r="B1265" t="str">
            <v>07.4213</v>
          </cell>
          <cell r="D1265" t="str">
            <v>Caùp coù tieát dieän &lt;= 120mm2</v>
          </cell>
          <cell r="E1265" t="str">
            <v>ñaàu</v>
          </cell>
          <cell r="F1265">
            <v>89164</v>
          </cell>
          <cell r="G1265">
            <v>44814</v>
          </cell>
        </row>
        <row r="1266">
          <cell r="A1266" t="str">
            <v>07.4214</v>
          </cell>
          <cell r="B1266" t="str">
            <v>07.4214</v>
          </cell>
          <cell r="D1266" t="str">
            <v>Caùp coù tieát dieän &lt;= 185mm2</v>
          </cell>
          <cell r="E1266" t="str">
            <v>ñaàu</v>
          </cell>
          <cell r="F1266">
            <v>107583</v>
          </cell>
          <cell r="G1266">
            <v>53777</v>
          </cell>
        </row>
        <row r="1267">
          <cell r="A1267" t="str">
            <v>07.4215</v>
          </cell>
          <cell r="B1267" t="str">
            <v>07.4215</v>
          </cell>
          <cell r="D1267" t="str">
            <v>Caùp coù tieát dieän &lt;= 240mm2</v>
          </cell>
          <cell r="E1267" t="str">
            <v>ñaàu</v>
          </cell>
          <cell r="F1267">
            <v>121565</v>
          </cell>
          <cell r="G1267">
            <v>58259</v>
          </cell>
        </row>
        <row r="1268">
          <cell r="A1268" t="str">
            <v>07.4216</v>
          </cell>
          <cell r="B1268" t="str">
            <v>07.4216</v>
          </cell>
          <cell r="D1268" t="str">
            <v>Caùp coù tieát dieän &lt;= 300mm2</v>
          </cell>
          <cell r="E1268" t="str">
            <v>ñaàu</v>
          </cell>
          <cell r="F1268">
            <v>142677</v>
          </cell>
          <cell r="G1268">
            <v>65071</v>
          </cell>
        </row>
        <row r="1269">
          <cell r="A1269" t="str">
            <v>07.4221</v>
          </cell>
          <cell r="B1269" t="str">
            <v>07.4221</v>
          </cell>
          <cell r="C1269" t="str">
            <v>Pheãu toân 10-15kV</v>
          </cell>
          <cell r="D1269" t="str">
            <v>Caùp coù tieát dieän &lt;= 35mm2</v>
          </cell>
          <cell r="E1269" t="str">
            <v>ñaàu</v>
          </cell>
          <cell r="F1269">
            <v>73560</v>
          </cell>
          <cell r="G1269">
            <v>38182</v>
          </cell>
        </row>
        <row r="1270">
          <cell r="A1270" t="str">
            <v>07.4222</v>
          </cell>
          <cell r="B1270" t="str">
            <v>07.4222</v>
          </cell>
          <cell r="D1270" t="str">
            <v>Caùp coù tieát dieän &lt;= 70mm2</v>
          </cell>
          <cell r="E1270" t="str">
            <v>ñaàu</v>
          </cell>
          <cell r="F1270">
            <v>84271</v>
          </cell>
          <cell r="G1270">
            <v>42663</v>
          </cell>
        </row>
        <row r="1271">
          <cell r="A1271" t="str">
            <v>07.4223</v>
          </cell>
          <cell r="B1271" t="str">
            <v>07.4223</v>
          </cell>
          <cell r="D1271" t="str">
            <v>Caùp coù tieát dieän &lt;= 120mm2</v>
          </cell>
          <cell r="E1271" t="str">
            <v>ñaàu</v>
          </cell>
          <cell r="F1271">
            <v>79164</v>
          </cell>
          <cell r="G1271">
            <v>53777</v>
          </cell>
        </row>
        <row r="1272">
          <cell r="A1272" t="str">
            <v>07.4224</v>
          </cell>
          <cell r="B1272" t="str">
            <v>07.4224</v>
          </cell>
          <cell r="D1272" t="str">
            <v>Caùp coù tieát dieän &lt;= 185mm2</v>
          </cell>
          <cell r="E1272" t="str">
            <v>ñaàu</v>
          </cell>
          <cell r="F1272">
            <v>107583</v>
          </cell>
          <cell r="G1272">
            <v>65071</v>
          </cell>
        </row>
        <row r="1273">
          <cell r="A1273" t="str">
            <v>07.4225</v>
          </cell>
          <cell r="B1273" t="str">
            <v>07.4225</v>
          </cell>
          <cell r="D1273" t="str">
            <v>Caùp coù tieát dieän &lt;= 240mm2</v>
          </cell>
          <cell r="E1273" t="str">
            <v>ñaàu</v>
          </cell>
          <cell r="F1273">
            <v>121565</v>
          </cell>
          <cell r="G1273">
            <v>71703</v>
          </cell>
        </row>
        <row r="1274">
          <cell r="A1274" t="str">
            <v>07.4226</v>
          </cell>
          <cell r="B1274" t="str">
            <v>07.4226</v>
          </cell>
          <cell r="D1274" t="str">
            <v>Caùp coù tieát dieän &lt;= 300mm2</v>
          </cell>
          <cell r="E1274" t="str">
            <v>ñaàu</v>
          </cell>
          <cell r="F1274">
            <v>142677</v>
          </cell>
          <cell r="G1274">
            <v>79053</v>
          </cell>
        </row>
        <row r="1275">
          <cell r="A1275" t="str">
            <v>07.4231</v>
          </cell>
          <cell r="B1275" t="str">
            <v>07.4231</v>
          </cell>
          <cell r="C1275" t="str">
            <v>Pheãu gang ñuùc 3-6kV</v>
          </cell>
          <cell r="D1275" t="str">
            <v>Caùp coù tieát dieän &lt;= 35mm2</v>
          </cell>
          <cell r="E1275" t="str">
            <v>ñaàu</v>
          </cell>
          <cell r="F1275">
            <v>81360</v>
          </cell>
          <cell r="G1275">
            <v>58259</v>
          </cell>
        </row>
        <row r="1276">
          <cell r="A1276" t="str">
            <v>07.4232</v>
          </cell>
          <cell r="B1276" t="str">
            <v>07.4232</v>
          </cell>
          <cell r="D1276" t="str">
            <v>Caùp coù tieát dieän &lt;= 70mm2</v>
          </cell>
          <cell r="E1276" t="str">
            <v>ñaàu</v>
          </cell>
          <cell r="F1276">
            <v>94671</v>
          </cell>
          <cell r="G1276">
            <v>65071</v>
          </cell>
        </row>
        <row r="1277">
          <cell r="A1277" t="str">
            <v>07.4233</v>
          </cell>
          <cell r="B1277" t="str">
            <v>07.4233</v>
          </cell>
          <cell r="D1277" t="str">
            <v>Caùp coù tieát dieän &lt;= 120mm2</v>
          </cell>
          <cell r="E1277" t="str">
            <v>ñaàu</v>
          </cell>
          <cell r="F1277">
            <v>99564</v>
          </cell>
          <cell r="G1277">
            <v>71703</v>
          </cell>
        </row>
        <row r="1278">
          <cell r="A1278" t="str">
            <v>07.4234</v>
          </cell>
          <cell r="B1278" t="str">
            <v>07.4234</v>
          </cell>
          <cell r="D1278" t="str">
            <v>Caùp coù tieát dieän &lt;= 185mm2</v>
          </cell>
          <cell r="E1278" t="str">
            <v>ñaàu</v>
          </cell>
          <cell r="F1278">
            <v>123183</v>
          </cell>
          <cell r="G1278">
            <v>78515</v>
          </cell>
        </row>
        <row r="1279">
          <cell r="A1279" t="str">
            <v>07.4235</v>
          </cell>
          <cell r="B1279" t="str">
            <v>07.4235</v>
          </cell>
          <cell r="D1279" t="str">
            <v>Caùp coù tieát dieän &lt;= 240mm2</v>
          </cell>
          <cell r="E1279" t="str">
            <v>ñaàu</v>
          </cell>
          <cell r="F1279">
            <v>139765</v>
          </cell>
          <cell r="G1279">
            <v>87478</v>
          </cell>
        </row>
        <row r="1280">
          <cell r="A1280" t="str">
            <v>07.4236</v>
          </cell>
          <cell r="B1280" t="str">
            <v>07.4236</v>
          </cell>
          <cell r="D1280" t="str">
            <v>Caùp coù tieát dieän &lt;= 300mm2</v>
          </cell>
          <cell r="E1280" t="str">
            <v>ñaàu</v>
          </cell>
          <cell r="F1280">
            <v>173877</v>
          </cell>
          <cell r="G1280">
            <v>96441</v>
          </cell>
        </row>
        <row r="1281">
          <cell r="A1281" t="str">
            <v>07.4241</v>
          </cell>
          <cell r="B1281" t="str">
            <v>07.4241</v>
          </cell>
          <cell r="C1281" t="str">
            <v>Pheãu gang ñuùc 10-15kV</v>
          </cell>
          <cell r="D1281" t="str">
            <v>Caùp coù tieát dieän &lt;= 35mm2</v>
          </cell>
          <cell r="E1281" t="str">
            <v>ñaàu</v>
          </cell>
          <cell r="F1281">
            <v>81360</v>
          </cell>
          <cell r="G1281">
            <v>71703</v>
          </cell>
        </row>
        <row r="1282">
          <cell r="A1282" t="str">
            <v>07.4242</v>
          </cell>
          <cell r="B1282" t="str">
            <v>07.4242</v>
          </cell>
          <cell r="D1282" t="str">
            <v>Caùp coù tieát dieän &lt;= 70mm2</v>
          </cell>
          <cell r="E1282" t="str">
            <v>ñaàu</v>
          </cell>
          <cell r="F1282">
            <v>94671</v>
          </cell>
          <cell r="G1282">
            <v>78515</v>
          </cell>
        </row>
        <row r="1283">
          <cell r="A1283" t="str">
            <v>07.4243</v>
          </cell>
          <cell r="B1283" t="str">
            <v>07.4243</v>
          </cell>
          <cell r="D1283" t="str">
            <v>Caùp coù tieát dieän &lt;= 120mm2</v>
          </cell>
          <cell r="E1283" t="str">
            <v>ñaàu</v>
          </cell>
          <cell r="F1283">
            <v>99564</v>
          </cell>
          <cell r="G1283">
            <v>87478</v>
          </cell>
        </row>
        <row r="1284">
          <cell r="A1284" t="str">
            <v>07.4244</v>
          </cell>
          <cell r="B1284" t="str">
            <v>07.4244</v>
          </cell>
          <cell r="D1284" t="str">
            <v>Caùp coù tieát dieän &lt;= 185mm2</v>
          </cell>
          <cell r="E1284" t="str">
            <v>ñaàu</v>
          </cell>
          <cell r="F1284">
            <v>123183</v>
          </cell>
          <cell r="G1284">
            <v>96441</v>
          </cell>
        </row>
        <row r="1285">
          <cell r="A1285" t="str">
            <v>07.4245</v>
          </cell>
          <cell r="B1285" t="str">
            <v>07.4245</v>
          </cell>
          <cell r="D1285" t="str">
            <v>Caùp coù tieát dieän &lt;= 240mm2</v>
          </cell>
          <cell r="E1285" t="str">
            <v>ñaàu</v>
          </cell>
          <cell r="F1285">
            <v>139765</v>
          </cell>
          <cell r="G1285">
            <v>105404</v>
          </cell>
        </row>
        <row r="1286">
          <cell r="A1286" t="str">
            <v>07.4246</v>
          </cell>
          <cell r="B1286" t="str">
            <v>07.4246</v>
          </cell>
          <cell r="D1286" t="str">
            <v>Caùp coù tieát dieän &lt;= 300mm2</v>
          </cell>
          <cell r="E1286" t="str">
            <v>ñaàu</v>
          </cell>
          <cell r="F1286">
            <v>173877</v>
          </cell>
          <cell r="G1286">
            <v>115801</v>
          </cell>
        </row>
        <row r="1287">
          <cell r="A1287" t="str">
            <v>07.4311</v>
          </cell>
          <cell r="B1287" t="str">
            <v>07.4311</v>
          </cell>
          <cell r="C1287" t="str">
            <v>ÑAÀU CAÙP 22kV ÑEÁN 35kV</v>
          </cell>
          <cell r="D1287" t="str">
            <v>Caùp coù tieát dieän &lt;= 35mm2</v>
          </cell>
          <cell r="E1287" t="str">
            <v>ñaàu</v>
          </cell>
          <cell r="F1287">
            <v>186246</v>
          </cell>
          <cell r="G1287">
            <v>54494</v>
          </cell>
        </row>
        <row r="1288">
          <cell r="A1288" t="str">
            <v>07.4312</v>
          </cell>
          <cell r="B1288" t="str">
            <v>07.4312</v>
          </cell>
          <cell r="C1288" t="str">
            <v>Pheãu toân cho ñaàu caùp 22kV</v>
          </cell>
          <cell r="D1288" t="str">
            <v>Caùp coù tieát dieän &lt;= 70mm2</v>
          </cell>
          <cell r="E1288" t="str">
            <v>ñaàu</v>
          </cell>
          <cell r="F1288">
            <v>188846</v>
          </cell>
          <cell r="G1288">
            <v>68118</v>
          </cell>
        </row>
        <row r="1289">
          <cell r="A1289" t="str">
            <v>07.4313</v>
          </cell>
          <cell r="B1289" t="str">
            <v>07.4313</v>
          </cell>
          <cell r="D1289" t="str">
            <v>Caùp coù tieát dieän &lt;= 120mm2</v>
          </cell>
          <cell r="E1289" t="str">
            <v>ñaàu</v>
          </cell>
          <cell r="F1289">
            <v>192526</v>
          </cell>
          <cell r="G1289">
            <v>81742</v>
          </cell>
        </row>
        <row r="1290">
          <cell r="A1290" t="str">
            <v>07.4314</v>
          </cell>
          <cell r="B1290" t="str">
            <v>07.4314</v>
          </cell>
          <cell r="D1290" t="str">
            <v>Caùp coù tieát dieän &lt;= 185mm2</v>
          </cell>
          <cell r="E1290" t="str">
            <v>ñaàu</v>
          </cell>
          <cell r="F1290">
            <v>217728</v>
          </cell>
          <cell r="G1290">
            <v>93931</v>
          </cell>
        </row>
        <row r="1291">
          <cell r="A1291" t="str">
            <v>07.4315</v>
          </cell>
          <cell r="B1291" t="str">
            <v>07.4315</v>
          </cell>
          <cell r="D1291" t="str">
            <v>Caùp coù tieát dieän &lt;= 240mm2</v>
          </cell>
          <cell r="E1291" t="str">
            <v>ñaàu</v>
          </cell>
          <cell r="F1291">
            <v>224009</v>
          </cell>
          <cell r="G1291">
            <v>105045</v>
          </cell>
        </row>
        <row r="1292">
          <cell r="A1292" t="str">
            <v>07.4316</v>
          </cell>
          <cell r="B1292" t="str">
            <v>07.4316</v>
          </cell>
          <cell r="D1292" t="str">
            <v>Caùp coù tieát dieän &lt;= 300mm2</v>
          </cell>
          <cell r="E1292" t="str">
            <v>ñaàu</v>
          </cell>
          <cell r="F1292">
            <v>237009</v>
          </cell>
          <cell r="G1292">
            <v>114367</v>
          </cell>
        </row>
        <row r="1293">
          <cell r="A1293" t="str">
            <v>07.4321</v>
          </cell>
          <cell r="B1293" t="str">
            <v>07.4321</v>
          </cell>
          <cell r="C1293" t="str">
            <v>Pheãu toân cho ñaàu caùp 35kV</v>
          </cell>
          <cell r="D1293" t="str">
            <v>Caùp coù tieát dieän &lt;= 35mm2</v>
          </cell>
          <cell r="E1293" t="str">
            <v>ñaàu</v>
          </cell>
          <cell r="F1293">
            <v>186246</v>
          </cell>
          <cell r="G1293">
            <v>65429</v>
          </cell>
        </row>
        <row r="1294">
          <cell r="A1294" t="str">
            <v>07.4322</v>
          </cell>
          <cell r="B1294" t="str">
            <v>07.4322</v>
          </cell>
          <cell r="D1294" t="str">
            <v>Caùp coù tieát dieän &lt;= 70mm2</v>
          </cell>
          <cell r="E1294" t="str">
            <v>ñaàu</v>
          </cell>
          <cell r="F1294">
            <v>188846</v>
          </cell>
          <cell r="G1294">
            <v>81742</v>
          </cell>
        </row>
        <row r="1295">
          <cell r="A1295" t="str">
            <v>07.4323</v>
          </cell>
          <cell r="B1295" t="str">
            <v>07.4323</v>
          </cell>
          <cell r="D1295" t="str">
            <v>Caùp coù tieát dieän &lt;= 120mm2</v>
          </cell>
          <cell r="E1295" t="str">
            <v>ñaàu</v>
          </cell>
          <cell r="F1295">
            <v>192526</v>
          </cell>
          <cell r="G1295">
            <v>98054</v>
          </cell>
        </row>
        <row r="1296">
          <cell r="A1296" t="str">
            <v>07.4324</v>
          </cell>
          <cell r="B1296" t="str">
            <v>07.4324</v>
          </cell>
          <cell r="D1296" t="str">
            <v>Caùp coù tieát dieän &lt;= 185mm2</v>
          </cell>
          <cell r="E1296" t="str">
            <v>ñaàu</v>
          </cell>
          <cell r="F1296">
            <v>217728</v>
          </cell>
          <cell r="G1296">
            <v>112753</v>
          </cell>
        </row>
        <row r="1297">
          <cell r="A1297" t="str">
            <v>07.4325</v>
          </cell>
          <cell r="B1297" t="str">
            <v>07.4325</v>
          </cell>
          <cell r="D1297" t="str">
            <v>Caùp coù tieát dieän &lt;= 240mm2</v>
          </cell>
          <cell r="E1297" t="str">
            <v>ñaàu</v>
          </cell>
          <cell r="F1297">
            <v>224009</v>
          </cell>
          <cell r="G1297">
            <v>126018</v>
          </cell>
        </row>
        <row r="1298">
          <cell r="A1298" t="str">
            <v>07.4326</v>
          </cell>
          <cell r="B1298" t="str">
            <v>07.4326</v>
          </cell>
          <cell r="D1298" t="str">
            <v>Caùp coù tieát dieän &lt;= 300mm2</v>
          </cell>
          <cell r="E1298" t="str">
            <v>ñaàu</v>
          </cell>
          <cell r="F1298">
            <v>237009</v>
          </cell>
          <cell r="G1298">
            <v>137312</v>
          </cell>
        </row>
        <row r="1299">
          <cell r="A1299" t="str">
            <v>07.4331</v>
          </cell>
          <cell r="B1299" t="str">
            <v>07.4331</v>
          </cell>
          <cell r="C1299" t="str">
            <v>Pheãu gang cho ñaàu caùp 22kV</v>
          </cell>
          <cell r="D1299" t="str">
            <v>Caùp coù tieát dieän &lt;= 35mm2</v>
          </cell>
          <cell r="E1299" t="str">
            <v>ñaàu</v>
          </cell>
          <cell r="F1299">
            <v>194046</v>
          </cell>
          <cell r="G1299">
            <v>101998</v>
          </cell>
        </row>
        <row r="1300">
          <cell r="A1300" t="str">
            <v>07.4332</v>
          </cell>
          <cell r="B1300" t="str">
            <v>07.4332</v>
          </cell>
          <cell r="D1300" t="str">
            <v>Caùp coù tieát dieän &lt;= 70mm2</v>
          </cell>
          <cell r="E1300" t="str">
            <v>ñaàu</v>
          </cell>
          <cell r="F1300">
            <v>199246</v>
          </cell>
          <cell r="G1300">
            <v>113650</v>
          </cell>
        </row>
        <row r="1301">
          <cell r="A1301" t="str">
            <v>07.4333</v>
          </cell>
          <cell r="B1301" t="str">
            <v>07.4333</v>
          </cell>
          <cell r="D1301" t="str">
            <v>Caùp coù tieát dieän &lt;= 120mm2</v>
          </cell>
          <cell r="E1301" t="str">
            <v>ñaàu</v>
          </cell>
          <cell r="F1301">
            <v>202926</v>
          </cell>
          <cell r="G1301">
            <v>125481</v>
          </cell>
        </row>
        <row r="1302">
          <cell r="A1302" t="str">
            <v>07.4334</v>
          </cell>
          <cell r="B1302" t="str">
            <v>07.4334</v>
          </cell>
          <cell r="D1302" t="str">
            <v>Caùp coù tieát dieän &lt;= 185mm2</v>
          </cell>
          <cell r="E1302" t="str">
            <v>ñaàu</v>
          </cell>
          <cell r="F1302">
            <v>233328</v>
          </cell>
          <cell r="G1302">
            <v>136953</v>
          </cell>
        </row>
        <row r="1303">
          <cell r="A1303" t="str">
            <v>07.4335</v>
          </cell>
          <cell r="B1303" t="str">
            <v>07.4335</v>
          </cell>
          <cell r="D1303" t="str">
            <v>Caùp coù tieát dieän &lt;= 240mm2</v>
          </cell>
          <cell r="E1303" t="str">
            <v>ñaàu</v>
          </cell>
          <cell r="F1303">
            <v>242209</v>
          </cell>
          <cell r="G1303">
            <v>162049</v>
          </cell>
        </row>
        <row r="1304">
          <cell r="A1304" t="str">
            <v>07.4336</v>
          </cell>
          <cell r="B1304" t="str">
            <v>07.4336</v>
          </cell>
          <cell r="D1304" t="str">
            <v>Caùp coù tieát dieän &lt;= 300mm2</v>
          </cell>
          <cell r="E1304" t="str">
            <v>ñaàu</v>
          </cell>
          <cell r="F1304">
            <v>268209</v>
          </cell>
          <cell r="G1304">
            <v>165455</v>
          </cell>
        </row>
        <row r="1305">
          <cell r="A1305" t="str">
            <v>07.4341</v>
          </cell>
          <cell r="B1305" t="str">
            <v>07.4341</v>
          </cell>
          <cell r="C1305" t="str">
            <v>Pheãu gang cho ñaàu caùp 35kV</v>
          </cell>
          <cell r="D1305" t="str">
            <v>Caùp coù tieát dieän &lt;= 35mm2</v>
          </cell>
          <cell r="E1305" t="str">
            <v>ñaàu</v>
          </cell>
          <cell r="F1305">
            <v>194046</v>
          </cell>
          <cell r="G1305">
            <v>132651</v>
          </cell>
        </row>
        <row r="1306">
          <cell r="A1306" t="str">
            <v>07.4342</v>
          </cell>
          <cell r="B1306" t="str">
            <v>07.4342</v>
          </cell>
          <cell r="D1306" t="str">
            <v>Caùp coù tieát dieän &lt;= 70mm2</v>
          </cell>
          <cell r="E1306" t="str">
            <v>ñaàu</v>
          </cell>
          <cell r="F1306">
            <v>199246</v>
          </cell>
          <cell r="G1306">
            <v>147709</v>
          </cell>
        </row>
        <row r="1307">
          <cell r="A1307" t="str">
            <v>07.4343</v>
          </cell>
          <cell r="B1307" t="str">
            <v>07.4343</v>
          </cell>
          <cell r="D1307" t="str">
            <v>Caùp coù tieát dieän &lt;= 120mm2</v>
          </cell>
          <cell r="E1307" t="str">
            <v>ñaàu</v>
          </cell>
          <cell r="F1307">
            <v>202926</v>
          </cell>
          <cell r="G1307">
            <v>163125</v>
          </cell>
        </row>
        <row r="1308">
          <cell r="A1308" t="str">
            <v>07.4344</v>
          </cell>
          <cell r="B1308" t="str">
            <v>07.4344</v>
          </cell>
          <cell r="D1308" t="str">
            <v>Caùp coù tieát dieän &lt;= 185mm2</v>
          </cell>
          <cell r="E1308" t="str">
            <v>ñaàu</v>
          </cell>
          <cell r="F1308">
            <v>233328</v>
          </cell>
          <cell r="G1308">
            <v>178003</v>
          </cell>
        </row>
        <row r="1309">
          <cell r="A1309" t="str">
            <v>07.4345</v>
          </cell>
          <cell r="B1309" t="str">
            <v>07.4345</v>
          </cell>
          <cell r="D1309" t="str">
            <v>Caùp coù tieát dieän &lt;= 240mm2</v>
          </cell>
          <cell r="E1309" t="str">
            <v>ñaàu</v>
          </cell>
          <cell r="F1309">
            <v>242209</v>
          </cell>
          <cell r="G1309">
            <v>210628</v>
          </cell>
        </row>
        <row r="1310">
          <cell r="A1310" t="str">
            <v>07.4346</v>
          </cell>
          <cell r="B1310" t="str">
            <v>07.4346</v>
          </cell>
          <cell r="D1310" t="str">
            <v>Caùp coù tieát dieän &lt;= 300mm2</v>
          </cell>
          <cell r="E1310" t="str">
            <v>ñaàu</v>
          </cell>
          <cell r="F1310">
            <v>268209</v>
          </cell>
          <cell r="G1310">
            <v>215110</v>
          </cell>
        </row>
        <row r="1311">
          <cell r="A1311" t="str">
            <v>07.5101</v>
          </cell>
          <cell r="B1311" t="str">
            <v>07.5101</v>
          </cell>
          <cell r="C1311" t="str">
            <v xml:space="preserve">LAØM HOÄP NOÁI CAÙP DAÀU </v>
          </cell>
          <cell r="D1311" t="str">
            <v>Hoäp noái caùp &lt;= 1kV; caùp coù tieát dieän &lt;= 35mm2</v>
          </cell>
          <cell r="E1311" t="str">
            <v>hoäp</v>
          </cell>
          <cell r="F1311">
            <v>43190</v>
          </cell>
          <cell r="G1311">
            <v>107555</v>
          </cell>
        </row>
        <row r="1312">
          <cell r="A1312" t="str">
            <v>07.5102</v>
          </cell>
          <cell r="B1312" t="str">
            <v>07.5102</v>
          </cell>
          <cell r="D1312" t="str">
            <v>Hoäp noái caùp &lt;=1kV ; caùp coù tieát dieän &lt;= 70mm2</v>
          </cell>
          <cell r="E1312" t="str">
            <v>hoäp</v>
          </cell>
          <cell r="F1312">
            <v>46925</v>
          </cell>
          <cell r="G1312">
            <v>121895</v>
          </cell>
        </row>
        <row r="1313">
          <cell r="A1313" t="str">
            <v>07.5103</v>
          </cell>
          <cell r="B1313" t="str">
            <v>07.5103</v>
          </cell>
          <cell r="D1313" t="str">
            <v>Hoäp noái caùp &lt;=1kV ; caùp coù tieát dieän &lt;= 120mm2</v>
          </cell>
          <cell r="E1313" t="str">
            <v>hoäp</v>
          </cell>
          <cell r="F1313">
            <v>57332</v>
          </cell>
          <cell r="G1313">
            <v>134443</v>
          </cell>
        </row>
        <row r="1314">
          <cell r="A1314" t="str">
            <v>07.5104</v>
          </cell>
          <cell r="B1314" t="str">
            <v>07.5104</v>
          </cell>
          <cell r="D1314" t="str">
            <v>Hoäp noái caùp &lt;=1kV ; caùp coù tieát dieän &lt;= 185mm2</v>
          </cell>
          <cell r="E1314" t="str">
            <v>hoäp</v>
          </cell>
          <cell r="F1314">
            <v>62214</v>
          </cell>
          <cell r="G1314">
            <v>148784</v>
          </cell>
        </row>
        <row r="1315">
          <cell r="A1315" t="str">
            <v>07.5105</v>
          </cell>
          <cell r="B1315" t="str">
            <v>07.5105</v>
          </cell>
          <cell r="D1315" t="str">
            <v>Hoäp noái caùp &lt;=1kV ; caùp coù tieát dieän &lt;= 240mm2</v>
          </cell>
          <cell r="E1315" t="str">
            <v>hoäp</v>
          </cell>
          <cell r="F1315">
            <v>68088</v>
          </cell>
          <cell r="G1315">
            <v>161332</v>
          </cell>
        </row>
        <row r="1316">
          <cell r="A1316" t="str">
            <v>07.5106</v>
          </cell>
          <cell r="B1316" t="str">
            <v>07.5106</v>
          </cell>
          <cell r="D1316" t="str">
            <v>Hoäp noái caùp &lt;=1kV ; caùp coù tieát dieän &lt;= 300mm2</v>
          </cell>
          <cell r="E1316" t="str">
            <v>hoäp</v>
          </cell>
          <cell r="F1316">
            <v>75644</v>
          </cell>
          <cell r="G1316">
            <v>175673</v>
          </cell>
        </row>
        <row r="1317">
          <cell r="A1317" t="str">
            <v>07.5211</v>
          </cell>
          <cell r="B1317" t="str">
            <v>07.5211</v>
          </cell>
          <cell r="D1317" t="str">
            <v>Hoäp noái caùp &lt;= 1kV; caùp coù tieát dieän &lt;= 35mm2</v>
          </cell>
          <cell r="E1317" t="str">
            <v>hoäp</v>
          </cell>
          <cell r="F1317">
            <v>239186</v>
          </cell>
          <cell r="G1317">
            <v>123688</v>
          </cell>
        </row>
        <row r="1318">
          <cell r="A1318" t="str">
            <v>07.5212</v>
          </cell>
          <cell r="B1318" t="str">
            <v>07.5212</v>
          </cell>
          <cell r="D1318" t="str">
            <v>Hoäp noái caùp 3 ñeán 6kV ; caùp coù tieát dieän &lt;= 70mm2</v>
          </cell>
          <cell r="E1318" t="str">
            <v>hoäp</v>
          </cell>
          <cell r="F1318">
            <v>243534</v>
          </cell>
          <cell r="G1318">
            <v>137132</v>
          </cell>
        </row>
        <row r="1319">
          <cell r="A1319" t="str">
            <v>07.5213</v>
          </cell>
          <cell r="B1319" t="str">
            <v>07.5213</v>
          </cell>
          <cell r="D1319" t="str">
            <v>Hoäp noái caùp 3 ñeán 6kV ; caùp coù tieát dieän &lt;= 120mm2</v>
          </cell>
          <cell r="E1319" t="str">
            <v>hoäp</v>
          </cell>
          <cell r="F1319">
            <v>335668</v>
          </cell>
          <cell r="G1319">
            <v>150577</v>
          </cell>
        </row>
        <row r="1320">
          <cell r="A1320" t="str">
            <v>07.5214</v>
          </cell>
          <cell r="B1320" t="str">
            <v>07.5214</v>
          </cell>
          <cell r="D1320" t="str">
            <v>Hoäp noái caùp 3 ñeán 6kV ; caùp coù tieát dieän &lt;= 185mm2</v>
          </cell>
          <cell r="E1320" t="str">
            <v>hoäp</v>
          </cell>
          <cell r="F1320">
            <v>343774</v>
          </cell>
          <cell r="G1320">
            <v>166710</v>
          </cell>
        </row>
        <row r="1321">
          <cell r="A1321" t="str">
            <v>07.5215</v>
          </cell>
          <cell r="B1321" t="str">
            <v>07.5215</v>
          </cell>
          <cell r="D1321" t="str">
            <v>Hoäp noái caùp 3 ñeán 6kV ; caùp coù tieát dieän &lt;= 240mm2</v>
          </cell>
          <cell r="E1321" t="str">
            <v>hoäp</v>
          </cell>
          <cell r="F1321">
            <v>398756</v>
          </cell>
          <cell r="G1321">
            <v>184636</v>
          </cell>
        </row>
        <row r="1322">
          <cell r="A1322" t="str">
            <v>07.5216</v>
          </cell>
          <cell r="B1322" t="str">
            <v>07.5216</v>
          </cell>
          <cell r="D1322" t="str">
            <v>Hoäp noái caùp 3 ñeán 6kV ; caùp coù tieát dieän &lt;= 300mm2</v>
          </cell>
          <cell r="E1322" t="str">
            <v>hoäp</v>
          </cell>
          <cell r="F1322">
            <v>407148</v>
          </cell>
          <cell r="G1322">
            <v>202561</v>
          </cell>
        </row>
        <row r="1323">
          <cell r="A1323" t="str">
            <v>07.5221</v>
          </cell>
          <cell r="B1323" t="str">
            <v>07.5221</v>
          </cell>
          <cell r="D1323" t="str">
            <v>Hoäp noái caùp 10 ñeán 15kV ; caùp coù tieát dieän &lt;= 35mm2</v>
          </cell>
          <cell r="E1323" t="str">
            <v>hoäp</v>
          </cell>
          <cell r="F1323">
            <v>239186</v>
          </cell>
          <cell r="G1323">
            <v>172088</v>
          </cell>
        </row>
        <row r="1324">
          <cell r="A1324" t="str">
            <v>07.5222</v>
          </cell>
          <cell r="B1324" t="str">
            <v>07.5222</v>
          </cell>
          <cell r="D1324" t="str">
            <v>Hoäp noái caùp 10 ñeán 15kV ; caùp coù tieát dieän &lt;= 70mm2</v>
          </cell>
          <cell r="E1324" t="str">
            <v>hoäp</v>
          </cell>
          <cell r="F1324">
            <v>243534</v>
          </cell>
          <cell r="G1324">
            <v>188221</v>
          </cell>
        </row>
        <row r="1325">
          <cell r="A1325" t="str">
            <v>07.5223</v>
          </cell>
          <cell r="B1325" t="str">
            <v>07.5223</v>
          </cell>
          <cell r="D1325" t="str">
            <v>Hoäp noái caùp 10 ñeán 15kV ; caùp coù tieát dieän &lt;= 120mm2</v>
          </cell>
          <cell r="E1325" t="str">
            <v>hoäp</v>
          </cell>
          <cell r="F1325">
            <v>335668</v>
          </cell>
          <cell r="G1325">
            <v>209732</v>
          </cell>
        </row>
        <row r="1326">
          <cell r="A1326" t="str">
            <v>07.5224</v>
          </cell>
          <cell r="B1326" t="str">
            <v>07.5224</v>
          </cell>
          <cell r="D1326" t="str">
            <v>Hoäp noái caùp 10 ñeán 15kV ; caùp coù tieát dieän &lt;= 185mm2</v>
          </cell>
          <cell r="E1326" t="str">
            <v>hoäp</v>
          </cell>
          <cell r="F1326">
            <v>343774</v>
          </cell>
          <cell r="G1326">
            <v>233752</v>
          </cell>
        </row>
        <row r="1327">
          <cell r="A1327" t="str">
            <v>07.5225</v>
          </cell>
          <cell r="B1327" t="str">
            <v>07.5225</v>
          </cell>
          <cell r="D1327" t="str">
            <v>Hoäp noái caùp 10 ñeán 15kV ; caùp coù tieát dieän &lt;= 240mm2</v>
          </cell>
          <cell r="E1327" t="str">
            <v>hoäp</v>
          </cell>
          <cell r="F1327">
            <v>398756</v>
          </cell>
          <cell r="G1327">
            <v>252754</v>
          </cell>
          <cell r="H1327">
            <v>0</v>
          </cell>
        </row>
        <row r="1328">
          <cell r="A1328" t="str">
            <v>07.5226</v>
          </cell>
          <cell r="B1328" t="str">
            <v>07.5226</v>
          </cell>
          <cell r="D1328" t="str">
            <v>Hoäp noái caùp 10 ñeán 15kV ; caùp coù tieát dieän &lt;= 300mm2</v>
          </cell>
          <cell r="E1328" t="str">
            <v>hoäp</v>
          </cell>
          <cell r="F1328">
            <v>407148</v>
          </cell>
          <cell r="G1328">
            <v>277850</v>
          </cell>
        </row>
        <row r="1329">
          <cell r="A1329" t="str">
            <v>07.5311</v>
          </cell>
          <cell r="B1329" t="str">
            <v>07.5311</v>
          </cell>
          <cell r="D1329" t="str">
            <v>Hoäp noái caùp 22kV ; caùp coù tieát dieän &lt;= 35mm2</v>
          </cell>
          <cell r="E1329" t="str">
            <v>hoäp</v>
          </cell>
          <cell r="F1329">
            <v>372310</v>
          </cell>
          <cell r="G1329">
            <v>241998</v>
          </cell>
        </row>
        <row r="1330">
          <cell r="A1330" t="str">
            <v>07.5312</v>
          </cell>
          <cell r="B1330" t="str">
            <v>07.5312</v>
          </cell>
          <cell r="D1330" t="str">
            <v>Hoäp noái caùp 22kV ; caùp coù tieát dieän &lt;= 70mm2</v>
          </cell>
          <cell r="E1330" t="str">
            <v>hoäp</v>
          </cell>
          <cell r="F1330">
            <v>379785</v>
          </cell>
          <cell r="G1330">
            <v>262434</v>
          </cell>
        </row>
        <row r="1331">
          <cell r="A1331" t="str">
            <v>07.5313</v>
          </cell>
          <cell r="B1331" t="str">
            <v>07.5313</v>
          </cell>
          <cell r="D1331" t="str">
            <v>Hoäp noái caùp 22kV ; caùp coù tieát dieän &lt;= 120mm2</v>
          </cell>
          <cell r="E1331" t="str">
            <v>hoäp</v>
          </cell>
          <cell r="F1331">
            <v>470914</v>
          </cell>
          <cell r="G1331">
            <v>292549</v>
          </cell>
        </row>
        <row r="1332">
          <cell r="A1332" t="str">
            <v>07.5314</v>
          </cell>
          <cell r="B1332" t="str">
            <v>07.5314</v>
          </cell>
          <cell r="D1332" t="str">
            <v>Hoäp noái caùp 22kV ; caùp coù tieát dieän &lt;= 185mm2</v>
          </cell>
          <cell r="E1332" t="str">
            <v>hoäp</v>
          </cell>
          <cell r="F1332">
            <v>481024</v>
          </cell>
          <cell r="G1332">
            <v>322664</v>
          </cell>
        </row>
        <row r="1333">
          <cell r="A1333" t="str">
            <v>07.5315</v>
          </cell>
          <cell r="B1333" t="str">
            <v>07.5315</v>
          </cell>
          <cell r="D1333" t="str">
            <v>Hoäp noái caùp 22kV ; caùp coù tieát dieän &lt;= 240mm2</v>
          </cell>
          <cell r="E1333" t="str">
            <v>hoäp</v>
          </cell>
          <cell r="F1333">
            <v>595208</v>
          </cell>
          <cell r="G1333">
            <v>352780</v>
          </cell>
        </row>
        <row r="1334">
          <cell r="A1334" t="str">
            <v>07.5316</v>
          </cell>
          <cell r="B1334" t="str">
            <v>07.5316</v>
          </cell>
          <cell r="D1334" t="str">
            <v>Hoäp noái caùp 22kV ; caùp coù tieát dieän &lt;= 300mm2</v>
          </cell>
          <cell r="E1334" t="str">
            <v>hoäp</v>
          </cell>
          <cell r="F1334">
            <v>601318</v>
          </cell>
          <cell r="G1334">
            <v>387197</v>
          </cell>
        </row>
        <row r="1335">
          <cell r="A1335" t="str">
            <v>07.5321</v>
          </cell>
          <cell r="B1335" t="str">
            <v>07.5321</v>
          </cell>
          <cell r="D1335" t="str">
            <v>Hoäp noái caùp 35kV ; caùp coù tieát dieän &lt;= 35mm2</v>
          </cell>
          <cell r="E1335" t="str">
            <v>hoäp</v>
          </cell>
          <cell r="F1335">
            <v>372310</v>
          </cell>
          <cell r="G1335">
            <v>290398</v>
          </cell>
        </row>
        <row r="1336">
          <cell r="A1336" t="str">
            <v>07.5322</v>
          </cell>
          <cell r="B1336" t="str">
            <v>07.5322</v>
          </cell>
          <cell r="D1336" t="str">
            <v>Hoäp noái caùp 35kV ; caùp coù tieát dieän &lt;= 70mm2</v>
          </cell>
          <cell r="E1336" t="str">
            <v>hoäp</v>
          </cell>
          <cell r="F1336">
            <v>379785</v>
          </cell>
          <cell r="G1336">
            <v>315494</v>
          </cell>
        </row>
        <row r="1337">
          <cell r="A1337" t="str">
            <v>07.5323</v>
          </cell>
          <cell r="B1337" t="str">
            <v>07.5323</v>
          </cell>
          <cell r="D1337" t="str">
            <v>Hoäp noái caùp 35kV ; caùp coù tieát dieän &lt;= 120mm2</v>
          </cell>
          <cell r="E1337" t="str">
            <v>hoäp</v>
          </cell>
          <cell r="F1337">
            <v>470914</v>
          </cell>
          <cell r="G1337">
            <v>351346</v>
          </cell>
        </row>
        <row r="1338">
          <cell r="A1338" t="str">
            <v>07.5324</v>
          </cell>
          <cell r="B1338" t="str">
            <v>07.5324</v>
          </cell>
          <cell r="D1338" t="str">
            <v>Hoäp noái caùp 35kV ; caùp coù tieát dieän &lt;= 185mm2</v>
          </cell>
          <cell r="E1338" t="str">
            <v>hoäp</v>
          </cell>
          <cell r="F1338">
            <v>481024</v>
          </cell>
          <cell r="G1338">
            <v>444624</v>
          </cell>
        </row>
        <row r="1339">
          <cell r="A1339" t="str">
            <v>07.5325</v>
          </cell>
          <cell r="B1339" t="str">
            <v>07.5325</v>
          </cell>
          <cell r="D1339" t="str">
            <v>Hoäp noái caùp 35kV ; caùp coù tieát dieän &lt;= 240mm2</v>
          </cell>
          <cell r="E1339" t="str">
            <v>hoäp</v>
          </cell>
          <cell r="F1339">
            <v>595208</v>
          </cell>
          <cell r="G1339">
            <v>423049</v>
          </cell>
        </row>
        <row r="1340">
          <cell r="A1340" t="str">
            <v>07.5326</v>
          </cell>
          <cell r="B1340" t="str">
            <v>07.5326</v>
          </cell>
          <cell r="D1340" t="str">
            <v>Hoäp noái caùp 35kV ; caùp coù tieát dieän &lt;= 300mm2</v>
          </cell>
          <cell r="E1340" t="str">
            <v>hoäp</v>
          </cell>
          <cell r="F1340">
            <v>601318</v>
          </cell>
          <cell r="G1340">
            <v>464278</v>
          </cell>
        </row>
        <row r="1341">
          <cell r="A1341" t="str">
            <v>07.6101</v>
          </cell>
          <cell r="B1341" t="str">
            <v>07.6101</v>
          </cell>
          <cell r="C1341" t="str">
            <v>LAØM ÑAÀU CAÙP KHOÂ</v>
          </cell>
          <cell r="D1341" t="str">
            <v>Ñaàu caùp &lt;= 1kV; caùp coù tieát dieän &lt;= 35mm2</v>
          </cell>
          <cell r="E1341" t="str">
            <v>ñaàu</v>
          </cell>
          <cell r="F1341">
            <v>2520</v>
          </cell>
          <cell r="G1341">
            <v>14878</v>
          </cell>
        </row>
        <row r="1342">
          <cell r="A1342" t="str">
            <v>07.6102</v>
          </cell>
          <cell r="B1342" t="str">
            <v>07.6102</v>
          </cell>
          <cell r="D1342" t="str">
            <v>Ñaàu caùp &lt;=1kV ; caùp coù tieát dieän &lt;= 70mm2</v>
          </cell>
          <cell r="E1342" t="str">
            <v>ñaàu</v>
          </cell>
          <cell r="F1342">
            <v>2520</v>
          </cell>
          <cell r="G1342">
            <v>17209</v>
          </cell>
        </row>
        <row r="1343">
          <cell r="A1343" t="str">
            <v>07.6103</v>
          </cell>
          <cell r="B1343" t="str">
            <v>07.6103</v>
          </cell>
          <cell r="D1343" t="str">
            <v>Ñaàu caùp &lt;=1kV ; caùp coù tieát dieän &lt;= 120mm2</v>
          </cell>
          <cell r="E1343" t="str">
            <v>ñaàu</v>
          </cell>
          <cell r="F1343">
            <v>2520</v>
          </cell>
          <cell r="G1343">
            <v>19360</v>
          </cell>
        </row>
        <row r="1344">
          <cell r="A1344" t="str">
            <v>07.6104</v>
          </cell>
          <cell r="B1344" t="str">
            <v>07.6104</v>
          </cell>
          <cell r="D1344" t="str">
            <v>Ñaàu caùp &lt;=1kV ; caùp coù tieát dieän &lt;= 185mm2</v>
          </cell>
          <cell r="E1344" t="str">
            <v>ñaàu</v>
          </cell>
          <cell r="F1344">
            <v>3360</v>
          </cell>
          <cell r="G1344">
            <v>21511</v>
          </cell>
        </row>
        <row r="1345">
          <cell r="A1345" t="str">
            <v>07.6105</v>
          </cell>
          <cell r="B1345" t="str">
            <v>07.6105</v>
          </cell>
          <cell r="D1345" t="str">
            <v>Ñaàu caùp &lt;=1kV ; caùp coù tieát dieän &lt;= 240mm2</v>
          </cell>
          <cell r="E1345" t="str">
            <v>ñaàu</v>
          </cell>
          <cell r="F1345">
            <v>3360</v>
          </cell>
          <cell r="G1345">
            <v>24500</v>
          </cell>
        </row>
        <row r="1346">
          <cell r="A1346" t="str">
            <v>07.6106</v>
          </cell>
          <cell r="B1346" t="str">
            <v>07.6106</v>
          </cell>
          <cell r="D1346" t="str">
            <v>Ñaàu caùp &lt;=1kV ; caùp coù tieát dieän &lt;= 300mm2</v>
          </cell>
          <cell r="E1346" t="str">
            <v>ñaàu</v>
          </cell>
          <cell r="F1346">
            <v>3360</v>
          </cell>
          <cell r="G1346">
            <v>27247</v>
          </cell>
        </row>
        <row r="1347">
          <cell r="A1347" t="str">
            <v>07.6211</v>
          </cell>
          <cell r="B1347" t="str">
            <v>07.6211</v>
          </cell>
          <cell r="D1347" t="str">
            <v>Ñaàu caùp 3-6kV; caùp coù tieát dieän &lt;= 35mm2</v>
          </cell>
          <cell r="E1347" t="str">
            <v>ñaàu</v>
          </cell>
          <cell r="F1347">
            <v>2520</v>
          </cell>
          <cell r="G1347">
            <v>17209</v>
          </cell>
        </row>
        <row r="1348">
          <cell r="A1348" t="str">
            <v>07.6212</v>
          </cell>
          <cell r="B1348" t="str">
            <v>07.6212</v>
          </cell>
          <cell r="D1348" t="str">
            <v>Ñaàu caùp 3-6kV ; caùp coù tieát dieän &lt;= 70mm2</v>
          </cell>
          <cell r="E1348" t="str">
            <v>ñaàu</v>
          </cell>
          <cell r="F1348">
            <v>2520</v>
          </cell>
          <cell r="G1348">
            <v>19001</v>
          </cell>
        </row>
        <row r="1349">
          <cell r="A1349" t="str">
            <v>07.6213</v>
          </cell>
          <cell r="B1349" t="str">
            <v>07.6213</v>
          </cell>
          <cell r="D1349" t="str">
            <v>Ñaàu caùp 3-6kV ; caùp coù tieát dieän &lt;= 120mm2</v>
          </cell>
          <cell r="E1349" t="str">
            <v>ñaàu</v>
          </cell>
          <cell r="F1349">
            <v>3360</v>
          </cell>
          <cell r="G1349">
            <v>21152</v>
          </cell>
        </row>
        <row r="1350">
          <cell r="A1350" t="str">
            <v>07.6214</v>
          </cell>
          <cell r="B1350" t="str">
            <v>07.6214</v>
          </cell>
          <cell r="D1350" t="str">
            <v>Ñaàu caùp 3-6kV ; caùp coù tieát dieän &lt;= 185mm2</v>
          </cell>
          <cell r="E1350" t="str">
            <v>ñaàu</v>
          </cell>
          <cell r="F1350">
            <v>3360</v>
          </cell>
          <cell r="G1350">
            <v>24738</v>
          </cell>
        </row>
        <row r="1351">
          <cell r="A1351" t="str">
            <v>07.6215</v>
          </cell>
          <cell r="B1351" t="str">
            <v>07.6215</v>
          </cell>
          <cell r="D1351" t="str">
            <v>Ñaàu caùp 3-6kV ; caùp coù tieát dieän &lt;= 240mm2</v>
          </cell>
          <cell r="E1351" t="str">
            <v>ñaàu</v>
          </cell>
          <cell r="F1351">
            <v>4200</v>
          </cell>
          <cell r="G1351">
            <v>26172</v>
          </cell>
        </row>
        <row r="1352">
          <cell r="A1352" t="str">
            <v>07.6216</v>
          </cell>
          <cell r="B1352" t="str">
            <v>07.6216</v>
          </cell>
          <cell r="D1352" t="str">
            <v>Ñaàu caùp 3-6kV ; caùp coù tieát dieän &lt;= 300mm2</v>
          </cell>
          <cell r="E1352" t="str">
            <v>ñaàu</v>
          </cell>
          <cell r="F1352">
            <v>4200</v>
          </cell>
          <cell r="G1352">
            <v>34059</v>
          </cell>
        </row>
        <row r="1353">
          <cell r="A1353" t="str">
            <v>07.6221</v>
          </cell>
          <cell r="B1353" t="str">
            <v>07.6221</v>
          </cell>
          <cell r="D1353" t="str">
            <v>Ñaàu caùp 10-15kV; caùp coù tieát dieän &lt;= 35mm2</v>
          </cell>
          <cell r="E1353" t="str">
            <v>ñaàu</v>
          </cell>
          <cell r="F1353">
            <v>2520</v>
          </cell>
          <cell r="G1353">
            <v>26889</v>
          </cell>
        </row>
        <row r="1354">
          <cell r="A1354" t="str">
            <v>07.6222</v>
          </cell>
          <cell r="B1354" t="str">
            <v>07.6222</v>
          </cell>
          <cell r="D1354" t="str">
            <v>Ñaàu caùp 10-15kV ; caùp coù tieát dieän &lt;= 70mm2</v>
          </cell>
          <cell r="E1354" t="str">
            <v>ñaàu</v>
          </cell>
          <cell r="F1354">
            <v>2520</v>
          </cell>
          <cell r="G1354">
            <v>29757</v>
          </cell>
        </row>
        <row r="1355">
          <cell r="A1355" t="str">
            <v>07.6223</v>
          </cell>
          <cell r="B1355" t="str">
            <v>07.6223</v>
          </cell>
          <cell r="D1355" t="str">
            <v>Ñaàu caùp 10-15kV ; caùp coù tieát dieän &lt;= 120mm2</v>
          </cell>
          <cell r="E1355" t="str">
            <v>ñaàu</v>
          </cell>
          <cell r="F1355">
            <v>3360</v>
          </cell>
          <cell r="G1355">
            <v>32983</v>
          </cell>
        </row>
        <row r="1356">
          <cell r="A1356" t="str">
            <v>07.6224</v>
          </cell>
          <cell r="B1356" t="str">
            <v>07.6224</v>
          </cell>
          <cell r="D1356" t="str">
            <v>Ñaàu caùp 10-15kV ; caùp coù tieát dieän &lt;= 185mm2</v>
          </cell>
          <cell r="E1356" t="str">
            <v>ñaàu</v>
          </cell>
          <cell r="F1356">
            <v>3360</v>
          </cell>
          <cell r="G1356">
            <v>36210</v>
          </cell>
        </row>
        <row r="1357">
          <cell r="A1357" t="str">
            <v>07.6225</v>
          </cell>
          <cell r="B1357" t="str">
            <v>07.6225</v>
          </cell>
          <cell r="D1357" t="str">
            <v>Ñaàu caùp 10-15kV ; caùp coù tieát dieän &lt;= 240mm2</v>
          </cell>
          <cell r="E1357" t="str">
            <v>ñaàu</v>
          </cell>
          <cell r="F1357">
            <v>4200</v>
          </cell>
          <cell r="G1357">
            <v>40512</v>
          </cell>
        </row>
        <row r="1358">
          <cell r="A1358" t="str">
            <v>07.6226</v>
          </cell>
          <cell r="B1358" t="str">
            <v>07.6226</v>
          </cell>
          <cell r="D1358" t="str">
            <v>Ñaàu caùp 10-15kV ; caùp coù tieát dieän &lt;= 300mm2</v>
          </cell>
          <cell r="E1358" t="str">
            <v>ñaàu</v>
          </cell>
          <cell r="F1358">
            <v>4200</v>
          </cell>
          <cell r="G1358">
            <v>52523</v>
          </cell>
        </row>
        <row r="1359">
          <cell r="A1359" t="str">
            <v>07.6311</v>
          </cell>
          <cell r="B1359" t="str">
            <v>07.6311</v>
          </cell>
          <cell r="D1359" t="str">
            <v>Ñaàu caùp 22kV; caùp coù tieát dieän &lt;= 35mm2</v>
          </cell>
          <cell r="E1359" t="str">
            <v>ñaàu</v>
          </cell>
          <cell r="F1359">
            <v>5040</v>
          </cell>
          <cell r="G1359">
            <v>34955</v>
          </cell>
        </row>
        <row r="1360">
          <cell r="A1360" t="str">
            <v>07.6312</v>
          </cell>
          <cell r="B1360" t="str">
            <v>07.6312</v>
          </cell>
          <cell r="D1360" t="str">
            <v>Ñaàu caùp 22kV ; caùp coù tieát dieän &lt;= 70mm2</v>
          </cell>
          <cell r="E1360" t="str">
            <v>ñaàu</v>
          </cell>
          <cell r="F1360">
            <v>5040</v>
          </cell>
          <cell r="G1360">
            <v>38720</v>
          </cell>
        </row>
        <row r="1361">
          <cell r="A1361" t="str">
            <v>07.6313</v>
          </cell>
          <cell r="B1361" t="str">
            <v>07.6313</v>
          </cell>
          <cell r="D1361" t="str">
            <v>Ñaàu caùp 22kV ; caùp coù tieát dieän &lt;= 120mm2</v>
          </cell>
          <cell r="E1361" t="str">
            <v>ñaàu</v>
          </cell>
          <cell r="F1361">
            <v>5040</v>
          </cell>
          <cell r="G1361">
            <v>42843</v>
          </cell>
        </row>
        <row r="1362">
          <cell r="A1362" t="str">
            <v>07.6314</v>
          </cell>
          <cell r="B1362" t="str">
            <v>07.6314</v>
          </cell>
          <cell r="D1362" t="str">
            <v>Ñaàu caùp 22kV ; caùp coù tieát dieän &lt;= 185mm2</v>
          </cell>
          <cell r="E1362" t="str">
            <v>ñaàu</v>
          </cell>
          <cell r="F1362">
            <v>5880</v>
          </cell>
          <cell r="G1362">
            <v>47145</v>
          </cell>
        </row>
        <row r="1363">
          <cell r="A1363" t="str">
            <v>07.6315</v>
          </cell>
          <cell r="B1363" t="str">
            <v>07.6315</v>
          </cell>
          <cell r="D1363" t="str">
            <v>Ñaàu caùp 22kV ; caùp coù tieát dieän &lt;= 240mm2</v>
          </cell>
          <cell r="E1363" t="str">
            <v>ñaàu</v>
          </cell>
          <cell r="F1363">
            <v>5880</v>
          </cell>
          <cell r="G1363">
            <v>52702</v>
          </cell>
        </row>
        <row r="1364">
          <cell r="A1364" t="str">
            <v>07.6316</v>
          </cell>
          <cell r="B1364" t="str">
            <v>07.6316</v>
          </cell>
          <cell r="D1364" t="str">
            <v>Ñaàu caùp 22kV ; caùp coù tieát dieän &lt;= 300mm2</v>
          </cell>
          <cell r="E1364" t="str">
            <v>ñaàu</v>
          </cell>
          <cell r="F1364">
            <v>5880</v>
          </cell>
          <cell r="G1364">
            <v>68297</v>
          </cell>
        </row>
        <row r="1365">
          <cell r="A1365" t="str">
            <v>07.6321</v>
          </cell>
          <cell r="B1365" t="str">
            <v>07.6321</v>
          </cell>
          <cell r="D1365" t="str">
            <v>Ñaàu caùp 35kV; caùp coù tieát dieän &lt;= 35mm2</v>
          </cell>
          <cell r="E1365" t="str">
            <v>ñaàu</v>
          </cell>
          <cell r="F1365">
            <v>5040</v>
          </cell>
          <cell r="G1365">
            <v>45532</v>
          </cell>
        </row>
        <row r="1366">
          <cell r="A1366" t="str">
            <v>07.6322</v>
          </cell>
          <cell r="B1366" t="str">
            <v>07.6322</v>
          </cell>
          <cell r="D1366" t="str">
            <v>Ñaàu caùp 35kV ; caùp coù tieát dieän &lt;= 70mm2</v>
          </cell>
          <cell r="E1366" t="str">
            <v>ñaàu</v>
          </cell>
          <cell r="F1366">
            <v>5040</v>
          </cell>
          <cell r="G1366">
            <v>50371</v>
          </cell>
        </row>
        <row r="1367">
          <cell r="A1367" t="str">
            <v>07.6323</v>
          </cell>
          <cell r="B1367" t="str">
            <v>07.6323</v>
          </cell>
          <cell r="D1367" t="str">
            <v>Ñaàu caùp 35kV ; caùp coù tieát dieän &lt;= 120mm2</v>
          </cell>
          <cell r="E1367" t="str">
            <v>ñaàu</v>
          </cell>
          <cell r="F1367">
            <v>5040</v>
          </cell>
          <cell r="G1367">
            <v>55749</v>
          </cell>
        </row>
        <row r="1368">
          <cell r="A1368" t="str">
            <v>07.6324</v>
          </cell>
          <cell r="B1368" t="str">
            <v>07.6324</v>
          </cell>
          <cell r="D1368" t="str">
            <v>Ñaàu caùp 35kV ; caùp coù tieát dieän &lt;= 185mm2</v>
          </cell>
          <cell r="E1368" t="str">
            <v>ñaàu</v>
          </cell>
          <cell r="F1368">
            <v>5880</v>
          </cell>
          <cell r="G1368">
            <v>61127</v>
          </cell>
        </row>
        <row r="1369">
          <cell r="A1369" t="str">
            <v>07.6325</v>
          </cell>
          <cell r="B1369" t="str">
            <v>07.6325</v>
          </cell>
          <cell r="D1369" t="str">
            <v>Ñaàu caùp 35kV ; caùp coù tieát dieän &lt;= 240mm2</v>
          </cell>
          <cell r="E1369" t="str">
            <v>ñaàu</v>
          </cell>
          <cell r="F1369">
            <v>5880</v>
          </cell>
          <cell r="G1369">
            <v>68477</v>
          </cell>
        </row>
        <row r="1370">
          <cell r="A1370" t="str">
            <v>07.6326</v>
          </cell>
          <cell r="B1370" t="str">
            <v>07.6326</v>
          </cell>
          <cell r="D1370" t="str">
            <v>Ñaàu caùp 35kV ; caùp coù tieát dieän &lt;= 300mm2</v>
          </cell>
          <cell r="E1370" t="str">
            <v>ñaàu</v>
          </cell>
          <cell r="F1370">
            <v>5880</v>
          </cell>
          <cell r="G1370">
            <v>88733</v>
          </cell>
        </row>
        <row r="1371">
          <cell r="A1371" t="str">
            <v>07.6411</v>
          </cell>
          <cell r="B1371" t="str">
            <v>07.6411</v>
          </cell>
          <cell r="C1371" t="str">
            <v>ÑAÀU CAÙP 66kV ÑEÁN 110kV</v>
          </cell>
          <cell r="D1371" t="str">
            <v>Ñaàu caùp 66kV ; caùp coù tieát dieän &lt;= 120mm2</v>
          </cell>
          <cell r="E1371" t="str">
            <v>ñaàu</v>
          </cell>
          <cell r="F1371">
            <v>10080</v>
          </cell>
          <cell r="G1371">
            <v>167248</v>
          </cell>
        </row>
        <row r="1372">
          <cell r="A1372" t="str">
            <v>07.6412</v>
          </cell>
          <cell r="B1372" t="str">
            <v>07.6412</v>
          </cell>
          <cell r="D1372" t="str">
            <v>Ñaàu caùp 66kV ; caùp coù tieát dieän &lt;= 185mm2</v>
          </cell>
          <cell r="E1372" t="str">
            <v>ñaàu</v>
          </cell>
          <cell r="F1372">
            <v>10080</v>
          </cell>
          <cell r="G1372">
            <v>183381</v>
          </cell>
        </row>
        <row r="1373">
          <cell r="A1373" t="str">
            <v>07.6413</v>
          </cell>
          <cell r="B1373" t="str">
            <v>07.6413</v>
          </cell>
          <cell r="D1373" t="str">
            <v>Ñaàu caùp 66kV ; caùp coù tieát dieän &lt;= 240mm2</v>
          </cell>
          <cell r="E1373" t="str">
            <v>ñaàu</v>
          </cell>
          <cell r="F1373">
            <v>11760</v>
          </cell>
          <cell r="G1373">
            <v>205430</v>
          </cell>
        </row>
        <row r="1374">
          <cell r="A1374" t="str">
            <v>07.6414</v>
          </cell>
          <cell r="B1374" t="str">
            <v>07.6414</v>
          </cell>
          <cell r="D1374" t="str">
            <v>Ñaàu caùp 66kV ; caùp coù tieát dieän &lt;= 300mm2</v>
          </cell>
          <cell r="E1374" t="str">
            <v>ñaàu</v>
          </cell>
          <cell r="F1374">
            <v>11760</v>
          </cell>
          <cell r="G1374">
            <v>266198</v>
          </cell>
        </row>
        <row r="1375">
          <cell r="A1375" t="str">
            <v>07.6421</v>
          </cell>
          <cell r="B1375" t="str">
            <v>07.6421</v>
          </cell>
          <cell r="D1375" t="str">
            <v>Ñaàu caùp 110kV ; caùp coù tieát dieän &lt;= 120mm2</v>
          </cell>
          <cell r="E1375" t="str">
            <v>ñaàu</v>
          </cell>
          <cell r="F1375">
            <v>10080</v>
          </cell>
          <cell r="G1375">
            <v>217440</v>
          </cell>
        </row>
        <row r="1376">
          <cell r="A1376" t="str">
            <v>07.6422</v>
          </cell>
          <cell r="B1376" t="str">
            <v>07.6422</v>
          </cell>
          <cell r="D1376" t="str">
            <v>Ñaàu caùp 110kV ; caùp coù tieát dieän &lt;= 185mm2</v>
          </cell>
          <cell r="E1376" t="str">
            <v>ñaàu</v>
          </cell>
          <cell r="F1376">
            <v>10080</v>
          </cell>
          <cell r="G1376">
            <v>238413</v>
          </cell>
        </row>
        <row r="1377">
          <cell r="A1377" t="str">
            <v>07.6423</v>
          </cell>
          <cell r="B1377" t="str">
            <v>07.6423</v>
          </cell>
          <cell r="D1377" t="str">
            <v>Ñaàu caùp 110kV ; caùp coù tieát dieän &lt;= 240mm2</v>
          </cell>
          <cell r="E1377" t="str">
            <v>ñaàu</v>
          </cell>
          <cell r="F1377">
            <v>11760</v>
          </cell>
          <cell r="G1377">
            <v>267094</v>
          </cell>
        </row>
        <row r="1378">
          <cell r="A1378" t="str">
            <v>07.6424</v>
          </cell>
          <cell r="B1378" t="str">
            <v>07.6424</v>
          </cell>
          <cell r="D1378" t="str">
            <v>Ñaàu caùp 110kV ; caùp coù tieát dieän &lt;= 300mm2</v>
          </cell>
          <cell r="E1378" t="str">
            <v>ñaàu</v>
          </cell>
          <cell r="F1378">
            <v>11760</v>
          </cell>
          <cell r="G1378">
            <v>346147</v>
          </cell>
        </row>
        <row r="1379">
          <cell r="A1379" t="str">
            <v>07.7101</v>
          </cell>
          <cell r="B1379" t="str">
            <v>07.7101</v>
          </cell>
          <cell r="C1379" t="str">
            <v>LAØM HOÄP NOÁI CAÙP KHOÂ</v>
          </cell>
          <cell r="D1379" t="str">
            <v>Hoäp noái caùp &lt;= 1kV; caùp coù tieát dieän &lt;= 35mm2</v>
          </cell>
          <cell r="E1379" t="str">
            <v>hoäp</v>
          </cell>
          <cell r="F1379">
            <v>5190</v>
          </cell>
          <cell r="G1379">
            <v>35852</v>
          </cell>
        </row>
        <row r="1380">
          <cell r="A1380" t="str">
            <v>07.7102</v>
          </cell>
          <cell r="B1380" t="str">
            <v>07.7102</v>
          </cell>
          <cell r="D1380" t="str">
            <v>Hoäp noái caùp &lt;=1kV ; caùp coù tieát dieän &lt;= 70mm2</v>
          </cell>
          <cell r="E1380" t="str">
            <v>hoäp</v>
          </cell>
          <cell r="F1380">
            <v>5190</v>
          </cell>
          <cell r="G1380">
            <v>36569</v>
          </cell>
        </row>
        <row r="1381">
          <cell r="A1381" t="str">
            <v>07.7103</v>
          </cell>
          <cell r="B1381" t="str">
            <v>07.7103</v>
          </cell>
          <cell r="D1381" t="str">
            <v>Hoäp noái caùp &lt;=1kV ; caùp coù tieát dieän &lt;= 120mm2</v>
          </cell>
          <cell r="E1381" t="str">
            <v>hoäp</v>
          </cell>
          <cell r="F1381">
            <v>5190</v>
          </cell>
          <cell r="G1381">
            <v>40333</v>
          </cell>
        </row>
        <row r="1382">
          <cell r="A1382" t="str">
            <v>07.7104</v>
          </cell>
          <cell r="B1382" t="str">
            <v>07.7104</v>
          </cell>
          <cell r="D1382" t="str">
            <v>Hoäp noái caùp &lt;=1kV ; caùp coù tieát dieän &lt;= 185mm2</v>
          </cell>
          <cell r="E1382" t="str">
            <v>hoäp</v>
          </cell>
          <cell r="F1382">
            <v>6500</v>
          </cell>
          <cell r="G1382">
            <v>44635</v>
          </cell>
        </row>
        <row r="1383">
          <cell r="A1383" t="str">
            <v>07.7105</v>
          </cell>
          <cell r="B1383" t="str">
            <v>07.7105</v>
          </cell>
          <cell r="D1383" t="str">
            <v>Hoäp noái caùp &lt;=1kV ; caùp coù tieát dieän &lt;= 240mm2</v>
          </cell>
          <cell r="E1383" t="str">
            <v>hoäp</v>
          </cell>
          <cell r="F1383">
            <v>6500</v>
          </cell>
          <cell r="G1383">
            <v>48400</v>
          </cell>
        </row>
        <row r="1384">
          <cell r="A1384" t="str">
            <v>07.7106</v>
          </cell>
          <cell r="B1384" t="str">
            <v>07.7106</v>
          </cell>
          <cell r="D1384" t="str">
            <v>Hoäp noái caùp &lt;=1kV ; caùp coù tieát dieän &lt;= 300mm2</v>
          </cell>
          <cell r="E1384" t="str">
            <v>hoäp</v>
          </cell>
          <cell r="F1384">
            <v>6500</v>
          </cell>
          <cell r="G1384">
            <v>52702</v>
          </cell>
        </row>
        <row r="1385">
          <cell r="A1385" t="str">
            <v>07.7211</v>
          </cell>
          <cell r="B1385" t="str">
            <v>07.7211</v>
          </cell>
          <cell r="D1385" t="str">
            <v>Hoäp noái caùp 3-6kV; caùp coù tieát dieän &lt;= 35mm2</v>
          </cell>
          <cell r="E1385" t="str">
            <v>hoäp</v>
          </cell>
          <cell r="F1385">
            <v>5198</v>
          </cell>
          <cell r="G1385">
            <v>37106</v>
          </cell>
        </row>
        <row r="1386">
          <cell r="A1386" t="str">
            <v>07.7212</v>
          </cell>
          <cell r="B1386" t="str">
            <v>07.7212</v>
          </cell>
          <cell r="D1386" t="str">
            <v>Hoäp noái caùp 3-6kV ; caùp coù tieát dieän &lt;= 70mm2</v>
          </cell>
          <cell r="E1386" t="str">
            <v>hoäp</v>
          </cell>
          <cell r="F1386">
            <v>5198</v>
          </cell>
          <cell r="G1386">
            <v>41229</v>
          </cell>
        </row>
        <row r="1387">
          <cell r="A1387" t="str">
            <v>07.7213</v>
          </cell>
          <cell r="B1387" t="str">
            <v>07.7213</v>
          </cell>
          <cell r="D1387" t="str">
            <v>Hoäp noái caùp 3-6kV ; caùp coù tieát dieän &lt;= 120mm2</v>
          </cell>
          <cell r="E1387" t="str">
            <v>hoäp</v>
          </cell>
          <cell r="F1387">
            <v>5198</v>
          </cell>
          <cell r="G1387">
            <v>45173</v>
          </cell>
        </row>
        <row r="1388">
          <cell r="A1388" t="str">
            <v>07.7214</v>
          </cell>
          <cell r="B1388" t="str">
            <v>07.7214</v>
          </cell>
          <cell r="D1388" t="str">
            <v>Hoäp noái caùp 3-6kV ; caùp coù tieát dieän &lt;= 185mm2</v>
          </cell>
          <cell r="E1388" t="str">
            <v>hoäp</v>
          </cell>
          <cell r="F1388">
            <v>6510</v>
          </cell>
          <cell r="G1388">
            <v>50013</v>
          </cell>
        </row>
        <row r="1389">
          <cell r="A1389" t="str">
            <v>07.7215</v>
          </cell>
          <cell r="B1389" t="str">
            <v>07.7215</v>
          </cell>
          <cell r="D1389" t="str">
            <v>Hoäp noái caùp 3-6kV ; caùp coù tieát dieän &lt;= 240mm2</v>
          </cell>
          <cell r="E1389" t="str">
            <v>hoäp</v>
          </cell>
          <cell r="F1389">
            <v>6510</v>
          </cell>
          <cell r="G1389">
            <v>55391</v>
          </cell>
        </row>
        <row r="1390">
          <cell r="A1390" t="str">
            <v>07.7216</v>
          </cell>
          <cell r="B1390" t="str">
            <v>07.7216</v>
          </cell>
          <cell r="D1390" t="str">
            <v>Hoäp noái caùp 3-6kV ; caùp coù tieát dieän &lt;= 300mm2</v>
          </cell>
          <cell r="E1390" t="str">
            <v>hoäp</v>
          </cell>
          <cell r="F1390">
            <v>6510</v>
          </cell>
          <cell r="G1390">
            <v>60768</v>
          </cell>
        </row>
        <row r="1391">
          <cell r="A1391" t="str">
            <v>07.7221</v>
          </cell>
          <cell r="B1391" t="str">
            <v>07.7221</v>
          </cell>
          <cell r="D1391" t="str">
            <v>Hoäp noái caùp 10-15kV; caùp coù tieát dieän &lt;= 35mm2</v>
          </cell>
          <cell r="E1391" t="str">
            <v>hoäp</v>
          </cell>
          <cell r="F1391">
            <v>5198</v>
          </cell>
          <cell r="G1391">
            <v>51626</v>
          </cell>
        </row>
        <row r="1392">
          <cell r="A1392" t="str">
            <v>07.7222</v>
          </cell>
          <cell r="B1392" t="str">
            <v>07.7222</v>
          </cell>
          <cell r="D1392" t="str">
            <v>Hoäp noái caùp 10-15kV ; caùp coù tieát dieän &lt;= 70mm2</v>
          </cell>
          <cell r="E1392" t="str">
            <v>hoäp</v>
          </cell>
          <cell r="F1392">
            <v>5198</v>
          </cell>
          <cell r="G1392">
            <v>57900</v>
          </cell>
        </row>
        <row r="1393">
          <cell r="A1393" t="str">
            <v>07.7223</v>
          </cell>
          <cell r="B1393" t="str">
            <v>07.7223</v>
          </cell>
          <cell r="D1393" t="str">
            <v>Hoäp noái caùp 10-15kV ; caùp coù tieát dieän &lt;= 120mm2</v>
          </cell>
          <cell r="E1393" t="str">
            <v>hoäp</v>
          </cell>
          <cell r="F1393">
            <v>5198</v>
          </cell>
          <cell r="G1393">
            <v>62920</v>
          </cell>
        </row>
        <row r="1394">
          <cell r="A1394" t="str">
            <v>07.7224</v>
          </cell>
          <cell r="B1394" t="str">
            <v>07.7224</v>
          </cell>
          <cell r="D1394" t="str">
            <v>Hoäp noái caùp 10-15kV ; caùp coù tieát dieän &lt;= 185mm2</v>
          </cell>
          <cell r="E1394" t="str">
            <v>hoäp</v>
          </cell>
          <cell r="F1394">
            <v>6510</v>
          </cell>
          <cell r="G1394">
            <v>70090</v>
          </cell>
        </row>
        <row r="1395">
          <cell r="A1395" t="str">
            <v>07.7225</v>
          </cell>
          <cell r="B1395" t="str">
            <v>07.7225</v>
          </cell>
          <cell r="D1395" t="str">
            <v>Hoäp noái caùp 10-15kV ; caùp coù tieát dieän &lt;= 240mm2</v>
          </cell>
          <cell r="E1395" t="str">
            <v>hoäp</v>
          </cell>
          <cell r="F1395">
            <v>6510</v>
          </cell>
          <cell r="G1395">
            <v>75826</v>
          </cell>
        </row>
        <row r="1396">
          <cell r="A1396" t="str">
            <v>07.7226</v>
          </cell>
          <cell r="B1396" t="str">
            <v>07.7226</v>
          </cell>
          <cell r="D1396" t="str">
            <v>Hoäp noái caùp 10-15kV ; caùp coù tieát dieän &lt;= 300mm2</v>
          </cell>
          <cell r="E1396" t="str">
            <v>hoäp</v>
          </cell>
          <cell r="F1396">
            <v>6510</v>
          </cell>
          <cell r="G1396">
            <v>83335</v>
          </cell>
        </row>
        <row r="1397">
          <cell r="A1397" t="str">
            <v>07.7311</v>
          </cell>
          <cell r="B1397" t="str">
            <v>07.7311</v>
          </cell>
          <cell r="D1397" t="str">
            <v>Hoäp noái caùp 22kV; caùp coù tieát dieän &lt;= 35mm2</v>
          </cell>
          <cell r="E1397" t="str">
            <v>hoäp</v>
          </cell>
          <cell r="F1397">
            <v>12758</v>
          </cell>
          <cell r="G1397">
            <v>72599</v>
          </cell>
        </row>
        <row r="1398">
          <cell r="A1398" t="str">
            <v>07.7312</v>
          </cell>
          <cell r="B1398" t="str">
            <v>07.7312</v>
          </cell>
          <cell r="D1398" t="str">
            <v>Hoäp noái caùp 22kV ; caùp coù tieát dieän &lt;= 70mm2</v>
          </cell>
          <cell r="E1398" t="str">
            <v>hoäp</v>
          </cell>
          <cell r="F1398">
            <v>12758</v>
          </cell>
          <cell r="G1398">
            <v>78694</v>
          </cell>
        </row>
        <row r="1399">
          <cell r="A1399" t="str">
            <v>07.7313</v>
          </cell>
          <cell r="B1399" t="str">
            <v>07.7313</v>
          </cell>
          <cell r="D1399" t="str">
            <v>Hoäp noái caùp 22kV ; caùp coù tieát dieän &lt;= 120mm2</v>
          </cell>
          <cell r="E1399" t="str">
            <v>hoäp</v>
          </cell>
          <cell r="F1399">
            <v>12758</v>
          </cell>
          <cell r="G1399">
            <v>87836</v>
          </cell>
        </row>
        <row r="1400">
          <cell r="A1400" t="str">
            <v>07.7314</v>
          </cell>
          <cell r="B1400" t="str">
            <v>07.7314</v>
          </cell>
          <cell r="D1400" t="str">
            <v>Hoäp noái caùp 22kV ; caùp coù tieát dieän &lt;= 185mm2</v>
          </cell>
          <cell r="E1400" t="str">
            <v>hoäp</v>
          </cell>
          <cell r="F1400">
            <v>17010</v>
          </cell>
          <cell r="G1400">
            <v>96799</v>
          </cell>
        </row>
        <row r="1401">
          <cell r="A1401" t="str">
            <v>07.7315</v>
          </cell>
          <cell r="B1401" t="str">
            <v>07.7315</v>
          </cell>
          <cell r="D1401" t="str">
            <v>Hoäp noái caùp 22kV ; caùp coù tieát dieän &lt;= 240mm2</v>
          </cell>
          <cell r="E1401" t="str">
            <v>hoäp</v>
          </cell>
          <cell r="F1401">
            <v>17010</v>
          </cell>
          <cell r="G1401">
            <v>105762</v>
          </cell>
        </row>
        <row r="1402">
          <cell r="A1402" t="str">
            <v>07.7316</v>
          </cell>
          <cell r="B1402" t="str">
            <v>07.7316</v>
          </cell>
          <cell r="D1402" t="str">
            <v>Hoäp noái caùp 22kV ; caùp coù tieát dieän &lt;= 300mm2</v>
          </cell>
          <cell r="E1402" t="str">
            <v>hoäp</v>
          </cell>
          <cell r="F1402">
            <v>17010</v>
          </cell>
          <cell r="G1402">
            <v>116159</v>
          </cell>
        </row>
        <row r="1403">
          <cell r="A1403" t="str">
            <v>07.7321</v>
          </cell>
          <cell r="B1403" t="str">
            <v>07.7321</v>
          </cell>
          <cell r="D1403" t="str">
            <v>Hoäp noái caùp 35kV; caùp coù tieát dieän &lt;= 35mm2</v>
          </cell>
          <cell r="E1403" t="str">
            <v>hoäp</v>
          </cell>
          <cell r="F1403">
            <v>12758</v>
          </cell>
          <cell r="G1403">
            <v>87119</v>
          </cell>
        </row>
        <row r="1404">
          <cell r="A1404" t="str">
            <v>07.7322</v>
          </cell>
          <cell r="B1404" t="str">
            <v>07.7322</v>
          </cell>
          <cell r="D1404" t="str">
            <v>Hoäp noái caùp 35kV ; caùp coù tieát dieän &lt;= 70mm2</v>
          </cell>
          <cell r="E1404" t="str">
            <v>hoäp</v>
          </cell>
          <cell r="F1404">
            <v>12758</v>
          </cell>
          <cell r="G1404">
            <v>94648</v>
          </cell>
        </row>
        <row r="1405">
          <cell r="A1405" t="str">
            <v>07.7323</v>
          </cell>
          <cell r="B1405" t="str">
            <v>07.7323</v>
          </cell>
          <cell r="D1405" t="str">
            <v>Hoäp noái caùp 35kV ; caùp coù tieát dieän &lt;= 120mm2</v>
          </cell>
          <cell r="E1405" t="str">
            <v>hoäp</v>
          </cell>
          <cell r="F1405">
            <v>12758</v>
          </cell>
          <cell r="G1405">
            <v>105404</v>
          </cell>
        </row>
        <row r="1406">
          <cell r="A1406" t="str">
            <v>07.7324</v>
          </cell>
          <cell r="B1406" t="str">
            <v>07.7324</v>
          </cell>
          <cell r="D1406" t="str">
            <v>Hoäp noái caùp 35kV ; caùp coù tieát dieän &lt;= 185mm2</v>
          </cell>
          <cell r="E1406" t="str">
            <v>hoäp</v>
          </cell>
          <cell r="F1406">
            <v>17010</v>
          </cell>
          <cell r="G1406">
            <v>116159</v>
          </cell>
        </row>
        <row r="1407">
          <cell r="A1407" t="str">
            <v>07.7325</v>
          </cell>
          <cell r="B1407" t="str">
            <v>07.7325</v>
          </cell>
          <cell r="D1407" t="str">
            <v>Hoäp noái caùp 35kV ; caùp coù tieát dieän &lt;= 240mm2</v>
          </cell>
          <cell r="E1407" t="str">
            <v>hoäp</v>
          </cell>
          <cell r="F1407">
            <v>17010</v>
          </cell>
          <cell r="G1407">
            <v>126915</v>
          </cell>
        </row>
        <row r="1408">
          <cell r="A1408" t="str">
            <v>07.7326</v>
          </cell>
          <cell r="B1408" t="str">
            <v>07.7326</v>
          </cell>
          <cell r="D1408" t="str">
            <v>Hoäp noái caùp 35kV ; caùp coù tieát dieän &lt;= 300mm2</v>
          </cell>
          <cell r="E1408" t="str">
            <v>hoäp</v>
          </cell>
          <cell r="F1408">
            <v>17010</v>
          </cell>
          <cell r="G1408">
            <v>139283</v>
          </cell>
        </row>
        <row r="1409">
          <cell r="A1409" t="str">
            <v>07.7411</v>
          </cell>
          <cell r="B1409" t="str">
            <v>07.7411</v>
          </cell>
          <cell r="D1409" t="str">
            <v>Hoäp noái caùp 66kV ; caùp coù tieát dieän &lt;= 120mm2</v>
          </cell>
          <cell r="E1409" t="str">
            <v>hoäp</v>
          </cell>
          <cell r="F1409">
            <v>25463</v>
          </cell>
          <cell r="G1409">
            <v>158105</v>
          </cell>
        </row>
        <row r="1410">
          <cell r="A1410" t="str">
            <v>07.7412</v>
          </cell>
          <cell r="B1410" t="str">
            <v>07.7412</v>
          </cell>
          <cell r="D1410" t="str">
            <v>Hoäp noái caùp 66kV ; caùp coù tieát dieän &lt;= 185mm2</v>
          </cell>
          <cell r="E1410" t="str">
            <v>hoäp</v>
          </cell>
          <cell r="F1410">
            <v>33863</v>
          </cell>
          <cell r="G1410">
            <v>174239</v>
          </cell>
        </row>
        <row r="1411">
          <cell r="A1411" t="str">
            <v>07.7413</v>
          </cell>
          <cell r="B1411" t="str">
            <v>07.7413</v>
          </cell>
          <cell r="D1411" t="str">
            <v>Hoäp noái caùp 66kV ; caùp coù tieát dieän &lt;= 240mm2</v>
          </cell>
          <cell r="E1411" t="str">
            <v>hoäp</v>
          </cell>
          <cell r="F1411">
            <v>33863</v>
          </cell>
          <cell r="G1411">
            <v>190372</v>
          </cell>
        </row>
        <row r="1412">
          <cell r="A1412" t="str">
            <v>07.7414</v>
          </cell>
          <cell r="B1412" t="str">
            <v>07.7414</v>
          </cell>
          <cell r="D1412" t="str">
            <v>Hoäp noái caùp 66kV ; caùp coù tieát dieän &lt;= 300mm2</v>
          </cell>
          <cell r="E1412" t="str">
            <v>hoäp</v>
          </cell>
          <cell r="F1412">
            <v>33863</v>
          </cell>
          <cell r="G1412">
            <v>209015</v>
          </cell>
        </row>
        <row r="1413">
          <cell r="A1413" t="str">
            <v>07.7421</v>
          </cell>
          <cell r="B1413" t="str">
            <v>07.7421</v>
          </cell>
          <cell r="D1413" t="str">
            <v>Hoäp noái caùp 110kV ; caùp coù tieát dieän &lt;= 120mm2</v>
          </cell>
          <cell r="E1413" t="str">
            <v>hoäp</v>
          </cell>
          <cell r="F1413">
            <v>25463</v>
          </cell>
          <cell r="G1413">
            <v>205609</v>
          </cell>
        </row>
        <row r="1414">
          <cell r="A1414" t="str">
            <v>07.7422</v>
          </cell>
          <cell r="B1414" t="str">
            <v>07.7422</v>
          </cell>
          <cell r="D1414" t="str">
            <v>Hoäp noái caùp 110kV ; caùp coù tieát dieän &lt;= 185mm2</v>
          </cell>
          <cell r="E1414" t="str">
            <v>hoäp</v>
          </cell>
          <cell r="F1414">
            <v>33863</v>
          </cell>
          <cell r="G1414">
            <v>226582</v>
          </cell>
        </row>
        <row r="1415">
          <cell r="A1415" t="str">
            <v>07.7423</v>
          </cell>
          <cell r="B1415" t="str">
            <v>07.7423</v>
          </cell>
          <cell r="D1415" t="str">
            <v>Hoäp noái caùp 110kV ; caùp coù tieát dieän &lt;= 240mm2</v>
          </cell>
          <cell r="E1415" t="str">
            <v>hoäp</v>
          </cell>
          <cell r="F1415">
            <v>33863</v>
          </cell>
          <cell r="G1415">
            <v>247555</v>
          </cell>
        </row>
        <row r="1416">
          <cell r="A1416" t="str">
            <v>07.7424</v>
          </cell>
          <cell r="B1416" t="str">
            <v>07.7424</v>
          </cell>
          <cell r="D1416" t="str">
            <v>Hoäp noái caùp 110kV ; caùp coù tieát dieän &lt;= 300mm2</v>
          </cell>
          <cell r="E1416" t="str">
            <v>hoäp</v>
          </cell>
          <cell r="F1416">
            <v>33863</v>
          </cell>
          <cell r="G1416">
            <v>271576</v>
          </cell>
        </row>
        <row r="1417">
          <cell r="A1417" t="str">
            <v>07.8001</v>
          </cell>
          <cell r="B1417" t="str">
            <v>07.8001</v>
          </cell>
          <cell r="C1417" t="str">
            <v>EÙP ÑAÀU COÁT</v>
          </cell>
          <cell r="D1417" t="str">
            <v>Caùp coù tieát dieän &lt;= 35mm2</v>
          </cell>
          <cell r="E1417" t="str">
            <v>10 ñaàu</v>
          </cell>
          <cell r="F1417">
            <v>128754</v>
          </cell>
          <cell r="G1417">
            <v>17926</v>
          </cell>
        </row>
        <row r="1418">
          <cell r="A1418" t="str">
            <v>07.8002</v>
          </cell>
          <cell r="B1418" t="str">
            <v>07.8002</v>
          </cell>
          <cell r="D1418" t="str">
            <v>Caùp coù tieát dieän &lt;= 70mm2</v>
          </cell>
          <cell r="E1418" t="str">
            <v>10 ñaàu</v>
          </cell>
          <cell r="F1418">
            <v>133097</v>
          </cell>
          <cell r="G1418">
            <v>21511</v>
          </cell>
        </row>
        <row r="1419">
          <cell r="A1419" t="str">
            <v>07.8003</v>
          </cell>
          <cell r="B1419" t="str">
            <v>07.8003</v>
          </cell>
          <cell r="D1419" t="str">
            <v>Caùp coù tieát dieän &lt;= 120mm2</v>
          </cell>
          <cell r="E1419" t="str">
            <v>10 ñaàu</v>
          </cell>
          <cell r="F1419">
            <v>305403</v>
          </cell>
          <cell r="G1419">
            <v>23304</v>
          </cell>
        </row>
        <row r="1420">
          <cell r="A1420" t="str">
            <v>07.8004</v>
          </cell>
          <cell r="B1420" t="str">
            <v>07.8004</v>
          </cell>
          <cell r="D1420" t="str">
            <v>Caùp coù tieát dieän &lt;= 185mm2</v>
          </cell>
          <cell r="E1420" t="str">
            <v>10 ñaàu</v>
          </cell>
          <cell r="F1420">
            <v>548712</v>
          </cell>
          <cell r="G1420">
            <v>25096</v>
          </cell>
        </row>
        <row r="1421">
          <cell r="A1421" t="str">
            <v>07.8005</v>
          </cell>
          <cell r="B1421" t="str">
            <v>07.8005</v>
          </cell>
          <cell r="D1421" t="str">
            <v>Caùp coù tieát dieän &lt;= 240mm2</v>
          </cell>
          <cell r="E1421" t="str">
            <v>10 ñaàu</v>
          </cell>
          <cell r="F1421">
            <v>820846</v>
          </cell>
          <cell r="G1421">
            <v>28681</v>
          </cell>
        </row>
        <row r="1422">
          <cell r="A1422" t="str">
            <v>07.8006</v>
          </cell>
          <cell r="B1422" t="str">
            <v>07.8006</v>
          </cell>
          <cell r="D1422" t="str">
            <v>Caùp coù tieát dieän &lt;= 300mm2</v>
          </cell>
          <cell r="E1422" t="str">
            <v>10 ñaàu</v>
          </cell>
          <cell r="F1422">
            <v>1240804</v>
          </cell>
          <cell r="G1422">
            <v>32266</v>
          </cell>
        </row>
        <row r="1423">
          <cell r="A1423" t="str">
            <v>07.8003</v>
          </cell>
          <cell r="B1423" t="str">
            <v>07.8003</v>
          </cell>
          <cell r="D1423" t="str">
            <v>Caùp coù tieát dieän &lt;= 120mm2</v>
          </cell>
          <cell r="E1423" t="str">
            <v>10 ñaàu</v>
          </cell>
          <cell r="F1423">
            <v>305403</v>
          </cell>
          <cell r="G1423">
            <v>23304</v>
          </cell>
        </row>
        <row r="1424">
          <cell r="A1424" t="str">
            <v>07.8004</v>
          </cell>
          <cell r="B1424" t="str">
            <v>07.8004</v>
          </cell>
          <cell r="D1424" t="str">
            <v>Caùp coù tieát dieän &lt;= 185mm2</v>
          </cell>
          <cell r="E1424" t="str">
            <v>10 ñaàu</v>
          </cell>
          <cell r="F1424">
            <v>548712</v>
          </cell>
          <cell r="G1424">
            <v>25096</v>
          </cell>
        </row>
        <row r="1425">
          <cell r="A1425" t="str">
            <v>07.8005</v>
          </cell>
          <cell r="B1425" t="str">
            <v>07.8005</v>
          </cell>
          <cell r="D1425" t="str">
            <v>Caùp coù tieát dieän &lt;= 240mm2</v>
          </cell>
          <cell r="E1425" t="str">
            <v>10 ñaàu</v>
          </cell>
          <cell r="F1425">
            <v>820846</v>
          </cell>
          <cell r="G1425">
            <v>28681</v>
          </cell>
        </row>
        <row r="1426">
          <cell r="A1426" t="str">
            <v>07.8006</v>
          </cell>
          <cell r="B1426" t="str">
            <v>07.8006</v>
          </cell>
          <cell r="D1426" t="str">
            <v>Caùp coù tieát dieän &lt;= 300mm2</v>
          </cell>
          <cell r="E1426" t="str">
            <v>10 ñaàu</v>
          </cell>
          <cell r="F1426">
            <v>1240804</v>
          </cell>
          <cell r="G1426">
            <v>32266</v>
          </cell>
        </row>
        <row r="1427">
          <cell r="A1427" t="str">
            <v>AC70</v>
          </cell>
          <cell r="C1427" t="str">
            <v xml:space="preserve"> Daây nhoâm loõi theùp AC-70</v>
          </cell>
          <cell r="E1427" t="str">
            <v>Taán</v>
          </cell>
          <cell r="F1427">
            <v>25800000</v>
          </cell>
        </row>
        <row r="1428">
          <cell r="A1428" t="str">
            <v>AC95</v>
          </cell>
          <cell r="C1428" t="str">
            <v xml:space="preserve"> Daây nhoâm loõi theùp AC-95</v>
          </cell>
          <cell r="E1428" t="str">
            <v>Taán</v>
          </cell>
          <cell r="F1428">
            <v>25800000</v>
          </cell>
        </row>
        <row r="1429">
          <cell r="A1429" t="str">
            <v>AC50</v>
          </cell>
          <cell r="C1429" t="str">
            <v xml:space="preserve"> Daây nhoâm loõi theùp AC-50</v>
          </cell>
          <cell r="E1429" t="str">
            <v>Taán</v>
          </cell>
          <cell r="F1429">
            <v>25800000</v>
          </cell>
        </row>
        <row r="1430">
          <cell r="A1430" t="str">
            <v>ACKP50</v>
          </cell>
          <cell r="C1430" t="str">
            <v xml:space="preserve"> Daây nhoâm loõi theùp ACKP-50</v>
          </cell>
          <cell r="E1430" t="str">
            <v>Taán</v>
          </cell>
          <cell r="F1430">
            <v>25800000</v>
          </cell>
        </row>
        <row r="1431">
          <cell r="A1431" t="str">
            <v>AC35</v>
          </cell>
          <cell r="C1431" t="str">
            <v xml:space="preserve"> Daây nhoâm loõi theùp AC-35</v>
          </cell>
          <cell r="E1431" t="str">
            <v>Taán</v>
          </cell>
          <cell r="F1431">
            <v>26100000</v>
          </cell>
        </row>
        <row r="1432">
          <cell r="A1432" t="str">
            <v>AV95</v>
          </cell>
          <cell r="C1432" t="str">
            <v xml:space="preserve"> Daây nhoâm  A -70</v>
          </cell>
          <cell r="E1432" t="str">
            <v>Taán</v>
          </cell>
          <cell r="F1432">
            <v>33200000</v>
          </cell>
        </row>
        <row r="1433">
          <cell r="A1433" t="str">
            <v>A70</v>
          </cell>
          <cell r="C1433" t="str">
            <v xml:space="preserve"> Daây nhoâm  AV -95</v>
          </cell>
          <cell r="E1433" t="str">
            <v>m</v>
          </cell>
          <cell r="F1433">
            <v>11410</v>
          </cell>
        </row>
        <row r="1434">
          <cell r="A1434" t="str">
            <v>AV70</v>
          </cell>
          <cell r="C1434" t="str">
            <v xml:space="preserve"> Daây nhoâm  AV -70</v>
          </cell>
          <cell r="E1434" t="str">
            <v>m</v>
          </cell>
          <cell r="F1434">
            <v>8710</v>
          </cell>
        </row>
        <row r="1435">
          <cell r="A1435" t="str">
            <v>AV50</v>
          </cell>
          <cell r="C1435" t="str">
            <v xml:space="preserve"> Daây nhoâm  AV -50</v>
          </cell>
          <cell r="E1435" t="str">
            <v>m</v>
          </cell>
          <cell r="F1435">
            <v>6540</v>
          </cell>
        </row>
        <row r="1436">
          <cell r="A1436" t="str">
            <v>CV70</v>
          </cell>
          <cell r="C1436" t="str">
            <v xml:space="preserve"> Daây haï theá boïc PVC -M-70</v>
          </cell>
          <cell r="E1436" t="str">
            <v>m</v>
          </cell>
          <cell r="F1436">
            <v>27300</v>
          </cell>
        </row>
        <row r="1437">
          <cell r="A1437" t="str">
            <v>C50</v>
          </cell>
          <cell r="C1437" t="str">
            <v xml:space="preserve"> Caùp ñoàng 22kV- XLPE-50</v>
          </cell>
          <cell r="E1437" t="str">
            <v>m</v>
          </cell>
        </row>
        <row r="1438">
          <cell r="A1438" t="str">
            <v>M-95</v>
          </cell>
          <cell r="C1438" t="str">
            <v xml:space="preserve"> Daây ñoàng XLPE-95</v>
          </cell>
          <cell r="E1438" t="str">
            <v>m</v>
          </cell>
        </row>
        <row r="1439">
          <cell r="A1439" t="str">
            <v>M-70</v>
          </cell>
          <cell r="C1439" t="str">
            <v xml:space="preserve"> Daây ñoàng M-70</v>
          </cell>
          <cell r="E1439" t="str">
            <v>Taán</v>
          </cell>
          <cell r="F1439">
            <v>36300000</v>
          </cell>
        </row>
        <row r="1440">
          <cell r="A1440" t="str">
            <v>M-35</v>
          </cell>
          <cell r="C1440" t="str">
            <v xml:space="preserve"> Daây ñoàng M-35</v>
          </cell>
          <cell r="E1440" t="str">
            <v>Taán</v>
          </cell>
          <cell r="F1440">
            <v>36300000</v>
          </cell>
        </row>
        <row r="1441">
          <cell r="A1441" t="str">
            <v>M22</v>
          </cell>
          <cell r="C1441" t="str">
            <v>Caùp haï theá boïc PVC-M-22</v>
          </cell>
          <cell r="E1441" t="str">
            <v>m</v>
          </cell>
          <cell r="F1441">
            <v>10400</v>
          </cell>
        </row>
        <row r="1442">
          <cell r="A1442" t="str">
            <v>CV95</v>
          </cell>
          <cell r="C1442" t="str">
            <v>Daây haï theá boïc PVC-M-95</v>
          </cell>
          <cell r="E1442" t="str">
            <v>m</v>
          </cell>
          <cell r="F1442">
            <v>36300</v>
          </cell>
        </row>
        <row r="1443">
          <cell r="A1443" t="str">
            <v>M-25</v>
          </cell>
          <cell r="C1443" t="str">
            <v>Daây ñoàng M-25</v>
          </cell>
          <cell r="E1443" t="str">
            <v>Taán</v>
          </cell>
          <cell r="F1443">
            <v>36300000</v>
          </cell>
        </row>
        <row r="1444">
          <cell r="A1444" t="str">
            <v>M-22-35</v>
          </cell>
          <cell r="C1444" t="str">
            <v>Caùp ruoät ñoàng 22kV-35mm2</v>
          </cell>
          <cell r="E1444" t="str">
            <v>m</v>
          </cell>
        </row>
        <row r="1445">
          <cell r="A1445" t="str">
            <v>M-22-38</v>
          </cell>
          <cell r="C1445" t="str">
            <v>Caùp ruoät ñoàng 22kV-38mm2</v>
          </cell>
          <cell r="E1445" t="str">
            <v>m</v>
          </cell>
        </row>
        <row r="1446">
          <cell r="A1446" t="str">
            <v>AV-22-50</v>
          </cell>
          <cell r="C1446" t="str">
            <v>Caùp ruoät nhoâm 22kV-50mm2</v>
          </cell>
          <cell r="E1446" t="str">
            <v>m</v>
          </cell>
        </row>
        <row r="1447">
          <cell r="A1447" t="str">
            <v>AV-22-35</v>
          </cell>
          <cell r="C1447" t="str">
            <v>Caùp boïc r/nhoâm 22kV-35mm2</v>
          </cell>
          <cell r="E1447" t="str">
            <v>m</v>
          </cell>
        </row>
        <row r="1448">
          <cell r="A1448" t="str">
            <v>PVC-3x50+1x25</v>
          </cell>
          <cell r="C1448" t="str">
            <v>Caùp haï aùp PVC-3x50+1x25</v>
          </cell>
          <cell r="E1448" t="str">
            <v>m</v>
          </cell>
        </row>
        <row r="1449">
          <cell r="A1449" t="str">
            <v>SÑ22</v>
          </cell>
          <cell r="C1449" t="str">
            <v xml:space="preserve"> Söù ñöùng 22kV (caû ty)</v>
          </cell>
          <cell r="E1449" t="str">
            <v>caùi</v>
          </cell>
          <cell r="F1449">
            <v>60000</v>
          </cell>
        </row>
        <row r="1450">
          <cell r="A1450" t="str">
            <v>SÑ22n/maën</v>
          </cell>
          <cell r="C1450" t="str">
            <v xml:space="preserve"> Söù ñöùng 22kV (nhieãm maën)</v>
          </cell>
          <cell r="E1450" t="str">
            <v>caùi</v>
          </cell>
          <cell r="F1450">
            <v>78000</v>
          </cell>
        </row>
        <row r="1451">
          <cell r="A1451" t="str">
            <v>SÑ6</v>
          </cell>
          <cell r="C1451" t="str">
            <v xml:space="preserve"> Söù ñöùng 6kV</v>
          </cell>
          <cell r="E1451" t="str">
            <v>caùi</v>
          </cell>
          <cell r="F1451">
            <v>32000</v>
          </cell>
        </row>
        <row r="1452">
          <cell r="A1452" t="str">
            <v>CN-35</v>
          </cell>
          <cell r="C1452" t="str">
            <v>Chuoãi neùo CN-35</v>
          </cell>
          <cell r="E1452" t="str">
            <v>chuoãi</v>
          </cell>
        </row>
        <row r="1453">
          <cell r="A1453" t="str">
            <v>CN-22</v>
          </cell>
          <cell r="C1453" t="str">
            <v xml:space="preserve"> Chuoãi neoù caùch ñieän CN-22</v>
          </cell>
          <cell r="E1453" t="str">
            <v>chuoãi</v>
          </cell>
        </row>
        <row r="1454">
          <cell r="A1454" t="str">
            <v>CN-0,4</v>
          </cell>
          <cell r="C1454" t="str">
            <v xml:space="preserve"> Chuoãi neoù caùch ñieän CN-0,4</v>
          </cell>
          <cell r="E1454" t="str">
            <v>chuoãi</v>
          </cell>
        </row>
        <row r="1455">
          <cell r="A1455" t="str">
            <v>Söùhaaùp</v>
          </cell>
          <cell r="C1455" t="str">
            <v xml:space="preserve"> Söù haï aùp</v>
          </cell>
          <cell r="E1455" t="str">
            <v>caùi</v>
          </cell>
        </row>
        <row r="1456">
          <cell r="A1456" t="str">
            <v>Söù oáng chæ</v>
          </cell>
          <cell r="C1456" t="str">
            <v xml:space="preserve"> Söù oáng chæ</v>
          </cell>
          <cell r="E1456" t="str">
            <v>caùi</v>
          </cell>
          <cell r="F1456">
            <v>2497</v>
          </cell>
        </row>
        <row r="1457">
          <cell r="A1457" t="str">
            <v>CCTR-200</v>
          </cell>
          <cell r="C1457" t="str">
            <v xml:space="preserve"> Caàu chì töï rôi FCO - 24kV-200A</v>
          </cell>
          <cell r="E1457" t="str">
            <v>Caùi</v>
          </cell>
          <cell r="F1457">
            <v>1000000</v>
          </cell>
        </row>
        <row r="1458">
          <cell r="A1458" t="str">
            <v>CCTR-100</v>
          </cell>
          <cell r="C1458" t="str">
            <v xml:space="preserve"> Caàu chì töï rôi FCO - 24kV-100A</v>
          </cell>
          <cell r="E1458" t="str">
            <v>Caùi</v>
          </cell>
          <cell r="F1458">
            <v>850000</v>
          </cell>
        </row>
        <row r="1459">
          <cell r="A1459" t="str">
            <v>LBFCO-100</v>
          </cell>
          <cell r="C1459" t="str">
            <v>LBFCO - 24kV -100A</v>
          </cell>
          <cell r="D1459" t="str">
            <v>Caùi</v>
          </cell>
          <cell r="F1459">
            <v>1200000</v>
          </cell>
        </row>
        <row r="1460">
          <cell r="A1460" t="str">
            <v>LBFCO-200</v>
          </cell>
          <cell r="C1460" t="str">
            <v>LBFCO - 24kV -200A</v>
          </cell>
          <cell r="D1460" t="str">
            <v>Caùi</v>
          </cell>
          <cell r="F1460">
            <v>2050000</v>
          </cell>
        </row>
        <row r="1461">
          <cell r="A1461" t="str">
            <v>DCL24</v>
          </cell>
          <cell r="C1461" t="str">
            <v xml:space="preserve"> Dao caùch ly 3 pha, 24kV-400A</v>
          </cell>
          <cell r="E1461" t="str">
            <v>Boä</v>
          </cell>
          <cell r="F1461">
            <v>2000000</v>
          </cell>
        </row>
        <row r="1462">
          <cell r="A1462" t="str">
            <v>Oáng nhöïa</v>
          </cell>
          <cell r="C1462" t="str">
            <v xml:space="preserve"> Oáng nhöïa luoàn caùp f 100</v>
          </cell>
          <cell r="E1462" t="str">
            <v>meùt</v>
          </cell>
          <cell r="F1462">
            <v>28182</v>
          </cell>
        </row>
        <row r="1463">
          <cell r="A1463" t="str">
            <v xml:space="preserve">Ñai </v>
          </cell>
          <cell r="C1463" t="str">
            <v xml:space="preserve"> Ñai giöõ oáng luoàn caùp </v>
          </cell>
          <cell r="E1463" t="str">
            <v>Caùi</v>
          </cell>
          <cell r="F1463">
            <v>3000</v>
          </cell>
        </row>
        <row r="1464">
          <cell r="A1464" t="str">
            <v>Oáng theùp</v>
          </cell>
          <cell r="C1464" t="str">
            <v xml:space="preserve"> Oáng theùp luoàn caùp f 100</v>
          </cell>
          <cell r="E1464" t="str">
            <v>meùt</v>
          </cell>
          <cell r="F1464">
            <v>50000</v>
          </cell>
        </row>
        <row r="1465">
          <cell r="A1465" t="str">
            <v>TK-35</v>
          </cell>
          <cell r="C1465" t="str">
            <v xml:space="preserve"> Caùp theùp TK-35</v>
          </cell>
          <cell r="E1465" t="str">
            <v>Taán</v>
          </cell>
          <cell r="F1465">
            <v>14500000</v>
          </cell>
        </row>
        <row r="1466">
          <cell r="A1466" t="str">
            <v>Keïp daây</v>
          </cell>
          <cell r="C1466" t="str">
            <v xml:space="preserve"> Keïp daây 3 boulon</v>
          </cell>
          <cell r="E1466" t="str">
            <v>Caùi</v>
          </cell>
          <cell r="F1466">
            <v>31818</v>
          </cell>
        </row>
        <row r="1467">
          <cell r="A1467" t="str">
            <v>ON35</v>
          </cell>
          <cell r="C1467" t="str">
            <v xml:space="preserve"> OÁng noái daây daãn 35</v>
          </cell>
          <cell r="D1467" t="str">
            <v>Caùi</v>
          </cell>
          <cell r="E1467" t="str">
            <v>Caùi</v>
          </cell>
          <cell r="F1467">
            <v>8182</v>
          </cell>
        </row>
        <row r="1468">
          <cell r="A1468" t="str">
            <v>ON50</v>
          </cell>
          <cell r="C1468" t="str">
            <v xml:space="preserve"> OÁng noái daây daãn 50</v>
          </cell>
          <cell r="D1468" t="str">
            <v>Caùi</v>
          </cell>
          <cell r="E1468" t="str">
            <v>Caùi</v>
          </cell>
          <cell r="F1468">
            <v>10090</v>
          </cell>
        </row>
        <row r="1469">
          <cell r="A1469" t="str">
            <v>ON70</v>
          </cell>
          <cell r="C1469" t="str">
            <v xml:space="preserve"> OÁng noái daây daãn 70</v>
          </cell>
          <cell r="D1469" t="str">
            <v>Caùi</v>
          </cell>
          <cell r="E1469" t="str">
            <v>Caùi</v>
          </cell>
          <cell r="F1469">
            <v>18182</v>
          </cell>
        </row>
        <row r="1470">
          <cell r="A1470" t="str">
            <v>ON95</v>
          </cell>
          <cell r="C1470" t="str">
            <v xml:space="preserve"> OÁng noái daây daãn 95</v>
          </cell>
          <cell r="D1470" t="str">
            <v>Caùi</v>
          </cell>
          <cell r="E1470" t="str">
            <v>Caùi</v>
          </cell>
          <cell r="F1470">
            <v>27273</v>
          </cell>
        </row>
        <row r="1471">
          <cell r="A1471" t="str">
            <v>ON120</v>
          </cell>
          <cell r="C1471" t="str">
            <v xml:space="preserve"> OÁng noái daây daãn 120</v>
          </cell>
          <cell r="D1471" t="str">
            <v>Caùi</v>
          </cell>
          <cell r="E1471" t="str">
            <v>Caùi</v>
          </cell>
          <cell r="F1471">
            <v>54545</v>
          </cell>
        </row>
        <row r="1472">
          <cell r="A1472" t="str">
            <v>ON150</v>
          </cell>
          <cell r="C1472" t="str">
            <v xml:space="preserve"> OÁng noái daây daãn 150</v>
          </cell>
          <cell r="D1472" t="str">
            <v>Caùi</v>
          </cell>
          <cell r="E1472" t="str">
            <v>Caùi</v>
          </cell>
          <cell r="F1472">
            <v>68182</v>
          </cell>
        </row>
        <row r="1473">
          <cell r="A1473" t="str">
            <v>ON185</v>
          </cell>
          <cell r="C1473" t="str">
            <v xml:space="preserve"> OÁng noái daây daãn 185</v>
          </cell>
          <cell r="D1473" t="str">
            <v>Caùi</v>
          </cell>
          <cell r="E1473" t="str">
            <v>Caùi</v>
          </cell>
          <cell r="F1473">
            <v>80182</v>
          </cell>
        </row>
        <row r="1474">
          <cell r="A1474" t="str">
            <v>CC-95</v>
          </cell>
          <cell r="C1474" t="str">
            <v xml:space="preserve"> Keïp caùp daây daån CC-95</v>
          </cell>
          <cell r="E1474" t="str">
            <v>Caùi</v>
          </cell>
          <cell r="F1474">
            <v>18636</v>
          </cell>
        </row>
        <row r="1475">
          <cell r="A1475" t="str">
            <v>CC-70</v>
          </cell>
          <cell r="C1475" t="str">
            <v xml:space="preserve"> Keïp caùp daây daån CC-70</v>
          </cell>
          <cell r="E1475" t="str">
            <v>Caùi</v>
          </cell>
          <cell r="F1475">
            <v>12386</v>
          </cell>
        </row>
        <row r="1476">
          <cell r="A1476" t="str">
            <v>CC-50</v>
          </cell>
          <cell r="C1476" t="str">
            <v xml:space="preserve"> Keïp caùp daây daãn CC- 50</v>
          </cell>
          <cell r="E1476" t="str">
            <v>Caùi</v>
          </cell>
          <cell r="F1476">
            <v>8000</v>
          </cell>
        </row>
        <row r="1477">
          <cell r="A1477" t="str">
            <v>Keïp M-22</v>
          </cell>
          <cell r="C1477" t="str">
            <v xml:space="preserve"> Keïp caùp daây daån M-22</v>
          </cell>
          <cell r="E1477" t="str">
            <v>Caùi</v>
          </cell>
        </row>
        <row r="1478">
          <cell r="A1478" t="str">
            <v>CC-25</v>
          </cell>
          <cell r="C1478" t="str">
            <v xml:space="preserve"> Keïp caùp daây daån CC-25</v>
          </cell>
          <cell r="E1478" t="str">
            <v>Caùi</v>
          </cell>
          <cell r="F1478">
            <v>6250</v>
          </cell>
        </row>
        <row r="1479">
          <cell r="A1479" t="str">
            <v>Keïp caùp ñoàng</v>
          </cell>
          <cell r="C1479" t="str">
            <v xml:space="preserve"> Keïp caùp ñoàng </v>
          </cell>
          <cell r="E1479" t="str">
            <v>_</v>
          </cell>
        </row>
        <row r="1480">
          <cell r="A1480" t="str">
            <v>Khe hôû PÑ</v>
          </cell>
          <cell r="C1480" t="str">
            <v xml:space="preserve">Khe hôû phoùng ñieän baûo veä </v>
          </cell>
          <cell r="E1480" t="str">
            <v>_</v>
          </cell>
        </row>
        <row r="1481">
          <cell r="A1481" t="str">
            <v>Baêng ñoàng</v>
          </cell>
          <cell r="C1481" t="str">
            <v xml:space="preserve"> Baêng ñoàng loùt daây ê 1 x 10</v>
          </cell>
          <cell r="E1481" t="str">
            <v>m</v>
          </cell>
        </row>
        <row r="1482">
          <cell r="A1482" t="str">
            <v xml:space="preserve">Daây ñoàng </v>
          </cell>
          <cell r="C1482" t="str">
            <v xml:space="preserve"> Daây ñoàng buoäc coå söù </v>
          </cell>
          <cell r="E1482" t="str">
            <v>m</v>
          </cell>
          <cell r="F1482">
            <v>1500</v>
          </cell>
        </row>
        <row r="1483">
          <cell r="A1483" t="str">
            <v>Daây keõm</v>
          </cell>
          <cell r="C1483" t="str">
            <v xml:space="preserve"> Daây keõm buoäc coå söù</v>
          </cell>
          <cell r="E1483" t="str">
            <v>m</v>
          </cell>
          <cell r="F1483">
            <v>500</v>
          </cell>
        </row>
        <row r="2961">
          <cell r="D2961" t="str">
            <v>Loaïi söù &gt; 18 baùt laép ôû coät coù chieàu cao &gt; 50m</v>
          </cell>
          <cell r="E2961" t="str">
            <v>chuoãi</v>
          </cell>
          <cell r="F2961">
            <v>2340.0000000596046</v>
          </cell>
          <cell r="G2961">
            <v>39002</v>
          </cell>
        </row>
        <row r="3315">
          <cell r="D3315" t="str">
            <v>Caùp coù tieát dieän &lt;= 240mm2</v>
          </cell>
          <cell r="E3315" t="str">
            <v>ñaàu</v>
          </cell>
          <cell r="F3315">
            <v>121565</v>
          </cell>
          <cell r="G3315">
            <v>58259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sheetData sheetId="84"/>
      <sheetData sheetId="85"/>
      <sheetData sheetId="86"/>
      <sheetData sheetId="87"/>
      <sheetData sheetId="88"/>
      <sheetData sheetId="89"/>
      <sheetData sheetId="90"/>
      <sheetData sheetId="91"/>
      <sheetData sheetId="92" refreshError="1"/>
      <sheetData sheetId="93" refreshError="1"/>
      <sheetData sheetId="94" refreshError="1"/>
      <sheetData sheetId="95" refreshError="1"/>
      <sheetData sheetId="9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 GIA TRAM (3)"/>
      <sheetName val="Trungap"/>
      <sheetName val="Haap"/>
      <sheetName val="DGXDCB_DD"/>
      <sheetName val="DGXDCB_TNHC"/>
      <sheetName val="DGXDCB_TINH"/>
      <sheetName val="GT_1m3_BETONG"/>
      <sheetName val="vc_cogioi_thucong"/>
      <sheetName val="TH_CN_HT"/>
      <sheetName val="THDGCNG_HT"/>
      <sheetName val="CT_CN_HT"/>
      <sheetName val="TH_CN_TT"/>
      <sheetName val="THDGCNG_TT"/>
      <sheetName val="CT_CN_TT"/>
      <sheetName val="TH_TRAM_HB"/>
      <sheetName val="TH_CT_TRAM_HB"/>
      <sheetName val="CT_TRAMHOPBO"/>
      <sheetName val="TH_tramPP"/>
      <sheetName val="TH_CT_tramPP"/>
      <sheetName val="CT_TRAMPHANPHOI"/>
      <sheetName val="THPHPP"/>
      <sheetName val="TH_hopPP"/>
      <sheetName val="TH_CT_hopPP"/>
      <sheetName val="CT_thietbiphanphoi"/>
      <sheetName val="Sheet5"/>
      <sheetName val="TH_thaogo"/>
      <sheetName val="chitiet_thaogo"/>
      <sheetName val="DT_congtrinh"/>
      <sheetName val="Sheet1"/>
      <sheetName val="B KE HUU PHUOC XE XNVC S S 4 "/>
      <sheetName val="B KE HUU PHUOC VC SS4T5"/>
      <sheetName val="BKE HUU PHUOC tach kho3A T5-05"/>
      <sheetName val="BKE HUU PHUOC 3A T5 "/>
      <sheetName val="THKL 3a"/>
      <sheetName val="THKL XE XNVCSS4T5"/>
      <sheetName val="THKL DNTN HU PHUOC VC ss4T5"/>
      <sheetName val="TTKL 3a "/>
      <sheetName val="TTKL HUU PHUOC VC SS 4T5"/>
      <sheetName val="TTKL XN VC SS 4T5"/>
      <sheetName val="Sheet2"/>
      <sheetName val="Sheet3"/>
      <sheetName val="Sheet4"/>
      <sheetName val="XL4Test5"/>
      <sheetName val="XL4Poppy"/>
      <sheetName val="ct luong "/>
      <sheetName val="Nhap 6T"/>
      <sheetName val="baocaochinh(qui1.05) (DC)"/>
      <sheetName val="Ctuluongq.1.05"/>
      <sheetName val="BANG PHAN BO qui1.05(DC)"/>
      <sheetName val="BANG PHAN BO quiII.05"/>
      <sheetName val="bao cac cinh Qui II-2005"/>
      <sheetName val="CT_TRAMPHANPHOI_x0000__x0000_軸ơ_x0000__x0004__x0000__x0000__x0000__x0000__x0000__x0000_﹜ơ_x0000__x0000_"/>
      <sheetName val="CT_thietbipianphoi"/>
      <sheetName val="Giathanh1m3BT"/>
      <sheetName val="TH__x0003_T_TRAM_HB"/>
      <sheetName val="MTO REV.2(ARMOR)"/>
      <sheetName val="_x0000__x0000__x0000__x0000__x0000__x0000__x0000__x0000__x0000__x0000__x0014_[DALATddd.XLS]THPHPP"/>
      <sheetName val="dg tphcm"/>
      <sheetName val=""/>
    </sheetNames>
    <sheetDataSet>
      <sheetData sheetId="0" refreshError="1">
        <row r="4">
          <cell r="C4">
            <v>1</v>
          </cell>
          <cell r="D4">
            <v>2</v>
          </cell>
          <cell r="E4">
            <v>3</v>
          </cell>
          <cell r="F4">
            <v>4</v>
          </cell>
          <cell r="G4">
            <v>5</v>
          </cell>
          <cell r="H4">
            <v>6</v>
          </cell>
          <cell r="I4">
            <v>7</v>
          </cell>
          <cell r="J4">
            <v>8</v>
          </cell>
          <cell r="K4">
            <v>9</v>
          </cell>
          <cell r="L4">
            <v>10</v>
          </cell>
        </row>
        <row r="6">
          <cell r="C6" t="str">
            <v>AP1P100</v>
          </cell>
          <cell r="D6" t="str">
            <v>02.8401</v>
          </cell>
          <cell r="E6" t="str">
            <v>Aptomat 1 cöïc 600V-100A</v>
          </cell>
          <cell r="F6" t="str">
            <v>caùi</v>
          </cell>
          <cell r="H6">
            <v>200000</v>
          </cell>
          <cell r="I6">
            <v>24819</v>
          </cell>
          <cell r="J6">
            <v>38360</v>
          </cell>
          <cell r="K6">
            <v>0</v>
          </cell>
          <cell r="L6">
            <v>9</v>
          </cell>
        </row>
        <row r="7">
          <cell r="C7" t="str">
            <v>AP1P125</v>
          </cell>
          <cell r="D7" t="str">
            <v>02.8401</v>
          </cell>
          <cell r="E7" t="str">
            <v>Aptomat 1 cöïc 600V-125A</v>
          </cell>
          <cell r="F7" t="str">
            <v>caùi</v>
          </cell>
          <cell r="H7">
            <v>200000</v>
          </cell>
          <cell r="I7">
            <v>24819</v>
          </cell>
          <cell r="J7">
            <v>38360</v>
          </cell>
          <cell r="K7">
            <v>0</v>
          </cell>
          <cell r="L7">
            <v>9</v>
          </cell>
        </row>
        <row r="8">
          <cell r="C8" t="str">
            <v>AP1P150</v>
          </cell>
          <cell r="D8" t="str">
            <v>02.8401</v>
          </cell>
          <cell r="E8" t="str">
            <v>Aptomat 1 cöïc 600V-150A</v>
          </cell>
          <cell r="F8" t="str">
            <v>caùi</v>
          </cell>
          <cell r="H8">
            <v>200000</v>
          </cell>
          <cell r="I8">
            <v>24819</v>
          </cell>
          <cell r="J8">
            <v>38360</v>
          </cell>
          <cell r="K8">
            <v>0</v>
          </cell>
          <cell r="L8">
            <v>9</v>
          </cell>
        </row>
        <row r="9">
          <cell r="C9" t="str">
            <v>AP1P200</v>
          </cell>
          <cell r="D9" t="str">
            <v>02.8401</v>
          </cell>
          <cell r="E9" t="str">
            <v>Aptomat 1 cöïc 600V-200A</v>
          </cell>
          <cell r="F9" t="str">
            <v>caùi</v>
          </cell>
          <cell r="H9">
            <v>250000</v>
          </cell>
          <cell r="I9">
            <v>24819</v>
          </cell>
          <cell r="J9">
            <v>38360</v>
          </cell>
          <cell r="K9">
            <v>0</v>
          </cell>
          <cell r="L9">
            <v>9</v>
          </cell>
        </row>
        <row r="10">
          <cell r="C10" t="str">
            <v>AP1P250</v>
          </cell>
          <cell r="D10" t="str">
            <v>02.8401</v>
          </cell>
          <cell r="E10" t="str">
            <v>Aptomat 1 cöïc 600V-250A</v>
          </cell>
          <cell r="F10" t="str">
            <v>caùi</v>
          </cell>
          <cell r="H10">
            <v>550000</v>
          </cell>
          <cell r="I10">
            <v>24819</v>
          </cell>
          <cell r="J10">
            <v>38360</v>
          </cell>
          <cell r="K10">
            <v>0</v>
          </cell>
          <cell r="L10">
            <v>9</v>
          </cell>
        </row>
        <row r="11">
          <cell r="C11" t="str">
            <v>AP2P100</v>
          </cell>
          <cell r="D11" t="str">
            <v>02.8401</v>
          </cell>
          <cell r="E11" t="str">
            <v>Aptomat 2 cöïc 600V-100A</v>
          </cell>
          <cell r="F11" t="str">
            <v>caùi</v>
          </cell>
          <cell r="H11">
            <v>200000</v>
          </cell>
          <cell r="I11">
            <v>24819</v>
          </cell>
          <cell r="J11">
            <v>38360</v>
          </cell>
          <cell r="K11">
            <v>0</v>
          </cell>
          <cell r="L11">
            <v>9</v>
          </cell>
        </row>
        <row r="12">
          <cell r="C12" t="str">
            <v>AP2P50</v>
          </cell>
          <cell r="D12" t="str">
            <v>02.8401</v>
          </cell>
          <cell r="E12" t="str">
            <v>Aptomat 2 cöïc 600V-50A ( Nhaät )</v>
          </cell>
          <cell r="F12" t="str">
            <v>caùi</v>
          </cell>
          <cell r="H12">
            <v>200000</v>
          </cell>
          <cell r="I12">
            <v>24819</v>
          </cell>
          <cell r="J12">
            <v>38360</v>
          </cell>
          <cell r="K12">
            <v>0</v>
          </cell>
          <cell r="L12">
            <v>12</v>
          </cell>
        </row>
        <row r="13">
          <cell r="C13" t="str">
            <v>AP2P75</v>
          </cell>
          <cell r="D13" t="str">
            <v>02.8401</v>
          </cell>
          <cell r="E13" t="str">
            <v>Aptomat 2 cöïc 600V-75A</v>
          </cell>
          <cell r="F13" t="str">
            <v>caùi</v>
          </cell>
          <cell r="H13">
            <v>200000</v>
          </cell>
          <cell r="I13">
            <v>24819</v>
          </cell>
          <cell r="J13">
            <v>38360</v>
          </cell>
          <cell r="K13">
            <v>0</v>
          </cell>
          <cell r="L13">
            <v>12</v>
          </cell>
        </row>
        <row r="14">
          <cell r="C14" t="str">
            <v>AP3P1000</v>
          </cell>
          <cell r="D14" t="str">
            <v>02.8404</v>
          </cell>
          <cell r="E14" t="str">
            <v>Aptomat 3 cöïc 600V-1000A ( Nhaät )</v>
          </cell>
          <cell r="F14" t="str">
            <v>caùi</v>
          </cell>
          <cell r="H14">
            <v>15500000</v>
          </cell>
          <cell r="I14">
            <v>35622</v>
          </cell>
          <cell r="J14">
            <v>76719</v>
          </cell>
          <cell r="K14">
            <v>0</v>
          </cell>
          <cell r="L14">
            <v>18</v>
          </cell>
        </row>
        <row r="15">
          <cell r="C15" t="str">
            <v>AP3P100</v>
          </cell>
          <cell r="D15" t="str">
            <v>02.8401</v>
          </cell>
          <cell r="E15" t="str">
            <v>Aptomat 3 cöïc 600V-100A</v>
          </cell>
          <cell r="F15" t="str">
            <v>caùi</v>
          </cell>
          <cell r="H15">
            <v>250000</v>
          </cell>
          <cell r="I15">
            <v>24819</v>
          </cell>
          <cell r="J15">
            <v>38360</v>
          </cell>
          <cell r="K15">
            <v>0</v>
          </cell>
          <cell r="L15">
            <v>18</v>
          </cell>
        </row>
        <row r="16">
          <cell r="C16" t="str">
            <v>AP3P125</v>
          </cell>
          <cell r="D16" t="str">
            <v>02.8401</v>
          </cell>
          <cell r="E16" t="str">
            <v>Aptomat 3 cöïc 600V-125A</v>
          </cell>
          <cell r="F16" t="str">
            <v>caùi</v>
          </cell>
          <cell r="H16">
            <v>515000</v>
          </cell>
          <cell r="I16">
            <v>24819</v>
          </cell>
          <cell r="J16">
            <v>38360</v>
          </cell>
          <cell r="K16">
            <v>0</v>
          </cell>
          <cell r="L16">
            <v>18</v>
          </cell>
        </row>
        <row r="17">
          <cell r="C17" t="str">
            <v>AP3P150</v>
          </cell>
          <cell r="D17" t="str">
            <v>02.8401</v>
          </cell>
          <cell r="E17" t="str">
            <v>Aptomat 3 cöïc 600V-150A ( Nhaät )</v>
          </cell>
          <cell r="F17" t="str">
            <v>caùi</v>
          </cell>
          <cell r="H17">
            <v>1570000</v>
          </cell>
          <cell r="I17">
            <v>24819</v>
          </cell>
          <cell r="J17">
            <v>38360</v>
          </cell>
          <cell r="K17">
            <v>0</v>
          </cell>
          <cell r="L17">
            <v>18</v>
          </cell>
        </row>
        <row r="18">
          <cell r="C18" t="str">
            <v>AP3P200</v>
          </cell>
          <cell r="D18" t="str">
            <v>02.8401</v>
          </cell>
          <cell r="E18" t="str">
            <v>Aptomat 3 cöïc 600V-200A</v>
          </cell>
          <cell r="F18" t="str">
            <v>caùi</v>
          </cell>
          <cell r="H18">
            <v>515000</v>
          </cell>
          <cell r="I18">
            <v>24819</v>
          </cell>
          <cell r="J18">
            <v>38360</v>
          </cell>
          <cell r="K18">
            <v>0</v>
          </cell>
          <cell r="L18">
            <v>18</v>
          </cell>
        </row>
        <row r="19">
          <cell r="C19" t="str">
            <v>AP3P250</v>
          </cell>
          <cell r="D19" t="str">
            <v>02.8401</v>
          </cell>
          <cell r="E19" t="str">
            <v>Aptomat 3 cöïc 600V-250A ( Nhaät )</v>
          </cell>
          <cell r="F19" t="str">
            <v>caùi</v>
          </cell>
          <cell r="H19">
            <v>1650000</v>
          </cell>
          <cell r="I19">
            <v>24819</v>
          </cell>
          <cell r="J19">
            <v>38360</v>
          </cell>
          <cell r="K19">
            <v>0</v>
          </cell>
          <cell r="L19">
            <v>18</v>
          </cell>
        </row>
        <row r="20">
          <cell r="C20" t="str">
            <v>AP3P600</v>
          </cell>
          <cell r="D20" t="str">
            <v>02.8403</v>
          </cell>
          <cell r="E20" t="str">
            <v>Aptomat 3 cöïc 600V-600A ( Nhaät )</v>
          </cell>
          <cell r="F20" t="str">
            <v>caùi</v>
          </cell>
          <cell r="H20">
            <v>6800000</v>
          </cell>
          <cell r="I20">
            <v>27848</v>
          </cell>
          <cell r="J20">
            <v>61375</v>
          </cell>
          <cell r="K20">
            <v>0</v>
          </cell>
          <cell r="L20">
            <v>18</v>
          </cell>
        </row>
        <row r="21">
          <cell r="C21" t="str">
            <v>AP3P75</v>
          </cell>
          <cell r="D21" t="str">
            <v>02.8401</v>
          </cell>
          <cell r="E21" t="str">
            <v>Aptomat 3 cöïc 600V-75A</v>
          </cell>
          <cell r="F21" t="str">
            <v>caùi</v>
          </cell>
          <cell r="H21">
            <v>250000</v>
          </cell>
          <cell r="I21">
            <v>24819</v>
          </cell>
          <cell r="J21">
            <v>38360</v>
          </cell>
          <cell r="K21">
            <v>0</v>
          </cell>
          <cell r="L21">
            <v>18</v>
          </cell>
        </row>
        <row r="22">
          <cell r="E22" t="str">
            <v>CAÙP NGAÀM</v>
          </cell>
        </row>
        <row r="23">
          <cell r="C23" t="str">
            <v>STK114</v>
          </cell>
          <cell r="D23" t="str">
            <v>Phuï luïc 1</v>
          </cell>
          <cell r="E23" t="str">
            <v>Oáng STK O114</v>
          </cell>
          <cell r="F23" t="str">
            <v>m</v>
          </cell>
          <cell r="H23">
            <v>121513.68</v>
          </cell>
          <cell r="J23">
            <v>9928.174500000001</v>
          </cell>
        </row>
        <row r="24">
          <cell r="C24" t="str">
            <v>K114</v>
          </cell>
          <cell r="D24" t="str">
            <v>ZF-1260</v>
          </cell>
          <cell r="E24" t="str">
            <v>Keïp oááng STK O114</v>
          </cell>
          <cell r="F24" t="str">
            <v>caùi</v>
          </cell>
          <cell r="H24">
            <v>38724</v>
          </cell>
          <cell r="J24">
            <v>6932</v>
          </cell>
          <cell r="K24">
            <v>3867</v>
          </cell>
        </row>
        <row r="25">
          <cell r="C25" t="str">
            <v>PVC150</v>
          </cell>
          <cell r="D25" t="str">
            <v>Phuï luïc 1</v>
          </cell>
          <cell r="E25" t="str">
            <v>Oáng nhöïa PVC, O150 chòu löïc</v>
          </cell>
          <cell r="F25" t="str">
            <v>m</v>
          </cell>
          <cell r="H25">
            <v>89515</v>
          </cell>
          <cell r="J25">
            <v>2603.6802000000002</v>
          </cell>
        </row>
        <row r="26">
          <cell r="C26" t="str">
            <v>CAT</v>
          </cell>
          <cell r="D26" t="str">
            <v>BB-1411</v>
          </cell>
          <cell r="E26" t="str">
            <v>Caùt</v>
          </cell>
          <cell r="F26" t="str">
            <v>m3</v>
          </cell>
          <cell r="H26">
            <v>66544.899999999994</v>
          </cell>
          <cell r="J26">
            <v>7549.3600000000006</v>
          </cell>
        </row>
        <row r="27">
          <cell r="C27" t="str">
            <v>GACHTHE</v>
          </cell>
          <cell r="D27" t="str">
            <v>Phuï luïc 1</v>
          </cell>
          <cell r="E27" t="str">
            <v>Gaïch theû ñaùnh daáu</v>
          </cell>
          <cell r="F27" t="str">
            <v>m2</v>
          </cell>
          <cell r="H27">
            <v>13200</v>
          </cell>
          <cell r="J27">
            <v>2426.58</v>
          </cell>
        </row>
        <row r="28">
          <cell r="C28" t="str">
            <v>NHUADO</v>
          </cell>
          <cell r="D28" t="str">
            <v>Phuï luïc 1</v>
          </cell>
          <cell r="E28" t="str">
            <v>Nhöïa ñoû ñaùnh daáu</v>
          </cell>
          <cell r="F28" t="str">
            <v>m2</v>
          </cell>
          <cell r="H28">
            <v>10000</v>
          </cell>
          <cell r="J28">
            <v>2022.1499999999999</v>
          </cell>
        </row>
        <row r="29">
          <cell r="C29" t="str">
            <v>nuoc</v>
          </cell>
          <cell r="D29" t="str">
            <v>Phuï luïc 1</v>
          </cell>
          <cell r="E29" t="str">
            <v>Nöôùc töôùi</v>
          </cell>
          <cell r="F29" t="str">
            <v>m3</v>
          </cell>
          <cell r="H29">
            <v>15000</v>
          </cell>
          <cell r="J29">
            <v>2022.1499999999999</v>
          </cell>
        </row>
        <row r="30">
          <cell r="C30" t="str">
            <v>betongnhua</v>
          </cell>
          <cell r="D30" t="str">
            <v>Phuï luïc 1</v>
          </cell>
          <cell r="E30" t="str">
            <v>Beâtoâng nhöïa noùng ( Hoaøn thieän lôùp maët leà ñöôøng )</v>
          </cell>
          <cell r="F30" t="str">
            <v>m3</v>
          </cell>
          <cell r="H30">
            <v>397701.72727272724</v>
          </cell>
          <cell r="J30">
            <v>3469.5</v>
          </cell>
          <cell r="K30">
            <v>13029.08992</v>
          </cell>
        </row>
        <row r="31">
          <cell r="C31" t="str">
            <v>da04</v>
          </cell>
          <cell r="D31" t="str">
            <v>01.7000</v>
          </cell>
          <cell r="E31" t="str">
            <v>Traûi caùn ñaù daêm 2x4 daày 40cm</v>
          </cell>
          <cell r="F31" t="str">
            <v>m3</v>
          </cell>
          <cell r="H31">
            <v>100000</v>
          </cell>
          <cell r="J31">
            <v>16187</v>
          </cell>
        </row>
        <row r="32">
          <cell r="C32" t="str">
            <v>BTM200</v>
          </cell>
          <cell r="D32" t="str">
            <v>HA-8113</v>
          </cell>
          <cell r="E32" t="str">
            <v>Beâtoâng ñöôøng ñaù 1x2 M200</v>
          </cell>
          <cell r="F32" t="str">
            <v>m3</v>
          </cell>
          <cell r="H32">
            <v>398419.46950000001</v>
          </cell>
          <cell r="J32">
            <v>27725.497999999996</v>
          </cell>
          <cell r="K32">
            <v>15375</v>
          </cell>
        </row>
        <row r="33">
          <cell r="E33" t="str">
            <v>BOÁ TRÍ CAÙP QUA CAÀU</v>
          </cell>
        </row>
        <row r="34">
          <cell r="C34" t="str">
            <v>Mongdache</v>
          </cell>
          <cell r="D34" t="str">
            <v>GC.4115</v>
          </cell>
          <cell r="E34" t="str">
            <v>Xaây moùng baèng ñaù cheû 20x20x25 vöõa M100</v>
          </cell>
          <cell r="F34" t="str">
            <v>m3</v>
          </cell>
          <cell r="H34">
            <v>198707.50880000001</v>
          </cell>
          <cell r="J34">
            <v>20120.548500000001</v>
          </cell>
          <cell r="K34">
            <v>1539.9960000000001</v>
          </cell>
        </row>
        <row r="35">
          <cell r="C35" t="str">
            <v>Lapongtrangkem</v>
          </cell>
          <cell r="D35" t="str">
            <v>ZJ.1170x2</v>
          </cell>
          <cell r="E35" t="str">
            <v>Laép ñaët oáng theùp traùng keõm f 150</v>
          </cell>
          <cell r="F35" t="str">
            <v>m</v>
          </cell>
          <cell r="H35">
            <v>120136.92</v>
          </cell>
          <cell r="J35">
            <v>19218.477919999998</v>
          </cell>
        </row>
        <row r="36">
          <cell r="C36" t="str">
            <v>Lapcutthang</v>
          </cell>
          <cell r="D36" t="str">
            <v>ZK.1270</v>
          </cell>
          <cell r="E36" t="str">
            <v>Laép ñaët cuùt thaúng</v>
          </cell>
          <cell r="F36" t="str">
            <v>caùi</v>
          </cell>
          <cell r="H36">
            <v>58162</v>
          </cell>
          <cell r="J36">
            <v>9577.7559999999994</v>
          </cell>
          <cell r="K36">
            <v>5800</v>
          </cell>
        </row>
        <row r="37">
          <cell r="C37" t="str">
            <v>phamongdache</v>
          </cell>
          <cell r="D37" t="str">
            <v>AG.1132</v>
          </cell>
          <cell r="E37" t="str">
            <v>Phaù dôõ moùng ñaù cheû</v>
          </cell>
          <cell r="F37" t="str">
            <v>m3</v>
          </cell>
          <cell r="J37">
            <v>29357.071999999996</v>
          </cell>
        </row>
        <row r="38">
          <cell r="C38" t="str">
            <v>giacongthep</v>
          </cell>
          <cell r="D38" t="str">
            <v>NA.1510</v>
          </cell>
          <cell r="E38" t="str">
            <v>Gia coâng theùp hình</v>
          </cell>
          <cell r="F38" t="str">
            <v>kg</v>
          </cell>
          <cell r="H38">
            <v>4349</v>
          </cell>
          <cell r="J38">
            <v>384</v>
          </cell>
          <cell r="K38">
            <v>668</v>
          </cell>
        </row>
        <row r="39">
          <cell r="C39" t="str">
            <v>giacongtheptruf10</v>
          </cell>
          <cell r="D39" t="str">
            <v>IA.2211</v>
          </cell>
          <cell r="E39" t="str">
            <v>Gia coâng theùp truï f&lt;=10</v>
          </cell>
          <cell r="F39" t="str">
            <v>kg</v>
          </cell>
          <cell r="H39">
            <v>4228</v>
          </cell>
          <cell r="J39">
            <v>220.69599999999997</v>
          </cell>
          <cell r="K39">
            <v>16</v>
          </cell>
        </row>
        <row r="40">
          <cell r="C40" t="str">
            <v>giacongtheptruf18</v>
          </cell>
          <cell r="D40" t="str">
            <v>IA.2221</v>
          </cell>
          <cell r="E40" t="str">
            <v>Gia coâng theùp truï f&lt;=18</v>
          </cell>
          <cell r="F40" t="str">
            <v>kg</v>
          </cell>
          <cell r="H40">
            <v>4277</v>
          </cell>
          <cell r="J40">
            <v>148.63199999999998</v>
          </cell>
          <cell r="K40">
            <v>102</v>
          </cell>
        </row>
        <row r="41">
          <cell r="E41" t="str">
            <v>BEÄ ÑÔÕ MAÙY BIEÁN THEÁ</v>
          </cell>
        </row>
        <row r="42">
          <cell r="C42" t="str">
            <v>giacongthepmongf10</v>
          </cell>
          <cell r="D42" t="str">
            <v>IA.1110</v>
          </cell>
          <cell r="E42" t="str">
            <v>Gia coâng theùp moùngï f&lt;=10</v>
          </cell>
          <cell r="F42" t="str">
            <v>kg</v>
          </cell>
          <cell r="H42">
            <v>4228</v>
          </cell>
          <cell r="J42">
            <v>165.52199999999999</v>
          </cell>
          <cell r="K42">
            <v>16</v>
          </cell>
        </row>
        <row r="43">
          <cell r="C43" t="str">
            <v>giacongthepmongf18</v>
          </cell>
          <cell r="D43" t="str">
            <v>IA.1120</v>
          </cell>
          <cell r="E43" t="str">
            <v>Gia coâng theùp moùngï f&lt;=18</v>
          </cell>
          <cell r="F43" t="str">
            <v>kg</v>
          </cell>
          <cell r="H43">
            <v>4276</v>
          </cell>
          <cell r="J43">
            <v>121.60799999999999</v>
          </cell>
          <cell r="K43">
            <v>99</v>
          </cell>
        </row>
        <row r="44">
          <cell r="C44" t="str">
            <v>BTM200ongBTCT</v>
          </cell>
          <cell r="D44" t="str">
            <v>HA-5413</v>
          </cell>
          <cell r="E44" t="str">
            <v xml:space="preserve">Beâ toâng ñaù 1x2 M200 OÁng BTCT </v>
          </cell>
          <cell r="F44" t="str">
            <v>m3</v>
          </cell>
          <cell r="H44">
            <v>570967</v>
          </cell>
          <cell r="J44">
            <v>46007.233999999997</v>
          </cell>
          <cell r="K44">
            <v>12480</v>
          </cell>
        </row>
        <row r="45">
          <cell r="C45" t="str">
            <v>gachtau</v>
          </cell>
          <cell r="D45" t="str">
            <v>VO.102</v>
          </cell>
          <cell r="E45" t="str">
            <v>Gaïch taøu</v>
          </cell>
          <cell r="F45" t="str">
            <v>m2</v>
          </cell>
          <cell r="H45">
            <v>45000</v>
          </cell>
          <cell r="J45">
            <v>4091.0856000000003</v>
          </cell>
        </row>
        <row r="46">
          <cell r="C46" t="str">
            <v>catbt</v>
          </cell>
          <cell r="D46" t="str">
            <v>Phu ïluïc 1</v>
          </cell>
          <cell r="E46" t="str">
            <v>Caét beâtoâng 2 meùp möông</v>
          </cell>
          <cell r="F46" t="str">
            <v>m</v>
          </cell>
          <cell r="H46">
            <v>140</v>
          </cell>
          <cell r="J46">
            <v>26.962</v>
          </cell>
          <cell r="K46">
            <v>697.43999999999994</v>
          </cell>
        </row>
        <row r="47">
          <cell r="C47" t="str">
            <v>phadobtxm</v>
          </cell>
          <cell r="D47" t="str">
            <v>02.02.01</v>
          </cell>
          <cell r="E47" t="str">
            <v>Phaù vôõ keát caáu maët beâtoâng ximaêng</v>
          </cell>
          <cell r="F47" t="str">
            <v>m3</v>
          </cell>
          <cell r="J47">
            <v>52015.231200000002</v>
          </cell>
        </row>
        <row r="48">
          <cell r="C48" t="str">
            <v>daomuong</v>
          </cell>
          <cell r="D48" t="str">
            <v>Phu ïluïc 1</v>
          </cell>
          <cell r="E48" t="str">
            <v>Ñaøo ñaát möông caùp</v>
          </cell>
          <cell r="F48" t="str">
            <v>m3</v>
          </cell>
          <cell r="J48">
            <v>80886</v>
          </cell>
        </row>
        <row r="49">
          <cell r="C49" t="str">
            <v>Vcdat</v>
          </cell>
          <cell r="D49" t="str">
            <v>Phu ïluïc 1</v>
          </cell>
          <cell r="E49" t="str">
            <v>Vaän chuyeån ñaát thöøa ñi ñoå</v>
          </cell>
          <cell r="F49" t="str">
            <v>m3</v>
          </cell>
          <cell r="J49">
            <v>10224.752999999999</v>
          </cell>
        </row>
        <row r="50">
          <cell r="C50" t="str">
            <v>cothep8</v>
          </cell>
          <cell r="D50" t="str">
            <v>IA-2221</v>
          </cell>
          <cell r="E50" t="str">
            <v>Gia coâng laép ñaët coát theùp O8</v>
          </cell>
          <cell r="F50" t="str">
            <v>Taán</v>
          </cell>
          <cell r="H50">
            <v>4228301</v>
          </cell>
          <cell r="J50">
            <v>226708.83999999997</v>
          </cell>
          <cell r="K50">
            <v>18096</v>
          </cell>
        </row>
        <row r="51">
          <cell r="C51" t="str">
            <v>da12</v>
          </cell>
          <cell r="D51" t="str">
            <v>Phu ïluïc 1</v>
          </cell>
          <cell r="E51" t="str">
            <v>Ñaù 1x2 (cheøn chaân truï)</v>
          </cell>
          <cell r="F51" t="str">
            <v>m3</v>
          </cell>
          <cell r="H51">
            <v>144182.04</v>
          </cell>
          <cell r="J51">
            <v>30683.100000000002</v>
          </cell>
        </row>
        <row r="52">
          <cell r="C52" t="str">
            <v>BTMlot100</v>
          </cell>
          <cell r="D52" t="str">
            <v>HA.1212</v>
          </cell>
          <cell r="E52" t="str">
            <v xml:space="preserve">Beâtoâng lot ñaù 1x2 M100 </v>
          </cell>
          <cell r="F52" t="str">
            <v>m3</v>
          </cell>
          <cell r="H52">
            <v>271893.79292500002</v>
          </cell>
          <cell r="J52">
            <v>22921.981999999996</v>
          </cell>
          <cell r="K52">
            <v>12480</v>
          </cell>
        </row>
        <row r="53">
          <cell r="C53" t="str">
            <v>BTM200mmay</v>
          </cell>
          <cell r="D53" t="str">
            <v>HA.1213</v>
          </cell>
          <cell r="E53" t="str">
            <v xml:space="preserve">Beâtoâng moùng neàn ñaù 1x2 M200 </v>
          </cell>
          <cell r="F53" t="str">
            <v>m3</v>
          </cell>
          <cell r="H53">
            <v>398419.46950000001</v>
          </cell>
          <cell r="J53">
            <v>22921.981999999996</v>
          </cell>
          <cell r="K53">
            <v>12480</v>
          </cell>
        </row>
        <row r="54">
          <cell r="C54" t="str">
            <v>BTM200mtru</v>
          </cell>
          <cell r="D54" t="str">
            <v>04.3502</v>
          </cell>
          <cell r="E54" t="str">
            <v xml:space="preserve">Beâtoâng moùng coät ñaù 1x2 M200 </v>
          </cell>
          <cell r="F54" t="str">
            <v>m3</v>
          </cell>
          <cell r="H54">
            <v>418122</v>
          </cell>
          <cell r="J54">
            <v>11767</v>
          </cell>
          <cell r="K54">
            <v>3562</v>
          </cell>
        </row>
        <row r="55">
          <cell r="C55" t="str">
            <v>BTM150mtru</v>
          </cell>
          <cell r="D55" t="str">
            <v>04.3501</v>
          </cell>
          <cell r="E55" t="str">
            <v xml:space="preserve">Beâtoâng moùng coät ñaù 1x2 M150 </v>
          </cell>
          <cell r="F55" t="str">
            <v>m3</v>
          </cell>
          <cell r="H55">
            <v>369225</v>
          </cell>
          <cell r="J55">
            <v>11767</v>
          </cell>
          <cell r="K55">
            <v>3562</v>
          </cell>
        </row>
        <row r="56">
          <cell r="C56" t="str">
            <v>daomong&lt;1m</v>
          </cell>
          <cell r="D56" t="str">
            <v>BA.1412</v>
          </cell>
          <cell r="E56" t="str">
            <v>Ñaøo ñaát moùng caáp 2 roäng &lt;1m saâu &lt;1m</v>
          </cell>
          <cell r="F56" t="str">
            <v>m3</v>
          </cell>
          <cell r="J56">
            <v>16212.147999999999</v>
          </cell>
        </row>
        <row r="57">
          <cell r="C57" t="str">
            <v>daomong</v>
          </cell>
          <cell r="D57" t="str">
            <v>BA.1442</v>
          </cell>
          <cell r="E57" t="str">
            <v>Ñaøo ñaát moùng caáp 2 roäng &gt;1m saâu &gt;1m</v>
          </cell>
          <cell r="F57" t="str">
            <v>m3</v>
          </cell>
          <cell r="J57">
            <v>14168.457999999999</v>
          </cell>
        </row>
        <row r="58">
          <cell r="C58" t="str">
            <v>dapdat</v>
          </cell>
          <cell r="D58" t="str">
            <v>BB.1112</v>
          </cell>
          <cell r="E58" t="str">
            <v>Ñaép ñaát caáp 2</v>
          </cell>
          <cell r="F58" t="str">
            <v>m3</v>
          </cell>
          <cell r="J58">
            <v>8386.4479999999985</v>
          </cell>
        </row>
        <row r="59">
          <cell r="C59" t="str">
            <v>vankhuonmay</v>
          </cell>
          <cell r="D59" t="str">
            <v>KA-1220</v>
          </cell>
          <cell r="E59" t="str">
            <v>Vaùn khuoân ñoå beâ toâng</v>
          </cell>
          <cell r="F59" t="str">
            <v>100m2</v>
          </cell>
          <cell r="H59">
            <v>2296100.9456000002</v>
          </cell>
          <cell r="J59">
            <v>433779.11399999994</v>
          </cell>
          <cell r="L59">
            <v>0.2</v>
          </cell>
        </row>
        <row r="60">
          <cell r="C60" t="str">
            <v>BTMLOTM100</v>
          </cell>
          <cell r="D60" t="str">
            <v>HA-1111</v>
          </cell>
          <cell r="E60" t="str">
            <v xml:space="preserve">Beâtoâng loùt ñaù 4x6 M100 </v>
          </cell>
          <cell r="F60" t="str">
            <v>m3</v>
          </cell>
          <cell r="H60">
            <v>263407</v>
          </cell>
          <cell r="J60">
            <v>23061.605999999996</v>
          </cell>
          <cell r="K60">
            <v>12041</v>
          </cell>
        </row>
        <row r="61">
          <cell r="C61" t="str">
            <v>cothep</v>
          </cell>
          <cell r="D61" t="str">
            <v>IA-2221</v>
          </cell>
          <cell r="E61" t="str">
            <v>Gia coâng laép ñaët coát theùp caùc loaïi</v>
          </cell>
          <cell r="F61" t="str">
            <v>Taán</v>
          </cell>
          <cell r="H61">
            <v>4228301</v>
          </cell>
          <cell r="J61">
            <v>226708.83999999997</v>
          </cell>
          <cell r="K61">
            <v>18096</v>
          </cell>
        </row>
        <row r="62">
          <cell r="E62" t="str">
            <v>LAØM MAËT BAÈNG CAÙC TRAÏM BIEÁN THEÁ HÔÏP BOÄ</v>
          </cell>
        </row>
        <row r="63">
          <cell r="C63" t="str">
            <v>phadohangraohienco</v>
          </cell>
          <cell r="D63" t="str">
            <v>AG.1111</v>
          </cell>
          <cell r="E63" t="str">
            <v>Phaù dôõ haøng raøo hieän coù</v>
          </cell>
          <cell r="F63" t="str">
            <v>m3</v>
          </cell>
        </row>
        <row r="64">
          <cell r="C64" t="str">
            <v>xayhangrao</v>
          </cell>
          <cell r="D64" t="str">
            <v>GE.2213</v>
          </cell>
          <cell r="E64" t="str">
            <v>Xaây haøng raøo</v>
          </cell>
          <cell r="F64" t="str">
            <v>m3</v>
          </cell>
          <cell r="H64">
            <v>302281.59450000006</v>
          </cell>
          <cell r="J64">
            <v>32582.53</v>
          </cell>
          <cell r="K64">
            <v>1630.5839999999998</v>
          </cell>
        </row>
        <row r="65">
          <cell r="C65" t="str">
            <v>phadonha</v>
          </cell>
          <cell r="D65" t="str">
            <v>AG.1111</v>
          </cell>
          <cell r="E65" t="str">
            <v>Phaù dôõ nhaø traïm hieän coù</v>
          </cell>
          <cell r="F65" t="str">
            <v>m3</v>
          </cell>
          <cell r="J65">
            <v>17672.57</v>
          </cell>
        </row>
        <row r="66">
          <cell r="C66" t="str">
            <v>daodatmatbang</v>
          </cell>
          <cell r="D66" t="str">
            <v>BA.1202</v>
          </cell>
          <cell r="E66" t="str">
            <v>Ñaøo ñaát maët baèng</v>
          </cell>
          <cell r="F66" t="str">
            <v>m3</v>
          </cell>
          <cell r="J66">
            <v>8446.1259999999984</v>
          </cell>
        </row>
        <row r="67">
          <cell r="C67" t="str">
            <v>dapdatmatbang</v>
          </cell>
          <cell r="D67" t="str">
            <v>BB.1112</v>
          </cell>
          <cell r="E67" t="str">
            <v>Ñaép ñaát maët baèng</v>
          </cell>
          <cell r="F67" t="str">
            <v>m3</v>
          </cell>
          <cell r="J67">
            <v>8386.4479999999985</v>
          </cell>
        </row>
        <row r="68">
          <cell r="C68" t="str">
            <v>phadoke</v>
          </cell>
          <cell r="D68" t="str">
            <v>AG.1121</v>
          </cell>
          <cell r="E68" t="str">
            <v xml:space="preserve">Phaù dôõ keø doác </v>
          </cell>
          <cell r="F68" t="str">
            <v>m3</v>
          </cell>
          <cell r="J68">
            <v>22200.215999999997</v>
          </cell>
        </row>
        <row r="69">
          <cell r="C69" t="str">
            <v>xaydache</v>
          </cell>
          <cell r="D69" t="str">
            <v>GC.4114</v>
          </cell>
          <cell r="E69" t="str">
            <v>Xaây ñaù cheû maùi doác vaø möông thoaùt nöôùc</v>
          </cell>
          <cell r="F69" t="str">
            <v>m3</v>
          </cell>
          <cell r="H69">
            <v>198707.50880000001</v>
          </cell>
          <cell r="J69">
            <v>20120.548500000001</v>
          </cell>
          <cell r="K69">
            <v>1539.9960000000001</v>
          </cell>
        </row>
        <row r="70">
          <cell r="C70" t="str">
            <v>bl27-1250</v>
          </cell>
          <cell r="E70" t="str">
            <v>Bu loâng M27-1250 ( 6,3kg)</v>
          </cell>
          <cell r="F70" t="str">
            <v>boä</v>
          </cell>
          <cell r="H70">
            <v>61273.799999999996</v>
          </cell>
        </row>
        <row r="71">
          <cell r="C71" t="str">
            <v>VM100</v>
          </cell>
          <cell r="D71" t="str">
            <v>T3-102G</v>
          </cell>
          <cell r="E71" t="str">
            <v>Laùng Vöõa M100 daøy 50</v>
          </cell>
          <cell r="F71" t="str">
            <v>m2</v>
          </cell>
          <cell r="H71">
            <v>14424</v>
          </cell>
          <cell r="J71">
            <v>1782.4579999999999</v>
          </cell>
        </row>
        <row r="72">
          <cell r="C72" t="str">
            <v>thep12</v>
          </cell>
          <cell r="D72" t="str">
            <v>05-7002</v>
          </cell>
          <cell r="E72" t="str">
            <v>Theùp troøn O12 maï keõm (0,888kg/m)</v>
          </cell>
          <cell r="F72" t="str">
            <v>kg</v>
          </cell>
          <cell r="H72">
            <v>9726</v>
          </cell>
          <cell r="I72">
            <v>0.75</v>
          </cell>
          <cell r="J72">
            <v>15.483000000000001</v>
          </cell>
          <cell r="L72">
            <v>3.7871999999999999</v>
          </cell>
        </row>
        <row r="73">
          <cell r="C73" t="str">
            <v>thep25</v>
          </cell>
          <cell r="D73" t="str">
            <v>057-103</v>
          </cell>
          <cell r="E73" t="str">
            <v>Theùp troøn O25 (3,85kg/m)</v>
          </cell>
          <cell r="F73" t="str">
            <v>kg</v>
          </cell>
          <cell r="H73">
            <v>4324.91</v>
          </cell>
          <cell r="J73">
            <v>256.77</v>
          </cell>
          <cell r="K73">
            <v>128.59</v>
          </cell>
          <cell r="L73">
            <v>3.7871999999999999</v>
          </cell>
        </row>
        <row r="74">
          <cell r="C74" t="str">
            <v>CTD</v>
          </cell>
          <cell r="D74" t="str">
            <v>04.7001</v>
          </cell>
          <cell r="E74" t="str">
            <v>Coïc tieáp ñaát  vaø keïp</v>
          </cell>
          <cell r="F74" t="str">
            <v>Boä</v>
          </cell>
          <cell r="H74">
            <v>28952</v>
          </cell>
          <cell r="I74">
            <v>22085</v>
          </cell>
          <cell r="J74">
            <v>5217</v>
          </cell>
          <cell r="L74">
            <v>3.7871999999999999</v>
          </cell>
        </row>
        <row r="75">
          <cell r="C75" t="str">
            <v>TAMNoi</v>
          </cell>
          <cell r="D75" t="str">
            <v>04-6102SR</v>
          </cell>
          <cell r="E75" t="str">
            <v>Taám noái saét deït 40x4 -100 
(1,26kg/m)</v>
          </cell>
          <cell r="F75" t="str">
            <v>Taám</v>
          </cell>
          <cell r="H75">
            <v>1225.4760000000001</v>
          </cell>
          <cell r="J75">
            <v>284.19299999999998</v>
          </cell>
          <cell r="K75">
            <v>265.29300000000001</v>
          </cell>
        </row>
        <row r="76">
          <cell r="C76" t="str">
            <v>SAT</v>
          </cell>
          <cell r="D76" t="str">
            <v>05-2001</v>
          </cell>
          <cell r="E76" t="str">
            <v>Saét theùp caùc loaïi maï keõm (coät)</v>
          </cell>
          <cell r="F76" t="str">
            <v>kg</v>
          </cell>
          <cell r="H76">
            <v>9726</v>
          </cell>
          <cell r="I76">
            <v>15.082000000000001</v>
          </cell>
          <cell r="J76">
            <v>202.57300000000001</v>
          </cell>
          <cell r="L76">
            <v>0.3</v>
          </cell>
        </row>
        <row r="77">
          <cell r="C77" t="str">
            <v>LCOTTHAP&lt;15</v>
          </cell>
          <cell r="D77" t="str">
            <v>05-3101</v>
          </cell>
          <cell r="E77" t="str">
            <v>Döïng coät theùp ñaõ laép</v>
          </cell>
          <cell r="F77" t="str">
            <v>coät</v>
          </cell>
          <cell r="I77">
            <v>111935</v>
          </cell>
          <cell r="J77">
            <v>236895</v>
          </cell>
          <cell r="L77">
            <v>0.3</v>
          </cell>
        </row>
        <row r="78">
          <cell r="C78" t="str">
            <v>SATxa</v>
          </cell>
          <cell r="E78" t="str">
            <v>Saét theùp caùc loaïi maï keõm (xaø)</v>
          </cell>
          <cell r="F78" t="str">
            <v>kg</v>
          </cell>
          <cell r="H78">
            <v>9726</v>
          </cell>
          <cell r="L78">
            <v>0.3</v>
          </cell>
        </row>
        <row r="79">
          <cell r="C79" t="str">
            <v>lap-Xdombt</v>
          </cell>
          <cell r="D79" t="str">
            <v>05-6041</v>
          </cell>
          <cell r="E79" t="str">
            <v>Xaø ñôõ maùy bieán theá (XHBA)</v>
          </cell>
          <cell r="F79" t="str">
            <v>boä</v>
          </cell>
          <cell r="H79">
            <v>1305081.1399999999</v>
          </cell>
          <cell r="J79">
            <v>28799</v>
          </cell>
          <cell r="L79">
            <v>0.3</v>
          </cell>
        </row>
        <row r="80">
          <cell r="C80" t="str">
            <v>lap-Xthcdao</v>
          </cell>
          <cell r="D80" t="str">
            <v>05-6021</v>
          </cell>
          <cell r="E80" t="str">
            <v>Xa øgaén thuøng caàu dao</v>
          </cell>
          <cell r="F80" t="str">
            <v>boä</v>
          </cell>
          <cell r="H80">
            <v>327066.22399999999</v>
          </cell>
          <cell r="J80">
            <v>17806</v>
          </cell>
          <cell r="L80">
            <v>0.3</v>
          </cell>
        </row>
        <row r="81">
          <cell r="C81" t="str">
            <v>lap-Xtupp(XHTHT)</v>
          </cell>
          <cell r="D81" t="str">
            <v>05-6021</v>
          </cell>
          <cell r="E81" t="str">
            <v>Xaø laép tuû phaân phoái haï theá</v>
          </cell>
          <cell r="F81" t="str">
            <v>boä</v>
          </cell>
          <cell r="H81">
            <v>432281.88</v>
          </cell>
          <cell r="J81">
            <v>17806</v>
          </cell>
        </row>
        <row r="82">
          <cell r="C82" t="str">
            <v>lap-Xfco(XSÑLA)</v>
          </cell>
          <cell r="D82" t="str">
            <v>05-6021</v>
          </cell>
          <cell r="E82" t="str">
            <v>Xaø laép FCO,LA vaø caùc thieát bò khaùc (XSÑLA)</v>
          </cell>
          <cell r="F82" t="str">
            <v>boä</v>
          </cell>
          <cell r="H82">
            <v>294103.26400000002</v>
          </cell>
          <cell r="J82">
            <v>17806</v>
          </cell>
          <cell r="L82">
            <v>0.3</v>
          </cell>
        </row>
        <row r="83">
          <cell r="C83" t="str">
            <v>lap-Xfco(XHFLS)</v>
          </cell>
          <cell r="D83" t="str">
            <v>05-6011</v>
          </cell>
          <cell r="E83" t="str">
            <v>Xaø laép FCO,LA vaø caùc thieát bò khaùc (XHFLS)</v>
          </cell>
          <cell r="F83" t="str">
            <v>boä</v>
          </cell>
          <cell r="H83">
            <v>233622.66</v>
          </cell>
          <cell r="J83">
            <v>13161</v>
          </cell>
        </row>
        <row r="84">
          <cell r="C84" t="str">
            <v>lap-Xfco(X1P-FCO)</v>
          </cell>
          <cell r="D84" t="str">
            <v>05-6011</v>
          </cell>
          <cell r="E84" t="str">
            <v xml:space="preserve">Xaø laép FCO vaø LA </v>
          </cell>
          <cell r="F84" t="str">
            <v>boä</v>
          </cell>
          <cell r="H84">
            <v>42409.5</v>
          </cell>
        </row>
        <row r="85">
          <cell r="C85" t="str">
            <v>lap-Xdombt (ÑBAT)</v>
          </cell>
          <cell r="D85" t="str">
            <v>05-6041</v>
          </cell>
          <cell r="E85" t="str">
            <v>Xaø ñôõ maùy bieán theá treân coät theùp (ÑBAT)</v>
          </cell>
          <cell r="F85" t="str">
            <v>boä</v>
          </cell>
          <cell r="H85">
            <v>811250.9</v>
          </cell>
          <cell r="J85">
            <v>28799</v>
          </cell>
        </row>
        <row r="86">
          <cell r="C86" t="str">
            <v>lap-XLA(ÑLAST)</v>
          </cell>
          <cell r="D86" t="str">
            <v>05-6031</v>
          </cell>
          <cell r="E86" t="str">
            <v>Xaø laép LA vaø söù ñôõ treân coät theùp (ÑLAST)</v>
          </cell>
          <cell r="F86" t="str">
            <v>boä</v>
          </cell>
          <cell r="H86">
            <v>339199.5</v>
          </cell>
          <cell r="J86">
            <v>23999</v>
          </cell>
        </row>
        <row r="87">
          <cell r="C87" t="str">
            <v>lap-Xfco(ÑFCOT)</v>
          </cell>
          <cell r="D87" t="str">
            <v>05-6021</v>
          </cell>
          <cell r="E87" t="str">
            <v>Xaø laép FCO treân coät theùp (ÑFCOT)</v>
          </cell>
          <cell r="F87" t="str">
            <v>boä</v>
          </cell>
          <cell r="H87">
            <v>321984.48</v>
          </cell>
          <cell r="J87">
            <v>17806</v>
          </cell>
        </row>
        <row r="88">
          <cell r="C88" t="str">
            <v>lap-Xtupp(ÑTHT)</v>
          </cell>
          <cell r="D88" t="str">
            <v>05-6011</v>
          </cell>
          <cell r="E88" t="str">
            <v>Xaø laép tuû phaân phoái haï theá treân coät theùp</v>
          </cell>
          <cell r="F88" t="str">
            <v>boä</v>
          </cell>
          <cell r="H88">
            <v>350384.26</v>
          </cell>
          <cell r="J88">
            <v>13161</v>
          </cell>
        </row>
        <row r="89">
          <cell r="C89" t="str">
            <v>GLMBA</v>
          </cell>
          <cell r="E89" t="str">
            <v>Giaù laép 3 maùy bieán aùp 1 pha</v>
          </cell>
          <cell r="F89" t="str">
            <v>boä</v>
          </cell>
          <cell r="H89">
            <v>556400</v>
          </cell>
          <cell r="J89">
            <v>17806</v>
          </cell>
        </row>
        <row r="90">
          <cell r="C90" t="str">
            <v>lap-XIT</v>
          </cell>
          <cell r="D90" t="str">
            <v>05-6011</v>
          </cell>
          <cell r="E90" t="str">
            <v xml:space="preserve">XaøøXIT </v>
          </cell>
          <cell r="F90" t="str">
            <v>boä</v>
          </cell>
          <cell r="H90">
            <v>191734.76</v>
          </cell>
          <cell r="J90">
            <v>13161</v>
          </cell>
          <cell r="L90">
            <v>0.3</v>
          </cell>
        </row>
        <row r="91">
          <cell r="C91" t="str">
            <v>lap-XIT1</v>
          </cell>
          <cell r="D91" t="str">
            <v>05-6011</v>
          </cell>
          <cell r="E91" t="str">
            <v>Xaø XIT1</v>
          </cell>
          <cell r="F91" t="str">
            <v>boä</v>
          </cell>
          <cell r="G91">
            <v>16</v>
          </cell>
          <cell r="J91">
            <v>13161</v>
          </cell>
          <cell r="L91">
            <v>0.3</v>
          </cell>
        </row>
        <row r="92">
          <cell r="C92" t="str">
            <v>lap-X2IG1</v>
          </cell>
          <cell r="D92" t="str">
            <v>05-6021</v>
          </cell>
          <cell r="E92" t="str">
            <v>Xaø X2-IG1</v>
          </cell>
          <cell r="F92" t="str">
            <v>boä</v>
          </cell>
          <cell r="G92">
            <v>65</v>
          </cell>
          <cell r="J92">
            <v>17806</v>
          </cell>
          <cell r="L92">
            <v>0.3</v>
          </cell>
        </row>
        <row r="93">
          <cell r="C93" t="str">
            <v>B1635</v>
          </cell>
          <cell r="E93" t="str">
            <v>Boulon 16 x 35( Keå caû ñai oác + rondelle )</v>
          </cell>
          <cell r="F93" t="str">
            <v>boä</v>
          </cell>
          <cell r="H93">
            <v>2091</v>
          </cell>
          <cell r="L93">
            <v>7.8900000000000012E-2</v>
          </cell>
        </row>
        <row r="94">
          <cell r="C94" t="str">
            <v>B1640</v>
          </cell>
          <cell r="E94" t="str">
            <v>Boulon 16 x 40( Keå caû ñai oác + rondelle )</v>
          </cell>
          <cell r="F94" t="str">
            <v>boä</v>
          </cell>
          <cell r="H94">
            <v>2091</v>
          </cell>
          <cell r="L94">
            <v>7.8900000000000012E-2</v>
          </cell>
        </row>
        <row r="95">
          <cell r="C95" t="str">
            <v>B1650</v>
          </cell>
          <cell r="E95" t="str">
            <v>Boulon 16 x 50( Keå caû ñai oác + rondelle )</v>
          </cell>
          <cell r="F95" t="str">
            <v>boä</v>
          </cell>
          <cell r="H95">
            <v>2091</v>
          </cell>
          <cell r="L95">
            <v>7.8900000000000012E-2</v>
          </cell>
        </row>
        <row r="96">
          <cell r="C96" t="str">
            <v>b16100</v>
          </cell>
          <cell r="E96" t="str">
            <v>Boulon 16x100( Keå caû ñai oác + rondelle )</v>
          </cell>
          <cell r="F96" t="str">
            <v>boä</v>
          </cell>
          <cell r="H96">
            <v>2635</v>
          </cell>
          <cell r="L96">
            <v>0.37872</v>
          </cell>
        </row>
        <row r="97">
          <cell r="C97" t="str">
            <v>B16220</v>
          </cell>
          <cell r="E97" t="str">
            <v>Boulon 16x220/100( Keå caû ñai oác + rondelle )</v>
          </cell>
          <cell r="F97" t="str">
            <v>boä</v>
          </cell>
          <cell r="H97">
            <v>4909</v>
          </cell>
          <cell r="L97">
            <v>0.34716000000000002</v>
          </cell>
        </row>
        <row r="98">
          <cell r="C98" t="str">
            <v>b16240</v>
          </cell>
          <cell r="E98" t="str">
            <v>Boulon 16x240/80( Keå caû ñai oác + rondelle )</v>
          </cell>
          <cell r="F98" t="str">
            <v>boä</v>
          </cell>
          <cell r="H98">
            <v>4909</v>
          </cell>
          <cell r="L98">
            <v>0.37872</v>
          </cell>
        </row>
        <row r="99">
          <cell r="C99" t="str">
            <v>B16300</v>
          </cell>
          <cell r="E99" t="str">
            <v>Boulon 16x300/80( Keå caû ñai oác + rondelle )</v>
          </cell>
          <cell r="F99" t="str">
            <v>boä</v>
          </cell>
          <cell r="H99">
            <v>5636</v>
          </cell>
          <cell r="L99">
            <v>0.47339999999999999</v>
          </cell>
        </row>
        <row r="100">
          <cell r="C100" t="str">
            <v>B16450</v>
          </cell>
          <cell r="E100" t="str">
            <v>Boulon 16x450( Keå caû ñai oác + rondelle )</v>
          </cell>
          <cell r="F100" t="str">
            <v>boä</v>
          </cell>
          <cell r="H100">
            <v>7455</v>
          </cell>
          <cell r="L100">
            <v>0.55230000000000001</v>
          </cell>
        </row>
        <row r="101">
          <cell r="C101" t="str">
            <v>B16300Vrs</v>
          </cell>
          <cell r="E101" t="str">
            <v>Boulon 16x300 VRS ï</v>
          </cell>
          <cell r="F101" t="str">
            <v>boä</v>
          </cell>
          <cell r="H101">
            <v>5000</v>
          </cell>
          <cell r="L101">
            <v>0.55230000000000001</v>
          </cell>
        </row>
        <row r="102">
          <cell r="C102" t="str">
            <v>b22650</v>
          </cell>
          <cell r="E102" t="str">
            <v xml:space="preserve">Boulon 22x650 </v>
          </cell>
          <cell r="F102" t="str">
            <v>boä</v>
          </cell>
          <cell r="H102">
            <v>23000</v>
          </cell>
        </row>
        <row r="103">
          <cell r="C103" t="str">
            <v>B16400</v>
          </cell>
          <cell r="E103" t="str">
            <v>Boulon 16x400( Keå caû ñai oác + rondelle )</v>
          </cell>
          <cell r="F103" t="str">
            <v>boä</v>
          </cell>
          <cell r="H103">
            <v>6818</v>
          </cell>
          <cell r="L103">
            <v>0.55230000000000001</v>
          </cell>
        </row>
        <row r="104">
          <cell r="C104" t="str">
            <v>B16250</v>
          </cell>
          <cell r="E104" t="str">
            <v>Boulon 16x250 ( keå caû ñai oác + rondelle )</v>
          </cell>
          <cell r="F104" t="str">
            <v>boä</v>
          </cell>
          <cell r="H104">
            <v>4909</v>
          </cell>
          <cell r="L104">
            <v>0.39450000000000002</v>
          </cell>
        </row>
        <row r="105">
          <cell r="C105" t="str">
            <v>D12</v>
          </cell>
          <cell r="D105" t="str">
            <v>04-3801</v>
          </cell>
          <cell r="E105" t="str">
            <v>Ñaø caûn BTCT 1,2m</v>
          </cell>
          <cell r="F105" t="str">
            <v>caùi</v>
          </cell>
          <cell r="G105">
            <v>5.5</v>
          </cell>
          <cell r="J105">
            <v>11051</v>
          </cell>
        </row>
        <row r="106">
          <cell r="C106" t="str">
            <v>D15</v>
          </cell>
          <cell r="D106" t="str">
            <v>04-3801</v>
          </cell>
          <cell r="E106" t="str">
            <v>Ñaø caûn BTCT 1,5m</v>
          </cell>
          <cell r="F106" t="str">
            <v>caùi</v>
          </cell>
          <cell r="G106">
            <v>13</v>
          </cell>
          <cell r="J106">
            <v>11051</v>
          </cell>
        </row>
        <row r="107">
          <cell r="C107" t="str">
            <v>cot12,5</v>
          </cell>
          <cell r="D107" t="str">
            <v>05-5213</v>
          </cell>
          <cell r="E107" t="str">
            <v>Coätï BTLT 12m ( F=300kg)</v>
          </cell>
          <cell r="F107" t="str">
            <v>coät</v>
          </cell>
          <cell r="G107">
            <v>100</v>
          </cell>
          <cell r="I107">
            <v>20790</v>
          </cell>
          <cell r="J107">
            <v>86293</v>
          </cell>
        </row>
        <row r="108">
          <cell r="C108" t="str">
            <v>AC35</v>
          </cell>
          <cell r="E108" t="str">
            <v>Caùp nhoâm loõi theùp AC-35/6,2 (148kg/km)</v>
          </cell>
          <cell r="F108" t="str">
            <v>taán</v>
          </cell>
          <cell r="H108">
            <v>23000000</v>
          </cell>
        </row>
        <row r="109">
          <cell r="C109" t="str">
            <v>keoac35</v>
          </cell>
          <cell r="D109" t="str">
            <v>06-6103</v>
          </cell>
          <cell r="E109" t="str">
            <v>Caùp nhoâm loõi theùp AC-35</v>
          </cell>
          <cell r="F109" t="str">
            <v>m</v>
          </cell>
          <cell r="G109">
            <v>0.27</v>
          </cell>
          <cell r="I109">
            <v>226.78899999999999</v>
          </cell>
          <cell r="J109">
            <v>198.262</v>
          </cell>
        </row>
        <row r="110">
          <cell r="C110" t="str">
            <v>AC120</v>
          </cell>
          <cell r="E110" t="str">
            <v>Caùp nhoâm loõi theùp AC-120/19 (471kg/km)</v>
          </cell>
          <cell r="F110" t="str">
            <v>taán</v>
          </cell>
          <cell r="H110">
            <v>23000000</v>
          </cell>
        </row>
        <row r="111">
          <cell r="C111" t="str">
            <v>keoac120</v>
          </cell>
          <cell r="D111" t="str">
            <v>06-6107</v>
          </cell>
          <cell r="E111" t="str">
            <v>Caùp nhoâm loõi theùp AC-120</v>
          </cell>
          <cell r="F111" t="str">
            <v>m</v>
          </cell>
          <cell r="G111">
            <v>0.96</v>
          </cell>
          <cell r="I111">
            <v>319.67099999999999</v>
          </cell>
          <cell r="J111">
            <v>712.55</v>
          </cell>
        </row>
        <row r="112">
          <cell r="C112" t="str">
            <v>AC50</v>
          </cell>
          <cell r="E112" t="str">
            <v>Caùp nhoâm loõi theùp AC-50/8 (195kg/km)</v>
          </cell>
          <cell r="F112" t="str">
            <v>taán</v>
          </cell>
          <cell r="H112">
            <v>22700000</v>
          </cell>
        </row>
        <row r="113">
          <cell r="C113" t="str">
            <v>keoac50</v>
          </cell>
          <cell r="D113" t="str">
            <v>06-6104</v>
          </cell>
          <cell r="E113" t="str">
            <v>Caùp nhoâm loõi theùp AC-50</v>
          </cell>
          <cell r="F113" t="str">
            <v>m</v>
          </cell>
          <cell r="G113">
            <v>0.36</v>
          </cell>
          <cell r="I113">
            <v>227.18899999999999</v>
          </cell>
          <cell r="J113">
            <v>261.15300000000002</v>
          </cell>
        </row>
        <row r="114">
          <cell r="C114" t="str">
            <v>AC70</v>
          </cell>
          <cell r="E114" t="str">
            <v>Caùp nhoâm loõi theùp AC-70/11 (276kg/km)</v>
          </cell>
          <cell r="F114" t="str">
            <v>taán</v>
          </cell>
          <cell r="H114">
            <v>22700000</v>
          </cell>
        </row>
        <row r="115">
          <cell r="C115" t="str">
            <v>keoac70</v>
          </cell>
          <cell r="D115" t="str">
            <v>06-6105</v>
          </cell>
          <cell r="E115" t="str">
            <v>Caùp nhoâm loõi theùp AC-70</v>
          </cell>
          <cell r="F115" t="str">
            <v>m</v>
          </cell>
          <cell r="G115">
            <v>0.5</v>
          </cell>
          <cell r="I115">
            <v>227.18899999999999</v>
          </cell>
          <cell r="J115">
            <v>348.90800000000002</v>
          </cell>
        </row>
        <row r="116">
          <cell r="C116" t="str">
            <v>AC95</v>
          </cell>
          <cell r="E116" t="str">
            <v>Caùp nhoâm loõi theùp AC-95/16 (385kg/km)</v>
          </cell>
          <cell r="F116" t="str">
            <v>taán</v>
          </cell>
          <cell r="H116">
            <v>22700000</v>
          </cell>
        </row>
        <row r="117">
          <cell r="C117" t="str">
            <v>keoac95</v>
          </cell>
          <cell r="D117" t="str">
            <v>06-6106</v>
          </cell>
          <cell r="E117" t="str">
            <v>Caùp nhoâm loõi theùp AC-95</v>
          </cell>
          <cell r="F117" t="str">
            <v>m</v>
          </cell>
          <cell r="G117">
            <v>0.7</v>
          </cell>
          <cell r="I117">
            <v>227.18899999999999</v>
          </cell>
          <cell r="J117">
            <v>475.178</v>
          </cell>
        </row>
        <row r="118">
          <cell r="C118" t="str">
            <v>AC185</v>
          </cell>
          <cell r="E118" t="str">
            <v>Caùp nhoâm loõi theùp AC-185/24 (705kg/km)</v>
          </cell>
          <cell r="F118" t="str">
            <v>taán</v>
          </cell>
          <cell r="H118">
            <v>23000000</v>
          </cell>
        </row>
        <row r="119">
          <cell r="C119" t="str">
            <v>keoac185</v>
          </cell>
          <cell r="D119" t="str">
            <v>06-6109</v>
          </cell>
          <cell r="E119" t="str">
            <v>Caùp nhoâm loõi theùp AC-185</v>
          </cell>
          <cell r="F119" t="str">
            <v>m</v>
          </cell>
          <cell r="G119">
            <v>1.32</v>
          </cell>
          <cell r="I119">
            <v>319.67099999999999</v>
          </cell>
          <cell r="J119">
            <v>840.899</v>
          </cell>
        </row>
        <row r="120">
          <cell r="C120" t="str">
            <v>AC240</v>
          </cell>
          <cell r="E120" t="str">
            <v>Caùp nhoâm loõi theùp AC-240/39 (952kg/km)</v>
          </cell>
          <cell r="F120" t="str">
            <v>taán</v>
          </cell>
          <cell r="H120">
            <v>23000000</v>
          </cell>
        </row>
        <row r="121">
          <cell r="C121" t="str">
            <v>keoac240</v>
          </cell>
          <cell r="D121" t="str">
            <v>06-6110</v>
          </cell>
          <cell r="E121" t="str">
            <v>Caùp nhoâm loõi theùp AC-240</v>
          </cell>
          <cell r="F121" t="str">
            <v>m</v>
          </cell>
          <cell r="G121">
            <v>1.65</v>
          </cell>
          <cell r="I121">
            <v>319.67099999999999</v>
          </cell>
          <cell r="J121">
            <v>924.79200000000003</v>
          </cell>
        </row>
        <row r="122">
          <cell r="C122" t="str">
            <v>KN185</v>
          </cell>
          <cell r="D122" t="str">
            <v>06.2151</v>
          </cell>
          <cell r="E122" t="str">
            <v>Khoùa neùo daây AC-185</v>
          </cell>
          <cell r="F122" t="str">
            <v>caùi</v>
          </cell>
          <cell r="G122">
            <v>3.78</v>
          </cell>
          <cell r="J122">
            <v>2763</v>
          </cell>
          <cell r="L122">
            <v>0.8</v>
          </cell>
        </row>
        <row r="123">
          <cell r="C123" t="str">
            <v>KN120</v>
          </cell>
          <cell r="D123" t="str">
            <v>06.2151</v>
          </cell>
          <cell r="E123" t="str">
            <v>Khoùa neùo daây AC-120</v>
          </cell>
          <cell r="F123" t="str">
            <v>caùi</v>
          </cell>
          <cell r="G123">
            <v>3.78</v>
          </cell>
          <cell r="J123">
            <v>2763</v>
          </cell>
          <cell r="L123">
            <v>0.8</v>
          </cell>
        </row>
        <row r="124">
          <cell r="C124" t="str">
            <v>KN95</v>
          </cell>
          <cell r="D124" t="str">
            <v>06.2151</v>
          </cell>
          <cell r="E124" t="str">
            <v>Khoùa neùo daây AC-95</v>
          </cell>
          <cell r="F124" t="str">
            <v>caùi</v>
          </cell>
          <cell r="G124">
            <v>3.78</v>
          </cell>
          <cell r="J124">
            <v>2763</v>
          </cell>
          <cell r="L124">
            <v>0.8</v>
          </cell>
        </row>
        <row r="125">
          <cell r="C125" t="str">
            <v>KN70</v>
          </cell>
          <cell r="D125" t="str">
            <v>06.2141</v>
          </cell>
          <cell r="E125" t="str">
            <v>Khoùa neùo daây AC-70</v>
          </cell>
          <cell r="F125" t="str">
            <v>caùi</v>
          </cell>
          <cell r="G125">
            <v>3.15</v>
          </cell>
          <cell r="J125">
            <v>1788</v>
          </cell>
          <cell r="L125">
            <v>0.8</v>
          </cell>
        </row>
        <row r="126">
          <cell r="C126" t="str">
            <v>KN50</v>
          </cell>
          <cell r="D126" t="str">
            <v>06.2141</v>
          </cell>
          <cell r="E126" t="str">
            <v>Khoùa neùo daây AC-50</v>
          </cell>
          <cell r="F126" t="str">
            <v>caùi</v>
          </cell>
          <cell r="G126">
            <v>3.15</v>
          </cell>
          <cell r="J126">
            <v>1788</v>
          </cell>
          <cell r="L126">
            <v>0.8</v>
          </cell>
        </row>
        <row r="127">
          <cell r="C127" t="str">
            <v>KN35</v>
          </cell>
          <cell r="D127" t="str">
            <v>06.2141</v>
          </cell>
          <cell r="E127" t="str">
            <v>Khoùa neùo daây AC-35</v>
          </cell>
          <cell r="F127" t="str">
            <v>caùi</v>
          </cell>
          <cell r="G127">
            <v>3.15</v>
          </cell>
          <cell r="J127">
            <v>1788</v>
          </cell>
          <cell r="L127">
            <v>0.8</v>
          </cell>
        </row>
        <row r="128">
          <cell r="C128" t="str">
            <v>Kndaytrunghoa</v>
          </cell>
          <cell r="D128" t="str">
            <v>06.2151</v>
          </cell>
          <cell r="E128" t="str">
            <v>Khoùa neùo daây AC-95 duøng cho daây trung hoaø</v>
          </cell>
          <cell r="F128" t="str">
            <v>caùi</v>
          </cell>
          <cell r="G128">
            <v>3.78</v>
          </cell>
          <cell r="J128">
            <v>2763</v>
          </cell>
        </row>
        <row r="129">
          <cell r="C129" t="str">
            <v>ON35</v>
          </cell>
          <cell r="E129" t="str">
            <v>OÁng noái daây 35mm2</v>
          </cell>
          <cell r="F129" t="str">
            <v>caùi</v>
          </cell>
          <cell r="G129">
            <v>7.35</v>
          </cell>
          <cell r="L129">
            <v>0.2</v>
          </cell>
        </row>
        <row r="130">
          <cell r="C130" t="str">
            <v>ON50</v>
          </cell>
          <cell r="E130" t="str">
            <v>OÁng noái daây 50mm2</v>
          </cell>
          <cell r="F130" t="str">
            <v>caùi</v>
          </cell>
          <cell r="G130">
            <v>7.35</v>
          </cell>
          <cell r="L130">
            <v>0.2</v>
          </cell>
        </row>
        <row r="131">
          <cell r="C131" t="str">
            <v>ON70</v>
          </cell>
          <cell r="E131" t="str">
            <v>OÁng noái daây 70mm2</v>
          </cell>
          <cell r="F131" t="str">
            <v>caùi</v>
          </cell>
          <cell r="G131">
            <v>7.35</v>
          </cell>
          <cell r="L131">
            <v>0.2</v>
          </cell>
        </row>
        <row r="132">
          <cell r="C132" t="str">
            <v>ON95</v>
          </cell>
          <cell r="E132" t="str">
            <v>OÁng noái daây 95mm2</v>
          </cell>
          <cell r="F132" t="str">
            <v>caùi</v>
          </cell>
          <cell r="G132">
            <v>7.35</v>
          </cell>
          <cell r="L132">
            <v>0.2</v>
          </cell>
        </row>
        <row r="133">
          <cell r="C133" t="str">
            <v>ON120</v>
          </cell>
          <cell r="E133" t="str">
            <v>OÁng noái daây 120mm2</v>
          </cell>
          <cell r="F133" t="str">
            <v>caùi</v>
          </cell>
          <cell r="G133">
            <v>7.35</v>
          </cell>
          <cell r="L133">
            <v>0.2</v>
          </cell>
        </row>
        <row r="134">
          <cell r="C134" t="str">
            <v>ON150</v>
          </cell>
          <cell r="E134" t="str">
            <v>OÁng noái daây 150mm2</v>
          </cell>
          <cell r="F134" t="str">
            <v>caùi</v>
          </cell>
          <cell r="G134">
            <v>7.35</v>
          </cell>
          <cell r="L134">
            <v>0.2</v>
          </cell>
        </row>
        <row r="135">
          <cell r="C135" t="str">
            <v>ON185</v>
          </cell>
          <cell r="E135" t="str">
            <v>OÁng noái daây 185mm2</v>
          </cell>
          <cell r="F135" t="str">
            <v>caùi</v>
          </cell>
          <cell r="G135">
            <v>7.35</v>
          </cell>
          <cell r="L135">
            <v>0.2</v>
          </cell>
        </row>
        <row r="136">
          <cell r="C136" t="str">
            <v>SDUNG+TY</v>
          </cell>
          <cell r="E136" t="str">
            <v>Söù ñöùng 24KV + ty</v>
          </cell>
          <cell r="F136" t="str">
            <v>boä</v>
          </cell>
          <cell r="G136">
            <v>3.74</v>
          </cell>
          <cell r="I136">
            <v>155</v>
          </cell>
          <cell r="J136">
            <v>3499.2</v>
          </cell>
        </row>
        <row r="137">
          <cell r="C137" t="str">
            <v>SOC</v>
          </cell>
          <cell r="E137" t="str">
            <v>Söù oáng chæ haï theá</v>
          </cell>
          <cell r="F137" t="str">
            <v>caùi</v>
          </cell>
          <cell r="H137">
            <v>2497</v>
          </cell>
          <cell r="L137">
            <v>0.3</v>
          </cell>
        </row>
        <row r="138">
          <cell r="C138" t="str">
            <v>STREOP</v>
          </cell>
          <cell r="D138" t="str">
            <v>06-1411</v>
          </cell>
          <cell r="E138" t="str">
            <v>Söù treo 24KV loaïi Polymer</v>
          </cell>
          <cell r="F138" t="str">
            <v>caùi</v>
          </cell>
          <cell r="H138">
            <v>240000</v>
          </cell>
          <cell r="I138">
            <v>405</v>
          </cell>
          <cell r="J138">
            <v>2925</v>
          </cell>
        </row>
        <row r="139">
          <cell r="C139" t="str">
            <v>STREO</v>
          </cell>
          <cell r="E139" t="str">
            <v xml:space="preserve">Söù treo 24KV </v>
          </cell>
          <cell r="F139" t="str">
            <v>baùt</v>
          </cell>
          <cell r="H139">
            <v>85000</v>
          </cell>
        </row>
        <row r="140">
          <cell r="C140" t="str">
            <v>LSTREO</v>
          </cell>
          <cell r="D140" t="str">
            <v>06-1411</v>
          </cell>
          <cell r="E140" t="str">
            <v>Chuoãi söù treo 24KV + phuï kieän 
( 2baùt/chuoãi)</v>
          </cell>
          <cell r="F140" t="str">
            <v>chuoãi</v>
          </cell>
          <cell r="G140">
            <v>15.71</v>
          </cell>
          <cell r="I140">
            <v>405</v>
          </cell>
          <cell r="J140">
            <v>2925</v>
          </cell>
        </row>
        <row r="141">
          <cell r="C141" t="str">
            <v>R1</v>
          </cell>
          <cell r="D141" t="str">
            <v>06-1213</v>
          </cell>
          <cell r="E141" t="str">
            <v>Rack 1 söù</v>
          </cell>
          <cell r="F141" t="str">
            <v>caùi</v>
          </cell>
          <cell r="H141">
            <v>3619</v>
          </cell>
          <cell r="J141">
            <v>2884.3</v>
          </cell>
          <cell r="L141">
            <v>0.25</v>
          </cell>
        </row>
        <row r="142">
          <cell r="C142" t="str">
            <v>R2</v>
          </cell>
          <cell r="D142" t="str">
            <v>06-1213</v>
          </cell>
          <cell r="E142" t="str">
            <v>Rack 2 söù</v>
          </cell>
          <cell r="F142" t="str">
            <v>caùi</v>
          </cell>
          <cell r="H142">
            <v>16286</v>
          </cell>
          <cell r="J142">
            <v>2884.3</v>
          </cell>
          <cell r="L142">
            <v>0.35</v>
          </cell>
        </row>
        <row r="143">
          <cell r="C143" t="str">
            <v>R3</v>
          </cell>
          <cell r="D143" t="str">
            <v>06-1214</v>
          </cell>
          <cell r="E143" t="str">
            <v>Rack 3 söù</v>
          </cell>
          <cell r="F143" t="str">
            <v>caùi</v>
          </cell>
          <cell r="H143">
            <v>22762</v>
          </cell>
          <cell r="J143">
            <v>4017.4</v>
          </cell>
          <cell r="L143">
            <v>0.4</v>
          </cell>
        </row>
        <row r="144">
          <cell r="C144" t="str">
            <v>R4</v>
          </cell>
          <cell r="D144" t="str">
            <v>06-1215</v>
          </cell>
          <cell r="E144" t="str">
            <v>Rack 4 söù</v>
          </cell>
          <cell r="F144" t="str">
            <v>caùi</v>
          </cell>
          <cell r="H144">
            <v>32571</v>
          </cell>
          <cell r="J144">
            <v>5665.5</v>
          </cell>
          <cell r="L144">
            <v>0.45</v>
          </cell>
        </row>
        <row r="145">
          <cell r="C145" t="str">
            <v>KNEP</v>
          </cell>
          <cell r="D145" t="str">
            <v>04-3107</v>
          </cell>
          <cell r="E145" t="str">
            <v>Keïp noái eùp caùc loaïi</v>
          </cell>
          <cell r="F145" t="str">
            <v>caùi</v>
          </cell>
          <cell r="H145">
            <v>22000</v>
          </cell>
          <cell r="I145">
            <v>756</v>
          </cell>
          <cell r="J145">
            <v>6444</v>
          </cell>
          <cell r="L145">
            <v>0.2</v>
          </cell>
        </row>
        <row r="146">
          <cell r="C146" t="str">
            <v>kep_splitbolt</v>
          </cell>
          <cell r="D146" t="str">
            <v>04-3107</v>
          </cell>
          <cell r="E146" t="str">
            <v>Keïp SPLITBOLT caùc loaïi</v>
          </cell>
          <cell r="F146" t="str">
            <v>caùi</v>
          </cell>
          <cell r="H146">
            <v>16000</v>
          </cell>
          <cell r="I146">
            <v>756</v>
          </cell>
          <cell r="J146">
            <v>6444</v>
          </cell>
        </row>
        <row r="147">
          <cell r="C147" t="str">
            <v>kephotlin</v>
          </cell>
          <cell r="D147" t="str">
            <v>04-3107</v>
          </cell>
          <cell r="E147" t="str">
            <v>Keïp hotlin</v>
          </cell>
          <cell r="F147" t="str">
            <v>caùi</v>
          </cell>
          <cell r="H147">
            <v>22000</v>
          </cell>
          <cell r="I147">
            <v>756</v>
          </cell>
          <cell r="J147">
            <v>6444</v>
          </cell>
        </row>
        <row r="148">
          <cell r="C148" t="str">
            <v>kepquai</v>
          </cell>
          <cell r="D148" t="str">
            <v>04-3107</v>
          </cell>
          <cell r="E148" t="str">
            <v>Keïp quai</v>
          </cell>
          <cell r="F148" t="str">
            <v>caùi</v>
          </cell>
          <cell r="H148">
            <v>22000</v>
          </cell>
          <cell r="I148">
            <v>756</v>
          </cell>
          <cell r="J148">
            <v>6444</v>
          </cell>
        </row>
        <row r="149">
          <cell r="C149" t="str">
            <v>vuotduong&gt;10m</v>
          </cell>
          <cell r="D149" t="str">
            <v>06.5062</v>
          </cell>
          <cell r="E149" t="str">
            <v>Keùo daây vöôït ñöôøng giao thoâng &gt; 10m</v>
          </cell>
          <cell r="F149" t="str">
            <v>vò trí</v>
          </cell>
          <cell r="I149">
            <v>269130</v>
          </cell>
          <cell r="J149">
            <v>195445</v>
          </cell>
        </row>
        <row r="150">
          <cell r="C150" t="str">
            <v>vuotduong&lt;10m</v>
          </cell>
          <cell r="D150" t="str">
            <v>06.5052</v>
          </cell>
          <cell r="E150" t="str">
            <v>Keùo daây vöôït ñöôøng giao thoâng &lt; 10m</v>
          </cell>
          <cell r="F150" t="str">
            <v>vò trí</v>
          </cell>
          <cell r="I150">
            <v>221922</v>
          </cell>
          <cell r="J150">
            <v>159014</v>
          </cell>
        </row>
        <row r="151">
          <cell r="C151" t="str">
            <v>begoc</v>
          </cell>
          <cell r="D151" t="str">
            <v>06.5072</v>
          </cell>
          <cell r="E151" t="str">
            <v>Keùo daây vò trí beû goùc</v>
          </cell>
          <cell r="F151" t="str">
            <v>vò trí</v>
          </cell>
          <cell r="J151">
            <v>61933</v>
          </cell>
        </row>
        <row r="152">
          <cell r="C152" t="str">
            <v>BALLCLEVIS</v>
          </cell>
          <cell r="E152" t="str">
            <v>Moùc treo chöõ U ( Ball clevis )</v>
          </cell>
          <cell r="F152" t="str">
            <v>caùi</v>
          </cell>
          <cell r="H152">
            <v>9727</v>
          </cell>
        </row>
        <row r="153">
          <cell r="C153" t="str">
            <v>moctreo</v>
          </cell>
          <cell r="E153" t="str">
            <v>Moùc treo chöõ U ( maní )</v>
          </cell>
          <cell r="F153" t="str">
            <v>caùi</v>
          </cell>
          <cell r="H153">
            <v>9727</v>
          </cell>
        </row>
        <row r="154">
          <cell r="C154" t="str">
            <v>vongtreo</v>
          </cell>
          <cell r="E154" t="str">
            <v>Voøng treo ñaàu troøn</v>
          </cell>
          <cell r="F154" t="str">
            <v>caùi</v>
          </cell>
          <cell r="H154">
            <v>6023</v>
          </cell>
        </row>
        <row r="155">
          <cell r="C155" t="str">
            <v>Mndon</v>
          </cell>
          <cell r="E155" t="str">
            <v>Maét noái ñôn</v>
          </cell>
          <cell r="F155" t="str">
            <v>caùi</v>
          </cell>
          <cell r="H155">
            <v>12500</v>
          </cell>
        </row>
        <row r="156">
          <cell r="C156" t="str">
            <v>bangso</v>
          </cell>
          <cell r="D156" t="str">
            <v>06-2070</v>
          </cell>
          <cell r="E156" t="str">
            <v>Bieån soá - baûng nguy hieåm</v>
          </cell>
          <cell r="F156" t="str">
            <v>caùi</v>
          </cell>
          <cell r="H156">
            <v>10000</v>
          </cell>
          <cell r="J156">
            <v>3250</v>
          </cell>
        </row>
        <row r="157">
          <cell r="C157" t="str">
            <v>bangtentram</v>
          </cell>
          <cell r="D157" t="str">
            <v>06-2070</v>
          </cell>
          <cell r="E157" t="str">
            <v>Baûng teân traïm</v>
          </cell>
          <cell r="F157" t="str">
            <v>caùi</v>
          </cell>
          <cell r="H157">
            <v>25000</v>
          </cell>
          <cell r="J157">
            <v>3250</v>
          </cell>
        </row>
        <row r="158">
          <cell r="C158" t="str">
            <v>CC</v>
          </cell>
          <cell r="E158" t="str">
            <v>Fuse link 6A</v>
          </cell>
          <cell r="F158" t="str">
            <v>caùi</v>
          </cell>
          <cell r="G158">
            <v>1.68</v>
          </cell>
        </row>
        <row r="159">
          <cell r="C159" t="str">
            <v>XFCO</v>
          </cell>
          <cell r="D159" t="str">
            <v>04-8102</v>
          </cell>
          <cell r="E159" t="str">
            <v>Xaø ñôõ L70x70x6 - 2,4m</v>
          </cell>
          <cell r="F159" t="str">
            <v>kg</v>
          </cell>
          <cell r="H159">
            <v>9726</v>
          </cell>
          <cell r="J159">
            <v>155.58600000000001</v>
          </cell>
        </row>
        <row r="160">
          <cell r="C160" t="str">
            <v>LA12</v>
          </cell>
          <cell r="D160" t="str">
            <v>02-5114</v>
          </cell>
          <cell r="E160" t="str">
            <v>Choáng seùt van LA-12KV</v>
          </cell>
          <cell r="F160" t="str">
            <v>caùi</v>
          </cell>
          <cell r="H160">
            <v>630000</v>
          </cell>
          <cell r="I160">
            <v>25782</v>
          </cell>
          <cell r="J160">
            <v>38360</v>
          </cell>
          <cell r="L160">
            <v>3.3</v>
          </cell>
        </row>
        <row r="161">
          <cell r="C161" t="str">
            <v>LA21</v>
          </cell>
          <cell r="D161" t="str">
            <v>02-5114</v>
          </cell>
          <cell r="E161" t="str">
            <v>Choáng seùt van LA-21kV</v>
          </cell>
          <cell r="F161" t="str">
            <v>caùi</v>
          </cell>
          <cell r="G161">
            <v>36.75</v>
          </cell>
          <cell r="I161">
            <v>25782</v>
          </cell>
          <cell r="J161">
            <v>38360</v>
          </cell>
          <cell r="L161">
            <v>5</v>
          </cell>
        </row>
        <row r="162">
          <cell r="C162" t="str">
            <v>FCO</v>
          </cell>
          <cell r="D162" t="str">
            <v>02-3155</v>
          </cell>
          <cell r="E162" t="str">
            <v>FCO-24KV-100A</v>
          </cell>
          <cell r="F162" t="str">
            <v>caùi</v>
          </cell>
          <cell r="G162">
            <v>51.45</v>
          </cell>
          <cell r="I162">
            <v>25780</v>
          </cell>
          <cell r="J162">
            <v>36825</v>
          </cell>
          <cell r="L162">
            <v>8</v>
          </cell>
        </row>
        <row r="163">
          <cell r="C163" t="str">
            <v>thanhchong</v>
          </cell>
          <cell r="D163" t="str">
            <v>04-8102</v>
          </cell>
          <cell r="E163" t="str">
            <v>Thanh choáng saét deïp 40x4 - 700 ( 2 thanh) 1,26kg/m</v>
          </cell>
          <cell r="F163" t="str">
            <v>kg</v>
          </cell>
          <cell r="H163">
            <v>9726</v>
          </cell>
          <cell r="J163">
            <v>155.58600000000001</v>
          </cell>
        </row>
        <row r="164">
          <cell r="C164" t="str">
            <v>daucap24kvout</v>
          </cell>
          <cell r="D164" t="str">
            <v xml:space="preserve">07-6315
</v>
          </cell>
          <cell r="E164" t="str">
            <v xml:space="preserve">Ñaàu caùp ngaàm 3 pha ngoaøi trôøi 24kV -240mm2 </v>
          </cell>
          <cell r="F164" t="str">
            <v>boä</v>
          </cell>
          <cell r="G164">
            <v>217</v>
          </cell>
          <cell r="I164">
            <v>5880</v>
          </cell>
          <cell r="J164">
            <v>52702</v>
          </cell>
          <cell r="L164">
            <v>0.5</v>
          </cell>
        </row>
        <row r="165">
          <cell r="C165" t="str">
            <v>daucap24kvin</v>
          </cell>
          <cell r="D165" t="str">
            <v xml:space="preserve">07-6315
</v>
          </cell>
          <cell r="E165" t="str">
            <v xml:space="preserve">Ñaàu caùp ngaàm 3 pha trong nhaø 24kV -240mm2 </v>
          </cell>
          <cell r="F165" t="str">
            <v>boä</v>
          </cell>
          <cell r="G165">
            <v>126</v>
          </cell>
          <cell r="I165">
            <v>5880</v>
          </cell>
          <cell r="J165">
            <v>52702</v>
          </cell>
          <cell r="L165">
            <v>0.5</v>
          </cell>
        </row>
        <row r="166">
          <cell r="C166" t="str">
            <v>Giacap24kv</v>
          </cell>
          <cell r="D166" t="str">
            <v>04-8102</v>
          </cell>
          <cell r="E166" t="str">
            <v>Giaù keïp ñaàu caùp (45kg)</v>
          </cell>
          <cell r="F166" t="str">
            <v>caùi</v>
          </cell>
          <cell r="H166">
            <v>437670</v>
          </cell>
          <cell r="J166">
            <v>7001.3700000000008</v>
          </cell>
          <cell r="L166">
            <v>0.5</v>
          </cell>
        </row>
        <row r="167">
          <cell r="C167" t="str">
            <v>CV50-22KV</v>
          </cell>
          <cell r="D167" t="str">
            <v>04-4201</v>
          </cell>
          <cell r="E167" t="str">
            <v>Caùp ñoàng boïc 22kV -50mm2  
(ñaáu noái thieát bò)</v>
          </cell>
          <cell r="F167" t="str">
            <v>m</v>
          </cell>
          <cell r="H167">
            <v>54600</v>
          </cell>
          <cell r="I167">
            <v>958</v>
          </cell>
          <cell r="J167">
            <v>921</v>
          </cell>
          <cell r="L167">
            <v>0.5</v>
          </cell>
        </row>
        <row r="168">
          <cell r="C168" t="str">
            <v>Kndn</v>
          </cell>
          <cell r="E168" t="str">
            <v>Keïp noái ñoàng-nhoâm</v>
          </cell>
          <cell r="F168" t="str">
            <v>caùi</v>
          </cell>
          <cell r="H168">
            <v>7091</v>
          </cell>
          <cell r="L168">
            <v>0.2</v>
          </cell>
        </row>
        <row r="169">
          <cell r="C169" t="str">
            <v>recloser</v>
          </cell>
          <cell r="D169" t="str">
            <v>02-2124</v>
          </cell>
          <cell r="E169" t="str">
            <v>Maùy caét töï ñoäng ñoùng laïi 3 pha-24KV-630A</v>
          </cell>
          <cell r="F169" t="str">
            <v>caùi</v>
          </cell>
          <cell r="G169">
            <v>10611.3</v>
          </cell>
          <cell r="I169">
            <v>117024</v>
          </cell>
          <cell r="J169">
            <v>169309</v>
          </cell>
          <cell r="K169">
            <v>97316</v>
          </cell>
          <cell r="L169">
            <v>8</v>
          </cell>
        </row>
        <row r="170">
          <cell r="C170" t="str">
            <v>LBS</v>
          </cell>
          <cell r="D170" t="str">
            <v>02.3155</v>
          </cell>
          <cell r="E170" t="str">
            <v>LBS-24KV-630A-16kA</v>
          </cell>
          <cell r="F170" t="str">
            <v>caùi</v>
          </cell>
          <cell r="G170">
            <v>3300.15</v>
          </cell>
          <cell r="I170">
            <v>25780</v>
          </cell>
          <cell r="J170">
            <v>36825</v>
          </cell>
          <cell r="K170">
            <v>0</v>
          </cell>
          <cell r="L170">
            <v>8</v>
          </cell>
        </row>
        <row r="171">
          <cell r="C171" t="str">
            <v>LBSa</v>
          </cell>
          <cell r="D171" t="str">
            <v>02.3155</v>
          </cell>
          <cell r="E171" t="str">
            <v>LBS-24KV-630A-16kA ñieàu khieån töø xa</v>
          </cell>
          <cell r="F171" t="str">
            <v>caùi</v>
          </cell>
          <cell r="G171">
            <v>3570</v>
          </cell>
          <cell r="I171">
            <v>25780</v>
          </cell>
          <cell r="J171">
            <v>36825</v>
          </cell>
          <cell r="K171">
            <v>0</v>
          </cell>
          <cell r="L171">
            <v>8</v>
          </cell>
        </row>
        <row r="172">
          <cell r="C172" t="str">
            <v>LTD</v>
          </cell>
          <cell r="D172" t="str">
            <v>02-3114a</v>
          </cell>
          <cell r="E172" t="str">
            <v>LTD-24KV-630A</v>
          </cell>
          <cell r="F172" t="str">
            <v>caùi</v>
          </cell>
          <cell r="G172">
            <v>244.65</v>
          </cell>
          <cell r="I172">
            <v>18478</v>
          </cell>
          <cell r="J172">
            <v>38564</v>
          </cell>
          <cell r="K172">
            <v>60141</v>
          </cell>
          <cell r="L172">
            <v>8</v>
          </cell>
        </row>
        <row r="173">
          <cell r="C173" t="str">
            <v>KepCd</v>
          </cell>
          <cell r="E173" t="str">
            <v>Keïp caêng daây</v>
          </cell>
          <cell r="F173" t="str">
            <v>caùi</v>
          </cell>
          <cell r="H173">
            <v>7091</v>
          </cell>
          <cell r="L173">
            <v>0.2</v>
          </cell>
        </row>
        <row r="174">
          <cell r="C174" t="str">
            <v>SPL2</v>
          </cell>
          <cell r="D174" t="str">
            <v>031-701</v>
          </cell>
          <cell r="E174" t="str">
            <v xml:space="preserve">Keïp Split bolt Conector 2/0 </v>
          </cell>
          <cell r="F174" t="str">
            <v>caùi</v>
          </cell>
          <cell r="H174">
            <v>9700</v>
          </cell>
          <cell r="J174">
            <v>1279</v>
          </cell>
          <cell r="L174">
            <v>0.2</v>
          </cell>
        </row>
        <row r="175">
          <cell r="C175" t="str">
            <v>SPL240</v>
          </cell>
          <cell r="D175" t="str">
            <v>04-3107</v>
          </cell>
          <cell r="E175" t="str">
            <v>Keïp Split bolt cho côõ daây 240mm2</v>
          </cell>
          <cell r="F175" t="str">
            <v>caùi</v>
          </cell>
          <cell r="H175">
            <v>16000</v>
          </cell>
          <cell r="I175">
            <v>756</v>
          </cell>
          <cell r="J175">
            <v>6444</v>
          </cell>
          <cell r="L175">
            <v>0.2</v>
          </cell>
        </row>
        <row r="176">
          <cell r="C176" t="str">
            <v>kep14</v>
          </cell>
          <cell r="D176" t="str">
            <v>11-05-14</v>
          </cell>
          <cell r="E176" t="str">
            <v>Keïp OÁng nhöïa PVC 114</v>
          </cell>
          <cell r="F176" t="str">
            <v>caùi</v>
          </cell>
          <cell r="H176">
            <v>31400</v>
          </cell>
          <cell r="J176">
            <v>2451.5263</v>
          </cell>
          <cell r="L176">
            <v>0.5</v>
          </cell>
        </row>
        <row r="177">
          <cell r="C177" t="str">
            <v>PVC21</v>
          </cell>
          <cell r="D177" t="str">
            <v>07-01-12</v>
          </cell>
          <cell r="E177" t="str">
            <v>OÁng nhöïa PVC O21 daøi 3m</v>
          </cell>
          <cell r="F177" t="str">
            <v>oáng</v>
          </cell>
          <cell r="H177">
            <v>7800</v>
          </cell>
          <cell r="I177" t="str">
            <v xml:space="preserve">                             </v>
          </cell>
          <cell r="J177">
            <v>1113</v>
          </cell>
          <cell r="K177">
            <v>168</v>
          </cell>
          <cell r="L177">
            <v>0.5</v>
          </cell>
        </row>
        <row r="178">
          <cell r="C178" t="str">
            <v>PVC21-6</v>
          </cell>
          <cell r="D178" t="str">
            <v>ZJ-7110</v>
          </cell>
          <cell r="E178" t="str">
            <v>OÁng nhöïa PVC O21 daøi 6m</v>
          </cell>
          <cell r="F178" t="str">
            <v>oáng</v>
          </cell>
          <cell r="H178">
            <v>16362</v>
          </cell>
          <cell r="J178">
            <v>5385.4800000000005</v>
          </cell>
          <cell r="L178">
            <v>0.5</v>
          </cell>
        </row>
        <row r="179">
          <cell r="C179" t="str">
            <v>no25</v>
          </cell>
          <cell r="D179" t="str">
            <v>151-360</v>
          </cell>
          <cell r="E179" t="str">
            <v>Nieàn oáng 25x2</v>
          </cell>
          <cell r="F179" t="str">
            <v>caùi</v>
          </cell>
          <cell r="H179">
            <v>1274.71</v>
          </cell>
          <cell r="J179">
            <v>307</v>
          </cell>
          <cell r="L179">
            <v>0.59</v>
          </cell>
        </row>
        <row r="180">
          <cell r="C180" t="str">
            <v>TrHB400-2</v>
          </cell>
          <cell r="D180" t="str">
            <v>05-2102</v>
          </cell>
          <cell r="E180" t="str">
            <v>Traïm hôïp boä 2 way RMU 400KVA</v>
          </cell>
          <cell r="F180" t="str">
            <v>boä</v>
          </cell>
          <cell r="G180">
            <v>15484.35</v>
          </cell>
          <cell r="I180">
            <v>7425</v>
          </cell>
          <cell r="J180">
            <v>142078</v>
          </cell>
          <cell r="K180">
            <v>30633</v>
          </cell>
          <cell r="L180">
            <v>610</v>
          </cell>
        </row>
        <row r="181">
          <cell r="C181" t="str">
            <v>TrHB400-3</v>
          </cell>
          <cell r="D181" t="str">
            <v>05-2102</v>
          </cell>
          <cell r="E181" t="str">
            <v>Traïm hôïp boä 3 way RMU 400KVA</v>
          </cell>
          <cell r="F181" t="str">
            <v>boä</v>
          </cell>
          <cell r="G181">
            <v>16237.2</v>
          </cell>
          <cell r="I181">
            <v>7425</v>
          </cell>
          <cell r="J181">
            <v>142078</v>
          </cell>
          <cell r="K181">
            <v>30633</v>
          </cell>
          <cell r="L181">
            <v>610</v>
          </cell>
        </row>
        <row r="182">
          <cell r="C182" t="str">
            <v>TrHB400-4</v>
          </cell>
          <cell r="D182" t="str">
            <v>05-2102</v>
          </cell>
          <cell r="E182" t="str">
            <v>Traïm hôïp boä 4 way RMU 400KVA</v>
          </cell>
          <cell r="F182" t="str">
            <v>boä</v>
          </cell>
          <cell r="G182">
            <v>17377.5</v>
          </cell>
          <cell r="I182">
            <v>7425</v>
          </cell>
          <cell r="J182">
            <v>142078</v>
          </cell>
          <cell r="K182">
            <v>30633</v>
          </cell>
          <cell r="L182">
            <v>610</v>
          </cell>
        </row>
        <row r="183">
          <cell r="C183" t="str">
            <v>TrHB400-4a</v>
          </cell>
          <cell r="D183" t="str">
            <v>05-2102</v>
          </cell>
          <cell r="E183" t="str">
            <v>Traïm hôïp boä 4 way Motorize RMU 400KVA-</v>
          </cell>
          <cell r="F183" t="str">
            <v>boä</v>
          </cell>
          <cell r="G183">
            <v>19115.25</v>
          </cell>
          <cell r="I183">
            <v>7425</v>
          </cell>
          <cell r="J183">
            <v>142078</v>
          </cell>
          <cell r="K183">
            <v>30633</v>
          </cell>
          <cell r="L183">
            <v>610</v>
          </cell>
        </row>
        <row r="184">
          <cell r="C184" t="str">
            <v>TrHB630-2</v>
          </cell>
          <cell r="D184" t="str">
            <v>05-2102</v>
          </cell>
          <cell r="E184" t="str">
            <v>Traïm hôïp boä 2 way RMU 630KVA</v>
          </cell>
          <cell r="F184" t="str">
            <v>boä</v>
          </cell>
          <cell r="G184">
            <v>16450.349999999999</v>
          </cell>
          <cell r="I184">
            <v>7425</v>
          </cell>
          <cell r="J184">
            <v>142078</v>
          </cell>
          <cell r="K184">
            <v>30633</v>
          </cell>
          <cell r="L184">
            <v>610</v>
          </cell>
        </row>
        <row r="185">
          <cell r="C185" t="str">
            <v>TrHB630-3</v>
          </cell>
          <cell r="D185" t="str">
            <v>05-2102</v>
          </cell>
          <cell r="E185" t="str">
            <v>Traïm hôïp boä 3 way RMU 630KVA</v>
          </cell>
          <cell r="F185" t="str">
            <v>boä</v>
          </cell>
          <cell r="G185">
            <v>17157</v>
          </cell>
          <cell r="I185">
            <v>7425</v>
          </cell>
          <cell r="J185">
            <v>142078</v>
          </cell>
          <cell r="K185">
            <v>30633</v>
          </cell>
          <cell r="L185">
            <v>610</v>
          </cell>
        </row>
        <row r="186">
          <cell r="C186" t="str">
            <v>TrHB630-4</v>
          </cell>
          <cell r="D186" t="str">
            <v>05-2102</v>
          </cell>
          <cell r="E186" t="str">
            <v>Traïm hôïp boä 4 way RMU 630KVA</v>
          </cell>
          <cell r="F186" t="str">
            <v>boä</v>
          </cell>
          <cell r="G186">
            <v>18301.5</v>
          </cell>
          <cell r="I186">
            <v>7425</v>
          </cell>
          <cell r="J186">
            <v>142078</v>
          </cell>
          <cell r="K186">
            <v>30633</v>
          </cell>
        </row>
        <row r="187">
          <cell r="C187" t="str">
            <v>TrHB630-4a</v>
          </cell>
          <cell r="D187" t="str">
            <v>05-2102</v>
          </cell>
          <cell r="E187" t="str">
            <v>Traïm hôïp boä 4 way Motorize RMU 630KVA-</v>
          </cell>
          <cell r="F187" t="str">
            <v>boä</v>
          </cell>
          <cell r="G187">
            <v>20131.650000000001</v>
          </cell>
          <cell r="I187">
            <v>7425</v>
          </cell>
          <cell r="J187">
            <v>142078</v>
          </cell>
          <cell r="K187">
            <v>30633</v>
          </cell>
        </row>
        <row r="188">
          <cell r="C188" t="str">
            <v>TrHB800-2</v>
          </cell>
          <cell r="D188" t="str">
            <v>05-2102</v>
          </cell>
          <cell r="E188" t="str">
            <v>Traïm hôïp boä 2 way RMU 800KVA</v>
          </cell>
          <cell r="F188" t="str">
            <v>boä</v>
          </cell>
          <cell r="G188">
            <v>17167.5</v>
          </cell>
          <cell r="I188">
            <v>7425</v>
          </cell>
          <cell r="J188">
            <v>142078</v>
          </cell>
          <cell r="K188">
            <v>30633</v>
          </cell>
          <cell r="L188">
            <v>610</v>
          </cell>
        </row>
        <row r="189">
          <cell r="C189" t="str">
            <v>TrHB800-3</v>
          </cell>
          <cell r="D189" t="str">
            <v>05-2102</v>
          </cell>
          <cell r="E189" t="str">
            <v>Traïm hôïp boä 3 way RMU 800KVA</v>
          </cell>
          <cell r="F189" t="str">
            <v>boä</v>
          </cell>
          <cell r="G189">
            <v>17872.05</v>
          </cell>
          <cell r="I189">
            <v>7425</v>
          </cell>
          <cell r="J189">
            <v>142078</v>
          </cell>
          <cell r="K189">
            <v>30633</v>
          </cell>
          <cell r="L189">
            <v>610</v>
          </cell>
        </row>
        <row r="190">
          <cell r="C190" t="str">
            <v>TrHB800-4</v>
          </cell>
          <cell r="D190" t="str">
            <v>05-2102</v>
          </cell>
          <cell r="E190" t="str">
            <v>Traïm hôïp boä 4 way RMU 800KVA</v>
          </cell>
          <cell r="F190" t="str">
            <v>boä</v>
          </cell>
          <cell r="G190">
            <v>19015.5</v>
          </cell>
          <cell r="I190">
            <v>7425</v>
          </cell>
          <cell r="J190">
            <v>142078</v>
          </cell>
          <cell r="K190">
            <v>30633</v>
          </cell>
        </row>
        <row r="191">
          <cell r="C191" t="str">
            <v>TrHB800-4a</v>
          </cell>
          <cell r="D191" t="str">
            <v>05-2102</v>
          </cell>
          <cell r="E191" t="str">
            <v>Traïm hôïp boä 4 way Motorize RMU 800KVA-</v>
          </cell>
          <cell r="F191" t="str">
            <v>boä</v>
          </cell>
          <cell r="G191">
            <v>20917.05</v>
          </cell>
          <cell r="I191">
            <v>7425</v>
          </cell>
          <cell r="J191">
            <v>142078</v>
          </cell>
          <cell r="K191">
            <v>30633</v>
          </cell>
        </row>
        <row r="192">
          <cell r="C192" t="str">
            <v>AV3x120+70</v>
          </cell>
          <cell r="D192" t="str">
            <v>04-3106</v>
          </cell>
          <cell r="E192" t="str">
            <v>Caùp nhoâm haï theá boïc caùch ñieän XLPE 3x120+70mm2</v>
          </cell>
          <cell r="F192" t="str">
            <v>m</v>
          </cell>
          <cell r="H192">
            <v>20600</v>
          </cell>
          <cell r="I192">
            <v>531.70000000000005</v>
          </cell>
          <cell r="J192">
            <v>853.17</v>
          </cell>
        </row>
        <row r="193">
          <cell r="C193" t="str">
            <v>AV3x240+95</v>
          </cell>
          <cell r="D193" t="str">
            <v>03.1404</v>
          </cell>
          <cell r="E193" t="str">
            <v>Caùp nhoâm haï theá boïc caùch ñieäïn XLPE 3x240+95mm2</v>
          </cell>
          <cell r="F193" t="str">
            <v>m</v>
          </cell>
          <cell r="G193">
            <v>6.12</v>
          </cell>
          <cell r="I193">
            <v>503.6</v>
          </cell>
          <cell r="J193">
            <v>843.91</v>
          </cell>
        </row>
        <row r="194">
          <cell r="C194" t="str">
            <v>bonoicapAV3x240+95</v>
          </cell>
          <cell r="D194" t="str">
            <v>06.4114</v>
          </cell>
          <cell r="E194" t="str">
            <v>Boä noái caùp haï theá 3x240+95mm2</v>
          </cell>
          <cell r="F194" t="str">
            <v>Boä</v>
          </cell>
          <cell r="G194">
            <v>75.599999999999994</v>
          </cell>
          <cell r="I194">
            <v>246288</v>
          </cell>
          <cell r="J194">
            <v>208922.09999999998</v>
          </cell>
          <cell r="K194">
            <v>20828</v>
          </cell>
        </row>
        <row r="195">
          <cell r="C195" t="str">
            <v>ongnoicapAV3x240+95</v>
          </cell>
          <cell r="D195" t="str">
            <v>06.4114</v>
          </cell>
          <cell r="E195" t="str">
            <v xml:space="preserve">OÁng noái caùp ngaàm haï theá 3x240+95mm2 vôùi caùp HT ABC 3x150+70mm2 </v>
          </cell>
          <cell r="F195" t="str">
            <v>Boä</v>
          </cell>
          <cell r="G195">
            <v>33.6</v>
          </cell>
          <cell r="I195">
            <v>246288</v>
          </cell>
          <cell r="J195">
            <v>139281.4</v>
          </cell>
          <cell r="K195">
            <v>20828</v>
          </cell>
        </row>
        <row r="196">
          <cell r="C196" t="str">
            <v>ongnoicapAV3x240+95voi cap3x120</v>
          </cell>
          <cell r="D196" t="str">
            <v>06.4114</v>
          </cell>
          <cell r="E196" t="str">
            <v xml:space="preserve">OÁng noái caùp ngaàm haï theá 3x240+95mm2 vôùi caùp HT ABC 3x120+70mm2 </v>
          </cell>
          <cell r="F196" t="str">
            <v>Boä</v>
          </cell>
          <cell r="G196">
            <v>31.5</v>
          </cell>
          <cell r="I196">
            <v>246288</v>
          </cell>
          <cell r="J196">
            <v>139281.4</v>
          </cell>
          <cell r="K196">
            <v>20828</v>
          </cell>
        </row>
        <row r="197">
          <cell r="C197" t="str">
            <v>Daucapngam</v>
          </cell>
          <cell r="D197" t="str">
            <v>03.2115</v>
          </cell>
          <cell r="E197" t="str">
            <v>Ñaàu caùp ngaàm haï theá</v>
          </cell>
          <cell r="F197" t="str">
            <v>Boä</v>
          </cell>
          <cell r="G197">
            <v>2.81</v>
          </cell>
          <cell r="I197">
            <v>13944</v>
          </cell>
          <cell r="J197">
            <v>86600</v>
          </cell>
        </row>
        <row r="198">
          <cell r="C198" t="str">
            <v>chupdaucap240</v>
          </cell>
          <cell r="E198" t="str">
            <v xml:space="preserve">Chuïp ñaàu caùp côõ 3x240+1x95mm2 </v>
          </cell>
          <cell r="F198" t="str">
            <v>boä</v>
          </cell>
          <cell r="G198">
            <v>2.81</v>
          </cell>
        </row>
        <row r="199">
          <cell r="C199" t="str">
            <v>chupdaucap95</v>
          </cell>
          <cell r="E199" t="str">
            <v xml:space="preserve">Chuïp ñaàu caùp côõ 95mm2 </v>
          </cell>
          <cell r="F199" t="str">
            <v>boä</v>
          </cell>
          <cell r="G199">
            <v>0.36</v>
          </cell>
        </row>
        <row r="200">
          <cell r="C200" t="str">
            <v>pvc114</v>
          </cell>
          <cell r="D200" t="str">
            <v>Phuï luïc 1</v>
          </cell>
          <cell r="E200" t="str">
            <v xml:space="preserve">OÁng nhöïa PVC D114 </v>
          </cell>
          <cell r="F200" t="str">
            <v>m</v>
          </cell>
          <cell r="H200">
            <v>28513.46</v>
          </cell>
          <cell r="J200">
            <v>2315.8434999999999</v>
          </cell>
        </row>
        <row r="201">
          <cell r="C201" t="str">
            <v>cutpvc114</v>
          </cell>
          <cell r="D201" t="str">
            <v>ZL-1260</v>
          </cell>
          <cell r="E201" t="str">
            <v>Khuyûu nhöïa PVC D114</v>
          </cell>
          <cell r="F201" t="str">
            <v>caùi</v>
          </cell>
          <cell r="H201">
            <v>31400</v>
          </cell>
          <cell r="J201">
            <v>608</v>
          </cell>
        </row>
        <row r="202">
          <cell r="C202" t="str">
            <v>copvc114</v>
          </cell>
          <cell r="D202" t="str">
            <v>ZL-3160</v>
          </cell>
          <cell r="E202" t="str">
            <v>Co noái PVC D114</v>
          </cell>
          <cell r="F202" t="str">
            <v>caùi</v>
          </cell>
          <cell r="H202">
            <v>13800</v>
          </cell>
          <cell r="J202">
            <v>1210</v>
          </cell>
        </row>
        <row r="203">
          <cell r="C203" t="str">
            <v>daithep</v>
          </cell>
          <cell r="D203" t="str">
            <v>04-5201</v>
          </cell>
          <cell r="E203" t="str">
            <v>Ñai theùp loaïi cuoän</v>
          </cell>
          <cell r="F203" t="str">
            <v>m</v>
          </cell>
          <cell r="G203">
            <v>0.84</v>
          </cell>
          <cell r="I203">
            <v>287.10000000000002</v>
          </cell>
          <cell r="J203">
            <v>2685.2</v>
          </cell>
          <cell r="K203">
            <v>195.9</v>
          </cell>
        </row>
        <row r="204">
          <cell r="C204" t="str">
            <v>khoadai</v>
          </cell>
          <cell r="E204" t="str">
            <v>Khoùa ñai</v>
          </cell>
          <cell r="F204" t="str">
            <v>caùi</v>
          </cell>
          <cell r="G204">
            <v>0.11800000000000001</v>
          </cell>
        </row>
        <row r="205">
          <cell r="C205" t="str">
            <v>m25</v>
          </cell>
          <cell r="E205" t="str">
            <v>Daây ñoàng traàn tieáp ñòa 25mm2 (221kg/km)</v>
          </cell>
          <cell r="F205" t="str">
            <v>kg</v>
          </cell>
          <cell r="H205">
            <v>36300</v>
          </cell>
        </row>
        <row r="206">
          <cell r="C206" t="str">
            <v>keodaytiepdia</v>
          </cell>
          <cell r="D206" t="str">
            <v>04-7002</v>
          </cell>
          <cell r="E206" t="str">
            <v>Keùo raûi daây tieáp ñòa</v>
          </cell>
          <cell r="F206" t="str">
            <v>m</v>
          </cell>
          <cell r="I206">
            <v>3798.6</v>
          </cell>
          <cell r="J206">
            <v>438.8</v>
          </cell>
          <cell r="K206">
            <v>100.15</v>
          </cell>
        </row>
        <row r="207">
          <cell r="C207" t="str">
            <v>keprenhanh</v>
          </cell>
          <cell r="D207" t="str">
            <v>04.3107</v>
          </cell>
          <cell r="E207" t="str">
            <v>Keïp reõ nhaùnh</v>
          </cell>
          <cell r="F207" t="str">
            <v>Caùi</v>
          </cell>
          <cell r="H207">
            <v>50000</v>
          </cell>
          <cell r="I207">
            <v>756</v>
          </cell>
          <cell r="J207">
            <v>6444</v>
          </cell>
        </row>
        <row r="208">
          <cell r="C208" t="str">
            <v>dcosse50</v>
          </cell>
          <cell r="D208" t="str">
            <v>03-4002</v>
          </cell>
          <cell r="E208" t="str">
            <v>Ñaàu cosse tieát dieän 50mm2</v>
          </cell>
          <cell r="F208" t="str">
            <v>caùi</v>
          </cell>
          <cell r="H208">
            <v>12918.7</v>
          </cell>
          <cell r="J208">
            <v>592</v>
          </cell>
          <cell r="K208">
            <v>1301.8</v>
          </cell>
          <cell r="L208">
            <v>0.2</v>
          </cell>
        </row>
        <row r="209">
          <cell r="C209" t="str">
            <v>cotthep</v>
          </cell>
          <cell r="D209" t="str">
            <v>IA-1220</v>
          </cell>
          <cell r="E209" t="str">
            <v>Coát theùp caùc loaïi</v>
          </cell>
          <cell r="F209" t="str">
            <v>taán</v>
          </cell>
          <cell r="H209">
            <v>4277227</v>
          </cell>
          <cell r="J209">
            <v>147222.24799999999</v>
          </cell>
          <cell r="K209">
            <v>101671</v>
          </cell>
          <cell r="L209">
            <v>0.2</v>
          </cell>
        </row>
        <row r="210">
          <cell r="C210" t="str">
            <v>capng3x50</v>
          </cell>
          <cell r="D210" t="str">
            <v>07-3105</v>
          </cell>
          <cell r="E210" t="str">
            <v>Caùp ngaàm trung theá XLPE ruoät ñoàng 3x50mm2 ( 5,21kg/m)</v>
          </cell>
          <cell r="F210" t="str">
            <v>m</v>
          </cell>
          <cell r="G210">
            <v>12</v>
          </cell>
          <cell r="I210">
            <v>455.1</v>
          </cell>
          <cell r="J210">
            <v>671.16</v>
          </cell>
        </row>
        <row r="211">
          <cell r="C211" t="str">
            <v>capng3x95</v>
          </cell>
          <cell r="D211" t="str">
            <v>07-3106</v>
          </cell>
          <cell r="E211" t="str">
            <v>Caùp ngaàm trung theá XLPE ruoät ñoàng 3x95mm2 (7,11kg/m)</v>
          </cell>
          <cell r="F211" t="str">
            <v>m</v>
          </cell>
          <cell r="G211">
            <v>15.75</v>
          </cell>
          <cell r="I211">
            <v>531.70000000000005</v>
          </cell>
          <cell r="J211">
            <v>853.17</v>
          </cell>
        </row>
        <row r="212">
          <cell r="C212" t="str">
            <v>capng3x150</v>
          </cell>
          <cell r="D212" t="str">
            <v>07-3107</v>
          </cell>
          <cell r="E212" t="str">
            <v>Caùp ngaàm trung theá XLPE ruoät ñoàng 3x150mm2 (9,34kg/m)</v>
          </cell>
          <cell r="F212" t="str">
            <v>m</v>
          </cell>
          <cell r="G212">
            <v>17.850000000000001</v>
          </cell>
          <cell r="I212">
            <v>531.70000000000005</v>
          </cell>
          <cell r="J212">
            <v>1072.56</v>
          </cell>
        </row>
        <row r="213">
          <cell r="C213" t="str">
            <v>capng3x240</v>
          </cell>
          <cell r="D213" t="str">
            <v>07-3110</v>
          </cell>
          <cell r="E213" t="str">
            <v>Caùp ngaàm trung theá XLPE ruoät ñoàng 3x240mm2 (13,12kg/m)</v>
          </cell>
          <cell r="F213" t="str">
            <v>m</v>
          </cell>
          <cell r="G213">
            <v>21.6</v>
          </cell>
          <cell r="I213">
            <v>680.4</v>
          </cell>
          <cell r="J213">
            <v>1971.24</v>
          </cell>
        </row>
        <row r="214">
          <cell r="C214" t="str">
            <v>bonoicapng3x50</v>
          </cell>
          <cell r="D214" t="str">
            <v>07-5312</v>
          </cell>
          <cell r="E214" t="str">
            <v>Boä noái caùp ngaàm cho côõ daây 3x50mm2</v>
          </cell>
          <cell r="F214" t="str">
            <v>boä</v>
          </cell>
          <cell r="G214">
            <v>230</v>
          </cell>
          <cell r="I214">
            <v>379785</v>
          </cell>
          <cell r="J214">
            <v>262434</v>
          </cell>
        </row>
        <row r="215">
          <cell r="C215" t="str">
            <v>bonoicapng3x95</v>
          </cell>
          <cell r="D215" t="str">
            <v>07-5313</v>
          </cell>
          <cell r="E215" t="str">
            <v>Boä noái caùp ngaàm cho côõ daây 3x95mm2</v>
          </cell>
          <cell r="F215" t="str">
            <v>boä</v>
          </cell>
          <cell r="G215">
            <v>237.3</v>
          </cell>
          <cell r="I215">
            <v>470914</v>
          </cell>
          <cell r="J215">
            <v>292549</v>
          </cell>
        </row>
        <row r="216">
          <cell r="C216" t="str">
            <v>bonoicapng3x150</v>
          </cell>
          <cell r="D216" t="str">
            <v>07-5314</v>
          </cell>
          <cell r="E216" t="str">
            <v>Boä noái caùp ngaàm cho côõ daây 3x150mm2</v>
          </cell>
          <cell r="F216" t="str">
            <v>boä</v>
          </cell>
          <cell r="G216">
            <v>237.3</v>
          </cell>
          <cell r="I216">
            <v>481024</v>
          </cell>
          <cell r="J216">
            <v>322664</v>
          </cell>
        </row>
        <row r="217">
          <cell r="C217" t="str">
            <v>bonoicapng3x240</v>
          </cell>
          <cell r="D217" t="str">
            <v>07-5315</v>
          </cell>
          <cell r="E217" t="str">
            <v>Boä noái caùp ngaàm cho côõ daây 3x240mm2</v>
          </cell>
          <cell r="F217" t="str">
            <v>boä</v>
          </cell>
          <cell r="G217">
            <v>237.3</v>
          </cell>
          <cell r="I217">
            <v>595208</v>
          </cell>
          <cell r="J217">
            <v>352780</v>
          </cell>
        </row>
        <row r="218">
          <cell r="C218" t="str">
            <v>bonoicapngT3x50</v>
          </cell>
          <cell r="D218" t="str">
            <v>07-5312</v>
          </cell>
          <cell r="E218" t="str">
            <v>Boä noái caùp loaïi T cho côõ daây 3x50mm2-3x50mm2</v>
          </cell>
          <cell r="F218" t="str">
            <v>boä</v>
          </cell>
          <cell r="G218">
            <v>230</v>
          </cell>
          <cell r="I218">
            <v>379785</v>
          </cell>
          <cell r="J218">
            <v>262434</v>
          </cell>
        </row>
        <row r="219">
          <cell r="C219" t="str">
            <v>bonoicapngT3x95</v>
          </cell>
          <cell r="D219" t="str">
            <v>07-5313</v>
          </cell>
          <cell r="E219" t="str">
            <v>Boä noái caùp loaïi T cho côõ daây 3x95mm2-3x50mm2</v>
          </cell>
          <cell r="F219" t="str">
            <v>boä</v>
          </cell>
          <cell r="G219">
            <v>250</v>
          </cell>
          <cell r="I219">
            <v>470914</v>
          </cell>
          <cell r="J219">
            <v>292549</v>
          </cell>
        </row>
        <row r="220">
          <cell r="C220" t="str">
            <v>daucapng3x50</v>
          </cell>
          <cell r="D220" t="str">
            <v>07-6312</v>
          </cell>
          <cell r="E220" t="str">
            <v>Boä döøng caùp ngoaøi trôøi 3x50 mm2</v>
          </cell>
          <cell r="F220" t="str">
            <v>boä</v>
          </cell>
          <cell r="G220">
            <v>220</v>
          </cell>
          <cell r="I220">
            <v>5040</v>
          </cell>
          <cell r="J220">
            <v>38720</v>
          </cell>
        </row>
        <row r="221">
          <cell r="C221" t="str">
            <v>daucapng3x95</v>
          </cell>
          <cell r="D221" t="str">
            <v>07-6313</v>
          </cell>
          <cell r="E221" t="str">
            <v>Boä döøng caùp ngoaøi trôøiøø 3x95 mm2</v>
          </cell>
          <cell r="F221" t="str">
            <v>boä</v>
          </cell>
          <cell r="G221">
            <v>227.85</v>
          </cell>
          <cell r="I221">
            <v>5040</v>
          </cell>
          <cell r="J221">
            <v>42843</v>
          </cell>
        </row>
        <row r="222">
          <cell r="C222" t="str">
            <v>daucapng3x150</v>
          </cell>
          <cell r="D222" t="str">
            <v>07-6314</v>
          </cell>
          <cell r="E222" t="str">
            <v>Boä döøng caùp ngoaøi trôøiøø 3x150 mm2</v>
          </cell>
          <cell r="F222" t="str">
            <v>boä</v>
          </cell>
          <cell r="G222">
            <v>227.85</v>
          </cell>
          <cell r="I222">
            <v>5880</v>
          </cell>
          <cell r="J222">
            <v>47145</v>
          </cell>
        </row>
        <row r="223">
          <cell r="C223" t="str">
            <v>daucapng3x240</v>
          </cell>
          <cell r="D223" t="str">
            <v>07-6315</v>
          </cell>
          <cell r="E223" t="str">
            <v>Boä döøng caùp ngoaøi trôøiøø 3x240 mm2</v>
          </cell>
          <cell r="F223" t="str">
            <v>boä</v>
          </cell>
          <cell r="G223">
            <v>227.85</v>
          </cell>
          <cell r="I223">
            <v>5880</v>
          </cell>
          <cell r="J223">
            <v>52702</v>
          </cell>
        </row>
        <row r="224">
          <cell r="C224" t="str">
            <v>indaucapng3x240</v>
          </cell>
          <cell r="D224" t="str">
            <v>07-6315</v>
          </cell>
          <cell r="E224" t="str">
            <v>Boä döøng caùp trong nhaøø 3x240 mm2</v>
          </cell>
          <cell r="F224" t="str">
            <v>boä</v>
          </cell>
          <cell r="G224">
            <v>132.30000000000001</v>
          </cell>
          <cell r="I224">
            <v>5880</v>
          </cell>
          <cell r="J224">
            <v>52702</v>
          </cell>
        </row>
        <row r="225">
          <cell r="C225" t="str">
            <v>dauncapng3x50</v>
          </cell>
          <cell r="D225" t="str">
            <v>07-7312</v>
          </cell>
          <cell r="E225" t="str">
            <v>Boä ñaáu noái kieåu maøng phaân caùch (Screened separable) côõ daây 3x50 mm2</v>
          </cell>
          <cell r="F225" t="str">
            <v>boä</v>
          </cell>
          <cell r="G225">
            <v>180</v>
          </cell>
          <cell r="I225">
            <v>12758</v>
          </cell>
          <cell r="J225">
            <v>78694</v>
          </cell>
        </row>
        <row r="226">
          <cell r="C226" t="str">
            <v>dauncapng3x95</v>
          </cell>
          <cell r="D226" t="str">
            <v>07-7313</v>
          </cell>
          <cell r="E226" t="str">
            <v>Boä ñaáu noái kieåu maøng phaân caùch (Screened separable) côõ daây 3x95 mm2</v>
          </cell>
          <cell r="F226" t="str">
            <v>boä</v>
          </cell>
          <cell r="G226">
            <v>201.6</v>
          </cell>
          <cell r="I226">
            <v>12758</v>
          </cell>
          <cell r="J226">
            <v>87836</v>
          </cell>
        </row>
        <row r="227">
          <cell r="C227" t="str">
            <v>dauncapng3x150</v>
          </cell>
          <cell r="D227" t="str">
            <v>07-7314</v>
          </cell>
          <cell r="E227" t="str">
            <v>Boä ñaáu noái kieåu maøng phaân caùch (Screened separable) côõ daây 3x150 mm2</v>
          </cell>
          <cell r="F227" t="str">
            <v>boä</v>
          </cell>
          <cell r="G227">
            <v>337.05</v>
          </cell>
          <cell r="I227">
            <v>17010</v>
          </cell>
          <cell r="J227">
            <v>96799</v>
          </cell>
        </row>
        <row r="228">
          <cell r="C228" t="str">
            <v>dauncapng3x240</v>
          </cell>
          <cell r="D228" t="str">
            <v>07-7315</v>
          </cell>
          <cell r="E228" t="str">
            <v>Boä ñaáu noái kieåu maøng phaân caùch (Screened separable) côõ daây 3x240 mm2</v>
          </cell>
          <cell r="F228" t="str">
            <v>boä</v>
          </cell>
          <cell r="G228">
            <v>337.05</v>
          </cell>
          <cell r="I228">
            <v>17010</v>
          </cell>
          <cell r="J228">
            <v>105762</v>
          </cell>
        </row>
        <row r="229">
          <cell r="C229" t="str">
            <v>chupdaucapng3x240</v>
          </cell>
          <cell r="E229" t="str">
            <v xml:space="preserve">Chuïp ñaàu caùp ngaàm côõ 3x240mm2 </v>
          </cell>
          <cell r="F229" t="str">
            <v>boä</v>
          </cell>
          <cell r="G229">
            <v>4.83</v>
          </cell>
        </row>
        <row r="230">
          <cell r="C230" t="str">
            <v>chupdaucapng3x150</v>
          </cell>
          <cell r="E230" t="str">
            <v xml:space="preserve">Chuïp ñaàu caùp ngaàm côõ 3x150mm2 </v>
          </cell>
          <cell r="F230" t="str">
            <v>boä</v>
          </cell>
          <cell r="G230">
            <v>4.83</v>
          </cell>
        </row>
        <row r="231">
          <cell r="C231" t="str">
            <v>chupdaucapng3x95</v>
          </cell>
          <cell r="E231" t="str">
            <v xml:space="preserve">Chuïp ñaàu caùp ngaàm côõ 3x95mm2 </v>
          </cell>
          <cell r="F231" t="str">
            <v>boä</v>
          </cell>
          <cell r="G231">
            <v>4.5199999999999996</v>
          </cell>
        </row>
        <row r="232">
          <cell r="C232" t="str">
            <v>chupdaucapng3x50</v>
          </cell>
          <cell r="E232" t="str">
            <v xml:space="preserve">Chuïp ñaàu caùp ngaàm côõ 3x50mm2 </v>
          </cell>
          <cell r="F232" t="str">
            <v>boä</v>
          </cell>
          <cell r="G232">
            <v>4.5199999999999996</v>
          </cell>
        </row>
        <row r="233">
          <cell r="C233" t="str">
            <v>T50-3</v>
          </cell>
          <cell r="D233" t="str">
            <v>01-1142</v>
          </cell>
          <cell r="E233" t="str">
            <v>MBA 3 pha 22/0,4KV-50KVA</v>
          </cell>
          <cell r="F233" t="str">
            <v>maùy</v>
          </cell>
          <cell r="G233">
            <v>1296.7857142857142</v>
          </cell>
          <cell r="I233">
            <v>776207</v>
          </cell>
          <cell r="J233">
            <v>58692</v>
          </cell>
          <cell r="K233">
            <v>107252</v>
          </cell>
          <cell r="L233">
            <v>610</v>
          </cell>
        </row>
        <row r="234">
          <cell r="C234" t="str">
            <v>T100-3</v>
          </cell>
          <cell r="D234" t="str">
            <v>01-1143</v>
          </cell>
          <cell r="E234" t="str">
            <v>MBA 3 pha 22/0,4KV-100KVA</v>
          </cell>
          <cell r="F234" t="str">
            <v>maùy</v>
          </cell>
          <cell r="G234">
            <v>1706.25</v>
          </cell>
          <cell r="I234">
            <v>776829</v>
          </cell>
          <cell r="J234">
            <v>71715</v>
          </cell>
          <cell r="K234">
            <v>107252</v>
          </cell>
          <cell r="L234">
            <v>610</v>
          </cell>
        </row>
        <row r="235">
          <cell r="C235" t="str">
            <v>T100-3(22/0,4-0,2)</v>
          </cell>
          <cell r="D235" t="str">
            <v>01-1143</v>
          </cell>
          <cell r="E235" t="str">
            <v>MBA 3 pha 22/0,4-0,2KV-100KVA</v>
          </cell>
          <cell r="F235" t="str">
            <v>maùy</v>
          </cell>
          <cell r="G235">
            <v>1876.8750000000002</v>
          </cell>
          <cell r="I235">
            <v>776829</v>
          </cell>
          <cell r="J235">
            <v>71715</v>
          </cell>
          <cell r="K235">
            <v>107252</v>
          </cell>
        </row>
        <row r="236">
          <cell r="C236" t="str">
            <v>T160-3</v>
          </cell>
          <cell r="D236" t="str">
            <v>01-1144</v>
          </cell>
          <cell r="E236" t="str">
            <v>MBA 3 pha 22/0,4KV-160KVA</v>
          </cell>
          <cell r="F236" t="str">
            <v>maùy</v>
          </cell>
          <cell r="G236">
            <v>1857.45</v>
          </cell>
          <cell r="I236">
            <v>776829</v>
          </cell>
          <cell r="J236">
            <v>84063</v>
          </cell>
          <cell r="K236">
            <v>107252</v>
          </cell>
          <cell r="L236">
            <v>610</v>
          </cell>
        </row>
        <row r="237">
          <cell r="C237" t="str">
            <v>T250-3</v>
          </cell>
          <cell r="D237" t="str">
            <v>01-1145</v>
          </cell>
          <cell r="E237" t="str">
            <v>MBA 3 pha 22/0,4KV-250KVA</v>
          </cell>
          <cell r="F237" t="str">
            <v>maùy</v>
          </cell>
          <cell r="G237">
            <v>2386.65</v>
          </cell>
          <cell r="I237">
            <v>776829</v>
          </cell>
          <cell r="J237">
            <v>98270</v>
          </cell>
          <cell r="K237">
            <v>127832</v>
          </cell>
          <cell r="L237">
            <v>610</v>
          </cell>
        </row>
        <row r="238">
          <cell r="C238" t="str">
            <v>T400-3</v>
          </cell>
          <cell r="D238" t="str">
            <v>01-1146</v>
          </cell>
          <cell r="E238" t="str">
            <v>MBA 3 pha 22/0,4KV-400KVA</v>
          </cell>
          <cell r="F238" t="str">
            <v>maùy</v>
          </cell>
          <cell r="G238">
            <v>4620</v>
          </cell>
          <cell r="I238">
            <v>776829</v>
          </cell>
          <cell r="J238">
            <v>117214</v>
          </cell>
          <cell r="K238">
            <v>127832</v>
          </cell>
          <cell r="L238">
            <v>610</v>
          </cell>
        </row>
        <row r="239">
          <cell r="C239" t="str">
            <v>T400-3(22/0,4-0,2)</v>
          </cell>
          <cell r="D239" t="str">
            <v>01-1146</v>
          </cell>
          <cell r="E239" t="str">
            <v>MBA 3 pha 22/0,4-0,2KV-400KVA</v>
          </cell>
          <cell r="F239" t="str">
            <v>maùy</v>
          </cell>
          <cell r="G239">
            <v>5082</v>
          </cell>
          <cell r="I239">
            <v>776829</v>
          </cell>
          <cell r="J239">
            <v>117214</v>
          </cell>
          <cell r="K239">
            <v>127832</v>
          </cell>
          <cell r="L239">
            <v>610</v>
          </cell>
        </row>
        <row r="240">
          <cell r="C240" t="str">
            <v>T630-3</v>
          </cell>
          <cell r="D240" t="str">
            <v>01-1147</v>
          </cell>
          <cell r="E240" t="str">
            <v>MBA 3 pha 22/0,4KV-630KVA</v>
          </cell>
          <cell r="F240" t="str">
            <v>maùy</v>
          </cell>
          <cell r="G240">
            <v>5775</v>
          </cell>
          <cell r="I240">
            <v>776829</v>
          </cell>
          <cell r="J240">
            <v>136158</v>
          </cell>
          <cell r="K240">
            <v>145471</v>
          </cell>
          <cell r="L240">
            <v>610</v>
          </cell>
        </row>
        <row r="241">
          <cell r="C241" t="str">
            <v>T800-3</v>
          </cell>
          <cell r="D241" t="str">
            <v>01-1148</v>
          </cell>
          <cell r="E241" t="str">
            <v>MBA 3 pha 22/0,4KV-800KVA</v>
          </cell>
          <cell r="F241" t="str">
            <v>maùy</v>
          </cell>
          <cell r="G241">
            <v>6405</v>
          </cell>
          <cell r="I241">
            <v>776829</v>
          </cell>
          <cell r="J241">
            <v>136158</v>
          </cell>
          <cell r="K241">
            <v>145471</v>
          </cell>
          <cell r="L241">
            <v>610</v>
          </cell>
        </row>
        <row r="242">
          <cell r="C242" t="str">
            <v>T800-3hb</v>
          </cell>
          <cell r="D242" t="str">
            <v>01.1147</v>
          </cell>
          <cell r="E242" t="str">
            <v xml:space="preserve">MBA 3 pha 22/0,4KV-800KVA </v>
          </cell>
          <cell r="F242" t="str">
            <v>maùy</v>
          </cell>
          <cell r="G242">
            <v>8715</v>
          </cell>
          <cell r="I242">
            <v>776829</v>
          </cell>
          <cell r="J242">
            <v>136158</v>
          </cell>
          <cell r="K242">
            <v>145471</v>
          </cell>
          <cell r="L242">
            <v>610</v>
          </cell>
        </row>
        <row r="243">
          <cell r="C243" t="str">
            <v>T630-3hb</v>
          </cell>
          <cell r="D243" t="str">
            <v>01.1147</v>
          </cell>
          <cell r="E243" t="str">
            <v>MBA 3 pha 22/0,4KV-630KVA</v>
          </cell>
          <cell r="F243" t="str">
            <v>maùy</v>
          </cell>
          <cell r="G243">
            <v>6825</v>
          </cell>
          <cell r="I243">
            <v>776829</v>
          </cell>
          <cell r="J243">
            <v>136158</v>
          </cell>
          <cell r="K243">
            <v>145471</v>
          </cell>
          <cell r="L243">
            <v>610</v>
          </cell>
        </row>
        <row r="244">
          <cell r="C244" t="str">
            <v>T400-3hb</v>
          </cell>
          <cell r="D244" t="str">
            <v>01.1146</v>
          </cell>
          <cell r="E244" t="str">
            <v>MBA 3 pha 22/0,4KV-400KVA</v>
          </cell>
          <cell r="F244" t="str">
            <v>maùy</v>
          </cell>
          <cell r="G244">
            <v>5670</v>
          </cell>
          <cell r="I244">
            <v>776829</v>
          </cell>
          <cell r="J244">
            <v>117214</v>
          </cell>
          <cell r="K244">
            <v>127832</v>
          </cell>
          <cell r="L244">
            <v>610</v>
          </cell>
        </row>
        <row r="245">
          <cell r="C245" t="str">
            <v>T15-1</v>
          </cell>
          <cell r="D245" t="str">
            <v>01-1161</v>
          </cell>
          <cell r="E245" t="str">
            <v>MBA 1 pha 12,7/0,22-0,4KV-15KVA</v>
          </cell>
          <cell r="F245" t="str">
            <v>maùy</v>
          </cell>
          <cell r="G245">
            <v>452.25</v>
          </cell>
          <cell r="I245">
            <v>768274</v>
          </cell>
          <cell r="J245">
            <v>38564</v>
          </cell>
          <cell r="K245">
            <v>91845</v>
          </cell>
          <cell r="L245">
            <v>610</v>
          </cell>
        </row>
        <row r="246">
          <cell r="C246" t="str">
            <v>T25-1</v>
          </cell>
          <cell r="D246" t="str">
            <v>01-1161</v>
          </cell>
          <cell r="E246" t="str">
            <v>MBA 1 pha 12,7/0,22-0,4KV-25KVA</v>
          </cell>
          <cell r="F246" t="str">
            <v>maùy</v>
          </cell>
          <cell r="G246">
            <v>573.29999999999995</v>
          </cell>
          <cell r="I246">
            <v>768274</v>
          </cell>
          <cell r="J246">
            <v>38564</v>
          </cell>
          <cell r="K246">
            <v>91845</v>
          </cell>
          <cell r="L246">
            <v>610</v>
          </cell>
        </row>
        <row r="247">
          <cell r="C247" t="str">
            <v>T375-1</v>
          </cell>
          <cell r="D247" t="str">
            <v>01-1162</v>
          </cell>
          <cell r="E247" t="str">
            <v>MBA 1 pha 12,7/0,22-0,4KV-37,5KVA</v>
          </cell>
          <cell r="F247" t="str">
            <v>maùy</v>
          </cell>
          <cell r="G247">
            <v>657.09</v>
          </cell>
          <cell r="I247">
            <v>770434</v>
          </cell>
          <cell r="J247">
            <v>44484</v>
          </cell>
          <cell r="K247">
            <v>91845</v>
          </cell>
          <cell r="L247">
            <v>610</v>
          </cell>
        </row>
        <row r="248">
          <cell r="C248" t="str">
            <v>T50-1</v>
          </cell>
          <cell r="D248" t="str">
            <v>01-1162</v>
          </cell>
          <cell r="E248" t="str">
            <v>MBA 1 pha 12,7/0,22-0,4KV-50KVA</v>
          </cell>
          <cell r="F248" t="str">
            <v>maùy</v>
          </cell>
          <cell r="G248">
            <v>792.7</v>
          </cell>
          <cell r="I248">
            <v>770434</v>
          </cell>
          <cell r="J248">
            <v>44484</v>
          </cell>
          <cell r="K248">
            <v>91845</v>
          </cell>
          <cell r="L248">
            <v>610</v>
          </cell>
        </row>
        <row r="249">
          <cell r="C249" t="str">
            <v>CC3</v>
          </cell>
          <cell r="E249" t="str">
            <v>Fuse link 3A</v>
          </cell>
          <cell r="F249" t="str">
            <v>caùi</v>
          </cell>
          <cell r="G249">
            <v>1.58</v>
          </cell>
        </row>
        <row r="250">
          <cell r="C250" t="str">
            <v>CC6</v>
          </cell>
          <cell r="E250" t="str">
            <v>Fuse link 6A</v>
          </cell>
          <cell r="F250" t="str">
            <v>caùi</v>
          </cell>
          <cell r="G250">
            <v>1.68</v>
          </cell>
        </row>
        <row r="251">
          <cell r="C251" t="str">
            <v>CC10</v>
          </cell>
          <cell r="E251" t="str">
            <v>Fuse link 10A</v>
          </cell>
          <cell r="F251" t="str">
            <v>caùi</v>
          </cell>
          <cell r="G251">
            <v>1.79</v>
          </cell>
        </row>
        <row r="252">
          <cell r="C252" t="str">
            <v>CC16</v>
          </cell>
          <cell r="E252" t="str">
            <v>Fuse link 16A</v>
          </cell>
          <cell r="F252" t="str">
            <v>caùi</v>
          </cell>
          <cell r="G252">
            <v>1.89</v>
          </cell>
        </row>
        <row r="253">
          <cell r="C253" t="str">
            <v>CC20</v>
          </cell>
          <cell r="E253" t="str">
            <v>Fuse link 20A</v>
          </cell>
          <cell r="F253" t="str">
            <v>caùi</v>
          </cell>
          <cell r="G253">
            <v>1.94</v>
          </cell>
        </row>
        <row r="254">
          <cell r="C254" t="str">
            <v>CC25</v>
          </cell>
          <cell r="E254" t="str">
            <v>Fuse link 25A</v>
          </cell>
          <cell r="F254" t="str">
            <v>caùi</v>
          </cell>
          <cell r="G254">
            <v>2</v>
          </cell>
        </row>
        <row r="255">
          <cell r="C255" t="str">
            <v>CC40</v>
          </cell>
          <cell r="E255" t="str">
            <v>Fuse link 40A</v>
          </cell>
          <cell r="F255" t="str">
            <v>caùi</v>
          </cell>
          <cell r="G255">
            <v>2.21</v>
          </cell>
        </row>
        <row r="256">
          <cell r="C256" t="str">
            <v>Tuphanphoi3p-3x15</v>
          </cell>
          <cell r="D256" t="str">
            <v>05-1102</v>
          </cell>
          <cell r="E256" t="str">
            <v>Tuû phaân phoái haï theá 3 pha</v>
          </cell>
          <cell r="F256" t="str">
            <v>tuû</v>
          </cell>
          <cell r="G256">
            <v>450</v>
          </cell>
          <cell r="I256">
            <v>35673</v>
          </cell>
          <cell r="J256">
            <v>48712</v>
          </cell>
          <cell r="K256">
            <v>30633</v>
          </cell>
        </row>
        <row r="257">
          <cell r="C257" t="str">
            <v>Tuphanphoi1p-15</v>
          </cell>
          <cell r="D257" t="str">
            <v>05-1101</v>
          </cell>
          <cell r="E257" t="str">
            <v>Tuû phaân phoái haï theá 1 pha</v>
          </cell>
          <cell r="F257" t="str">
            <v>tuû</v>
          </cell>
          <cell r="G257">
            <v>350</v>
          </cell>
          <cell r="H257">
            <v>0</v>
          </cell>
          <cell r="I257">
            <v>34793</v>
          </cell>
          <cell r="J257">
            <v>42285</v>
          </cell>
          <cell r="K257">
            <v>30633</v>
          </cell>
          <cell r="L257">
            <v>0</v>
          </cell>
        </row>
        <row r="258">
          <cell r="C258" t="str">
            <v>Tuphanphoi1p-25</v>
          </cell>
          <cell r="D258" t="str">
            <v>05-1101</v>
          </cell>
          <cell r="E258" t="str">
            <v>Tuû phaân phoái haï theá 1 pha</v>
          </cell>
          <cell r="F258" t="str">
            <v>tuû</v>
          </cell>
          <cell r="G258">
            <v>350</v>
          </cell>
          <cell r="I258">
            <v>34793</v>
          </cell>
          <cell r="J258">
            <v>42285</v>
          </cell>
          <cell r="K258">
            <v>30633</v>
          </cell>
        </row>
        <row r="259">
          <cell r="C259" t="str">
            <v>Tuphanphoi1p-37,5</v>
          </cell>
          <cell r="D259" t="str">
            <v>05-1101</v>
          </cell>
          <cell r="E259" t="str">
            <v>Tuû phaân phoái haï theá 1 pha</v>
          </cell>
          <cell r="F259" t="str">
            <v>tuû</v>
          </cell>
          <cell r="G259">
            <v>350</v>
          </cell>
          <cell r="I259">
            <v>34793</v>
          </cell>
          <cell r="J259">
            <v>42285</v>
          </cell>
          <cell r="K259">
            <v>30633</v>
          </cell>
          <cell r="L259">
            <v>610</v>
          </cell>
        </row>
        <row r="260">
          <cell r="C260" t="str">
            <v>Tuphanphoi1p-75</v>
          </cell>
          <cell r="D260" t="str">
            <v>05-1101</v>
          </cell>
          <cell r="E260" t="str">
            <v xml:space="preserve">Tuû phaân phoái haï theá 1 pha </v>
          </cell>
          <cell r="F260" t="str">
            <v>tuû</v>
          </cell>
          <cell r="G260">
            <v>350</v>
          </cell>
          <cell r="I260">
            <v>34793</v>
          </cell>
          <cell r="J260">
            <v>42285</v>
          </cell>
          <cell r="K260">
            <v>30633</v>
          </cell>
          <cell r="L260">
            <v>610</v>
          </cell>
        </row>
        <row r="261">
          <cell r="C261" t="str">
            <v>Tuphanphoi1p-50</v>
          </cell>
          <cell r="D261" t="str">
            <v>05-1101</v>
          </cell>
          <cell r="E261" t="str">
            <v xml:space="preserve">Tuû phaân phoái haï theá traïm 1 pha </v>
          </cell>
          <cell r="F261" t="str">
            <v>tuû</v>
          </cell>
          <cell r="G261">
            <v>350</v>
          </cell>
          <cell r="I261">
            <v>34793</v>
          </cell>
          <cell r="J261">
            <v>42285</v>
          </cell>
          <cell r="K261">
            <v>30633</v>
          </cell>
          <cell r="L261">
            <v>610</v>
          </cell>
        </row>
        <row r="262">
          <cell r="C262" t="str">
            <v>Tuphanphoi3p</v>
          </cell>
          <cell r="D262" t="str">
            <v>05-1102</v>
          </cell>
          <cell r="E262" t="str">
            <v xml:space="preserve">Tuû phaân phoái haï theá traïm 3 pha </v>
          </cell>
          <cell r="F262" t="str">
            <v>tuû</v>
          </cell>
          <cell r="G262">
            <v>450</v>
          </cell>
          <cell r="I262">
            <v>35673</v>
          </cell>
          <cell r="J262">
            <v>48712</v>
          </cell>
          <cell r="K262">
            <v>30633</v>
          </cell>
        </row>
        <row r="263">
          <cell r="C263" t="str">
            <v>Tuphanphoi3p-50</v>
          </cell>
          <cell r="D263" t="str">
            <v>05-1102</v>
          </cell>
          <cell r="E263" t="str">
            <v xml:space="preserve">Tuû phaân phoái haï theá traïm 3 pha </v>
          </cell>
          <cell r="F263" t="str">
            <v>tuû</v>
          </cell>
          <cell r="G263">
            <v>450</v>
          </cell>
          <cell r="I263">
            <v>35673</v>
          </cell>
          <cell r="J263">
            <v>48712</v>
          </cell>
          <cell r="K263">
            <v>30633</v>
          </cell>
        </row>
        <row r="264">
          <cell r="C264" t="str">
            <v>Tuphanphoi3p-100</v>
          </cell>
          <cell r="D264" t="str">
            <v>05-1102</v>
          </cell>
          <cell r="E264" t="str">
            <v xml:space="preserve">Tuû phaân phoái haï theá traïm 3 pha </v>
          </cell>
          <cell r="F264" t="str">
            <v>tuû</v>
          </cell>
          <cell r="G264">
            <v>450</v>
          </cell>
          <cell r="I264">
            <v>35673</v>
          </cell>
          <cell r="J264">
            <v>48712</v>
          </cell>
          <cell r="K264">
            <v>30633</v>
          </cell>
          <cell r="L264">
            <v>610</v>
          </cell>
        </row>
        <row r="265">
          <cell r="C265" t="str">
            <v>Tuphanphoi3p-75</v>
          </cell>
          <cell r="D265" t="str">
            <v>05-1102</v>
          </cell>
          <cell r="E265" t="str">
            <v xml:space="preserve">Tuû phaân phoái haï theá traïm 3 pha </v>
          </cell>
          <cell r="F265" t="str">
            <v>tuû</v>
          </cell>
          <cell r="G265">
            <v>450</v>
          </cell>
          <cell r="I265">
            <v>35673</v>
          </cell>
          <cell r="J265">
            <v>48712</v>
          </cell>
          <cell r="K265">
            <v>30633</v>
          </cell>
          <cell r="L265">
            <v>610</v>
          </cell>
        </row>
        <row r="266">
          <cell r="C266" t="str">
            <v>Tuphanphoi3p-160</v>
          </cell>
          <cell r="D266" t="str">
            <v>05-1102</v>
          </cell>
          <cell r="E266" t="str">
            <v xml:space="preserve">Tuû phaân phoái haï theá traïm 3 pha </v>
          </cell>
          <cell r="F266" t="str">
            <v>tuû</v>
          </cell>
          <cell r="G266">
            <v>450</v>
          </cell>
          <cell r="I266">
            <v>35673</v>
          </cell>
          <cell r="J266">
            <v>48712</v>
          </cell>
          <cell r="K266">
            <v>30633</v>
          </cell>
          <cell r="L266">
            <v>610</v>
          </cell>
        </row>
        <row r="267">
          <cell r="C267" t="str">
            <v>Tuphanphoi3p-250</v>
          </cell>
          <cell r="D267" t="str">
            <v>05-1102</v>
          </cell>
          <cell r="E267" t="str">
            <v xml:space="preserve">Tuû phaân phoái haï theá traïm 3 pha </v>
          </cell>
          <cell r="F267" t="str">
            <v>tuû</v>
          </cell>
          <cell r="G267">
            <v>450</v>
          </cell>
          <cell r="I267">
            <v>35673</v>
          </cell>
          <cell r="J267">
            <v>48712</v>
          </cell>
          <cell r="K267">
            <v>30633</v>
          </cell>
          <cell r="L267">
            <v>610</v>
          </cell>
        </row>
        <row r="268">
          <cell r="C268" t="str">
            <v>Tuphanphoi3p-400</v>
          </cell>
          <cell r="D268" t="str">
            <v>05-1102</v>
          </cell>
          <cell r="E268" t="str">
            <v>Tuû phaân phoái haï theá traïm 3 pha</v>
          </cell>
          <cell r="F268" t="str">
            <v>tuû</v>
          </cell>
          <cell r="G268">
            <v>450</v>
          </cell>
          <cell r="I268">
            <v>35673</v>
          </cell>
          <cell r="J268">
            <v>48712</v>
          </cell>
          <cell r="K268">
            <v>30633</v>
          </cell>
          <cell r="L268">
            <v>610</v>
          </cell>
        </row>
        <row r="269">
          <cell r="C269" t="str">
            <v>Tuphanphoi3p-630</v>
          </cell>
          <cell r="D269" t="str">
            <v>05-1102</v>
          </cell>
          <cell r="E269" t="str">
            <v xml:space="preserve">Tuû phaân phoái haï theá traïm 3 pha </v>
          </cell>
          <cell r="F269" t="str">
            <v>tuû</v>
          </cell>
          <cell r="G269">
            <v>450</v>
          </cell>
          <cell r="I269">
            <v>35673</v>
          </cell>
          <cell r="J269">
            <v>48712</v>
          </cell>
          <cell r="K269">
            <v>30633</v>
          </cell>
          <cell r="L269">
            <v>610</v>
          </cell>
        </row>
        <row r="270">
          <cell r="C270" t="str">
            <v>Tuphanphoi3p-800</v>
          </cell>
          <cell r="D270" t="str">
            <v>05-1102</v>
          </cell>
          <cell r="E270" t="str">
            <v xml:space="preserve">Tuû phaân phoái haï theá traïm 3 pha </v>
          </cell>
          <cell r="F270" t="str">
            <v>tuû</v>
          </cell>
          <cell r="G270">
            <v>450</v>
          </cell>
          <cell r="I270">
            <v>35673</v>
          </cell>
          <cell r="J270">
            <v>48712</v>
          </cell>
          <cell r="K270">
            <v>30633</v>
          </cell>
          <cell r="L270">
            <v>610</v>
          </cell>
        </row>
        <row r="271">
          <cell r="C271" t="str">
            <v>CV22KV-25</v>
          </cell>
          <cell r="D271" t="str">
            <v>04-4201</v>
          </cell>
          <cell r="E271" t="str">
            <v>Caùp ñoàng boïc 22kV -25mm2</v>
          </cell>
          <cell r="F271" t="str">
            <v>m</v>
          </cell>
          <cell r="G271">
            <v>2.63</v>
          </cell>
          <cell r="I271">
            <v>958</v>
          </cell>
          <cell r="J271">
            <v>921</v>
          </cell>
        </row>
        <row r="272">
          <cell r="C272" t="str">
            <v>CV300</v>
          </cell>
          <cell r="D272" t="str">
            <v>04-4203</v>
          </cell>
          <cell r="E272" t="str">
            <v>Caùp ñoàng XLPE-300mm2</v>
          </cell>
          <cell r="F272" t="str">
            <v>m</v>
          </cell>
          <cell r="G272">
            <v>7.56</v>
          </cell>
          <cell r="I272">
            <v>975</v>
          </cell>
          <cell r="J272">
            <v>3069</v>
          </cell>
        </row>
        <row r="273">
          <cell r="C273" t="str">
            <v>CV240</v>
          </cell>
          <cell r="D273" t="str">
            <v>04-4203</v>
          </cell>
          <cell r="E273" t="str">
            <v>Caùp ñoàng XLPE-240mm2</v>
          </cell>
          <cell r="F273" t="str">
            <v>m</v>
          </cell>
          <cell r="G273">
            <v>6.09</v>
          </cell>
          <cell r="I273">
            <v>975</v>
          </cell>
          <cell r="J273">
            <v>3069</v>
          </cell>
        </row>
        <row r="274">
          <cell r="C274" t="str">
            <v>CV185</v>
          </cell>
          <cell r="D274" t="str">
            <v>04-4203</v>
          </cell>
          <cell r="E274" t="str">
            <v>Caùp ñoàng XLPE-185mm2</v>
          </cell>
          <cell r="F274" t="str">
            <v>m</v>
          </cell>
          <cell r="G274">
            <v>5.04</v>
          </cell>
          <cell r="I274">
            <v>975</v>
          </cell>
          <cell r="J274">
            <v>3069</v>
          </cell>
        </row>
        <row r="275">
          <cell r="C275" t="str">
            <v>CV100</v>
          </cell>
          <cell r="D275" t="str">
            <v>04-4202</v>
          </cell>
          <cell r="E275" t="str">
            <v>Caùp ñoàng XLPE-100mm2</v>
          </cell>
          <cell r="F275" t="str">
            <v>m</v>
          </cell>
          <cell r="G275">
            <v>2.1</v>
          </cell>
          <cell r="I275">
            <v>958</v>
          </cell>
          <cell r="J275">
            <v>2455</v>
          </cell>
        </row>
        <row r="276">
          <cell r="C276" t="str">
            <v>CV150</v>
          </cell>
          <cell r="D276" t="str">
            <v>04-4201</v>
          </cell>
          <cell r="E276" t="str">
            <v>Caùp ñoàng XLPE-150mm2</v>
          </cell>
          <cell r="F276" t="str">
            <v>m</v>
          </cell>
          <cell r="G276">
            <v>3.89</v>
          </cell>
          <cell r="I276">
            <v>958</v>
          </cell>
          <cell r="J276">
            <v>921</v>
          </cell>
        </row>
        <row r="277">
          <cell r="C277" t="str">
            <v>CV50</v>
          </cell>
          <cell r="D277" t="str">
            <v>04-4201</v>
          </cell>
          <cell r="E277" t="str">
            <v>Caùp ñoàng XLPE-50mm2</v>
          </cell>
          <cell r="F277" t="str">
            <v>m</v>
          </cell>
          <cell r="G277">
            <v>3.7</v>
          </cell>
          <cell r="I277">
            <v>958</v>
          </cell>
          <cell r="J277">
            <v>921</v>
          </cell>
        </row>
        <row r="278">
          <cell r="C278" t="str">
            <v>CV95</v>
          </cell>
          <cell r="D278" t="str">
            <v>04-4201</v>
          </cell>
          <cell r="E278" t="str">
            <v>Caùp ñoàng XLPE-95mm2</v>
          </cell>
          <cell r="F278" t="str">
            <v>m</v>
          </cell>
          <cell r="G278">
            <v>2.21</v>
          </cell>
          <cell r="I278">
            <v>958</v>
          </cell>
          <cell r="J278">
            <v>921</v>
          </cell>
        </row>
        <row r="279">
          <cell r="C279" t="str">
            <v>CV70</v>
          </cell>
          <cell r="D279" t="str">
            <v>04-4201</v>
          </cell>
          <cell r="E279" t="str">
            <v>Caùp ñoàng boïc haï theá CV-70mm2</v>
          </cell>
          <cell r="F279" t="str">
            <v>m</v>
          </cell>
          <cell r="G279">
            <v>1.89</v>
          </cell>
          <cell r="I279">
            <v>958</v>
          </cell>
          <cell r="J279">
            <v>921</v>
          </cell>
        </row>
        <row r="280">
          <cell r="C280" t="str">
            <v>collier114</v>
          </cell>
          <cell r="E280" t="str">
            <v>Coïllier baét oáng PVC O114 (saét deïp 40x4)</v>
          </cell>
          <cell r="F280" t="str">
            <v>caùi</v>
          </cell>
          <cell r="H280">
            <v>5115.8760000000002</v>
          </cell>
          <cell r="L280">
            <v>0.3</v>
          </cell>
        </row>
        <row r="281">
          <cell r="C281" t="str">
            <v>dcosse2x300</v>
          </cell>
          <cell r="D281" t="str">
            <v>03-4009</v>
          </cell>
          <cell r="E281" t="str">
            <v>Ñaàu cosse tieát dieän 2x300mm2</v>
          </cell>
          <cell r="F281" t="str">
            <v>caùi</v>
          </cell>
          <cell r="H281">
            <v>134794</v>
          </cell>
          <cell r="J281">
            <v>3315.1</v>
          </cell>
          <cell r="K281">
            <v>3644.9</v>
          </cell>
        </row>
        <row r="282">
          <cell r="C282" t="str">
            <v>dcosse3x300</v>
          </cell>
          <cell r="D282" t="str">
            <v>03-4009</v>
          </cell>
          <cell r="E282" t="str">
            <v>Ñaàu cosse tieát dieän 3x300mm2</v>
          </cell>
          <cell r="F282" t="str">
            <v>caùi</v>
          </cell>
          <cell r="H282">
            <v>148273.40000000002</v>
          </cell>
          <cell r="J282">
            <v>3315.1</v>
          </cell>
          <cell r="K282">
            <v>3644.9</v>
          </cell>
        </row>
        <row r="283">
          <cell r="C283" t="str">
            <v>dcosse300</v>
          </cell>
          <cell r="D283" t="str">
            <v>03-4009</v>
          </cell>
          <cell r="E283" t="str">
            <v>Ñaàu cosse tieát dieän 300mm2</v>
          </cell>
          <cell r="F283" t="str">
            <v>caùi</v>
          </cell>
          <cell r="H283">
            <v>122540</v>
          </cell>
          <cell r="J283">
            <v>3315.1</v>
          </cell>
          <cell r="K283">
            <v>3644.9</v>
          </cell>
          <cell r="L283">
            <v>0.2</v>
          </cell>
        </row>
        <row r="284">
          <cell r="C284" t="str">
            <v>dcosse240</v>
          </cell>
          <cell r="D284" t="str">
            <v>03-4008</v>
          </cell>
          <cell r="E284" t="str">
            <v>Ñaàu cosse tieát dieän 240mm2</v>
          </cell>
          <cell r="F284" t="str">
            <v>caùi</v>
          </cell>
          <cell r="H284">
            <v>80960</v>
          </cell>
          <cell r="J284">
            <v>2790.8</v>
          </cell>
          <cell r="K284">
            <v>1375</v>
          </cell>
          <cell r="L284">
            <v>0.2</v>
          </cell>
        </row>
        <row r="285">
          <cell r="C285" t="str">
            <v>dcosse2x240</v>
          </cell>
          <cell r="D285" t="str">
            <v>03-4008</v>
          </cell>
          <cell r="E285" t="str">
            <v>Ñaàu cosse tieát dieän 2x240mm2</v>
          </cell>
          <cell r="F285" t="str">
            <v>caùi</v>
          </cell>
          <cell r="H285">
            <v>89056</v>
          </cell>
          <cell r="J285">
            <v>2790.8</v>
          </cell>
          <cell r="K285">
            <v>1375</v>
          </cell>
          <cell r="L285">
            <v>0.2</v>
          </cell>
        </row>
        <row r="286">
          <cell r="C286" t="str">
            <v>dcosse3x240</v>
          </cell>
          <cell r="D286" t="str">
            <v>03-4008</v>
          </cell>
          <cell r="E286" t="str">
            <v>Ñaàu cosse tieát dieän 3x240mm2</v>
          </cell>
          <cell r="F286" t="str">
            <v>caùi</v>
          </cell>
          <cell r="H286">
            <v>97961.600000000006</v>
          </cell>
          <cell r="J286">
            <v>2790.8</v>
          </cell>
          <cell r="K286">
            <v>1375</v>
          </cell>
          <cell r="L286">
            <v>0.2</v>
          </cell>
        </row>
        <row r="287">
          <cell r="C287" t="str">
            <v>dcosse185</v>
          </cell>
          <cell r="D287" t="str">
            <v>03-4007</v>
          </cell>
          <cell r="E287" t="str">
            <v>Ñaàu cosse tieát dieän 185mm2</v>
          </cell>
          <cell r="F287" t="str">
            <v>caùi</v>
          </cell>
          <cell r="H287">
            <v>54016</v>
          </cell>
          <cell r="J287">
            <v>2232.6</v>
          </cell>
          <cell r="K287">
            <v>2343.1999999999998</v>
          </cell>
          <cell r="L287">
            <v>0.2</v>
          </cell>
        </row>
        <row r="288">
          <cell r="C288" t="str">
            <v>dcosse2x185</v>
          </cell>
          <cell r="D288" t="str">
            <v>03-4007</v>
          </cell>
          <cell r="E288" t="str">
            <v>Ñaàu cosse ñoàng tieát dieän 2x185mm2</v>
          </cell>
          <cell r="F288" t="str">
            <v>caùi</v>
          </cell>
          <cell r="H288">
            <v>59417.600000000006</v>
          </cell>
          <cell r="J288">
            <v>2232.6</v>
          </cell>
          <cell r="K288">
            <v>2343.1999999999998</v>
          </cell>
        </row>
        <row r="289">
          <cell r="C289" t="str">
            <v>dcosse150</v>
          </cell>
          <cell r="D289" t="str">
            <v>03-4006</v>
          </cell>
          <cell r="E289" t="str">
            <v>Ñaàu cosse tieát dieän 150mm2</v>
          </cell>
          <cell r="F289" t="str">
            <v>caùi</v>
          </cell>
          <cell r="H289">
            <v>37950</v>
          </cell>
          <cell r="J289">
            <v>1860.5</v>
          </cell>
          <cell r="K289">
            <v>2082.8000000000002</v>
          </cell>
          <cell r="L289">
            <v>0.2</v>
          </cell>
        </row>
        <row r="290">
          <cell r="C290" t="str">
            <v>dcosse100</v>
          </cell>
          <cell r="D290" t="str">
            <v>03-4005</v>
          </cell>
          <cell r="E290" t="str">
            <v>Ñaàu cosse tieát dieän 100mm2</v>
          </cell>
          <cell r="F290" t="str">
            <v>caùi</v>
          </cell>
          <cell r="H290">
            <v>19030</v>
          </cell>
          <cell r="J290">
            <v>1522.3</v>
          </cell>
          <cell r="K290">
            <v>1822.5</v>
          </cell>
          <cell r="L290">
            <v>0.2</v>
          </cell>
        </row>
        <row r="291">
          <cell r="C291" t="str">
            <v>dcosse95</v>
          </cell>
          <cell r="D291" t="str">
            <v>03-4004</v>
          </cell>
          <cell r="E291" t="str">
            <v>Ñaàu cosse tieát dieän 95mm2</v>
          </cell>
          <cell r="F291" t="str">
            <v>caùi</v>
          </cell>
          <cell r="H291">
            <v>19030</v>
          </cell>
          <cell r="J291">
            <v>1184</v>
          </cell>
          <cell r="K291">
            <v>1562.1</v>
          </cell>
          <cell r="L291">
            <v>0.2</v>
          </cell>
        </row>
        <row r="292">
          <cell r="C292" t="str">
            <v>dcosse70</v>
          </cell>
          <cell r="D292" t="str">
            <v>03-4003</v>
          </cell>
          <cell r="E292" t="str">
            <v>Ñaàu cosse tieát dieän 70mm2</v>
          </cell>
          <cell r="F292" t="str">
            <v>caùi</v>
          </cell>
          <cell r="H292">
            <v>12970</v>
          </cell>
          <cell r="J292">
            <v>930.3</v>
          </cell>
          <cell r="K292">
            <v>1562.1</v>
          </cell>
          <cell r="L292">
            <v>0.2</v>
          </cell>
        </row>
        <row r="293">
          <cell r="C293" t="str">
            <v>dcosse22</v>
          </cell>
          <cell r="D293" t="str">
            <v>03-4001</v>
          </cell>
          <cell r="E293" t="str">
            <v>Ñaàu cosse tieát dieän 25mm2</v>
          </cell>
          <cell r="F293" t="str">
            <v>caùi</v>
          </cell>
          <cell r="H293">
            <v>12540</v>
          </cell>
          <cell r="J293">
            <v>338.3</v>
          </cell>
          <cell r="K293">
            <v>1301.8</v>
          </cell>
          <cell r="L293">
            <v>0.2</v>
          </cell>
        </row>
        <row r="294">
          <cell r="C294" t="str">
            <v>dcosse Cu-AL70</v>
          </cell>
          <cell r="D294" t="str">
            <v>03.4003</v>
          </cell>
          <cell r="E294" t="str">
            <v>Ñaàu cosse Cu-AL tieát dieän 70mm2</v>
          </cell>
          <cell r="F294" t="str">
            <v>caùi</v>
          </cell>
          <cell r="H294">
            <v>14267.000000000002</v>
          </cell>
          <cell r="J294">
            <v>9303</v>
          </cell>
          <cell r="K294">
            <v>15621</v>
          </cell>
        </row>
        <row r="295">
          <cell r="C295" t="str">
            <v>dcosse Cu-AL95</v>
          </cell>
          <cell r="D295" t="str">
            <v>03.4004</v>
          </cell>
          <cell r="E295" t="str">
            <v>Ñaàu cosse Cu-AL tieát dieän 95mm2</v>
          </cell>
          <cell r="F295" t="str">
            <v>caùi</v>
          </cell>
          <cell r="H295">
            <v>20933</v>
          </cell>
          <cell r="J295">
            <v>11840</v>
          </cell>
          <cell r="K295">
            <v>15621</v>
          </cell>
        </row>
        <row r="296">
          <cell r="C296" t="str">
            <v>dcosse Cu-AL120</v>
          </cell>
          <cell r="D296" t="str">
            <v>03.4005</v>
          </cell>
          <cell r="E296" t="str">
            <v>Ñaàu cosse Cu-AL tieát dieän 120mm2</v>
          </cell>
          <cell r="F296" t="str">
            <v>caùi</v>
          </cell>
          <cell r="H296">
            <v>33033</v>
          </cell>
          <cell r="J296">
            <v>15223</v>
          </cell>
          <cell r="K296">
            <v>18225</v>
          </cell>
        </row>
        <row r="297">
          <cell r="C297" t="str">
            <v>dcosse Cu-AL150</v>
          </cell>
          <cell r="D297" t="str">
            <v>03.4006</v>
          </cell>
          <cell r="E297" t="str">
            <v>Ñaàu cosse Cu-AL tieát dieän 150mm2</v>
          </cell>
          <cell r="F297" t="str">
            <v>caùi</v>
          </cell>
          <cell r="H297">
            <v>41745</v>
          </cell>
          <cell r="J297">
            <v>18605</v>
          </cell>
          <cell r="K297">
            <v>20828</v>
          </cell>
        </row>
        <row r="298">
          <cell r="C298" t="str">
            <v>dcosse Cu-AL50</v>
          </cell>
          <cell r="D298" t="str">
            <v>03.4002</v>
          </cell>
          <cell r="E298" t="str">
            <v>Ñaàu cosse Cu-AL tieát dieän 50mm2</v>
          </cell>
          <cell r="F298" t="str">
            <v>caùi</v>
          </cell>
          <cell r="H298">
            <v>13794.000000000002</v>
          </cell>
          <cell r="J298">
            <v>5920</v>
          </cell>
          <cell r="K298">
            <v>13018</v>
          </cell>
        </row>
        <row r="299">
          <cell r="C299" t="str">
            <v>dcosse Cu-AL2x50</v>
          </cell>
          <cell r="D299" t="str">
            <v>03.4002</v>
          </cell>
          <cell r="E299" t="str">
            <v>Ñaàu cosse Cu-AL tieát dieän 2x 50mm2</v>
          </cell>
          <cell r="F299" t="str">
            <v>caùi</v>
          </cell>
          <cell r="H299">
            <v>15173.400000000003</v>
          </cell>
          <cell r="J299">
            <v>5920</v>
          </cell>
          <cell r="K299">
            <v>13018</v>
          </cell>
        </row>
        <row r="300">
          <cell r="C300" t="str">
            <v>CVV4x25</v>
          </cell>
          <cell r="D300" t="str">
            <v>06-7002</v>
          </cell>
          <cell r="E300" t="str">
            <v xml:space="preserve">Caùp ñoàng  4x25mm2 </v>
          </cell>
          <cell r="F300" t="str">
            <v>m</v>
          </cell>
          <cell r="G300">
            <v>3.6</v>
          </cell>
          <cell r="I300">
            <v>4.6989999999999998</v>
          </cell>
          <cell r="J300">
            <v>209.43700000000001</v>
          </cell>
        </row>
        <row r="301">
          <cell r="C301" t="str">
            <v>CVV4x35</v>
          </cell>
          <cell r="D301" t="str">
            <v>06-7003</v>
          </cell>
          <cell r="E301" t="str">
            <v xml:space="preserve">Caùp ñoàng boïc CVV 4x35mm2 </v>
          </cell>
          <cell r="F301" t="str">
            <v>m</v>
          </cell>
          <cell r="G301">
            <v>3.43</v>
          </cell>
          <cell r="I301">
            <v>4.6989999999999998</v>
          </cell>
          <cell r="J301">
            <v>320.30599999999998</v>
          </cell>
        </row>
        <row r="302">
          <cell r="C302" t="str">
            <v>CVV4x2,5</v>
          </cell>
          <cell r="D302" t="str">
            <v>06-7002</v>
          </cell>
          <cell r="E302" t="str">
            <v xml:space="preserve">Caùp ñoàng boïc CVV 4x2,5mm2 </v>
          </cell>
          <cell r="F302" t="str">
            <v>m</v>
          </cell>
          <cell r="H302">
            <v>9000</v>
          </cell>
          <cell r="I302">
            <v>4.6989999999999998</v>
          </cell>
          <cell r="J302">
            <v>209.43700000000001</v>
          </cell>
        </row>
        <row r="303">
          <cell r="C303" t="str">
            <v>CVV2x10</v>
          </cell>
          <cell r="D303" t="str">
            <v>06-7001</v>
          </cell>
          <cell r="E303" t="str">
            <v xml:space="preserve">Caùp ñoàng  2x10mm2 </v>
          </cell>
          <cell r="F303" t="str">
            <v>m</v>
          </cell>
          <cell r="G303">
            <v>1</v>
          </cell>
          <cell r="I303">
            <v>4.6989999999999998</v>
          </cell>
          <cell r="J303">
            <v>209.43700000000001</v>
          </cell>
        </row>
        <row r="304">
          <cell r="C304" t="str">
            <v>DRTD2</v>
          </cell>
          <cell r="D304" t="str">
            <v>03-3102</v>
          </cell>
          <cell r="E304" t="str">
            <v>Ñaøo ñaát raõnh tieáp ñòa</v>
          </cell>
          <cell r="F304" t="str">
            <v>m3</v>
          </cell>
          <cell r="J304">
            <v>14716</v>
          </cell>
        </row>
        <row r="305">
          <cell r="C305" t="str">
            <v>LRTD2</v>
          </cell>
          <cell r="D305" t="str">
            <v>03-3202</v>
          </cell>
          <cell r="E305" t="str">
            <v>Ñaép ñaát raõnh tieáp ñòa</v>
          </cell>
          <cell r="F305" t="str">
            <v>m3</v>
          </cell>
          <cell r="J305">
            <v>8682</v>
          </cell>
        </row>
        <row r="306">
          <cell r="C306" t="str">
            <v>ctreombt</v>
          </cell>
          <cell r="E306" t="str">
            <v>Caåu 5 T treo maùy bieán theá</v>
          </cell>
          <cell r="F306" t="str">
            <v>ca</v>
          </cell>
          <cell r="K306">
            <v>235051</v>
          </cell>
        </row>
        <row r="307">
          <cell r="C307" t="str">
            <v>co90</v>
          </cell>
          <cell r="D307" t="str">
            <v>ZL-1250</v>
          </cell>
          <cell r="E307" t="str">
            <v>Co 90o noái oáng PVC O 90</v>
          </cell>
          <cell r="F307" t="str">
            <v>caùi</v>
          </cell>
          <cell r="H307">
            <v>20900</v>
          </cell>
          <cell r="J307">
            <v>552</v>
          </cell>
          <cell r="L307">
            <v>0.2</v>
          </cell>
        </row>
        <row r="308">
          <cell r="C308" t="str">
            <v>PVC90</v>
          </cell>
          <cell r="D308" t="str">
            <v>Phuï luïc 1</v>
          </cell>
          <cell r="E308" t="str">
            <v xml:space="preserve">OÁng nhöïa PVC O90 </v>
          </cell>
          <cell r="F308" t="str">
            <v>m</v>
          </cell>
          <cell r="H308">
            <v>26578.79</v>
          </cell>
          <cell r="J308">
            <v>1881.8968000000002</v>
          </cell>
          <cell r="L308">
            <v>0.5</v>
          </cell>
        </row>
        <row r="309">
          <cell r="C309" t="str">
            <v>T8</v>
          </cell>
          <cell r="D309" t="str">
            <v>05-5211</v>
          </cell>
          <cell r="E309" t="str">
            <v>Coätï BTLT 8,4m ( F=300)</v>
          </cell>
          <cell r="F309" t="str">
            <v>coät</v>
          </cell>
          <cell r="G309">
            <v>52.38</v>
          </cell>
          <cell r="I309">
            <v>20790</v>
          </cell>
          <cell r="J309">
            <v>74917</v>
          </cell>
        </row>
        <row r="310">
          <cell r="C310" t="str">
            <v>kepIPC</v>
          </cell>
          <cell r="D310" t="str">
            <v>04-3107</v>
          </cell>
          <cell r="E310" t="str">
            <v>Keïp reõ nhaùnh IPC 95/35</v>
          </cell>
          <cell r="F310" t="str">
            <v>caùi</v>
          </cell>
          <cell r="G310">
            <v>2.99</v>
          </cell>
          <cell r="I310">
            <v>756</v>
          </cell>
          <cell r="J310">
            <v>6444</v>
          </cell>
          <cell r="L310">
            <v>0.2</v>
          </cell>
        </row>
        <row r="311">
          <cell r="C311" t="str">
            <v>kepIPC 50-150</v>
          </cell>
          <cell r="D311" t="str">
            <v>04.3107</v>
          </cell>
          <cell r="E311" t="str">
            <v>Keïp IPC loaïi 50-150/50-150mm2 nhoâm</v>
          </cell>
          <cell r="F311" t="str">
            <v>caùi</v>
          </cell>
          <cell r="G311">
            <v>3.14</v>
          </cell>
          <cell r="I311">
            <v>756</v>
          </cell>
          <cell r="J311">
            <v>6444</v>
          </cell>
        </row>
        <row r="312">
          <cell r="C312" t="str">
            <v>kepIPC-1</v>
          </cell>
          <cell r="D312" t="str">
            <v>04-3107</v>
          </cell>
          <cell r="E312" t="str">
            <v xml:space="preserve">Keïp reõ nhaùnh IPC </v>
          </cell>
          <cell r="F312" t="str">
            <v>caùi</v>
          </cell>
          <cell r="G312">
            <v>3.14</v>
          </cell>
          <cell r="I312">
            <v>756</v>
          </cell>
          <cell r="J312">
            <v>6444</v>
          </cell>
          <cell r="L312">
            <v>0.2</v>
          </cell>
        </row>
        <row r="313">
          <cell r="C313" t="str">
            <v>kepIPC25-150</v>
          </cell>
          <cell r="D313" t="str">
            <v>04-3107</v>
          </cell>
          <cell r="E313" t="str">
            <v>Keïp reõ nhaùnh IPC 25(35)/120(150)</v>
          </cell>
          <cell r="F313" t="str">
            <v>caùi</v>
          </cell>
          <cell r="G313">
            <v>2.99</v>
          </cell>
          <cell r="I313">
            <v>756</v>
          </cell>
          <cell r="J313">
            <v>6444</v>
          </cell>
          <cell r="L313">
            <v>0.2</v>
          </cell>
        </row>
        <row r="314">
          <cell r="C314" t="str">
            <v>kepIPC25-150</v>
          </cell>
          <cell r="D314" t="str">
            <v>04-3107</v>
          </cell>
          <cell r="E314" t="str">
            <v>Keïp reõ nhaùnh IPC 25(35)/150</v>
          </cell>
          <cell r="F314" t="str">
            <v>caùi</v>
          </cell>
          <cell r="G314">
            <v>2.99</v>
          </cell>
          <cell r="I314">
            <v>756</v>
          </cell>
          <cell r="J314">
            <v>6444</v>
          </cell>
          <cell r="L314">
            <v>0.2</v>
          </cell>
        </row>
        <row r="315">
          <cell r="C315" t="str">
            <v>abc3x150+70</v>
          </cell>
          <cell r="D315" t="str">
            <v>06-7007</v>
          </cell>
          <cell r="E315" t="str">
            <v>Caùp nhoâm haï theá ABC 3x150+1x70mm2</v>
          </cell>
          <cell r="F315" t="str">
            <v>m</v>
          </cell>
          <cell r="G315">
            <v>3.15</v>
          </cell>
          <cell r="I315">
            <v>5.7359999999999998</v>
          </cell>
          <cell r="J315">
            <v>837.57399999999996</v>
          </cell>
        </row>
        <row r="316">
          <cell r="C316" t="str">
            <v>abc3x120+70</v>
          </cell>
          <cell r="D316" t="str">
            <v>06-7007</v>
          </cell>
          <cell r="E316" t="str">
            <v>Caùp nhoâm haï theá ABC 3x120+1x70mm2</v>
          </cell>
          <cell r="F316" t="str">
            <v>m</v>
          </cell>
          <cell r="G316">
            <v>3.15</v>
          </cell>
          <cell r="I316">
            <v>5.7359999999999998</v>
          </cell>
          <cell r="J316">
            <v>837.57399999999996</v>
          </cell>
        </row>
        <row r="317">
          <cell r="C317" t="str">
            <v>abc3x95+70</v>
          </cell>
          <cell r="D317" t="str">
            <v>06-7006</v>
          </cell>
          <cell r="E317" t="str">
            <v>Caùp nhoâm haï theá ABC 3x95+1x70mm2</v>
          </cell>
          <cell r="F317" t="str">
            <v>m</v>
          </cell>
          <cell r="G317">
            <v>2.4</v>
          </cell>
          <cell r="I317">
            <v>5.7359999999999998</v>
          </cell>
          <cell r="J317">
            <v>634.43700000000001</v>
          </cell>
        </row>
        <row r="318">
          <cell r="C318" t="str">
            <v>abc3x50+50</v>
          </cell>
          <cell r="D318" t="str">
            <v>06-7004</v>
          </cell>
          <cell r="E318" t="str">
            <v>Caùp nhoâm haï theá ABC 3x50+1x50mm2</v>
          </cell>
          <cell r="F318" t="str">
            <v>m</v>
          </cell>
          <cell r="G318">
            <v>1.89</v>
          </cell>
          <cell r="I318">
            <v>5.0549999999999997</v>
          </cell>
          <cell r="J318">
            <v>387.58499999999998</v>
          </cell>
        </row>
        <row r="319">
          <cell r="C319" t="str">
            <v>abc3x50</v>
          </cell>
          <cell r="D319" t="str">
            <v>06-7004</v>
          </cell>
          <cell r="E319" t="str">
            <v>Caùp nhoâm haï theá ABC 2x50+1x50mm2</v>
          </cell>
          <cell r="F319" t="str">
            <v>m</v>
          </cell>
          <cell r="G319">
            <v>1.22</v>
          </cell>
          <cell r="I319">
            <v>5.0549999999999997</v>
          </cell>
          <cell r="J319">
            <v>387.58499999999998</v>
          </cell>
        </row>
        <row r="320">
          <cell r="C320" t="str">
            <v>SAA70</v>
          </cell>
          <cell r="D320" t="str">
            <v>04-3107</v>
          </cell>
          <cell r="E320" t="str">
            <v>Boä döøng daây 70mm2-1 keïp neo+1 boulon maét</v>
          </cell>
          <cell r="F320" t="str">
            <v>boä</v>
          </cell>
          <cell r="G320">
            <v>7.98</v>
          </cell>
          <cell r="I320">
            <v>756</v>
          </cell>
          <cell r="J320">
            <v>6444</v>
          </cell>
        </row>
        <row r="321">
          <cell r="C321" t="str">
            <v>SAA50</v>
          </cell>
          <cell r="D321" t="str">
            <v>04-3107</v>
          </cell>
          <cell r="E321" t="str">
            <v>Boä döøng daây 50mm2-1 keïp neo+1 boulon maét</v>
          </cell>
          <cell r="F321" t="str">
            <v>boä</v>
          </cell>
          <cell r="G321">
            <v>7.98</v>
          </cell>
          <cell r="I321">
            <v>756</v>
          </cell>
          <cell r="J321">
            <v>6444</v>
          </cell>
        </row>
        <row r="322">
          <cell r="C322" t="str">
            <v>SAA3x50</v>
          </cell>
          <cell r="D322" t="str">
            <v>04-3107</v>
          </cell>
          <cell r="E322" t="str">
            <v>Boä döøng daây 3x50mm2-1 keïp neo+1 boulon maét</v>
          </cell>
          <cell r="F322" t="str">
            <v>boä</v>
          </cell>
          <cell r="G322">
            <v>7.6</v>
          </cell>
          <cell r="I322">
            <v>756</v>
          </cell>
          <cell r="J322">
            <v>6444</v>
          </cell>
        </row>
        <row r="323">
          <cell r="C323" t="str">
            <v>DAA70</v>
          </cell>
          <cell r="D323" t="str">
            <v>04-3107</v>
          </cell>
          <cell r="E323" t="str">
            <v>Boä neùo daây 70mm2-2 keïp neo+1 boulon maét</v>
          </cell>
          <cell r="F323" t="str">
            <v>boä</v>
          </cell>
          <cell r="G323">
            <v>13.65</v>
          </cell>
          <cell r="I323">
            <v>756</v>
          </cell>
          <cell r="J323">
            <v>6444</v>
          </cell>
        </row>
        <row r="324">
          <cell r="C324" t="str">
            <v>DAA50</v>
          </cell>
          <cell r="D324" t="str">
            <v>04-3107</v>
          </cell>
          <cell r="E324" t="str">
            <v>Boä neùo daây 50mm2-2 keïp neo+1 boulon maét</v>
          </cell>
          <cell r="F324" t="str">
            <v>boä</v>
          </cell>
          <cell r="G324">
            <v>13.65</v>
          </cell>
          <cell r="I324">
            <v>756</v>
          </cell>
          <cell r="J324">
            <v>6444</v>
          </cell>
        </row>
        <row r="325">
          <cell r="C325" t="str">
            <v>DAA3x50</v>
          </cell>
          <cell r="D325" t="str">
            <v>04-3107</v>
          </cell>
          <cell r="E325" t="str">
            <v>Boä neùo daây 3x50mm2-2 keïp neo+1 boulon maét</v>
          </cell>
          <cell r="F325" t="str">
            <v>boä</v>
          </cell>
          <cell r="G325">
            <v>13</v>
          </cell>
          <cell r="I325">
            <v>756</v>
          </cell>
          <cell r="J325">
            <v>6444</v>
          </cell>
        </row>
        <row r="326">
          <cell r="C326" t="str">
            <v>sa70</v>
          </cell>
          <cell r="D326" t="str">
            <v>04-3107</v>
          </cell>
          <cell r="E326" t="str">
            <v>Boä treo daây 70mm2-1 keïp treo+1 giaù+1 boulon maét</v>
          </cell>
          <cell r="F326" t="str">
            <v>boä</v>
          </cell>
          <cell r="G326">
            <v>9.8699999999999992</v>
          </cell>
          <cell r="I326">
            <v>756</v>
          </cell>
          <cell r="J326">
            <v>6444</v>
          </cell>
        </row>
        <row r="327">
          <cell r="C327" t="str">
            <v>sa50</v>
          </cell>
          <cell r="D327" t="str">
            <v>04-3107</v>
          </cell>
          <cell r="E327" t="str">
            <v>Boä treo daây 50mm2-1 keïp treo+1 giaù+1 boulon maét</v>
          </cell>
          <cell r="F327" t="str">
            <v>boä</v>
          </cell>
          <cell r="G327">
            <v>9.8699999999999992</v>
          </cell>
          <cell r="I327">
            <v>756</v>
          </cell>
          <cell r="J327">
            <v>6444</v>
          </cell>
        </row>
        <row r="328">
          <cell r="C328" t="str">
            <v>sa3x50</v>
          </cell>
          <cell r="D328" t="str">
            <v>04-3107</v>
          </cell>
          <cell r="E328" t="str">
            <v>Boä treo daây 3x50mm2-1 keïp treo+1 giaù+1 boulon maét</v>
          </cell>
          <cell r="F328" t="str">
            <v>boä</v>
          </cell>
          <cell r="G328">
            <v>9.8699999999999992</v>
          </cell>
          <cell r="I328">
            <v>756</v>
          </cell>
          <cell r="J328">
            <v>6444</v>
          </cell>
        </row>
        <row r="329">
          <cell r="C329" t="str">
            <v>ibt200</v>
          </cell>
          <cell r="E329" t="str">
            <v>Ñai nhöïa loaïi 200mm (Insulated binding tie L200)</v>
          </cell>
          <cell r="F329" t="str">
            <v>caùi</v>
          </cell>
          <cell r="G329">
            <v>0.08</v>
          </cell>
        </row>
        <row r="330">
          <cell r="C330" t="str">
            <v>ec50-100</v>
          </cell>
          <cell r="E330" t="str">
            <v>Chuïp ñaàu caùp ( End cap ) ABC-50-150mm2</v>
          </cell>
          <cell r="F330" t="str">
            <v>caùi</v>
          </cell>
          <cell r="G330">
            <v>0.17</v>
          </cell>
        </row>
        <row r="331">
          <cell r="C331" t="str">
            <v>onnhom150</v>
          </cell>
          <cell r="E331" t="str">
            <v>Oáng noái caùp nhoâm ABC-  150mm2</v>
          </cell>
          <cell r="F331" t="str">
            <v>caùi</v>
          </cell>
          <cell r="G331">
            <v>3.68</v>
          </cell>
        </row>
        <row r="332">
          <cell r="C332" t="str">
            <v>onnhom120</v>
          </cell>
          <cell r="E332" t="str">
            <v>Oáng noái caùp nhoâm ABC 120mm2</v>
          </cell>
          <cell r="F332" t="str">
            <v>caùi</v>
          </cell>
          <cell r="G332">
            <v>3.47</v>
          </cell>
        </row>
        <row r="333">
          <cell r="C333" t="str">
            <v>onnhom95</v>
          </cell>
          <cell r="E333" t="str">
            <v>Oáng noái caùp nhoâm ABC  95mm2</v>
          </cell>
          <cell r="F333" t="str">
            <v>caùi</v>
          </cell>
          <cell r="G333">
            <v>3.47</v>
          </cell>
        </row>
        <row r="334">
          <cell r="C334" t="str">
            <v>onnhom50</v>
          </cell>
          <cell r="E334" t="str">
            <v>Oáng noái caùp nhoâm ABC 50mm2</v>
          </cell>
          <cell r="F334" t="str">
            <v>caùi</v>
          </cell>
          <cell r="G334">
            <v>3.57</v>
          </cell>
        </row>
        <row r="335">
          <cell r="C335" t="str">
            <v>on50-hopkimnhom</v>
          </cell>
          <cell r="E335" t="str">
            <v>Oáng noái caùp  50mm2 hôïp kim nhoâm</v>
          </cell>
          <cell r="F335" t="str">
            <v>caùi</v>
          </cell>
          <cell r="G335">
            <v>3.57</v>
          </cell>
        </row>
        <row r="336">
          <cell r="C336" t="str">
            <v>on70-hopkimnhom</v>
          </cell>
          <cell r="E336" t="str">
            <v>Oáng noái caùp  70mm2 hôïp kim nhoâm</v>
          </cell>
          <cell r="F336" t="str">
            <v>caùi</v>
          </cell>
          <cell r="G336">
            <v>3.47</v>
          </cell>
        </row>
        <row r="337">
          <cell r="C337" t="str">
            <v>hopphanphoi</v>
          </cell>
          <cell r="D337" t="str">
            <v>ZF-4140</v>
          </cell>
          <cell r="E337" t="str">
            <v xml:space="preserve">Hoäp phaân phoái </v>
          </cell>
          <cell r="F337" t="str">
            <v>hoäp</v>
          </cell>
          <cell r="G337">
            <v>32.03</v>
          </cell>
          <cell r="J337">
            <v>7080</v>
          </cell>
          <cell r="K337">
            <v>278</v>
          </cell>
        </row>
        <row r="338">
          <cell r="C338" t="str">
            <v>MC1p</v>
          </cell>
          <cell r="D338" t="str">
            <v>02.3141</v>
          </cell>
          <cell r="E338" t="str">
            <v>Maùy caét (MCB) 1 pha -30A</v>
          </cell>
          <cell r="F338" t="str">
            <v>Caùi</v>
          </cell>
          <cell r="G338">
            <v>2.94</v>
          </cell>
          <cell r="I338">
            <v>10430</v>
          </cell>
          <cell r="J338">
            <v>7672</v>
          </cell>
        </row>
        <row r="339">
          <cell r="C339" t="str">
            <v>B16350</v>
          </cell>
          <cell r="E339" t="str">
            <v>Boulon 16x350( Keå caû ñai oác + rondelle )</v>
          </cell>
          <cell r="F339" t="str">
            <v>boä</v>
          </cell>
          <cell r="H339">
            <v>8000</v>
          </cell>
          <cell r="L339">
            <v>0.55230000000000001</v>
          </cell>
        </row>
        <row r="340">
          <cell r="C340" t="str">
            <v>on10-35</v>
          </cell>
          <cell r="E340" t="str">
            <v>Oáng noái eùp boïc caùch ñieän CV-10-35mm2</v>
          </cell>
          <cell r="F340" t="str">
            <v>caùi</v>
          </cell>
          <cell r="G340">
            <v>0.53</v>
          </cell>
          <cell r="L340">
            <v>0.55230000000000001</v>
          </cell>
        </row>
        <row r="341">
          <cell r="C341" t="str">
            <v>kneo10-16</v>
          </cell>
          <cell r="D341" t="str">
            <v>04-3107</v>
          </cell>
          <cell r="E341" t="str">
            <v>Keïp neo cho nhaùnh reõ 2x10-2x16mm2</v>
          </cell>
          <cell r="F341" t="str">
            <v>caùi</v>
          </cell>
          <cell r="G341">
            <v>2.1</v>
          </cell>
          <cell r="J341">
            <v>756</v>
          </cell>
          <cell r="K341">
            <v>6444</v>
          </cell>
        </row>
        <row r="342">
          <cell r="C342" t="str">
            <v>kneo25-35</v>
          </cell>
          <cell r="D342" t="str">
            <v>04-3107</v>
          </cell>
          <cell r="E342" t="str">
            <v>Keïp neo cho nhaùnh reõ 4x25mm2</v>
          </cell>
          <cell r="F342" t="str">
            <v>caùi</v>
          </cell>
          <cell r="G342">
            <v>2.63</v>
          </cell>
          <cell r="J342">
            <v>756</v>
          </cell>
          <cell r="K342">
            <v>6444</v>
          </cell>
        </row>
        <row r="343">
          <cell r="C343" t="str">
            <v>Bmoc16300</v>
          </cell>
          <cell r="E343" t="str">
            <v xml:space="preserve">Boulon ñuoâi heo cho nhaùnh reõ treân coät </v>
          </cell>
          <cell r="F343" t="str">
            <v>boä</v>
          </cell>
          <cell r="G343">
            <v>3.47</v>
          </cell>
        </row>
        <row r="344">
          <cell r="C344" t="str">
            <v>Dk1p</v>
          </cell>
          <cell r="D344" t="str">
            <v>ZG-5530</v>
          </cell>
          <cell r="E344" t="str">
            <v>Ñieän keá 1 pha 10-30A</v>
          </cell>
          <cell r="F344" t="str">
            <v>caùi</v>
          </cell>
          <cell r="G344">
            <v>8.4</v>
          </cell>
          <cell r="J344">
            <v>4642</v>
          </cell>
        </row>
        <row r="345">
          <cell r="C345" t="str">
            <v>dk3p</v>
          </cell>
          <cell r="D345" t="str">
            <v>ZG-5540</v>
          </cell>
          <cell r="E345" t="str">
            <v>Ñieän keá 3 pha 20-60A</v>
          </cell>
          <cell r="F345" t="str">
            <v>caùi</v>
          </cell>
          <cell r="G345">
            <v>31.5</v>
          </cell>
          <cell r="J345">
            <v>5222</v>
          </cell>
        </row>
        <row r="346">
          <cell r="C346" t="str">
            <v>hopDk1p</v>
          </cell>
          <cell r="D346" t="str">
            <v>ZF-4140</v>
          </cell>
          <cell r="E346" t="str">
            <v>Hoäp ñaäy Ñieän keá 1 pha</v>
          </cell>
          <cell r="F346" t="str">
            <v>caùi</v>
          </cell>
          <cell r="G346">
            <v>5.25</v>
          </cell>
          <cell r="J346">
            <v>7080</v>
          </cell>
          <cell r="K346">
            <v>278</v>
          </cell>
        </row>
        <row r="347">
          <cell r="C347" t="str">
            <v>hopdk3p</v>
          </cell>
          <cell r="D347" t="str">
            <v>ZF-4140</v>
          </cell>
          <cell r="E347" t="str">
            <v>Hoäp ñaät Ñieän keá 3 pha</v>
          </cell>
          <cell r="F347" t="str">
            <v>caùi</v>
          </cell>
          <cell r="G347">
            <v>11.03</v>
          </cell>
          <cell r="J347">
            <v>7080</v>
          </cell>
          <cell r="K347">
            <v>278</v>
          </cell>
        </row>
        <row r="348">
          <cell r="C348" t="str">
            <v>Lapnre</v>
          </cell>
          <cell r="D348" t="str">
            <v>TT</v>
          </cell>
          <cell r="E348" t="str">
            <v>Laép nhaùnh reõ (30m)</v>
          </cell>
          <cell r="F348" t="str">
            <v>vò trí</v>
          </cell>
          <cell r="J348">
            <v>23000</v>
          </cell>
        </row>
        <row r="349">
          <cell r="E349" t="str">
            <v>PHAÀN THAÙO DÔÕ</v>
          </cell>
        </row>
        <row r="350">
          <cell r="C350" t="str">
            <v>Thaododay A-50</v>
          </cell>
          <cell r="D350" t="str">
            <v>08.08.32</v>
          </cell>
          <cell r="E350" t="str">
            <v>Thaùo dôõ daây nhoâm AV-50</v>
          </cell>
          <cell r="F350" t="str">
            <v>km</v>
          </cell>
          <cell r="J350">
            <v>270331.57169999997</v>
          </cell>
        </row>
        <row r="351">
          <cell r="C351" t="str">
            <v>Thaododay A-70</v>
          </cell>
          <cell r="D351" t="str">
            <v>08.08.33</v>
          </cell>
          <cell r="E351" t="str">
            <v>Thaùo dôõ daây nhoâm AV-70</v>
          </cell>
          <cell r="F351" t="str">
            <v>km</v>
          </cell>
          <cell r="J351">
            <v>364043.38500000001</v>
          </cell>
        </row>
        <row r="352">
          <cell r="C352" t="str">
            <v>Thaododay A-95</v>
          </cell>
          <cell r="D352" t="str">
            <v>08.08.34</v>
          </cell>
          <cell r="E352" t="str">
            <v>Thaùo dôõ daây nhoâm AV-95</v>
          </cell>
          <cell r="F352" t="str">
            <v>km</v>
          </cell>
          <cell r="J352">
            <v>549588.07799999998</v>
          </cell>
        </row>
        <row r="353">
          <cell r="C353" t="str">
            <v>ThaododayAC35</v>
          </cell>
          <cell r="D353" t="str">
            <v>08.08.14</v>
          </cell>
          <cell r="E353" t="str">
            <v>Thaùo dôõ daây nhoâm loõi theùp AC-35</v>
          </cell>
          <cell r="F353" t="str">
            <v>km</v>
          </cell>
          <cell r="J353">
            <v>258353.37000000002</v>
          </cell>
        </row>
        <row r="354">
          <cell r="C354" t="str">
            <v>ThaododayAC50</v>
          </cell>
          <cell r="D354" t="str">
            <v>08.08.15</v>
          </cell>
          <cell r="E354" t="str">
            <v>Thaùo dôõ daây nhoâm loõi theùp AC-50</v>
          </cell>
          <cell r="F354" t="str">
            <v>km</v>
          </cell>
          <cell r="J354">
            <v>339617.24820000003</v>
          </cell>
        </row>
        <row r="355">
          <cell r="C355" t="str">
            <v>ThaododayAC70</v>
          </cell>
          <cell r="D355" t="str">
            <v>08.08.16</v>
          </cell>
          <cell r="E355" t="str">
            <v>Thaùo dôõ daây nhoâm loõi theùp AC-70</v>
          </cell>
          <cell r="F355" t="str">
            <v>km</v>
          </cell>
          <cell r="J355">
            <v>453762.46440000006</v>
          </cell>
        </row>
        <row r="356">
          <cell r="C356" t="str">
            <v>ThaododayAC95</v>
          </cell>
          <cell r="D356" t="str">
            <v>08.08.17</v>
          </cell>
          <cell r="E356" t="str">
            <v>Thaùo dôõ daây nhoâm loõi theùp AC-95</v>
          </cell>
          <cell r="F356" t="str">
            <v>km</v>
          </cell>
          <cell r="J356">
            <v>618169.1544</v>
          </cell>
        </row>
        <row r="357">
          <cell r="C357" t="str">
            <v>ThaododayAC120</v>
          </cell>
          <cell r="D357" t="str">
            <v>08.08.18</v>
          </cell>
          <cell r="E357" t="str">
            <v>Thaùo dôõ daây nhoâm loõi theùp AC-120</v>
          </cell>
          <cell r="F357" t="str">
            <v>km</v>
          </cell>
          <cell r="J357">
            <v>694500.83190000011</v>
          </cell>
        </row>
        <row r="358">
          <cell r="C358" t="str">
            <v>ThaododayA170</v>
          </cell>
          <cell r="D358" t="str">
            <v>08.08.37</v>
          </cell>
          <cell r="E358" t="str">
            <v>Thaùo dôõ daây nhoâm A-170</v>
          </cell>
          <cell r="F358" t="str">
            <v>km</v>
          </cell>
          <cell r="J358">
            <v>495803.60370000004</v>
          </cell>
        </row>
        <row r="359">
          <cell r="C359" t="str">
            <v>Thao 30/10</v>
          </cell>
          <cell r="D359" t="str">
            <v>08.08.24</v>
          </cell>
          <cell r="E359" t="str">
            <v>Thaùo daây loaïi 30/10</v>
          </cell>
          <cell r="F359" t="str">
            <v>km</v>
          </cell>
          <cell r="J359">
            <v>341965.91520000005</v>
          </cell>
        </row>
        <row r="360">
          <cell r="C360" t="str">
            <v>ThaododayM11</v>
          </cell>
          <cell r="D360" t="str">
            <v>08.08.24</v>
          </cell>
          <cell r="E360" t="str">
            <v>Thaùo dôõ daây ñoàng M-11</v>
          </cell>
          <cell r="F360" t="str">
            <v>km</v>
          </cell>
          <cell r="J360">
            <v>341965.91520000005</v>
          </cell>
        </row>
        <row r="361">
          <cell r="C361" t="str">
            <v>ThaododayhtM-22</v>
          </cell>
          <cell r="D361" t="str">
            <v>08-08-21</v>
          </cell>
          <cell r="E361" t="str">
            <v>Thaùo dôõ daây ñoàng-22</v>
          </cell>
          <cell r="F361" t="str">
            <v>km</v>
          </cell>
          <cell r="J361">
            <v>351082.35239999997</v>
          </cell>
        </row>
        <row r="362">
          <cell r="C362" t="str">
            <v>ThaododayhtM-38</v>
          </cell>
          <cell r="D362" t="str">
            <v>08-08-22</v>
          </cell>
          <cell r="E362" t="str">
            <v>Thaùo dôõ daây ñoàng-38</v>
          </cell>
          <cell r="F362" t="str">
            <v>km</v>
          </cell>
          <cell r="J362">
            <v>458664.96479999996</v>
          </cell>
        </row>
        <row r="363">
          <cell r="C363" t="str">
            <v>ThaododayhtM-48</v>
          </cell>
          <cell r="D363" t="str">
            <v>08-08-22</v>
          </cell>
          <cell r="E363" t="str">
            <v>Thaùo dôõ daây ñoàng-48</v>
          </cell>
          <cell r="F363" t="str">
            <v>km</v>
          </cell>
          <cell r="J363">
            <v>458664.96479999996</v>
          </cell>
        </row>
        <row r="364">
          <cell r="C364" t="str">
            <v>ThaododayhtM-70</v>
          </cell>
          <cell r="D364" t="str">
            <v>08-08-23</v>
          </cell>
          <cell r="E364" t="str">
            <v>Thaùo dôõ daây ñoàng-70</v>
          </cell>
          <cell r="F364" t="str">
            <v>km</v>
          </cell>
          <cell r="J364">
            <v>617825.24939999997</v>
          </cell>
        </row>
        <row r="365">
          <cell r="C365" t="str">
            <v>ThaododayhtM-100</v>
          </cell>
          <cell r="D365" t="str">
            <v>08-08-24</v>
          </cell>
          <cell r="E365" t="str">
            <v>Thaùo dôõ daây ñoàng-100</v>
          </cell>
          <cell r="F365" t="str">
            <v>km</v>
          </cell>
          <cell r="J365">
            <v>841180.92</v>
          </cell>
        </row>
        <row r="366">
          <cell r="C366" t="str">
            <v>ThaododayhtABC-50</v>
          </cell>
          <cell r="D366" t="str">
            <v>08-08-22</v>
          </cell>
          <cell r="E366" t="str">
            <v>Thaùo dôõ daây ABC-50</v>
          </cell>
          <cell r="F366" t="str">
            <v>km</v>
          </cell>
          <cell r="J366">
            <v>458664.96479999996</v>
          </cell>
        </row>
        <row r="367">
          <cell r="C367" t="str">
            <v>ThaododayhtABC-70</v>
          </cell>
          <cell r="D367" t="str">
            <v>08-08-23</v>
          </cell>
          <cell r="E367" t="str">
            <v>Thaùo dôõ daây ABC-70</v>
          </cell>
          <cell r="F367" t="str">
            <v>km</v>
          </cell>
          <cell r="J367">
            <v>617825.24939999997</v>
          </cell>
        </row>
        <row r="368">
          <cell r="C368" t="str">
            <v>Thaodosudung</v>
          </cell>
          <cell r="D368" t="str">
            <v>08-03-12</v>
          </cell>
          <cell r="E368" t="str">
            <v>Thaùo dôõ söù ñöùng</v>
          </cell>
          <cell r="F368" t="str">
            <v>boä</v>
          </cell>
          <cell r="J368">
            <v>4971</v>
          </cell>
        </row>
        <row r="369">
          <cell r="C369" t="str">
            <v>Thaodosudung6kV</v>
          </cell>
          <cell r="D369" t="str">
            <v>08.03.13</v>
          </cell>
          <cell r="E369" t="str">
            <v>Thaùo dôõ söù ñöùng 6,6kV</v>
          </cell>
          <cell r="F369" t="str">
            <v>boä</v>
          </cell>
          <cell r="J369">
            <v>3214.4244000000003</v>
          </cell>
        </row>
        <row r="370">
          <cell r="C370" t="str">
            <v>Thaodosudung15-22kV</v>
          </cell>
          <cell r="D370" t="str">
            <v>08.03.14</v>
          </cell>
          <cell r="E370" t="str">
            <v>Thaùo dôõ söù ñöùng 15-22kV</v>
          </cell>
          <cell r="F370" t="str">
            <v>boä</v>
          </cell>
          <cell r="J370">
            <v>4295.6398800000006</v>
          </cell>
        </row>
        <row r="371">
          <cell r="C371" t="str">
            <v>Thaodosutreo</v>
          </cell>
          <cell r="D371" t="str">
            <v>08-04-21</v>
          </cell>
          <cell r="E371" t="str">
            <v>Thaùo dôõ söù treo</v>
          </cell>
          <cell r="F371" t="str">
            <v>chuoãi</v>
          </cell>
          <cell r="J371">
            <v>5259.9672</v>
          </cell>
        </row>
        <row r="372">
          <cell r="C372" t="str">
            <v>Thaodosutreo-bat</v>
          </cell>
          <cell r="E372" t="str">
            <v>Thaùo dôõ söù treo</v>
          </cell>
          <cell r="F372" t="str">
            <v>baùt</v>
          </cell>
          <cell r="J372">
            <v>730.55100000000004</v>
          </cell>
        </row>
        <row r="373">
          <cell r="C373" t="str">
            <v>ThaodocotBTLT</v>
          </cell>
          <cell r="D373" t="str">
            <v>09-07-11</v>
          </cell>
          <cell r="E373" t="str">
            <v>Thaùo dôõ coät BT</v>
          </cell>
          <cell r="F373" t="str">
            <v>coät</v>
          </cell>
          <cell r="J373">
            <v>45798.324000000001</v>
          </cell>
        </row>
        <row r="374">
          <cell r="C374" t="str">
            <v>Thaodocotgo</v>
          </cell>
          <cell r="D374" t="str">
            <v>09-07-1a.1</v>
          </cell>
          <cell r="E374" t="str">
            <v xml:space="preserve">Thaùo dôõ coät goã </v>
          </cell>
          <cell r="F374" t="str">
            <v>coät</v>
          </cell>
          <cell r="J374">
            <v>54125.292000000001</v>
          </cell>
        </row>
        <row r="375">
          <cell r="C375" t="str">
            <v>Thaodocotsat</v>
          </cell>
          <cell r="D375" t="str">
            <v>09-07-2a.1</v>
          </cell>
          <cell r="E375" t="str">
            <v xml:space="preserve">Thaùo dôõ truï saét </v>
          </cell>
          <cell r="F375" t="str">
            <v>coät</v>
          </cell>
          <cell r="J375">
            <v>73277.318400000004</v>
          </cell>
        </row>
        <row r="376">
          <cell r="C376" t="str">
            <v>ThaodocomoM</v>
          </cell>
          <cell r="D376" t="str">
            <v>09-07-2a.1</v>
          </cell>
          <cell r="E376" t="str">
            <v>Thaùo dôõ truï moâ M</v>
          </cell>
          <cell r="F376" t="str">
            <v>coät</v>
          </cell>
          <cell r="J376">
            <v>73277.318400000004</v>
          </cell>
        </row>
        <row r="377">
          <cell r="C377" t="str">
            <v>Thaosoc</v>
          </cell>
          <cell r="D377" t="str">
            <v>08-06-13</v>
          </cell>
          <cell r="E377" t="str">
            <v>Thaùo dôõ Ucrevis + söù oáng chæ</v>
          </cell>
          <cell r="F377" t="str">
            <v>vò trí</v>
          </cell>
          <cell r="J377">
            <v>3214.4244000000003</v>
          </cell>
        </row>
        <row r="378">
          <cell r="C378" t="str">
            <v>Thaùosukim</v>
          </cell>
          <cell r="D378" t="str">
            <v>08-06-13</v>
          </cell>
          <cell r="E378" t="str">
            <v>Thaùo dôõ söù kim</v>
          </cell>
          <cell r="F378" t="str">
            <v>vò trí</v>
          </cell>
          <cell r="J378">
            <v>3214.4244000000003</v>
          </cell>
        </row>
        <row r="379">
          <cell r="C379" t="str">
            <v>Thaodonre</v>
          </cell>
          <cell r="D379" t="str">
            <v>TT</v>
          </cell>
          <cell r="E379" t="str">
            <v>Thaùo dôõ nhaùnh reõ (30m)</v>
          </cell>
          <cell r="F379" t="str">
            <v>vò trí</v>
          </cell>
          <cell r="J379">
            <v>22000</v>
          </cell>
        </row>
        <row r="380">
          <cell r="C380" t="str">
            <v>ThaodoMBa1p</v>
          </cell>
          <cell r="D380" t="str">
            <v>01-1162</v>
          </cell>
          <cell r="E380" t="str">
            <v xml:space="preserve">Thaùo dôõ MBA 1 pha </v>
          </cell>
          <cell r="F380" t="str">
            <v>maùy</v>
          </cell>
          <cell r="J380">
            <v>44484</v>
          </cell>
          <cell r="K380">
            <v>91845</v>
          </cell>
        </row>
        <row r="381">
          <cell r="C381" t="str">
            <v>ThaodoMBa3p</v>
          </cell>
          <cell r="D381" t="str">
            <v>01-1155</v>
          </cell>
          <cell r="E381" t="str">
            <v xml:space="preserve">Thaùo dôõ MBA 3 pha </v>
          </cell>
          <cell r="F381" t="str">
            <v>maùy</v>
          </cell>
          <cell r="J381">
            <v>89982</v>
          </cell>
          <cell r="K381">
            <v>127832</v>
          </cell>
        </row>
        <row r="382">
          <cell r="C382" t="str">
            <v>bten</v>
          </cell>
          <cell r="D382" t="str">
            <v>063-181</v>
          </cell>
          <cell r="E382" t="str">
            <v xml:space="preserve">Baûng teân </v>
          </cell>
          <cell r="F382" t="str">
            <v>caùi</v>
          </cell>
          <cell r="H382">
            <v>10000</v>
          </cell>
          <cell r="J382">
            <v>2064</v>
          </cell>
        </row>
        <row r="383">
          <cell r="C383" t="str">
            <v>Thaorack</v>
          </cell>
          <cell r="D383" t="str">
            <v>09-05-02</v>
          </cell>
          <cell r="E383" t="str">
            <v>Thaùo rack caùc loaïi</v>
          </cell>
          <cell r="F383" t="str">
            <v>caùi</v>
          </cell>
          <cell r="J383">
            <v>19640</v>
          </cell>
        </row>
        <row r="384">
          <cell r="C384" t="str">
            <v>Thaoticoude</v>
          </cell>
          <cell r="D384" t="str">
            <v>09-05-02</v>
          </cell>
          <cell r="E384" t="str">
            <v>Thaùo Ticoude</v>
          </cell>
          <cell r="F384" t="str">
            <v>caùi</v>
          </cell>
          <cell r="J384">
            <v>19640</v>
          </cell>
        </row>
        <row r="385">
          <cell r="C385" t="str">
            <v>thaocongto_1p</v>
          </cell>
          <cell r="E385" t="str">
            <v>Thaùo coâng tô moät pha</v>
          </cell>
          <cell r="F385" t="str">
            <v>caùi</v>
          </cell>
          <cell r="J385">
            <v>4642</v>
          </cell>
        </row>
        <row r="386">
          <cell r="C386" t="str">
            <v>thaocongto_3p</v>
          </cell>
          <cell r="E386" t="str">
            <v>Thaùo coâng tô 3 pha</v>
          </cell>
          <cell r="F386" t="str">
            <v>caùi</v>
          </cell>
          <cell r="J386">
            <v>5222</v>
          </cell>
        </row>
        <row r="387">
          <cell r="C387" t="str">
            <v>thaodayvaocongto</v>
          </cell>
          <cell r="E387" t="str">
            <v>Thaùo daây vaøo coâng tô caùc loaïi</v>
          </cell>
          <cell r="F387" t="str">
            <v>m</v>
          </cell>
          <cell r="J387">
            <v>258.35337000000004</v>
          </cell>
        </row>
        <row r="388">
          <cell r="C388" t="str">
            <v>thaodoMBA10</v>
          </cell>
          <cell r="D388" t="str">
            <v>01.1161</v>
          </cell>
          <cell r="E388" t="str">
            <v>Thaùo MBA 10kVA</v>
          </cell>
          <cell r="F388" t="str">
            <v>caùi</v>
          </cell>
          <cell r="J388">
            <v>38564</v>
          </cell>
          <cell r="K388">
            <v>91845</v>
          </cell>
        </row>
        <row r="389">
          <cell r="C389" t="str">
            <v>thaodoMBA15</v>
          </cell>
          <cell r="D389" t="str">
            <v>01.1161</v>
          </cell>
          <cell r="E389" t="str">
            <v>Thaùo MBA 15kVA</v>
          </cell>
          <cell r="F389" t="str">
            <v>caùi</v>
          </cell>
          <cell r="J389">
            <v>38564</v>
          </cell>
          <cell r="K389">
            <v>91845</v>
          </cell>
        </row>
        <row r="390">
          <cell r="C390" t="str">
            <v>thaodoMBA20</v>
          </cell>
          <cell r="D390" t="str">
            <v>01.1161</v>
          </cell>
          <cell r="E390" t="str">
            <v>Thaùo MBA 20kVA</v>
          </cell>
          <cell r="F390" t="str">
            <v>caùi</v>
          </cell>
          <cell r="J390">
            <v>38564</v>
          </cell>
          <cell r="K390">
            <v>91845</v>
          </cell>
        </row>
        <row r="391">
          <cell r="C391" t="str">
            <v>thaodoMBA25</v>
          </cell>
          <cell r="D391" t="str">
            <v>01.1161</v>
          </cell>
          <cell r="E391" t="str">
            <v>Thaùo MBA 25kVA</v>
          </cell>
          <cell r="F391" t="str">
            <v>caùi</v>
          </cell>
          <cell r="J391">
            <v>38564</v>
          </cell>
          <cell r="K391">
            <v>91845</v>
          </cell>
        </row>
        <row r="392">
          <cell r="C392" t="str">
            <v>thaodoMBA30</v>
          </cell>
          <cell r="D392" t="str">
            <v>01.1161</v>
          </cell>
          <cell r="E392" t="str">
            <v>Thaùo MBA 30kVA</v>
          </cell>
          <cell r="F392" t="str">
            <v>caùi</v>
          </cell>
          <cell r="J392">
            <v>38564</v>
          </cell>
          <cell r="K392">
            <v>91845</v>
          </cell>
        </row>
        <row r="393">
          <cell r="C393" t="str">
            <v>thaodoMBA37,5</v>
          </cell>
          <cell r="D393" t="str">
            <v>01.1162</v>
          </cell>
          <cell r="E393" t="str">
            <v>Thaùo MBA 37,5kVA</v>
          </cell>
          <cell r="F393" t="str">
            <v>caùi</v>
          </cell>
          <cell r="J393">
            <v>44484</v>
          </cell>
          <cell r="K393">
            <v>91845</v>
          </cell>
        </row>
        <row r="394">
          <cell r="C394" t="str">
            <v>thaodoMBA50</v>
          </cell>
          <cell r="D394" t="str">
            <v>01.1152</v>
          </cell>
          <cell r="E394" t="str">
            <v>Thaùo MBA 50kVA</v>
          </cell>
          <cell r="F394" t="str">
            <v>caùi</v>
          </cell>
          <cell r="J394">
            <v>53279</v>
          </cell>
          <cell r="K394">
            <v>107252</v>
          </cell>
        </row>
        <row r="395">
          <cell r="C395" t="str">
            <v>thaodoMBA75</v>
          </cell>
          <cell r="D395" t="str">
            <v>01.1153</v>
          </cell>
          <cell r="E395" t="str">
            <v>Thaùo MBA 75kVA</v>
          </cell>
          <cell r="F395" t="str">
            <v>caùi</v>
          </cell>
          <cell r="J395">
            <v>65119</v>
          </cell>
          <cell r="K395">
            <v>107252</v>
          </cell>
        </row>
        <row r="396">
          <cell r="C396" t="str">
            <v>thaodoMBA80</v>
          </cell>
          <cell r="D396" t="str">
            <v>01.1153</v>
          </cell>
          <cell r="E396" t="str">
            <v>Thaùo MBA 80kVA</v>
          </cell>
          <cell r="F396" t="str">
            <v>caùi</v>
          </cell>
          <cell r="J396">
            <v>65119</v>
          </cell>
          <cell r="K396">
            <v>107252</v>
          </cell>
        </row>
        <row r="397">
          <cell r="C397" t="str">
            <v>thaodoMBA100</v>
          </cell>
          <cell r="D397" t="str">
            <v>01.1153</v>
          </cell>
          <cell r="E397" t="str">
            <v>Thaùo MBA 100kVA</v>
          </cell>
          <cell r="F397" t="str">
            <v>caùi</v>
          </cell>
          <cell r="J397">
            <v>65119</v>
          </cell>
          <cell r="K397">
            <v>107252</v>
          </cell>
        </row>
        <row r="398">
          <cell r="C398" t="str">
            <v>thaodoMBA125</v>
          </cell>
          <cell r="D398" t="str">
            <v>01.1154</v>
          </cell>
          <cell r="E398" t="str">
            <v>Thaùo MBA 125kVA</v>
          </cell>
          <cell r="F398" t="str">
            <v>caùi</v>
          </cell>
          <cell r="J398">
            <v>76959</v>
          </cell>
          <cell r="K398">
            <v>107252</v>
          </cell>
        </row>
        <row r="399">
          <cell r="C399" t="str">
            <v>thaodoMBA160</v>
          </cell>
          <cell r="D399" t="str">
            <v>01.1154</v>
          </cell>
          <cell r="E399" t="str">
            <v>Thaùo MBA 160kVA</v>
          </cell>
          <cell r="F399" t="str">
            <v>caùi</v>
          </cell>
          <cell r="J399">
            <v>76959</v>
          </cell>
          <cell r="K399">
            <v>107252</v>
          </cell>
        </row>
        <row r="400">
          <cell r="C400" t="str">
            <v>thaodoMBA180</v>
          </cell>
          <cell r="D400" t="str">
            <v>01.1154</v>
          </cell>
          <cell r="E400" t="str">
            <v>Thaùo MBA 180kVA</v>
          </cell>
          <cell r="F400" t="str">
            <v>caùi</v>
          </cell>
          <cell r="J400">
            <v>76959</v>
          </cell>
          <cell r="K400">
            <v>107252</v>
          </cell>
        </row>
        <row r="401">
          <cell r="C401" t="str">
            <v>thaodoMBA200</v>
          </cell>
          <cell r="D401" t="str">
            <v>01.1155</v>
          </cell>
          <cell r="E401" t="str">
            <v>Thaùo MBA 200kVA</v>
          </cell>
          <cell r="F401" t="str">
            <v>caùi</v>
          </cell>
          <cell r="J401">
            <v>89982</v>
          </cell>
          <cell r="K401">
            <v>127832</v>
          </cell>
        </row>
        <row r="402">
          <cell r="C402" t="str">
            <v>thaodoMBA250</v>
          </cell>
          <cell r="D402" t="str">
            <v>01.1155</v>
          </cell>
          <cell r="E402" t="str">
            <v>Thaùo MBA 250kVA</v>
          </cell>
          <cell r="F402" t="str">
            <v>caùi</v>
          </cell>
          <cell r="J402">
            <v>89982</v>
          </cell>
          <cell r="K402">
            <v>127832</v>
          </cell>
        </row>
        <row r="403">
          <cell r="C403" t="str">
            <v>thaodoMBA300</v>
          </cell>
          <cell r="D403" t="str">
            <v>01.1155</v>
          </cell>
          <cell r="E403" t="str">
            <v>Thaùo MBA 300kVA</v>
          </cell>
          <cell r="F403" t="str">
            <v>caùi</v>
          </cell>
          <cell r="J403">
            <v>89982</v>
          </cell>
          <cell r="K403">
            <v>127832</v>
          </cell>
        </row>
        <row r="404">
          <cell r="C404" t="str">
            <v>thaodoMBA315</v>
          </cell>
          <cell r="D404" t="str">
            <v>01.1155</v>
          </cell>
          <cell r="E404" t="str">
            <v>Thaùo MBA 315kVA</v>
          </cell>
          <cell r="F404" t="str">
            <v>caùi</v>
          </cell>
          <cell r="J404">
            <v>89982</v>
          </cell>
          <cell r="K404">
            <v>127832</v>
          </cell>
        </row>
        <row r="405">
          <cell r="C405" t="str">
            <v>thaodoMBA320</v>
          </cell>
          <cell r="D405" t="str">
            <v>01.1155</v>
          </cell>
          <cell r="E405" t="str">
            <v>Thaùo MBA 320kVA</v>
          </cell>
          <cell r="F405" t="str">
            <v>caùi</v>
          </cell>
          <cell r="J405">
            <v>89982</v>
          </cell>
          <cell r="K405">
            <v>127832</v>
          </cell>
        </row>
        <row r="406">
          <cell r="C406" t="str">
            <v>thaodoMBA400</v>
          </cell>
          <cell r="D406" t="str">
            <v>01.1156</v>
          </cell>
          <cell r="E406" t="str">
            <v>Thaùo MBA 400kVA</v>
          </cell>
          <cell r="F406" t="str">
            <v>caùi</v>
          </cell>
          <cell r="J406">
            <v>106558</v>
          </cell>
          <cell r="K406">
            <v>127832</v>
          </cell>
        </row>
        <row r="407">
          <cell r="C407" t="str">
            <v>thaodoMBA500</v>
          </cell>
          <cell r="D407" t="str">
            <v>01.1156</v>
          </cell>
          <cell r="E407" t="str">
            <v>Thaùo MBA 500kVA</v>
          </cell>
          <cell r="F407" t="str">
            <v>caùi</v>
          </cell>
          <cell r="J407">
            <v>106558</v>
          </cell>
          <cell r="K407">
            <v>127832</v>
          </cell>
        </row>
        <row r="408">
          <cell r="C408" t="str">
            <v>thaodoMBA560</v>
          </cell>
          <cell r="D408" t="str">
            <v>01.1156</v>
          </cell>
          <cell r="E408" t="str">
            <v>Thaùo MBA 560kVA</v>
          </cell>
          <cell r="F408" t="str">
            <v>caùi</v>
          </cell>
          <cell r="J408">
            <v>106558</v>
          </cell>
          <cell r="K408">
            <v>127832</v>
          </cell>
        </row>
        <row r="409">
          <cell r="C409" t="str">
            <v>thaodoMBA630</v>
          </cell>
          <cell r="D409" t="str">
            <v>01.1157</v>
          </cell>
          <cell r="E409" t="str">
            <v>Thaùo MBA 630kVA</v>
          </cell>
          <cell r="F409" t="str">
            <v>caùi</v>
          </cell>
          <cell r="J409">
            <v>124318</v>
          </cell>
          <cell r="K409">
            <v>145471</v>
          </cell>
        </row>
        <row r="410">
          <cell r="C410" t="str">
            <v>thaodoMBA750</v>
          </cell>
          <cell r="D410" t="str">
            <v>01.1157</v>
          </cell>
          <cell r="E410" t="str">
            <v>Thaùo MBA 750kVA</v>
          </cell>
          <cell r="F410" t="str">
            <v>caùi</v>
          </cell>
          <cell r="J410">
            <v>124318</v>
          </cell>
          <cell r="K410">
            <v>145471</v>
          </cell>
        </row>
        <row r="411">
          <cell r="C411" t="str">
            <v>thaodoMBA1000</v>
          </cell>
          <cell r="D411" t="str">
            <v>01.1157</v>
          </cell>
          <cell r="E411" t="str">
            <v>Thaùo MBA 1000kVA</v>
          </cell>
          <cell r="F411" t="str">
            <v>caùi</v>
          </cell>
          <cell r="J411">
            <v>124318</v>
          </cell>
          <cell r="K411">
            <v>145471</v>
          </cell>
        </row>
        <row r="412">
          <cell r="C412" t="str">
            <v>Thaodoxa</v>
          </cell>
          <cell r="D412" t="str">
            <v>09-05-22</v>
          </cell>
          <cell r="E412" t="str">
            <v xml:space="preserve">Thaùo dôõ xaø caùc loaïi </v>
          </cell>
          <cell r="F412" t="str">
            <v>boä</v>
          </cell>
          <cell r="J412">
            <v>26544.6875</v>
          </cell>
        </row>
        <row r="413">
          <cell r="C413" t="str">
            <v>Thaododaytt</v>
          </cell>
          <cell r="D413" t="str">
            <v>08-08-13</v>
          </cell>
          <cell r="E413" t="str">
            <v>Thaùo dôõ daây trung theá caùc loaïi</v>
          </cell>
          <cell r="F413" t="str">
            <v>km</v>
          </cell>
          <cell r="J413">
            <v>285790</v>
          </cell>
          <cell r="L413">
            <v>14792.443064182195</v>
          </cell>
        </row>
        <row r="414">
          <cell r="C414" t="str">
            <v>ThaodohopDk1p</v>
          </cell>
          <cell r="D414" t="str">
            <v>ZF-4140</v>
          </cell>
          <cell r="E414" t="str">
            <v>Thaùo dôõ thuøng ñieän keá 1 pha</v>
          </cell>
          <cell r="F414" t="str">
            <v>caùi</v>
          </cell>
          <cell r="J414">
            <v>7080</v>
          </cell>
        </row>
        <row r="415">
          <cell r="C415" t="str">
            <v>Thaodohopdk3p</v>
          </cell>
          <cell r="D415" t="str">
            <v>ZF-4140</v>
          </cell>
          <cell r="E415" t="str">
            <v>Thaùo dôõ thuøng ñieän keá 3 pha</v>
          </cell>
          <cell r="F415" t="str">
            <v>caùi</v>
          </cell>
          <cell r="J415">
            <v>7080</v>
          </cell>
        </row>
        <row r="416">
          <cell r="C416" t="str">
            <v>Thaodonre</v>
          </cell>
          <cell r="D416" t="str">
            <v>TT</v>
          </cell>
          <cell r="E416" t="str">
            <v>Thaùo dôõ nhaùnh reõ (30m)</v>
          </cell>
          <cell r="F416" t="str">
            <v>vò trí</v>
          </cell>
          <cell r="J416">
            <v>22000</v>
          </cell>
        </row>
        <row r="417">
          <cell r="C417" t="str">
            <v>thaoT100-3</v>
          </cell>
          <cell r="D417" t="str">
            <v>01-1143</v>
          </cell>
          <cell r="E417" t="str">
            <v xml:space="preserve">Thaùo dôõ MBA cuõ </v>
          </cell>
          <cell r="F417" t="str">
            <v>maùy</v>
          </cell>
          <cell r="J417">
            <v>71715</v>
          </cell>
          <cell r="K417">
            <v>107252</v>
          </cell>
          <cell r="L417">
            <v>610</v>
          </cell>
        </row>
        <row r="418">
          <cell r="C418" t="str">
            <v>thaot160-3</v>
          </cell>
          <cell r="D418" t="str">
            <v>01-1144</v>
          </cell>
          <cell r="E418" t="str">
            <v xml:space="preserve">Thaùo dôõ MBA cuõ </v>
          </cell>
          <cell r="F418" t="str">
            <v>maùy</v>
          </cell>
          <cell r="J418">
            <v>84063</v>
          </cell>
          <cell r="K418">
            <v>107252</v>
          </cell>
          <cell r="L418">
            <v>610</v>
          </cell>
        </row>
        <row r="419">
          <cell r="C419" t="str">
            <v>thaot250-3</v>
          </cell>
          <cell r="D419" t="str">
            <v>01-1145</v>
          </cell>
          <cell r="E419" t="str">
            <v xml:space="preserve">Thaùo dôõ MBA cuõ </v>
          </cell>
          <cell r="F419" t="str">
            <v>maùy</v>
          </cell>
          <cell r="J419">
            <v>98270</v>
          </cell>
          <cell r="K419">
            <v>127832</v>
          </cell>
          <cell r="L419">
            <v>610</v>
          </cell>
        </row>
        <row r="420">
          <cell r="C420" t="str">
            <v>thaot400-3</v>
          </cell>
          <cell r="D420" t="str">
            <v>01-1146</v>
          </cell>
          <cell r="E420" t="str">
            <v xml:space="preserve">Thaùo dôõ MBA cuõ </v>
          </cell>
          <cell r="F420" t="str">
            <v>maùy</v>
          </cell>
          <cell r="J420">
            <v>117214</v>
          </cell>
          <cell r="K420">
            <v>127832</v>
          </cell>
          <cell r="L420">
            <v>610</v>
          </cell>
        </row>
        <row r="421">
          <cell r="C421" t="str">
            <v>thaot630-3</v>
          </cell>
          <cell r="D421" t="str">
            <v>01-1147</v>
          </cell>
          <cell r="E421" t="str">
            <v xml:space="preserve">Thaùo dôõ MBA cuõ </v>
          </cell>
          <cell r="F421" t="str">
            <v>maùy</v>
          </cell>
          <cell r="J421">
            <v>136158</v>
          </cell>
          <cell r="K421">
            <v>145471</v>
          </cell>
          <cell r="L421">
            <v>610</v>
          </cell>
        </row>
        <row r="422">
          <cell r="C422" t="str">
            <v>thaot800-3</v>
          </cell>
          <cell r="D422" t="str">
            <v>01-1148</v>
          </cell>
          <cell r="E422" t="str">
            <v xml:space="preserve">Thaùo dôõ MBA cuõ </v>
          </cell>
          <cell r="F422" t="str">
            <v>maùy</v>
          </cell>
          <cell r="J422">
            <v>136158</v>
          </cell>
          <cell r="K422">
            <v>145471</v>
          </cell>
          <cell r="L422">
            <v>610</v>
          </cell>
        </row>
        <row r="423">
          <cell r="C423" t="str">
            <v>thaoT15-1</v>
          </cell>
          <cell r="D423" t="str">
            <v>01-1161</v>
          </cell>
          <cell r="E423" t="str">
            <v xml:space="preserve">Thaùo dôõ MBA cuõ </v>
          </cell>
          <cell r="F423" t="str">
            <v>maùy</v>
          </cell>
          <cell r="J423">
            <v>38564</v>
          </cell>
          <cell r="K423">
            <v>91845</v>
          </cell>
          <cell r="L423">
            <v>610</v>
          </cell>
        </row>
        <row r="424">
          <cell r="C424" t="str">
            <v>thaoT25-1</v>
          </cell>
          <cell r="D424" t="str">
            <v>01-1161</v>
          </cell>
          <cell r="E424" t="str">
            <v xml:space="preserve">Thaùo dôõ MBA cuõ </v>
          </cell>
          <cell r="F424" t="str">
            <v>maùy</v>
          </cell>
          <cell r="J424">
            <v>38564</v>
          </cell>
          <cell r="K424">
            <v>91845</v>
          </cell>
          <cell r="L424">
            <v>610</v>
          </cell>
        </row>
        <row r="425">
          <cell r="C425" t="str">
            <v>thaoT375-1</v>
          </cell>
          <cell r="D425" t="str">
            <v>01-1162</v>
          </cell>
          <cell r="E425" t="str">
            <v xml:space="preserve">Thaùo dôõ MBA cuõ </v>
          </cell>
          <cell r="F425" t="str">
            <v>maùy</v>
          </cell>
          <cell r="J425">
            <v>44484</v>
          </cell>
          <cell r="K425">
            <v>91845</v>
          </cell>
          <cell r="L425">
            <v>610</v>
          </cell>
        </row>
        <row r="426">
          <cell r="C426" t="str">
            <v>thaoT50-1</v>
          </cell>
          <cell r="D426" t="str">
            <v>01-1162</v>
          </cell>
          <cell r="E426" t="str">
            <v xml:space="preserve">Thaùo dôõ MBA cuõ </v>
          </cell>
          <cell r="F426" t="str">
            <v>maùy</v>
          </cell>
          <cell r="J426">
            <v>44484</v>
          </cell>
          <cell r="K426">
            <v>91845</v>
          </cell>
          <cell r="L426">
            <v>610</v>
          </cell>
        </row>
        <row r="427">
          <cell r="C427" t="str">
            <v>thaodnht</v>
          </cell>
          <cell r="D427" t="str">
            <v>TT</v>
          </cell>
          <cell r="E427" t="str">
            <v>Thaùo dôõ ñaáu noái phía haï theá</v>
          </cell>
          <cell r="F427" t="str">
            <v>boä</v>
          </cell>
          <cell r="J427">
            <v>100000</v>
          </cell>
          <cell r="L427">
            <v>610</v>
          </cell>
        </row>
        <row r="428">
          <cell r="C428" t="str">
            <v>thaoFCO</v>
          </cell>
          <cell r="D428" t="str">
            <v>02-3154</v>
          </cell>
          <cell r="E428" t="str">
            <v>Thaùo dôõ FCO cuõ</v>
          </cell>
          <cell r="F428" t="str">
            <v>caùi</v>
          </cell>
          <cell r="J428">
            <v>27619</v>
          </cell>
          <cell r="L428">
            <v>8</v>
          </cell>
        </row>
        <row r="429">
          <cell r="C429" t="str">
            <v>thaoLA21</v>
          </cell>
          <cell r="D429" t="str">
            <v>02-5115</v>
          </cell>
          <cell r="E429" t="str">
            <v>Thaùo ñôõ LA cuõ</v>
          </cell>
          <cell r="F429" t="str">
            <v>caùi</v>
          </cell>
          <cell r="J429">
            <v>11508</v>
          </cell>
          <cell r="L429">
            <v>5</v>
          </cell>
        </row>
        <row r="430">
          <cell r="C430" t="str">
            <v>Thaotu</v>
          </cell>
          <cell r="D430" t="str">
            <v>02.8505</v>
          </cell>
          <cell r="E430" t="str">
            <v>Thaùo tuï buø</v>
          </cell>
          <cell r="F430" t="str">
            <v>kVAr</v>
          </cell>
          <cell r="I430">
            <v>375.4</v>
          </cell>
          <cell r="J430">
            <v>2384.9</v>
          </cell>
          <cell r="K430">
            <v>2939.9</v>
          </cell>
        </row>
        <row r="431">
          <cell r="C431" t="str">
            <v>ThaoDS</v>
          </cell>
          <cell r="D431" t="str">
            <v>02.3114a</v>
          </cell>
          <cell r="E431" t="str">
            <v>Thaùo DS</v>
          </cell>
          <cell r="F431" t="str">
            <v>caùi</v>
          </cell>
          <cell r="J431">
            <v>38564</v>
          </cell>
          <cell r="K431">
            <v>60141</v>
          </cell>
        </row>
        <row r="432">
          <cell r="C432" t="str">
            <v>ThaoLBFCO</v>
          </cell>
          <cell r="D432" t="str">
            <v>02.3154</v>
          </cell>
          <cell r="E432" t="str">
            <v>Thaùo LBFCO</v>
          </cell>
          <cell r="F432" t="str">
            <v>caùi</v>
          </cell>
          <cell r="J432">
            <v>27619</v>
          </cell>
        </row>
        <row r="433">
          <cell r="C433" t="str">
            <v>ThaoLBS</v>
          </cell>
          <cell r="D433" t="str">
            <v>02.3114a</v>
          </cell>
          <cell r="E433" t="str">
            <v>Thaùo LBS</v>
          </cell>
          <cell r="F433" t="str">
            <v>caùi</v>
          </cell>
          <cell r="J433">
            <v>27619</v>
          </cell>
        </row>
        <row r="434">
          <cell r="C434" t="str">
            <v>ThaoLTD</v>
          </cell>
          <cell r="D434" t="str">
            <v>02.3114a</v>
          </cell>
          <cell r="E434" t="str">
            <v>Thaùo LTD</v>
          </cell>
          <cell r="F434" t="str">
            <v>caùi</v>
          </cell>
          <cell r="J434">
            <v>27619</v>
          </cell>
        </row>
        <row r="435">
          <cell r="C435" t="str">
            <v>Thaorecloser</v>
          </cell>
          <cell r="D435" t="str">
            <v>02.3114a</v>
          </cell>
          <cell r="E435" t="str">
            <v>Thaùo recloser</v>
          </cell>
          <cell r="F435" t="str">
            <v>caùi</v>
          </cell>
          <cell r="J435">
            <v>27619</v>
          </cell>
        </row>
        <row r="436">
          <cell r="C436" t="str">
            <v>ThaoTI100HT</v>
          </cell>
          <cell r="D436" t="str">
            <v>010-505</v>
          </cell>
          <cell r="E436" t="str">
            <v>Thaùo bieán doøng 600V TI-100/5A</v>
          </cell>
          <cell r="F436" t="str">
            <v>caùi</v>
          </cell>
          <cell r="I436">
            <v>8642</v>
          </cell>
          <cell r="J436">
            <v>19180</v>
          </cell>
          <cell r="K436">
            <v>2572</v>
          </cell>
        </row>
        <row r="437">
          <cell r="C437" t="str">
            <v>ThaoTI400HT</v>
          </cell>
          <cell r="D437" t="str">
            <v>010-505</v>
          </cell>
          <cell r="E437" t="str">
            <v>Thaùo bieán doøng 600V TI-400/5A</v>
          </cell>
          <cell r="F437" t="str">
            <v>caùi</v>
          </cell>
          <cell r="I437">
            <v>8642</v>
          </cell>
          <cell r="J437">
            <v>19180</v>
          </cell>
          <cell r="K437">
            <v>2572</v>
          </cell>
        </row>
        <row r="438">
          <cell r="C438" t="str">
            <v>ThaoTI150HT</v>
          </cell>
          <cell r="D438" t="str">
            <v>010-505</v>
          </cell>
          <cell r="E438" t="str">
            <v>Thaùo bieán doøng 600V TI-150/5A</v>
          </cell>
          <cell r="F438" t="str">
            <v>caùi</v>
          </cell>
          <cell r="I438">
            <v>8642</v>
          </cell>
          <cell r="J438">
            <v>19180</v>
          </cell>
          <cell r="K438">
            <v>2572</v>
          </cell>
        </row>
        <row r="439">
          <cell r="C439" t="str">
            <v>ThaoTI200HT</v>
          </cell>
          <cell r="D439" t="str">
            <v>010-505</v>
          </cell>
          <cell r="E439" t="str">
            <v>Thaùo bieán doøng 600V TI-200/5A</v>
          </cell>
          <cell r="F439" t="str">
            <v>caùi</v>
          </cell>
          <cell r="I439">
            <v>8642</v>
          </cell>
          <cell r="J439">
            <v>19180</v>
          </cell>
          <cell r="K439">
            <v>2572</v>
          </cell>
        </row>
        <row r="440">
          <cell r="C440" t="str">
            <v>ThaoTI250HT</v>
          </cell>
          <cell r="D440" t="str">
            <v>010-505</v>
          </cell>
          <cell r="E440" t="str">
            <v>Thaùo bieán doøng 600V TI-250/5A</v>
          </cell>
          <cell r="F440" t="str">
            <v>caùi</v>
          </cell>
          <cell r="I440">
            <v>8642</v>
          </cell>
          <cell r="J440">
            <v>19180</v>
          </cell>
          <cell r="K440">
            <v>2572</v>
          </cell>
        </row>
        <row r="441">
          <cell r="C441" t="str">
            <v>ThaoTI300HT</v>
          </cell>
          <cell r="D441" t="str">
            <v>010-505</v>
          </cell>
          <cell r="E441" t="str">
            <v>Thaùo bieán doøng 600V TI-300/5A</v>
          </cell>
          <cell r="F441" t="str">
            <v>caùi</v>
          </cell>
          <cell r="I441">
            <v>8726</v>
          </cell>
          <cell r="J441">
            <v>19180</v>
          </cell>
          <cell r="K441">
            <v>2572</v>
          </cell>
        </row>
        <row r="442">
          <cell r="C442" t="str">
            <v>ThaoT600HT</v>
          </cell>
          <cell r="D442" t="str">
            <v>010-505</v>
          </cell>
          <cell r="E442" t="str">
            <v>Thaùo bieán doøng 600V TI-600/5A</v>
          </cell>
          <cell r="F442" t="str">
            <v>caùi</v>
          </cell>
          <cell r="I442">
            <v>8642</v>
          </cell>
          <cell r="J442">
            <v>19180</v>
          </cell>
          <cell r="K442">
            <v>2572</v>
          </cell>
        </row>
        <row r="443">
          <cell r="C443" t="str">
            <v>ThaoTU8424KV</v>
          </cell>
          <cell r="D443" t="str">
            <v>010-505</v>
          </cell>
          <cell r="E443" t="str">
            <v>Thaùo bieán ñieän aùp TU-8400/120V</v>
          </cell>
          <cell r="F443" t="str">
            <v>caùi</v>
          </cell>
          <cell r="I443">
            <v>8642</v>
          </cell>
          <cell r="J443">
            <v>19180</v>
          </cell>
          <cell r="K443">
            <v>2572</v>
          </cell>
        </row>
        <row r="444">
          <cell r="C444" t="str">
            <v>ThaoR1</v>
          </cell>
          <cell r="D444" t="str">
            <v>06-1213</v>
          </cell>
          <cell r="E444" t="str">
            <v>Thaùo Rack 1 söù</v>
          </cell>
          <cell r="F444" t="str">
            <v>caùi</v>
          </cell>
          <cell r="J444">
            <v>2884.3</v>
          </cell>
          <cell r="L444">
            <v>0.25</v>
          </cell>
        </row>
        <row r="445">
          <cell r="C445" t="str">
            <v>ThaoR2</v>
          </cell>
          <cell r="D445" t="str">
            <v>06-1213</v>
          </cell>
          <cell r="E445" t="str">
            <v>Thaùo Rack 2 söù</v>
          </cell>
          <cell r="F445" t="str">
            <v>caùi</v>
          </cell>
          <cell r="J445">
            <v>2884.3</v>
          </cell>
          <cell r="L445">
            <v>0.35</v>
          </cell>
        </row>
        <row r="446">
          <cell r="C446" t="str">
            <v>ThaoR3</v>
          </cell>
          <cell r="D446" t="str">
            <v>06-1214</v>
          </cell>
          <cell r="E446" t="str">
            <v>Thaùo Rack 3 söù</v>
          </cell>
          <cell r="F446" t="str">
            <v>caùi</v>
          </cell>
          <cell r="J446">
            <v>4017.4</v>
          </cell>
          <cell r="L446">
            <v>0.4</v>
          </cell>
        </row>
        <row r="447">
          <cell r="C447" t="str">
            <v>ThaoR4</v>
          </cell>
          <cell r="D447" t="str">
            <v>06-1215</v>
          </cell>
          <cell r="E447" t="str">
            <v>Thaùo Rack 4 söù</v>
          </cell>
          <cell r="F447" t="str">
            <v>caùi</v>
          </cell>
          <cell r="J447">
            <v>5665.5</v>
          </cell>
          <cell r="L447">
            <v>0.45</v>
          </cell>
        </row>
        <row r="448">
          <cell r="C448" t="str">
            <v>Thaocaudaothung150</v>
          </cell>
          <cell r="D448" t="str">
            <v>02.3142</v>
          </cell>
          <cell r="E448" t="str">
            <v>Thaùo caàu dao thuøng loaïi A150</v>
          </cell>
          <cell r="F448" t="str">
            <v>boä</v>
          </cell>
          <cell r="J448">
            <v>10741</v>
          </cell>
        </row>
        <row r="449">
          <cell r="C449" t="str">
            <v>Thaocaudaothung200</v>
          </cell>
          <cell r="D449" t="str">
            <v>02.3142</v>
          </cell>
          <cell r="E449" t="str">
            <v>Thaùo caàu dao thuøng loaïi A200</v>
          </cell>
          <cell r="F449" t="str">
            <v>boä</v>
          </cell>
          <cell r="J449">
            <v>10741</v>
          </cell>
        </row>
        <row r="450">
          <cell r="C450" t="str">
            <v>Thaocaudaothung300</v>
          </cell>
          <cell r="D450" t="str">
            <v>02.3143</v>
          </cell>
          <cell r="E450" t="str">
            <v>Thaùo caàu dao thuøng loaïi A300</v>
          </cell>
          <cell r="F450" t="str">
            <v>boä</v>
          </cell>
          <cell r="J450">
            <v>15344</v>
          </cell>
        </row>
        <row r="451">
          <cell r="C451" t="str">
            <v>Thaocaudaothung400</v>
          </cell>
          <cell r="D451" t="str">
            <v>02.3143</v>
          </cell>
          <cell r="E451" t="str">
            <v>Thaùo caàu dao thuøng loaïi A400</v>
          </cell>
          <cell r="F451" t="str">
            <v>boä</v>
          </cell>
          <cell r="J451">
            <v>15344</v>
          </cell>
        </row>
        <row r="452">
          <cell r="C452" t="str">
            <v>Thaocaudaothung500</v>
          </cell>
          <cell r="D452" t="str">
            <v>02.3143</v>
          </cell>
          <cell r="E452" t="str">
            <v>Thaùo caàu dao thuøng loaïi A500</v>
          </cell>
          <cell r="F452" t="str">
            <v>boä</v>
          </cell>
          <cell r="J452">
            <v>15344</v>
          </cell>
        </row>
        <row r="453">
          <cell r="C453" t="str">
            <v>Thaocaudaothung600</v>
          </cell>
          <cell r="D453" t="str">
            <v>02.3144</v>
          </cell>
          <cell r="E453" t="str">
            <v>Thaùo caàu dao thuøng loaïi A600</v>
          </cell>
          <cell r="F453" t="str">
            <v>boä</v>
          </cell>
          <cell r="J453">
            <v>18413</v>
          </cell>
        </row>
        <row r="454">
          <cell r="C454" t="str">
            <v>bkeo</v>
          </cell>
          <cell r="E454" t="str">
            <v>Baêng keo nhöïa</v>
          </cell>
          <cell r="F454" t="str">
            <v>cuoän</v>
          </cell>
          <cell r="H454">
            <v>12000</v>
          </cell>
        </row>
        <row r="455">
          <cell r="C455" t="str">
            <v>btentr</v>
          </cell>
          <cell r="D455" t="str">
            <v>063-181</v>
          </cell>
          <cell r="E455" t="str">
            <v>Baûng teân traïm haï theá</v>
          </cell>
          <cell r="F455" t="str">
            <v>caùi</v>
          </cell>
          <cell r="H455">
            <v>25000</v>
          </cell>
          <cell r="J455">
            <v>2064</v>
          </cell>
        </row>
        <row r="456">
          <cell r="C456" t="str">
            <v>TI10024KV</v>
          </cell>
          <cell r="D456" t="str">
            <v>010-505</v>
          </cell>
          <cell r="E456" t="str">
            <v>Bieán doøng 24KV TI-100/5A ( loaïi khoâ)</v>
          </cell>
          <cell r="F456" t="str">
            <v>caùi</v>
          </cell>
          <cell r="H456">
            <v>2209000</v>
          </cell>
          <cell r="I456">
            <v>8642</v>
          </cell>
          <cell r="J456">
            <v>19180</v>
          </cell>
          <cell r="K456">
            <v>2572</v>
          </cell>
        </row>
        <row r="457">
          <cell r="C457" t="str">
            <v>TI2024KV</v>
          </cell>
          <cell r="D457" t="str">
            <v>010-505</v>
          </cell>
          <cell r="E457" t="str">
            <v>Bieán doøng 24KV TI-20/5A ( loaïi khoâ)</v>
          </cell>
          <cell r="F457" t="str">
            <v>caùi</v>
          </cell>
          <cell r="H457">
            <v>2209000</v>
          </cell>
          <cell r="I457">
            <v>8642</v>
          </cell>
          <cell r="J457">
            <v>19180</v>
          </cell>
          <cell r="K457">
            <v>2572</v>
          </cell>
        </row>
        <row r="458">
          <cell r="C458" t="str">
            <v>TI3024KV</v>
          </cell>
          <cell r="D458" t="str">
            <v>010-505</v>
          </cell>
          <cell r="E458" t="str">
            <v>Bieán doøng 24KV TI-30/5A ( loaïi khoâ)</v>
          </cell>
          <cell r="F458" t="str">
            <v>caùi</v>
          </cell>
          <cell r="H458">
            <v>2209000</v>
          </cell>
          <cell r="I458">
            <v>8642</v>
          </cell>
          <cell r="J458">
            <v>19180</v>
          </cell>
          <cell r="K458">
            <v>2572</v>
          </cell>
        </row>
        <row r="459">
          <cell r="C459" t="str">
            <v>TI30024KV</v>
          </cell>
          <cell r="D459" t="str">
            <v>010-505</v>
          </cell>
          <cell r="E459" t="str">
            <v>Bieán doøng 24KV TI-300/5A ( loaïi khoâ)</v>
          </cell>
          <cell r="F459" t="str">
            <v>caùi</v>
          </cell>
          <cell r="H459">
            <v>2209000</v>
          </cell>
          <cell r="I459">
            <v>8642</v>
          </cell>
          <cell r="J459">
            <v>19180</v>
          </cell>
          <cell r="K459">
            <v>2572</v>
          </cell>
        </row>
        <row r="460">
          <cell r="C460" t="str">
            <v>TI4024KV</v>
          </cell>
          <cell r="D460" t="str">
            <v>010-505</v>
          </cell>
          <cell r="E460" t="str">
            <v>Bieán doøng 24KV TI-40/5A ( loaïi khoâ)</v>
          </cell>
          <cell r="F460" t="str">
            <v>caùi</v>
          </cell>
          <cell r="H460">
            <v>2209000</v>
          </cell>
          <cell r="I460">
            <v>8642</v>
          </cell>
          <cell r="J460">
            <v>19180</v>
          </cell>
          <cell r="K460">
            <v>2572</v>
          </cell>
        </row>
        <row r="461">
          <cell r="C461" t="str">
            <v>TI5024KV</v>
          </cell>
          <cell r="D461" t="str">
            <v>010-505</v>
          </cell>
          <cell r="E461" t="str">
            <v>Bieán doøng 24KV TI-50/5A ( loaïi khoâ)</v>
          </cell>
          <cell r="F461" t="str">
            <v>caùi</v>
          </cell>
          <cell r="H461">
            <v>2209000</v>
          </cell>
          <cell r="I461">
            <v>8642</v>
          </cell>
          <cell r="J461">
            <v>19180</v>
          </cell>
          <cell r="K461">
            <v>2572</v>
          </cell>
        </row>
        <row r="462">
          <cell r="C462" t="str">
            <v>TI6024KV</v>
          </cell>
          <cell r="D462" t="str">
            <v>010-505</v>
          </cell>
          <cell r="E462" t="str">
            <v>Bieán doøng 24KV TI-60/5A ( loaïi khoâ)</v>
          </cell>
          <cell r="F462" t="str">
            <v>caùi</v>
          </cell>
          <cell r="H462">
            <v>2209000</v>
          </cell>
          <cell r="I462">
            <v>8642</v>
          </cell>
          <cell r="J462">
            <v>19180</v>
          </cell>
          <cell r="K462">
            <v>2572</v>
          </cell>
        </row>
        <row r="463">
          <cell r="C463" t="str">
            <v>TI7024KV</v>
          </cell>
          <cell r="D463" t="str">
            <v>010-505</v>
          </cell>
          <cell r="E463" t="str">
            <v>Bieán doøng 24KV TI-70/5A ( loaïi khoâ)</v>
          </cell>
          <cell r="F463" t="str">
            <v>caùi</v>
          </cell>
          <cell r="H463">
            <v>2209000</v>
          </cell>
          <cell r="I463">
            <v>8642</v>
          </cell>
          <cell r="J463">
            <v>19180</v>
          </cell>
          <cell r="K463">
            <v>2572</v>
          </cell>
        </row>
        <row r="464">
          <cell r="C464" t="str">
            <v>TI8024KV</v>
          </cell>
          <cell r="D464" t="str">
            <v>010-505</v>
          </cell>
          <cell r="E464" t="str">
            <v>Bieán doøng 24KV TI-80/5A ( loaïi khoâ)</v>
          </cell>
          <cell r="F464" t="str">
            <v>caùi</v>
          </cell>
          <cell r="H464">
            <v>2209000</v>
          </cell>
          <cell r="I464">
            <v>8642</v>
          </cell>
          <cell r="J464">
            <v>19180</v>
          </cell>
          <cell r="K464">
            <v>2572</v>
          </cell>
        </row>
        <row r="465">
          <cell r="C465" t="str">
            <v>TI100HT</v>
          </cell>
          <cell r="D465" t="str">
            <v>010-505</v>
          </cell>
          <cell r="E465" t="str">
            <v>Bieán doøng 600V TI-100/5A</v>
          </cell>
          <cell r="F465" t="str">
            <v>caùi</v>
          </cell>
          <cell r="H465">
            <v>90307</v>
          </cell>
          <cell r="I465">
            <v>8642</v>
          </cell>
          <cell r="J465">
            <v>19180</v>
          </cell>
          <cell r="K465">
            <v>2572</v>
          </cell>
        </row>
        <row r="466">
          <cell r="C466" t="str">
            <v>TI125HT</v>
          </cell>
          <cell r="D466" t="str">
            <v>010-505</v>
          </cell>
          <cell r="E466" t="str">
            <v>Bieán doøng 600V TI-125/5A</v>
          </cell>
          <cell r="F466" t="str">
            <v>caùi</v>
          </cell>
          <cell r="H466">
            <v>90307</v>
          </cell>
          <cell r="I466">
            <v>8642</v>
          </cell>
          <cell r="J466">
            <v>19180</v>
          </cell>
          <cell r="K466">
            <v>2572</v>
          </cell>
        </row>
        <row r="467">
          <cell r="C467" t="str">
            <v>TI150HT</v>
          </cell>
          <cell r="D467" t="str">
            <v>010-505</v>
          </cell>
          <cell r="E467" t="str">
            <v>Bieán doøng 600V TI-150/5A</v>
          </cell>
          <cell r="F467" t="str">
            <v>caùi</v>
          </cell>
          <cell r="H467">
            <v>84475</v>
          </cell>
          <cell r="I467">
            <v>8642</v>
          </cell>
          <cell r="J467">
            <v>19180</v>
          </cell>
          <cell r="K467">
            <v>2572</v>
          </cell>
        </row>
        <row r="468">
          <cell r="C468" t="str">
            <v>TI200HT</v>
          </cell>
          <cell r="D468" t="str">
            <v>010-505</v>
          </cell>
          <cell r="E468" t="str">
            <v>Bieán doøng 600V TI-200/5A</v>
          </cell>
          <cell r="F468" t="str">
            <v>caùi</v>
          </cell>
          <cell r="H468">
            <v>63710</v>
          </cell>
          <cell r="I468">
            <v>8642</v>
          </cell>
          <cell r="J468">
            <v>19180</v>
          </cell>
          <cell r="K468">
            <v>2572</v>
          </cell>
        </row>
        <row r="469">
          <cell r="C469" t="str">
            <v>TI250HT</v>
          </cell>
          <cell r="D469" t="str">
            <v>010-505</v>
          </cell>
          <cell r="E469" t="str">
            <v>Bieán doøng 600V TI-250/5A</v>
          </cell>
          <cell r="F469" t="str">
            <v>caùi</v>
          </cell>
          <cell r="H469">
            <v>61400</v>
          </cell>
          <cell r="I469">
            <v>8642</v>
          </cell>
          <cell r="J469">
            <v>19180</v>
          </cell>
          <cell r="K469">
            <v>2572</v>
          </cell>
        </row>
        <row r="470">
          <cell r="C470" t="str">
            <v>TI300HT</v>
          </cell>
          <cell r="D470" t="str">
            <v>010-505</v>
          </cell>
          <cell r="E470" t="str">
            <v>Bieán doøng 600V TI-300/5A</v>
          </cell>
          <cell r="F470" t="str">
            <v>caùi</v>
          </cell>
          <cell r="H470">
            <v>60994</v>
          </cell>
          <cell r="I470">
            <v>8726</v>
          </cell>
          <cell r="J470">
            <v>19180</v>
          </cell>
          <cell r="K470">
            <v>2572</v>
          </cell>
        </row>
        <row r="471">
          <cell r="C471" t="str">
            <v>TI75HT</v>
          </cell>
          <cell r="D471" t="str">
            <v>010-505</v>
          </cell>
          <cell r="E471" t="str">
            <v>Bieán doøng 600V TI-75/5A</v>
          </cell>
          <cell r="F471" t="str">
            <v>caùi</v>
          </cell>
          <cell r="H471">
            <v>90307</v>
          </cell>
          <cell r="I471">
            <v>8642</v>
          </cell>
          <cell r="J471">
            <v>19180</v>
          </cell>
          <cell r="K471">
            <v>2572</v>
          </cell>
        </row>
        <row r="472">
          <cell r="C472" t="str">
            <v>TU8424KV</v>
          </cell>
          <cell r="D472" t="str">
            <v>010-505</v>
          </cell>
          <cell r="E472" t="str">
            <v>Bieán ñieän aùp TU-8400/120V</v>
          </cell>
          <cell r="F472" t="str">
            <v>caùi</v>
          </cell>
          <cell r="H472">
            <v>2736000</v>
          </cell>
          <cell r="I472">
            <v>8642</v>
          </cell>
          <cell r="J472">
            <v>19180</v>
          </cell>
          <cell r="K472">
            <v>2572</v>
          </cell>
        </row>
        <row r="473">
          <cell r="C473" t="str">
            <v>B1240</v>
          </cell>
          <cell r="E473" t="str">
            <v>Boulon 12 x 40</v>
          </cell>
          <cell r="F473" t="str">
            <v>boä</v>
          </cell>
          <cell r="H473">
            <v>986</v>
          </cell>
        </row>
        <row r="474">
          <cell r="C474" t="str">
            <v>B1260</v>
          </cell>
          <cell r="E474" t="str">
            <v>Boulon 12 x 60</v>
          </cell>
          <cell r="F474" t="str">
            <v>boä</v>
          </cell>
          <cell r="H474">
            <v>1050</v>
          </cell>
          <cell r="L474">
            <v>9.468E-2</v>
          </cell>
        </row>
        <row r="475">
          <cell r="C475" t="str">
            <v>B1450</v>
          </cell>
          <cell r="E475" t="str">
            <v>Boulon 14 x 50</v>
          </cell>
          <cell r="F475" t="str">
            <v>boä</v>
          </cell>
          <cell r="H475">
            <v>1200</v>
          </cell>
          <cell r="L475">
            <v>7.8900000000000012E-2</v>
          </cell>
        </row>
        <row r="476">
          <cell r="C476" t="str">
            <v>B1650</v>
          </cell>
          <cell r="E476" t="str">
            <v>Boulon 16 x 50</v>
          </cell>
          <cell r="F476" t="str">
            <v>boä</v>
          </cell>
          <cell r="H476">
            <v>2190</v>
          </cell>
        </row>
        <row r="477">
          <cell r="C477" t="str">
            <v>B201000</v>
          </cell>
          <cell r="E477" t="str">
            <v>Boulon 20 x 1000</v>
          </cell>
          <cell r="F477" t="str">
            <v>boä</v>
          </cell>
          <cell r="H477">
            <v>25714</v>
          </cell>
        </row>
        <row r="478">
          <cell r="C478" t="str">
            <v>B16260</v>
          </cell>
          <cell r="E478" t="str">
            <v>Boulon 16x260/80( Keå caû ñai oác + rondelle )</v>
          </cell>
          <cell r="F478" t="str">
            <v>boä</v>
          </cell>
          <cell r="H478">
            <v>5400</v>
          </cell>
          <cell r="L478">
            <v>0.41028000000000003</v>
          </cell>
        </row>
        <row r="479">
          <cell r="C479" t="str">
            <v>B16280</v>
          </cell>
          <cell r="E479" t="str">
            <v>Boulon 16x280/80</v>
          </cell>
          <cell r="F479" t="str">
            <v>boä</v>
          </cell>
          <cell r="H479">
            <v>6200</v>
          </cell>
          <cell r="L479">
            <v>0.44184000000000007</v>
          </cell>
        </row>
        <row r="480">
          <cell r="C480" t="str">
            <v>B16400</v>
          </cell>
          <cell r="E480" t="str">
            <v>Boulon 16x400</v>
          </cell>
          <cell r="F480" t="str">
            <v>boä</v>
          </cell>
          <cell r="H480">
            <v>7455</v>
          </cell>
          <cell r="L480">
            <v>0.45761999999999997</v>
          </cell>
        </row>
        <row r="481">
          <cell r="C481" t="str">
            <v>Bm16300</v>
          </cell>
          <cell r="E481" t="str">
            <v>Boulon maét 16x300</v>
          </cell>
          <cell r="F481" t="str">
            <v>boä</v>
          </cell>
          <cell r="H481">
            <v>12000</v>
          </cell>
          <cell r="L481">
            <v>0.47339999999999999</v>
          </cell>
        </row>
        <row r="482">
          <cell r="C482" t="str">
            <v>B16320</v>
          </cell>
          <cell r="E482" t="str">
            <v>Boulon 16x320/80( Keå caû ñai oác + rondelle )</v>
          </cell>
          <cell r="F482" t="str">
            <v>boä</v>
          </cell>
          <cell r="H482">
            <v>6800</v>
          </cell>
          <cell r="L482">
            <v>0.50496000000000008</v>
          </cell>
        </row>
        <row r="483">
          <cell r="C483" t="str">
            <v>B16850</v>
          </cell>
          <cell r="E483" t="str">
            <v>Boulon 16x850( Keå caû ñai oác + rondelle )</v>
          </cell>
          <cell r="F483" t="str">
            <v>boä</v>
          </cell>
          <cell r="H483">
            <v>18800</v>
          </cell>
          <cell r="L483">
            <v>0.55230000000000001</v>
          </cell>
        </row>
        <row r="484">
          <cell r="C484" t="str">
            <v>B18850</v>
          </cell>
          <cell r="E484" t="str">
            <v>Boulon 18x850( Keå caû ñai oác + rondelle )</v>
          </cell>
          <cell r="F484" t="str">
            <v>boä</v>
          </cell>
          <cell r="H484">
            <v>21600</v>
          </cell>
          <cell r="L484">
            <v>0.55230000000000001</v>
          </cell>
        </row>
        <row r="485">
          <cell r="C485" t="str">
            <v>B640</v>
          </cell>
          <cell r="E485" t="str">
            <v>Boulon 6x40 ( keå caû ñai oác + rondelle )</v>
          </cell>
          <cell r="F485" t="str">
            <v>boä</v>
          </cell>
          <cell r="H485">
            <v>500</v>
          </cell>
          <cell r="L485">
            <v>0.55230000000000001</v>
          </cell>
        </row>
        <row r="486">
          <cell r="C486" t="str">
            <v>B670</v>
          </cell>
          <cell r="E486" t="str">
            <v>Boulon 6x70 ( keå caû ñai oác + rondelle )</v>
          </cell>
          <cell r="F486" t="str">
            <v>boä</v>
          </cell>
          <cell r="H486">
            <v>500</v>
          </cell>
          <cell r="L486">
            <v>0.55230000000000001</v>
          </cell>
        </row>
        <row r="487">
          <cell r="C487" t="str">
            <v>B10100</v>
          </cell>
          <cell r="E487" t="str">
            <v>Boulon 10x100 ( keå caû ñai oác + rondelle )</v>
          </cell>
          <cell r="F487" t="str">
            <v>boä</v>
          </cell>
          <cell r="H487">
            <v>1000</v>
          </cell>
          <cell r="L487">
            <v>0.55230000000000001</v>
          </cell>
        </row>
        <row r="488">
          <cell r="C488" t="str">
            <v>B1250</v>
          </cell>
          <cell r="E488" t="str">
            <v>Boulon 12x50 ( keå caû ñai oác + rondelle )</v>
          </cell>
          <cell r="F488" t="str">
            <v>boä</v>
          </cell>
          <cell r="H488">
            <v>1500</v>
          </cell>
          <cell r="L488">
            <v>0.55230000000000001</v>
          </cell>
        </row>
        <row r="489">
          <cell r="C489" t="str">
            <v>B16350V</v>
          </cell>
          <cell r="E489" t="str">
            <v>Boulon 16x350 VRS 
baét MBA 1 pha vaøo truï</v>
          </cell>
          <cell r="F489" t="str">
            <v>boä</v>
          </cell>
          <cell r="H489">
            <v>9000</v>
          </cell>
          <cell r="L489">
            <v>0.55230000000000001</v>
          </cell>
        </row>
        <row r="490">
          <cell r="C490" t="str">
            <v>B22460</v>
          </cell>
          <cell r="E490" t="str">
            <v>Boulon 22x460/150</v>
          </cell>
          <cell r="F490" t="str">
            <v>boä</v>
          </cell>
          <cell r="H490">
            <v>15300</v>
          </cell>
          <cell r="L490">
            <v>1.3726400000000001</v>
          </cell>
        </row>
        <row r="491">
          <cell r="C491" t="str">
            <v>B22500</v>
          </cell>
          <cell r="E491" t="str">
            <v>Boulon 22x500/150</v>
          </cell>
          <cell r="F491" t="str">
            <v>boä</v>
          </cell>
          <cell r="H491">
            <v>15727</v>
          </cell>
          <cell r="L491">
            <v>1.492</v>
          </cell>
        </row>
        <row r="492">
          <cell r="C492" t="str">
            <v>B22600</v>
          </cell>
          <cell r="E492" t="str">
            <v>Boulon 22x600/150</v>
          </cell>
          <cell r="F492" t="str">
            <v>boä</v>
          </cell>
          <cell r="H492">
            <v>23500</v>
          </cell>
          <cell r="L492">
            <v>1.7904</v>
          </cell>
        </row>
        <row r="493">
          <cell r="C493" t="str">
            <v>B22750</v>
          </cell>
          <cell r="E493" t="str">
            <v>Boulon 22x750 ( 2,39kg)</v>
          </cell>
          <cell r="F493" t="str">
            <v>boä</v>
          </cell>
          <cell r="H493">
            <v>25095</v>
          </cell>
          <cell r="L493">
            <v>1.7904</v>
          </cell>
        </row>
        <row r="494">
          <cell r="C494" t="str">
            <v>B440</v>
          </cell>
          <cell r="E494" t="str">
            <v>Boulon 4 x 40</v>
          </cell>
          <cell r="F494" t="str">
            <v>boä</v>
          </cell>
          <cell r="H494">
            <v>500</v>
          </cell>
          <cell r="L494">
            <v>7.8900000000000012E-2</v>
          </cell>
        </row>
        <row r="495">
          <cell r="C495" t="str">
            <v>B660</v>
          </cell>
          <cell r="E495" t="str">
            <v>Boulon 6 x 60</v>
          </cell>
          <cell r="F495" t="str">
            <v>boä</v>
          </cell>
          <cell r="H495">
            <v>1000</v>
          </cell>
          <cell r="L495">
            <v>7.8900000000000012E-2</v>
          </cell>
        </row>
        <row r="496">
          <cell r="C496" t="str">
            <v>BM16230</v>
          </cell>
          <cell r="E496" t="str">
            <v>Boulon maét 16x230</v>
          </cell>
          <cell r="F496" t="str">
            <v>boä</v>
          </cell>
          <cell r="H496">
            <v>10000</v>
          </cell>
          <cell r="L496">
            <v>0.36294000000000004</v>
          </cell>
        </row>
        <row r="497">
          <cell r="C497" t="str">
            <v>A35</v>
          </cell>
          <cell r="E497" t="str">
            <v>Caùp nhoâm boïc AV-35</v>
          </cell>
          <cell r="F497" t="str">
            <v>m</v>
          </cell>
          <cell r="H497">
            <v>5030</v>
          </cell>
          <cell r="L497">
            <v>0.1623</v>
          </cell>
        </row>
        <row r="498">
          <cell r="C498" t="str">
            <v>A50</v>
          </cell>
          <cell r="E498" t="str">
            <v>Caùp nhoâm boïc AV-50</v>
          </cell>
          <cell r="F498" t="str">
            <v>m</v>
          </cell>
          <cell r="H498">
            <v>7010</v>
          </cell>
          <cell r="L498">
            <v>0.2135</v>
          </cell>
        </row>
        <row r="499">
          <cell r="C499" t="str">
            <v>A70</v>
          </cell>
          <cell r="E499" t="str">
            <v>Caùp nhoâm boïc AV-70</v>
          </cell>
          <cell r="F499" t="str">
            <v>m</v>
          </cell>
          <cell r="H499">
            <v>8710</v>
          </cell>
          <cell r="L499">
            <v>0.28720000000000001</v>
          </cell>
        </row>
        <row r="500">
          <cell r="C500" t="str">
            <v>CV22-22KV</v>
          </cell>
          <cell r="D500" t="str">
            <v>040-411</v>
          </cell>
          <cell r="E500" t="str">
            <v>Caùp ñoàng boïc 22kV -22mm2  (CADIVI)</v>
          </cell>
          <cell r="F500" t="str">
            <v>m</v>
          </cell>
          <cell r="H500">
            <v>40900</v>
          </cell>
          <cell r="J500">
            <v>731</v>
          </cell>
          <cell r="L500">
            <v>0.5</v>
          </cell>
        </row>
        <row r="501">
          <cell r="C501" t="str">
            <v>CV95-22KV</v>
          </cell>
          <cell r="D501" t="str">
            <v>040-411</v>
          </cell>
          <cell r="E501" t="str">
            <v>Caùp ñoàng boïc 22kV -95mm2  (CADIVI)</v>
          </cell>
          <cell r="F501" t="str">
            <v>m</v>
          </cell>
          <cell r="H501">
            <v>84400</v>
          </cell>
          <cell r="J501">
            <v>731</v>
          </cell>
          <cell r="L501">
            <v>0.5</v>
          </cell>
        </row>
        <row r="502">
          <cell r="C502" t="str">
            <v>MV240</v>
          </cell>
          <cell r="D502" t="str">
            <v>030-303</v>
          </cell>
          <cell r="E502" t="str">
            <v>Caùp ñoàng boïc 240mm2</v>
          </cell>
          <cell r="F502" t="str">
            <v>m</v>
          </cell>
          <cell r="H502">
            <v>91610</v>
          </cell>
          <cell r="J502">
            <v>479.49</v>
          </cell>
          <cell r="L502">
            <v>2.5289999999999999</v>
          </cell>
        </row>
        <row r="503">
          <cell r="C503" t="str">
            <v>MV50</v>
          </cell>
          <cell r="D503" t="str">
            <v>030-301</v>
          </cell>
          <cell r="E503" t="str">
            <v>Caùp ñoàng boïc 50mm2</v>
          </cell>
          <cell r="F503" t="str">
            <v>m</v>
          </cell>
          <cell r="H503">
            <v>23400</v>
          </cell>
          <cell r="J503">
            <v>336.28</v>
          </cell>
          <cell r="L503">
            <v>0.52</v>
          </cell>
        </row>
        <row r="504">
          <cell r="C504" t="str">
            <v>CV240</v>
          </cell>
          <cell r="D504" t="str">
            <v>040-413</v>
          </cell>
          <cell r="E504" t="str">
            <v>Caùp ñoàng boïc 600V  CV-240mm2
 CADIVI</v>
          </cell>
          <cell r="F504" t="str">
            <v>m</v>
          </cell>
          <cell r="H504">
            <v>91610</v>
          </cell>
          <cell r="J504">
            <v>2435</v>
          </cell>
          <cell r="L504">
            <v>2.5289999999999999</v>
          </cell>
        </row>
        <row r="505">
          <cell r="C505" t="str">
            <v>CV150</v>
          </cell>
          <cell r="D505" t="str">
            <v>040-412</v>
          </cell>
          <cell r="E505" t="str">
            <v>Caùp ñoàng boïc 600V  CV-150mm2
 CADIVI</v>
          </cell>
          <cell r="F505" t="str">
            <v>m</v>
          </cell>
          <cell r="H505">
            <v>58660</v>
          </cell>
          <cell r="J505">
            <v>1948</v>
          </cell>
          <cell r="L505">
            <v>2.5289999999999999</v>
          </cell>
        </row>
        <row r="506">
          <cell r="C506" t="str">
            <v>MV70</v>
          </cell>
          <cell r="D506" t="str">
            <v>030-301</v>
          </cell>
          <cell r="E506" t="str">
            <v>Caùp ñoàng boïc 70mm2</v>
          </cell>
          <cell r="F506" t="str">
            <v>m</v>
          </cell>
          <cell r="H506">
            <v>31900</v>
          </cell>
          <cell r="J506">
            <v>336.28</v>
          </cell>
          <cell r="L506">
            <v>0.60199999999999998</v>
          </cell>
        </row>
        <row r="507">
          <cell r="C507" t="str">
            <v>MV4X2,5</v>
          </cell>
          <cell r="E507" t="str">
            <v>Caùp ñoàng boïc haï theá 4 ruoät boïc PVC - 
4x2,5 mm2 duøng ño ñeám</v>
          </cell>
          <cell r="F507" t="str">
            <v>m</v>
          </cell>
          <cell r="H507">
            <v>10750</v>
          </cell>
          <cell r="J507">
            <v>100</v>
          </cell>
        </row>
        <row r="508">
          <cell r="C508" t="str">
            <v>MV22</v>
          </cell>
          <cell r="E508" t="str">
            <v>Caùp ñoàng boïc M22mm2</v>
          </cell>
          <cell r="F508" t="str">
            <v>m</v>
          </cell>
          <cell r="H508">
            <v>40820</v>
          </cell>
        </row>
        <row r="509">
          <cell r="C509" t="str">
            <v>MV11</v>
          </cell>
          <cell r="E509" t="str">
            <v xml:space="preserve">Caùp ñoàng boïc meàm 11mm2 </v>
          </cell>
          <cell r="F509" t="str">
            <v>m</v>
          </cell>
          <cell r="H509">
            <v>5840</v>
          </cell>
          <cell r="J509">
            <v>100</v>
          </cell>
        </row>
        <row r="510">
          <cell r="C510" t="str">
            <v>M22</v>
          </cell>
          <cell r="D510" t="str">
            <v>040-411</v>
          </cell>
          <cell r="E510" t="str">
            <v>Caùp ñoàng traàn M22mm2 ( daây tieáp ñòa )</v>
          </cell>
          <cell r="F510" t="str">
            <v>kg</v>
          </cell>
          <cell r="H510">
            <v>42700</v>
          </cell>
          <cell r="J510">
            <v>3692</v>
          </cell>
        </row>
        <row r="511">
          <cell r="C511" t="str">
            <v>M22m</v>
          </cell>
          <cell r="D511" t="str">
            <v>040-411</v>
          </cell>
          <cell r="E511" t="str">
            <v>Caùp ñoàng traàn M22mm2 ( daây tieáp ñòa )
(180 kg = 909 m )</v>
          </cell>
          <cell r="F511" t="str">
            <v>m</v>
          </cell>
          <cell r="H511">
            <v>8114</v>
          </cell>
          <cell r="J511">
            <v>731</v>
          </cell>
        </row>
        <row r="512">
          <cell r="C512" t="str">
            <v>C3/8</v>
          </cell>
          <cell r="E512" t="str">
            <v>Caùp theùp 3/8"</v>
          </cell>
          <cell r="F512" t="str">
            <v>meùt</v>
          </cell>
          <cell r="H512">
            <v>5000</v>
          </cell>
        </row>
        <row r="513">
          <cell r="C513" t="str">
            <v>C5/8</v>
          </cell>
          <cell r="E513" t="str">
            <v>Caùp theùp 5/8"</v>
          </cell>
          <cell r="F513" t="str">
            <v>meùt</v>
          </cell>
          <cell r="H513">
            <v>11500</v>
          </cell>
        </row>
        <row r="514">
          <cell r="C514" t="str">
            <v>co60</v>
          </cell>
          <cell r="D514" t="str">
            <v>11-05-12</v>
          </cell>
          <cell r="E514" t="str">
            <v>Co 60o cho oáng nhöïa PVC O 60</v>
          </cell>
          <cell r="F514" t="str">
            <v>caùi</v>
          </cell>
          <cell r="H514">
            <v>6400</v>
          </cell>
          <cell r="J514">
            <v>1935</v>
          </cell>
          <cell r="L514">
            <v>0.2</v>
          </cell>
        </row>
        <row r="515">
          <cell r="C515" t="str">
            <v>co114</v>
          </cell>
          <cell r="D515" t="str">
            <v>11-05-14</v>
          </cell>
          <cell r="E515" t="str">
            <v>Co 90o cho oáng nhöïa PVC O 114</v>
          </cell>
          <cell r="F515" t="str">
            <v>caùi</v>
          </cell>
          <cell r="H515">
            <v>31400</v>
          </cell>
          <cell r="J515">
            <v>2452</v>
          </cell>
          <cell r="L515">
            <v>0.2</v>
          </cell>
        </row>
        <row r="516">
          <cell r="C516" t="str">
            <v>T10</v>
          </cell>
          <cell r="E516" t="str">
            <v>Coätï BTLT 10,5m</v>
          </cell>
          <cell r="F516" t="str">
            <v>coät</v>
          </cell>
          <cell r="H516">
            <v>1230000</v>
          </cell>
        </row>
        <row r="517">
          <cell r="C517" t="str">
            <v>T12</v>
          </cell>
          <cell r="D517" t="str">
            <v>056-112</v>
          </cell>
          <cell r="E517" t="str">
            <v>Coätï BTLT 12m</v>
          </cell>
          <cell r="F517" t="str">
            <v>coät</v>
          </cell>
          <cell r="H517">
            <v>1400000</v>
          </cell>
          <cell r="I517">
            <v>12857</v>
          </cell>
          <cell r="J517">
            <v>49052</v>
          </cell>
        </row>
        <row r="518">
          <cell r="C518" t="str">
            <v>T14</v>
          </cell>
          <cell r="E518" t="str">
            <v>Coätï BTLT 14m</v>
          </cell>
          <cell r="F518" t="str">
            <v>coät</v>
          </cell>
          <cell r="H518">
            <v>2700000</v>
          </cell>
        </row>
        <row r="519">
          <cell r="C519" t="str">
            <v>T20</v>
          </cell>
          <cell r="E519" t="str">
            <v>Coätï BTLT 20m</v>
          </cell>
          <cell r="F519" t="str">
            <v>coät</v>
          </cell>
          <cell r="H519">
            <v>6850000</v>
          </cell>
        </row>
        <row r="520">
          <cell r="C520" t="str">
            <v>T7</v>
          </cell>
          <cell r="E520" t="str">
            <v>Coätï BTLT 7,5m</v>
          </cell>
          <cell r="F520" t="str">
            <v>coät</v>
          </cell>
          <cell r="H520">
            <v>675000</v>
          </cell>
        </row>
        <row r="521">
          <cell r="C521" t="str">
            <v>collier21</v>
          </cell>
          <cell r="E521" t="str">
            <v>Coïllier baét oáng PVC O21</v>
          </cell>
          <cell r="F521" t="str">
            <v>caùi</v>
          </cell>
          <cell r="H521">
            <v>600</v>
          </cell>
          <cell r="L521">
            <v>0.3</v>
          </cell>
        </row>
        <row r="522">
          <cell r="C522" t="str">
            <v>collier90</v>
          </cell>
          <cell r="E522" t="str">
            <v>Coïllier baét oáng PVC O90</v>
          </cell>
          <cell r="F522" t="str">
            <v>caùi</v>
          </cell>
          <cell r="H522">
            <v>15000</v>
          </cell>
          <cell r="L522">
            <v>0.3</v>
          </cell>
        </row>
        <row r="523">
          <cell r="C523" t="str">
            <v>gc15</v>
          </cell>
          <cell r="D523" t="str">
            <v>TT</v>
          </cell>
          <cell r="E523" t="str">
            <v>Giaù chuøm ñôõ 3 MBT 15KVA</v>
          </cell>
          <cell r="F523" t="str">
            <v>boä</v>
          </cell>
          <cell r="H523">
            <v>300000</v>
          </cell>
          <cell r="J523">
            <v>30000</v>
          </cell>
        </row>
        <row r="524">
          <cell r="C524" t="str">
            <v>gc25</v>
          </cell>
          <cell r="E524" t="str">
            <v>Giaù chuøm ñôõ 3 MBT 25KVA</v>
          </cell>
          <cell r="F524" t="str">
            <v>boä</v>
          </cell>
          <cell r="H524">
            <v>450000</v>
          </cell>
        </row>
        <row r="525">
          <cell r="C525" t="str">
            <v>gdfco</v>
          </cell>
          <cell r="E525" t="str">
            <v>Giaù T gaén FCO vaø LA - PL60x6-1100</v>
          </cell>
          <cell r="F525" t="str">
            <v>caùi</v>
          </cell>
          <cell r="H525">
            <v>32687</v>
          </cell>
          <cell r="I525">
            <v>107</v>
          </cell>
          <cell r="J525">
            <v>384</v>
          </cell>
          <cell r="K525">
            <v>168</v>
          </cell>
          <cell r="L525">
            <v>2.8380000000000005</v>
          </cell>
        </row>
        <row r="526">
          <cell r="C526" t="str">
            <v>HI</v>
          </cell>
          <cell r="E526" t="str">
            <v>Haéc ín</v>
          </cell>
          <cell r="F526" t="str">
            <v>kg</v>
          </cell>
          <cell r="H526">
            <v>10000</v>
          </cell>
        </row>
        <row r="527">
          <cell r="C527" t="str">
            <v>HOTLINE</v>
          </cell>
          <cell r="D527" t="str">
            <v>031-701</v>
          </cell>
          <cell r="E527" t="str">
            <v>Hot line clamp 2/0</v>
          </cell>
          <cell r="F527" t="str">
            <v>caùi</v>
          </cell>
          <cell r="H527">
            <v>17700</v>
          </cell>
          <cell r="J527">
            <v>1279</v>
          </cell>
          <cell r="L527">
            <v>0.2</v>
          </cell>
        </row>
        <row r="528">
          <cell r="C528" t="str">
            <v>HOTLINE4/0</v>
          </cell>
          <cell r="D528" t="str">
            <v>031-701</v>
          </cell>
          <cell r="E528" t="str">
            <v>Hot line clamp 4/0</v>
          </cell>
          <cell r="F528" t="str">
            <v>caùi</v>
          </cell>
          <cell r="H528">
            <v>21940</v>
          </cell>
          <cell r="J528" t="str">
            <v xml:space="preserve"> </v>
          </cell>
          <cell r="L528">
            <v>0.2</v>
          </cell>
        </row>
        <row r="529">
          <cell r="C529" t="str">
            <v>K2B</v>
          </cell>
          <cell r="E529" t="str">
            <v>Keïp caùp 2 boulon</v>
          </cell>
          <cell r="F529" t="str">
            <v>caùi</v>
          </cell>
          <cell r="H529">
            <v>11000</v>
          </cell>
          <cell r="L529">
            <v>1</v>
          </cell>
        </row>
        <row r="530">
          <cell r="C530" t="str">
            <v>K3B</v>
          </cell>
          <cell r="E530" t="str">
            <v>Keïp caùp 3 boulon</v>
          </cell>
          <cell r="F530" t="str">
            <v>caùi</v>
          </cell>
          <cell r="H530">
            <v>12500</v>
          </cell>
          <cell r="L530">
            <v>1.2</v>
          </cell>
        </row>
        <row r="531">
          <cell r="C531" t="str">
            <v>KCD</v>
          </cell>
          <cell r="E531" t="str">
            <v>Keïp coïc tieáp ñaát</v>
          </cell>
          <cell r="F531" t="str">
            <v>caùi</v>
          </cell>
          <cell r="H531">
            <v>9400</v>
          </cell>
          <cell r="L531">
            <v>3</v>
          </cell>
        </row>
        <row r="532">
          <cell r="C532" t="str">
            <v>K2r</v>
          </cell>
          <cell r="E532" t="str">
            <v>Keïp 2 raõnh song song</v>
          </cell>
          <cell r="F532" t="str">
            <v>caùi</v>
          </cell>
          <cell r="H532">
            <v>4500</v>
          </cell>
          <cell r="L532">
            <v>0.2</v>
          </cell>
        </row>
        <row r="533">
          <cell r="C533" t="str">
            <v>K70</v>
          </cell>
          <cell r="E533" t="str">
            <v>Keïp daây 2 raõnh cho daây AC-70-50-35</v>
          </cell>
          <cell r="F533" t="str">
            <v>caùi</v>
          </cell>
          <cell r="H533">
            <v>4500</v>
          </cell>
          <cell r="L533">
            <v>0.2</v>
          </cell>
        </row>
        <row r="534">
          <cell r="C534" t="str">
            <v>K95</v>
          </cell>
          <cell r="E534" t="str">
            <v>Keïp daây 2 raõnh cho daây AC-95</v>
          </cell>
          <cell r="F534" t="str">
            <v>caùi</v>
          </cell>
          <cell r="H534">
            <v>7800</v>
          </cell>
          <cell r="L534">
            <v>0.2</v>
          </cell>
        </row>
        <row r="535">
          <cell r="C535" t="str">
            <v>KDTH</v>
          </cell>
          <cell r="E535" t="str">
            <v>Keïp daây trung hoøa</v>
          </cell>
          <cell r="F535" t="str">
            <v>caùi</v>
          </cell>
          <cell r="H535">
            <v>8600</v>
          </cell>
          <cell r="L535">
            <v>0.2</v>
          </cell>
        </row>
        <row r="536">
          <cell r="C536" t="str">
            <v>KCUAL</v>
          </cell>
          <cell r="E536" t="str">
            <v>Keïp noái ñoàng-nhoâm</v>
          </cell>
          <cell r="F536" t="str">
            <v>caùi</v>
          </cell>
          <cell r="H536">
            <v>4500</v>
          </cell>
          <cell r="L536">
            <v>0.2</v>
          </cell>
        </row>
        <row r="537">
          <cell r="C537" t="str">
            <v>KQ</v>
          </cell>
          <cell r="D537" t="str">
            <v>031-701</v>
          </cell>
          <cell r="E537" t="str">
            <v>Keïp quai 2/0</v>
          </cell>
          <cell r="F537" t="str">
            <v>caùi</v>
          </cell>
          <cell r="H537">
            <v>17700</v>
          </cell>
          <cell r="J537">
            <v>1279</v>
          </cell>
          <cell r="L537">
            <v>0.2</v>
          </cell>
        </row>
        <row r="538">
          <cell r="C538" t="str">
            <v>KQ4/0</v>
          </cell>
          <cell r="D538" t="str">
            <v>031-701</v>
          </cell>
          <cell r="E538" t="str">
            <v>Keïp quai 4/0</v>
          </cell>
          <cell r="F538" t="str">
            <v>caùi</v>
          </cell>
          <cell r="H538">
            <v>24820</v>
          </cell>
          <cell r="J538">
            <v>1279</v>
          </cell>
          <cell r="L538">
            <v>0.2</v>
          </cell>
        </row>
        <row r="539">
          <cell r="C539" t="str">
            <v>SPL4</v>
          </cell>
          <cell r="D539" t="str">
            <v>031-701</v>
          </cell>
          <cell r="E539" t="str">
            <v xml:space="preserve">Keïp Split bolt conector  4/0 </v>
          </cell>
          <cell r="F539" t="str">
            <v>caùi</v>
          </cell>
          <cell r="H539">
            <v>12100</v>
          </cell>
          <cell r="J539">
            <v>1279</v>
          </cell>
          <cell r="L539">
            <v>0.2</v>
          </cell>
        </row>
        <row r="540">
          <cell r="C540" t="str">
            <v>SPL240</v>
          </cell>
          <cell r="D540" t="str">
            <v>031-703</v>
          </cell>
          <cell r="E540" t="str">
            <v>Keïp Split bolt 240mm2</v>
          </cell>
          <cell r="F540" t="str">
            <v>caùi</v>
          </cell>
          <cell r="H540">
            <v>18830</v>
          </cell>
          <cell r="J540">
            <v>1918</v>
          </cell>
          <cell r="L540">
            <v>0.2</v>
          </cell>
        </row>
        <row r="541">
          <cell r="C541" t="str">
            <v>kepIPC</v>
          </cell>
          <cell r="D541" t="str">
            <v>031-703</v>
          </cell>
          <cell r="E541" t="str">
            <v>Keïp IPC loaïi 50-150/50-150mm2 nhoâm</v>
          </cell>
          <cell r="F541" t="str">
            <v>caùi</v>
          </cell>
          <cell r="G541">
            <v>3.14</v>
          </cell>
          <cell r="J541">
            <v>1918</v>
          </cell>
        </row>
        <row r="542">
          <cell r="C542" t="str">
            <v>KNEO</v>
          </cell>
          <cell r="E542" t="str">
            <v xml:space="preserve">Khoùa neùo </v>
          </cell>
          <cell r="F542" t="str">
            <v>caùi</v>
          </cell>
          <cell r="H542">
            <v>36218</v>
          </cell>
        </row>
        <row r="543">
          <cell r="C543" t="str">
            <v>LD18</v>
          </cell>
          <cell r="E543" t="str">
            <v>Long ñeàn 18</v>
          </cell>
          <cell r="F543" t="str">
            <v>caùi</v>
          </cell>
          <cell r="H543">
            <v>400</v>
          </cell>
        </row>
        <row r="544">
          <cell r="C544" t="str">
            <v>LD22</v>
          </cell>
          <cell r="E544" t="str">
            <v>Long ñeàn 22</v>
          </cell>
          <cell r="F544" t="str">
            <v>caùi</v>
          </cell>
          <cell r="H544">
            <v>3500</v>
          </cell>
        </row>
        <row r="545">
          <cell r="C545" t="str">
            <v>MN6</v>
          </cell>
          <cell r="E545" t="str">
            <v>Maéc noái ñôn ( Socket eye )</v>
          </cell>
          <cell r="F545" t="str">
            <v>caùi</v>
          </cell>
          <cell r="H545">
            <v>10000</v>
          </cell>
        </row>
        <row r="546">
          <cell r="C546" t="str">
            <v>T100</v>
          </cell>
          <cell r="D546" t="str">
            <v>010-402</v>
          </cell>
          <cell r="E546" t="str">
            <v>MBA 1 pha 8,6-12,7/0,22KV-100KVA</v>
          </cell>
          <cell r="F546" t="str">
            <v>maùy</v>
          </cell>
          <cell r="H546">
            <v>18193000</v>
          </cell>
          <cell r="I546">
            <v>342034</v>
          </cell>
          <cell r="J546">
            <v>70326</v>
          </cell>
          <cell r="K546">
            <v>8744</v>
          </cell>
          <cell r="L546">
            <v>610</v>
          </cell>
        </row>
        <row r="547">
          <cell r="C547" t="str">
            <v>T15</v>
          </cell>
          <cell r="E547" t="str">
            <v>MBA 1 pha 8,6-12,7/0,22KV-15KVA</v>
          </cell>
          <cell r="F547" t="str">
            <v>maùy</v>
          </cell>
          <cell r="H547">
            <v>6185000</v>
          </cell>
          <cell r="I547">
            <v>153201</v>
          </cell>
          <cell r="J547">
            <v>51146</v>
          </cell>
          <cell r="K547">
            <v>8744</v>
          </cell>
          <cell r="L547">
            <v>190</v>
          </cell>
        </row>
        <row r="548">
          <cell r="C548" t="str">
            <v>T25</v>
          </cell>
          <cell r="E548" t="str">
            <v>MBA 1 pha 8,6-12,7/0,22KV-25KVA</v>
          </cell>
          <cell r="F548" t="str">
            <v>maùy</v>
          </cell>
          <cell r="H548">
            <v>7857000</v>
          </cell>
          <cell r="I548">
            <v>306402</v>
          </cell>
          <cell r="J548">
            <v>51146</v>
          </cell>
          <cell r="K548">
            <v>8744</v>
          </cell>
          <cell r="L548">
            <v>230</v>
          </cell>
        </row>
        <row r="549">
          <cell r="C549" t="str">
            <v>T375</v>
          </cell>
          <cell r="D549" t="str">
            <v>010-401</v>
          </cell>
          <cell r="E549" t="str">
            <v>MBA 1 pha 8,6-12,7/0,22KV-37,5KVA</v>
          </cell>
          <cell r="F549" t="str">
            <v>maùy</v>
          </cell>
          <cell r="H549">
            <v>9842000</v>
          </cell>
          <cell r="I549">
            <v>306402</v>
          </cell>
          <cell r="J549">
            <v>51146</v>
          </cell>
          <cell r="K549">
            <v>8744</v>
          </cell>
          <cell r="L549">
            <v>340</v>
          </cell>
        </row>
        <row r="550">
          <cell r="C550" t="str">
            <v>T50</v>
          </cell>
          <cell r="D550" t="str">
            <v>010-402</v>
          </cell>
          <cell r="E550" t="str">
            <v>MBA 1 pha 8,6-12,7/0,22KV-50KVA</v>
          </cell>
          <cell r="F550" t="str">
            <v>maùy</v>
          </cell>
          <cell r="H550">
            <v>11666000</v>
          </cell>
          <cell r="I550">
            <v>331524</v>
          </cell>
          <cell r="J550">
            <v>57539</v>
          </cell>
          <cell r="K550">
            <v>8744</v>
          </cell>
          <cell r="L550">
            <v>400</v>
          </cell>
        </row>
        <row r="551">
          <cell r="C551" t="str">
            <v>MDAP3</v>
          </cell>
          <cell r="D551" t="str">
            <v>033-103</v>
          </cell>
          <cell r="E551" t="str">
            <v>Ñaép ñaát</v>
          </cell>
          <cell r="F551" t="str">
            <v>m3</v>
          </cell>
          <cell r="J551">
            <v>8216</v>
          </cell>
        </row>
        <row r="552">
          <cell r="C552" t="str">
            <v>MDAPN3</v>
          </cell>
          <cell r="D552" t="str">
            <v>033-103</v>
          </cell>
          <cell r="E552" t="str">
            <v xml:space="preserve">Ñaép ñaát </v>
          </cell>
          <cell r="F552" t="str">
            <v>m3</v>
          </cell>
          <cell r="J552">
            <v>13367</v>
          </cell>
        </row>
        <row r="553">
          <cell r="C553" t="str">
            <v>LRTD</v>
          </cell>
          <cell r="D553" t="str">
            <v>033-202</v>
          </cell>
          <cell r="E553" t="str">
            <v>Ñaép ñaát raõnh tieáp ñòa</v>
          </cell>
          <cell r="F553" t="str">
            <v>m3</v>
          </cell>
          <cell r="J553">
            <v>6662</v>
          </cell>
        </row>
        <row r="554">
          <cell r="C554" t="str">
            <v>DA15</v>
          </cell>
          <cell r="D554" t="str">
            <v>043-101</v>
          </cell>
          <cell r="E554" t="str">
            <v>Ñaø caûn 1,5m</v>
          </cell>
          <cell r="F554" t="str">
            <v>caùi</v>
          </cell>
          <cell r="H554">
            <v>186500</v>
          </cell>
          <cell r="J554">
            <v>9810</v>
          </cell>
          <cell r="L554">
            <v>0.26</v>
          </cell>
        </row>
        <row r="555">
          <cell r="C555" t="str">
            <v>MDD3</v>
          </cell>
          <cell r="D555" t="str">
            <v>031-123</v>
          </cell>
          <cell r="E555" t="str">
            <v>Ñaøo ñaát caáp 3</v>
          </cell>
          <cell r="F555" t="str">
            <v>m3</v>
          </cell>
          <cell r="J555">
            <v>18157</v>
          </cell>
        </row>
        <row r="556">
          <cell r="C556" t="str">
            <v>DRTD</v>
          </cell>
          <cell r="D556" t="str">
            <v>032-102</v>
          </cell>
          <cell r="E556" t="str">
            <v>Ñaøo ñaát raõnh tieáp ñòa 0,1x1m daøi 2,5m</v>
          </cell>
          <cell r="F556" t="str">
            <v>m3</v>
          </cell>
          <cell r="J556">
            <v>11650</v>
          </cell>
        </row>
        <row r="557">
          <cell r="C557" t="str">
            <v>DRTD12</v>
          </cell>
          <cell r="D557" t="str">
            <v>032-102</v>
          </cell>
          <cell r="E557" t="str">
            <v>Ñaøo ñaát raõnh tieáp ñòa 0,1x1m daøi 2,5m</v>
          </cell>
          <cell r="F557" t="str">
            <v>m3</v>
          </cell>
          <cell r="J557">
            <v>11650</v>
          </cell>
        </row>
        <row r="558">
          <cell r="C558" t="str">
            <v>DRTD33</v>
          </cell>
          <cell r="D558" t="str">
            <v>032-102</v>
          </cell>
          <cell r="E558" t="str">
            <v>Ñaøo ñaát raõnh tieáp ñòa 0,2x0,5m daøi 25m</v>
          </cell>
          <cell r="F558" t="str">
            <v>m3</v>
          </cell>
          <cell r="J558">
            <v>11650</v>
          </cell>
        </row>
        <row r="559">
          <cell r="C559" t="str">
            <v>DRTD34</v>
          </cell>
          <cell r="D559" t="str">
            <v>032-102</v>
          </cell>
          <cell r="E559" t="str">
            <v>Ñaøo ñaát raõnh tieáp ñòa 0,2x0,5m daøi 30m</v>
          </cell>
          <cell r="F559" t="str">
            <v>m3</v>
          </cell>
          <cell r="J559">
            <v>11650</v>
          </cell>
        </row>
        <row r="560">
          <cell r="C560" t="str">
            <v>Dk3p5-20</v>
          </cell>
          <cell r="D560" t="str">
            <v>360-188</v>
          </cell>
          <cell r="E560" t="str">
            <v>Ñieän naêng keá  3 pha 220/380V - 5-20A</v>
          </cell>
          <cell r="F560" t="str">
            <v>caùi</v>
          </cell>
          <cell r="H560">
            <v>325000</v>
          </cell>
          <cell r="J560">
            <v>6452</v>
          </cell>
        </row>
        <row r="561">
          <cell r="C561" t="str">
            <v>Dk3p5</v>
          </cell>
          <cell r="D561" t="str">
            <v>360-188</v>
          </cell>
          <cell r="E561" t="str">
            <v>Ñieän naêng keá  3 pha 220/380V - 5A</v>
          </cell>
          <cell r="F561" t="str">
            <v>caùi</v>
          </cell>
          <cell r="H561">
            <v>305000</v>
          </cell>
          <cell r="J561">
            <v>6452</v>
          </cell>
        </row>
        <row r="562">
          <cell r="C562" t="str">
            <v>dk1p40</v>
          </cell>
          <cell r="D562" t="str">
            <v>360-188</v>
          </cell>
          <cell r="E562" t="str">
            <v>Ñieän naêng keá 1pha 2 daây 220V-(10)40A</v>
          </cell>
          <cell r="F562" t="str">
            <v>caùi</v>
          </cell>
          <cell r="H562">
            <v>125000</v>
          </cell>
          <cell r="J562">
            <v>4032</v>
          </cell>
        </row>
        <row r="563">
          <cell r="C563" t="str">
            <v>dk1p120</v>
          </cell>
          <cell r="D563" t="str">
            <v>360-188</v>
          </cell>
          <cell r="E563" t="str">
            <v>Ñieän naêng keá 1pha 2 daây 220V-(40)120A</v>
          </cell>
          <cell r="F563" t="str">
            <v>caùi</v>
          </cell>
          <cell r="H563">
            <v>135000</v>
          </cell>
          <cell r="J563">
            <v>4032</v>
          </cell>
        </row>
        <row r="564">
          <cell r="C564" t="str">
            <v>dk3p100</v>
          </cell>
          <cell r="D564" t="str">
            <v>360-188</v>
          </cell>
          <cell r="E564" t="str">
            <v>Ñieän naêng keá 220/380V-100A</v>
          </cell>
          <cell r="F564" t="str">
            <v>caùi</v>
          </cell>
          <cell r="H564">
            <v>440000</v>
          </cell>
          <cell r="J564">
            <v>6452</v>
          </cell>
        </row>
        <row r="565">
          <cell r="C565" t="str">
            <v>dk1p100</v>
          </cell>
          <cell r="D565" t="str">
            <v>360-188</v>
          </cell>
          <cell r="E565" t="str">
            <v>Ñieän naêng keá 220V-100A</v>
          </cell>
          <cell r="F565" t="str">
            <v>caùi</v>
          </cell>
          <cell r="H565">
            <v>135000</v>
          </cell>
          <cell r="J565">
            <v>4032</v>
          </cell>
        </row>
        <row r="566">
          <cell r="C566" t="str">
            <v>dk1p50</v>
          </cell>
          <cell r="D566" t="str">
            <v>360-188</v>
          </cell>
          <cell r="E566" t="str">
            <v>Ñieän naêng keá 220V-50A</v>
          </cell>
          <cell r="F566" t="str">
            <v>caùi</v>
          </cell>
          <cell r="H566">
            <v>135000</v>
          </cell>
          <cell r="J566">
            <v>4032</v>
          </cell>
        </row>
        <row r="567">
          <cell r="C567" t="str">
            <v>dk3p80</v>
          </cell>
          <cell r="D567" t="str">
            <v>360-188</v>
          </cell>
          <cell r="E567" t="str">
            <v>Ñieän naêng keá 3 pha 220/380V-80A</v>
          </cell>
          <cell r="F567" t="str">
            <v>caùi</v>
          </cell>
          <cell r="H567">
            <v>440000</v>
          </cell>
          <cell r="J567">
            <v>6452</v>
          </cell>
        </row>
        <row r="568">
          <cell r="C568" t="str">
            <v>dk3p50</v>
          </cell>
          <cell r="D568" t="str">
            <v>360-188</v>
          </cell>
          <cell r="E568" t="str">
            <v>Ñieän naêng keá 3 pha 4 daây 50/5A</v>
          </cell>
          <cell r="F568" t="str">
            <v>caùi</v>
          </cell>
          <cell r="H568">
            <v>410000</v>
          </cell>
          <cell r="J568">
            <v>6452</v>
          </cell>
        </row>
        <row r="569">
          <cell r="C569" t="str">
            <v>no30</v>
          </cell>
          <cell r="E569" t="str">
            <v>Nieàn oáng 30x3</v>
          </cell>
          <cell r="F569" t="str">
            <v>caùi</v>
          </cell>
          <cell r="H569">
            <v>5000</v>
          </cell>
          <cell r="J569">
            <v>307</v>
          </cell>
          <cell r="L569">
            <v>0.7</v>
          </cell>
        </row>
        <row r="570">
          <cell r="C570" t="str">
            <v>no30-1</v>
          </cell>
          <cell r="E570" t="str">
            <v xml:space="preserve">Nieàn oáng daây caùp boïc baèng saét PL30x3 </v>
          </cell>
          <cell r="F570" t="str">
            <v>caùi</v>
          </cell>
          <cell r="H570">
            <v>5000</v>
          </cell>
          <cell r="J570">
            <v>307</v>
          </cell>
        </row>
        <row r="571">
          <cell r="C571" t="str">
            <v>no25-1</v>
          </cell>
          <cell r="E571" t="str">
            <v xml:space="preserve">Nieàn oáng daây ñaát baèng saét PL25x2 </v>
          </cell>
          <cell r="F571" t="str">
            <v>caùi</v>
          </cell>
          <cell r="H571">
            <v>4000</v>
          </cell>
          <cell r="J571">
            <v>307</v>
          </cell>
        </row>
        <row r="572">
          <cell r="C572" t="str">
            <v>OSC</v>
          </cell>
          <cell r="E572" t="str">
            <v>OÁc sieát caùp</v>
          </cell>
          <cell r="F572" t="str">
            <v>caùi</v>
          </cell>
          <cell r="H572">
            <v>8600</v>
          </cell>
          <cell r="L572">
            <v>0.2</v>
          </cell>
        </row>
        <row r="573">
          <cell r="C573" t="str">
            <v>OK</v>
          </cell>
          <cell r="E573" t="str">
            <v>OÁng khoùa tuû ñieän</v>
          </cell>
          <cell r="F573" t="str">
            <v>caùi</v>
          </cell>
          <cell r="H573">
            <v>30000</v>
          </cell>
          <cell r="L573">
            <v>0.2</v>
          </cell>
        </row>
        <row r="574">
          <cell r="C574" t="str">
            <v>PVC100</v>
          </cell>
          <cell r="D574" t="str">
            <v>07-02-14</v>
          </cell>
          <cell r="E574" t="str">
            <v>OÁng nhöïa PVC O100 daøi 4m</v>
          </cell>
          <cell r="F574" t="str">
            <v>oáng</v>
          </cell>
          <cell r="H574">
            <v>175200</v>
          </cell>
          <cell r="J574">
            <v>1765</v>
          </cell>
          <cell r="K574">
            <v>248</v>
          </cell>
          <cell r="L574">
            <v>0.5</v>
          </cell>
        </row>
        <row r="575">
          <cell r="C575" t="str">
            <v>PVC114-4</v>
          </cell>
          <cell r="D575" t="str">
            <v>07-02-14</v>
          </cell>
          <cell r="E575" t="str">
            <v>OÁng nhöïa PVC O114 daøi 4m</v>
          </cell>
          <cell r="F575" t="str">
            <v>oáng</v>
          </cell>
          <cell r="H575">
            <v>175200</v>
          </cell>
          <cell r="J575">
            <v>1765</v>
          </cell>
          <cell r="K575">
            <v>248</v>
          </cell>
          <cell r="L575">
            <v>0.5</v>
          </cell>
        </row>
        <row r="576">
          <cell r="C576" t="str">
            <v>PVC21-4</v>
          </cell>
          <cell r="D576" t="str">
            <v>07-01-12</v>
          </cell>
          <cell r="E576" t="str">
            <v>OÁng nhöïa PVC O21 daøi 4m</v>
          </cell>
          <cell r="F576" t="str">
            <v>oáng</v>
          </cell>
          <cell r="H576">
            <v>10400</v>
          </cell>
          <cell r="J576">
            <v>1113</v>
          </cell>
          <cell r="K576">
            <v>168</v>
          </cell>
          <cell r="L576">
            <v>0.5</v>
          </cell>
        </row>
        <row r="577">
          <cell r="C577" t="str">
            <v>PVC60m</v>
          </cell>
          <cell r="E577" t="str">
            <v xml:space="preserve">OÁng nhöïa PVC O60 </v>
          </cell>
          <cell r="F577" t="str">
            <v>m</v>
          </cell>
          <cell r="H577">
            <v>10900</v>
          </cell>
          <cell r="J577">
            <v>228.5</v>
          </cell>
          <cell r="L577">
            <v>0.5</v>
          </cell>
        </row>
        <row r="578">
          <cell r="C578" t="str">
            <v>PVC60</v>
          </cell>
          <cell r="D578" t="str">
            <v>07-02-12</v>
          </cell>
          <cell r="E578" t="str">
            <v>OÁng nhöïa PVC O60 daøi 5m</v>
          </cell>
          <cell r="F578" t="str">
            <v>oáng</v>
          </cell>
          <cell r="H578">
            <v>54500</v>
          </cell>
          <cell r="J578">
            <v>1368</v>
          </cell>
          <cell r="K578">
            <v>212</v>
          </cell>
          <cell r="L578">
            <v>0.5</v>
          </cell>
        </row>
        <row r="579">
          <cell r="C579" t="str">
            <v>PVC90</v>
          </cell>
          <cell r="D579" t="str">
            <v>07-02-13</v>
          </cell>
          <cell r="E579" t="str">
            <v>OÁng nhöïa PVC O90 daøi 5m</v>
          </cell>
          <cell r="F579" t="str">
            <v>oáng</v>
          </cell>
          <cell r="H579">
            <v>135000</v>
          </cell>
          <cell r="J579">
            <v>1511</v>
          </cell>
          <cell r="K579">
            <v>232</v>
          </cell>
          <cell r="L579">
            <v>0.5</v>
          </cell>
        </row>
        <row r="580">
          <cell r="C580" t="str">
            <v>kepPVC114</v>
          </cell>
          <cell r="D580" t="str">
            <v>11-05-14</v>
          </cell>
          <cell r="E580" t="str">
            <v>Keïp OÁng nhöïa PVC 114</v>
          </cell>
          <cell r="F580" t="str">
            <v>caùi</v>
          </cell>
          <cell r="H580">
            <v>31400</v>
          </cell>
          <cell r="J580">
            <v>2451.5263</v>
          </cell>
          <cell r="L580">
            <v>0.5</v>
          </cell>
        </row>
        <row r="581">
          <cell r="C581" t="str">
            <v>OT49</v>
          </cell>
          <cell r="E581" t="str">
            <v>OÁng theùp traùng keõm O 49/40</v>
          </cell>
          <cell r="F581" t="str">
            <v>meùt</v>
          </cell>
          <cell r="H581">
            <v>24500</v>
          </cell>
          <cell r="L581">
            <v>1.2</v>
          </cell>
        </row>
        <row r="582">
          <cell r="C582" t="str">
            <v>OT60</v>
          </cell>
          <cell r="E582" t="str">
            <v>OÁng theùp traùng keõm O 60/50</v>
          </cell>
          <cell r="F582" t="str">
            <v>meùt</v>
          </cell>
          <cell r="H582">
            <v>38000</v>
          </cell>
          <cell r="L582">
            <v>1.2</v>
          </cell>
        </row>
        <row r="583">
          <cell r="C583" t="str">
            <v>PU</v>
          </cell>
          <cell r="E583" t="str">
            <v>Puli</v>
          </cell>
          <cell r="F583" t="str">
            <v>caùi</v>
          </cell>
          <cell r="H583">
            <v>25000</v>
          </cell>
        </row>
        <row r="584">
          <cell r="C584" t="str">
            <v>roletg</v>
          </cell>
          <cell r="D584" t="str">
            <v>360-188</v>
          </cell>
          <cell r="E584" t="str">
            <v>Rôle trung gian</v>
          </cell>
          <cell r="F584" t="str">
            <v>caùi</v>
          </cell>
          <cell r="H584">
            <v>120000</v>
          </cell>
          <cell r="J584">
            <v>3548</v>
          </cell>
        </row>
        <row r="585">
          <cell r="C585" t="str">
            <v>s70</v>
          </cell>
          <cell r="E585" t="str">
            <v>Saét deït 70x70x6 - 2400m</v>
          </cell>
          <cell r="F585" t="str">
            <v>kg</v>
          </cell>
          <cell r="H585">
            <v>10500</v>
          </cell>
          <cell r="I585">
            <v>691.42</v>
          </cell>
          <cell r="J585">
            <v>2469.2599999999998</v>
          </cell>
          <cell r="K585">
            <v>1077.3800000000001</v>
          </cell>
          <cell r="L585">
            <v>0.3</v>
          </cell>
        </row>
        <row r="586">
          <cell r="C586" t="str">
            <v>SAT10</v>
          </cell>
          <cell r="E586" t="str">
            <v xml:space="preserve">Saét O10 </v>
          </cell>
          <cell r="F586" t="str">
            <v>tia</v>
          </cell>
          <cell r="H586">
            <v>29000</v>
          </cell>
          <cell r="L586">
            <v>0.61699999999999999</v>
          </cell>
        </row>
        <row r="587">
          <cell r="C587" t="str">
            <v>S</v>
          </cell>
          <cell r="E587" t="str">
            <v>Sôn keû bieån vaø ñaùnh soá coät</v>
          </cell>
          <cell r="F587" t="str">
            <v>kg</v>
          </cell>
          <cell r="H587">
            <v>25000</v>
          </cell>
        </row>
        <row r="588">
          <cell r="C588" t="str">
            <v>SN</v>
          </cell>
          <cell r="E588" t="str">
            <v>Söù chaèng</v>
          </cell>
          <cell r="F588" t="str">
            <v>caùi</v>
          </cell>
          <cell r="H588">
            <v>12800</v>
          </cell>
          <cell r="L588">
            <v>0.7</v>
          </cell>
        </row>
        <row r="589">
          <cell r="C589" t="str">
            <v>TAMN</v>
          </cell>
          <cell r="E589" t="str">
            <v>Taám noái saét deït 100x10</v>
          </cell>
          <cell r="F589" t="str">
            <v>taám</v>
          </cell>
          <cell r="H589">
            <v>80000</v>
          </cell>
        </row>
        <row r="590">
          <cell r="C590" t="str">
            <v>TCH40</v>
          </cell>
          <cell r="E590" t="str">
            <v>Thanh choáng saét deïp 40x4-700</v>
          </cell>
          <cell r="F590" t="str">
            <v>thanh</v>
          </cell>
          <cell r="H590">
            <v>9261</v>
          </cell>
        </row>
        <row r="591">
          <cell r="C591" t="str">
            <v>TCH</v>
          </cell>
          <cell r="E591" t="str">
            <v>Thanh choáng saét deïp 60x6-950</v>
          </cell>
          <cell r="F591" t="str">
            <v>thanh</v>
          </cell>
          <cell r="H591">
            <v>27000</v>
          </cell>
        </row>
        <row r="592">
          <cell r="C592" t="str">
            <v>TN1620</v>
          </cell>
          <cell r="E592" t="str">
            <v>Thanh neo O16x2000</v>
          </cell>
          <cell r="F592" t="str">
            <v>caùi</v>
          </cell>
          <cell r="H592">
            <v>50000</v>
          </cell>
        </row>
        <row r="593">
          <cell r="C593" t="str">
            <v>TN1625</v>
          </cell>
          <cell r="E593" t="str">
            <v>Thanh neo O16x2500</v>
          </cell>
          <cell r="F593" t="str">
            <v>caùi</v>
          </cell>
          <cell r="H593">
            <v>60000</v>
          </cell>
        </row>
        <row r="594">
          <cell r="C594" t="str">
            <v>TN25</v>
          </cell>
          <cell r="E594" t="str">
            <v>Thanh neo O22x2500</v>
          </cell>
          <cell r="F594" t="str">
            <v>caùi</v>
          </cell>
          <cell r="H594">
            <v>74000</v>
          </cell>
        </row>
        <row r="595">
          <cell r="C595" t="str">
            <v>TN30</v>
          </cell>
          <cell r="E595" t="str">
            <v>Thanh neo O22x3000</v>
          </cell>
          <cell r="F595" t="str">
            <v>caùi</v>
          </cell>
          <cell r="H595">
            <v>89000</v>
          </cell>
        </row>
        <row r="596">
          <cell r="C596" t="str">
            <v>TN</v>
          </cell>
          <cell r="E596" t="str">
            <v>Thanh neo O22x3500</v>
          </cell>
          <cell r="F596" t="str">
            <v>kg</v>
          </cell>
          <cell r="H596">
            <v>9925</v>
          </cell>
        </row>
        <row r="597">
          <cell r="C597" t="str">
            <v>TON6x100x150</v>
          </cell>
          <cell r="E597" t="str">
            <v>Theùp laù 6x100x150</v>
          </cell>
          <cell r="F597" t="str">
            <v>kg</v>
          </cell>
          <cell r="H597">
            <v>5500</v>
          </cell>
        </row>
        <row r="598">
          <cell r="C598" t="str">
            <v>TON6x70x200</v>
          </cell>
          <cell r="E598" t="str">
            <v>Theùp laù 6x70x200</v>
          </cell>
          <cell r="F598" t="str">
            <v>kg</v>
          </cell>
          <cell r="H598">
            <v>5500</v>
          </cell>
        </row>
        <row r="599">
          <cell r="C599" t="str">
            <v>TON6x70x240</v>
          </cell>
          <cell r="E599" t="str">
            <v>Theùp laù 6x70x240</v>
          </cell>
          <cell r="F599" t="str">
            <v>kg</v>
          </cell>
          <cell r="H599">
            <v>5500</v>
          </cell>
        </row>
        <row r="600">
          <cell r="C600" t="str">
            <v>THAP3P</v>
          </cell>
          <cell r="E600" t="str">
            <v>Thuøng ñöïng aptomat loaïi 3 pha</v>
          </cell>
          <cell r="F600" t="str">
            <v>caùi</v>
          </cell>
          <cell r="H600">
            <v>500000</v>
          </cell>
          <cell r="L600">
            <v>48.96</v>
          </cell>
        </row>
        <row r="601">
          <cell r="C601" t="str">
            <v>THDK1</v>
          </cell>
          <cell r="E601" t="str">
            <v>Thuøng ñöïng ñieän keá- aptomat</v>
          </cell>
          <cell r="F601" t="str">
            <v>caùi</v>
          </cell>
          <cell r="H601">
            <v>250000</v>
          </cell>
          <cell r="J601">
            <v>6790.65</v>
          </cell>
          <cell r="L601">
            <v>41</v>
          </cell>
        </row>
        <row r="602">
          <cell r="C602" t="str">
            <v>THDK1P</v>
          </cell>
          <cell r="E602" t="str">
            <v>Thuøng ñöïng ñieän keá- aptomat (ñoâi)</v>
          </cell>
          <cell r="F602" t="str">
            <v>boä</v>
          </cell>
          <cell r="H602">
            <v>400000</v>
          </cell>
          <cell r="J602">
            <v>6790.65</v>
          </cell>
          <cell r="L602">
            <v>41</v>
          </cell>
        </row>
        <row r="603">
          <cell r="C603" t="str">
            <v>THDK3P</v>
          </cell>
          <cell r="E603" t="str">
            <v>Thuøng ñöïng ñieän keá loaïi 3 pha</v>
          </cell>
          <cell r="F603" t="str">
            <v>caùi</v>
          </cell>
          <cell r="H603">
            <v>500000</v>
          </cell>
          <cell r="L603">
            <v>48.96</v>
          </cell>
        </row>
        <row r="604">
          <cell r="C604" t="str">
            <v>timer</v>
          </cell>
          <cell r="D604" t="str">
            <v>360-188</v>
          </cell>
          <cell r="E604" t="str">
            <v>Timer</v>
          </cell>
          <cell r="F604" t="str">
            <v>caùi</v>
          </cell>
          <cell r="H604">
            <v>400000</v>
          </cell>
          <cell r="J604">
            <v>3548</v>
          </cell>
        </row>
        <row r="605">
          <cell r="C605" t="str">
            <v>TON6</v>
          </cell>
          <cell r="E605" t="str">
            <v>Toân 6mm</v>
          </cell>
          <cell r="F605" t="str">
            <v>kg</v>
          </cell>
          <cell r="H605">
            <v>5500</v>
          </cell>
        </row>
        <row r="606">
          <cell r="C606" t="str">
            <v>G</v>
          </cell>
          <cell r="E606" t="str">
            <v>Vaät lieäu döïng coät</v>
          </cell>
          <cell r="H606">
            <v>12857</v>
          </cell>
        </row>
        <row r="607">
          <cell r="C607" t="str">
            <v>VLCOT</v>
          </cell>
          <cell r="D607" t="str">
            <v>056-112</v>
          </cell>
          <cell r="E607" t="str">
            <v>Vaät lieäu döïng coät</v>
          </cell>
        </row>
        <row r="608">
          <cell r="C608" t="str">
            <v>X</v>
          </cell>
          <cell r="E608" t="str">
            <v>Xaêng</v>
          </cell>
          <cell r="F608" t="str">
            <v>kg</v>
          </cell>
          <cell r="H608">
            <v>3500</v>
          </cell>
        </row>
        <row r="609">
          <cell r="C609" t="str">
            <v>XIT</v>
          </cell>
          <cell r="D609" t="str">
            <v>055-111</v>
          </cell>
          <cell r="E609" t="str">
            <v>Xaø X-IT</v>
          </cell>
          <cell r="F609" t="str">
            <v>boä</v>
          </cell>
          <cell r="H609">
            <v>207580</v>
          </cell>
          <cell r="J609">
            <v>16450</v>
          </cell>
        </row>
        <row r="610">
          <cell r="C610" t="str">
            <v>XM</v>
          </cell>
          <cell r="E610" t="str">
            <v>Ximaêng</v>
          </cell>
        </row>
        <row r="611">
          <cell r="C611" t="str">
            <v>YC</v>
          </cell>
          <cell r="E611" t="str">
            <v>Yeám caùp</v>
          </cell>
          <cell r="F611" t="str">
            <v>caùi</v>
          </cell>
          <cell r="H611">
            <v>6000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 doi 1,39"/>
      <sheetName val="CAN DOI"/>
      <sheetName val="NSTW (goc)"/>
      <sheetName val="NSNN (goc)"/>
      <sheetName val="Chi (goc)"/>
      <sheetName val="NSTW (trd)"/>
      <sheetName val="NSNN (trd)"/>
      <sheetName val="NSDP (trd)"/>
      <sheetName val="QT-NSNN(goc)"/>
      <sheetName val="QT-NSDP(goc)"/>
      <sheetName val="HDND.T"/>
      <sheetName val="HDND.C"/>
      <sheetName val="BTC.T"/>
      <sheetName val="BTC.C"/>
      <sheetName val="BTC.C (LV)"/>
      <sheetName val="Loaitru"/>
      <sheetName val="KET DU NAM TRUOC"/>
      <sheetName val="CHUYEN NGUON"/>
      <sheetName val="DT VAY, TRA NO"/>
      <sheetName val="VAY, TRA NO"/>
      <sheetName val="DT.CTMTQG"/>
      <sheetName val="Chi (trd)"/>
      <sheetName val="Chi"/>
      <sheetName val="SO BO SUNG (Gui CQ)"/>
      <sheetName val="SO BO SUNG"/>
      <sheetName val="So bo sung (trieu dong)"/>
      <sheetName val="PHU LUC"/>
      <sheetName val="THU NSDP"/>
      <sheetName val="CHI NSDP"/>
      <sheetName val="KLKT"/>
      <sheetName val="CTMTQG"/>
      <sheetName val="THU SN"/>
      <sheetName val="QT VAY, TRA"/>
      <sheetName val="B1 (Thu)"/>
      <sheetName val="B2 (Chi)"/>
      <sheetName val="B3 (CTMTQG)"/>
      <sheetName val="B4 (CD)"/>
      <sheetName val="B5 (TH)"/>
      <sheetName val="B6 (Vay, tra no)"/>
      <sheetName val="B7 (THUSN)"/>
      <sheetName val="SBS (KBNN1)"/>
      <sheetName val="THU (KBNN2)"/>
      <sheetName val="CHI (KBNN3)"/>
      <sheetName val="VAY TRA (KBNN4)"/>
      <sheetName val="CTMTQG (KBNN5)"/>
      <sheetName val="THUSN (KBNN6)"/>
      <sheetName val="QT VAY, TRA 20218"/>
      <sheetName val="THQT"/>
      <sheetName val="NQ"/>
      <sheetName val="THQT (in) (2)"/>
      <sheetName val="THQT (in)"/>
      <sheetName val="DS"/>
      <sheetName val="CHI CN 2019"/>
      <sheetName val="THU SN 20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row r="7">
          <cell r="A7">
            <v>1</v>
          </cell>
          <cell r="B7" t="str">
            <v>HÀ GIANG</v>
          </cell>
        </row>
        <row r="8">
          <cell r="B8" t="str">
            <v>TUYÊN QUANG</v>
          </cell>
        </row>
        <row r="9">
          <cell r="B9" t="str">
            <v>CAO BẰNG</v>
          </cell>
        </row>
        <row r="10">
          <cell r="B10" t="str">
            <v>LẠNG SƠN</v>
          </cell>
        </row>
        <row r="11">
          <cell r="B11" t="str">
            <v>LAO CAI</v>
          </cell>
        </row>
        <row r="12">
          <cell r="B12" t="str">
            <v>YÊN BÁI</v>
          </cell>
        </row>
        <row r="13">
          <cell r="B13" t="str">
            <v>THÁI NGUYÊN</v>
          </cell>
        </row>
        <row r="14">
          <cell r="B14" t="str">
            <v>BẮC CẠN</v>
          </cell>
        </row>
        <row r="15">
          <cell r="B15" t="str">
            <v>PHÚ THỌ</v>
          </cell>
        </row>
        <row r="16">
          <cell r="B16" t="str">
            <v>BẮC GIANG</v>
          </cell>
        </row>
        <row r="17">
          <cell r="B17" t="str">
            <v>HÒA BÌNH</v>
          </cell>
        </row>
        <row r="18">
          <cell r="B18" t="str">
            <v>SƠN LA</v>
          </cell>
        </row>
        <row r="19">
          <cell r="B19" t="str">
            <v>ĐIỆN BIÊN</v>
          </cell>
        </row>
        <row r="20">
          <cell r="B20" t="str">
            <v>LAI CHÂU</v>
          </cell>
        </row>
        <row r="21">
          <cell r="B21" t="str">
            <v>HÀ NỘI</v>
          </cell>
        </row>
        <row r="22">
          <cell r="B22" t="str">
            <v>HẢI PHÒNG</v>
          </cell>
        </row>
        <row r="23">
          <cell r="B23" t="str">
            <v>QUẢNG NINH</v>
          </cell>
        </row>
        <row r="24">
          <cell r="B24" t="str">
            <v>VĨNH PHÚC</v>
          </cell>
        </row>
        <row r="25">
          <cell r="B25" t="str">
            <v>HẢI DƯƠNG</v>
          </cell>
        </row>
        <row r="26">
          <cell r="B26" t="str">
            <v>HƯNG YÊN</v>
          </cell>
        </row>
        <row r="27">
          <cell r="B27" t="str">
            <v>BẮC NINH</v>
          </cell>
        </row>
        <row r="28">
          <cell r="B28" t="str">
            <v>HÀ NAM</v>
          </cell>
        </row>
        <row r="29">
          <cell r="B29" t="str">
            <v>NAM ĐỊNH</v>
          </cell>
        </row>
        <row r="30">
          <cell r="B30" t="str">
            <v>NINH BÌNH</v>
          </cell>
        </row>
        <row r="31">
          <cell r="B31" t="str">
            <v>THÁI BÌNH</v>
          </cell>
        </row>
        <row r="32">
          <cell r="B32" t="str">
            <v>THANH HÓA</v>
          </cell>
        </row>
        <row r="33">
          <cell r="B33" t="str">
            <v>NGHỆ AN</v>
          </cell>
        </row>
        <row r="34">
          <cell r="B34" t="str">
            <v>HÀ TĨNH</v>
          </cell>
        </row>
        <row r="35">
          <cell r="B35" t="str">
            <v>QUẢNG BÌNH</v>
          </cell>
        </row>
        <row r="36">
          <cell r="B36" t="str">
            <v>QUẢNG TRỊ</v>
          </cell>
        </row>
        <row r="37">
          <cell r="B37" t="str">
            <v>THỪA THIÊN - HUẾ</v>
          </cell>
        </row>
        <row r="38">
          <cell r="B38" t="str">
            <v>ĐÀ NẴNG</v>
          </cell>
        </row>
        <row r="39">
          <cell r="B39" t="str">
            <v>QUẢNG NAM</v>
          </cell>
        </row>
        <row r="40">
          <cell r="B40" t="str">
            <v>QUẢNG NGÃI</v>
          </cell>
        </row>
        <row r="41">
          <cell r="B41" t="str">
            <v>BÌNH ĐỊNH</v>
          </cell>
        </row>
        <row r="42">
          <cell r="B42" t="str">
            <v>PHÚ YÊN</v>
          </cell>
        </row>
        <row r="43">
          <cell r="B43" t="str">
            <v>KHÁNH HÒA</v>
          </cell>
        </row>
        <row r="44">
          <cell r="B44" t="str">
            <v>NINH THUẬN</v>
          </cell>
        </row>
        <row r="45">
          <cell r="B45" t="str">
            <v>BÌNH THUẬN</v>
          </cell>
        </row>
        <row r="46">
          <cell r="B46" t="str">
            <v>ĐẮK LẮK</v>
          </cell>
        </row>
        <row r="47">
          <cell r="B47" t="str">
            <v>ĐẮK NÔNG</v>
          </cell>
        </row>
        <row r="48">
          <cell r="B48" t="str">
            <v>GIA LAI</v>
          </cell>
        </row>
        <row r="49">
          <cell r="B49" t="str">
            <v>KON TUM</v>
          </cell>
        </row>
        <row r="50">
          <cell r="B50" t="str">
            <v>LÂM ĐỒNG</v>
          </cell>
        </row>
        <row r="51">
          <cell r="B51" t="str">
            <v>HỒ CHÍ MINH</v>
          </cell>
        </row>
        <row r="52">
          <cell r="B52" t="str">
            <v>ĐỒNG NAI</v>
          </cell>
        </row>
        <row r="53">
          <cell r="B53" t="str">
            <v>BÌNH DƯƠNG</v>
          </cell>
        </row>
        <row r="54">
          <cell r="B54" t="str">
            <v>TÂY NINH</v>
          </cell>
        </row>
        <row r="55">
          <cell r="B55" t="str">
            <v>BÀ RỊA - VŨNG TÀU</v>
          </cell>
        </row>
        <row r="56">
          <cell r="B56" t="str">
            <v>BÌNH PHƯỚC</v>
          </cell>
        </row>
        <row r="57">
          <cell r="B57" t="str">
            <v>LONG AN</v>
          </cell>
        </row>
        <row r="58">
          <cell r="B58" t="str">
            <v>TIỀN GIANG</v>
          </cell>
        </row>
        <row r="59">
          <cell r="B59" t="str">
            <v>VĨNH LONG</v>
          </cell>
        </row>
        <row r="60">
          <cell r="B60" t="str">
            <v>CẦN THƠ</v>
          </cell>
        </row>
        <row r="61">
          <cell r="B61" t="str">
            <v>HẬU GIANG</v>
          </cell>
        </row>
        <row r="62">
          <cell r="B62" t="str">
            <v>BẾN TRE</v>
          </cell>
        </row>
        <row r="63">
          <cell r="B63" t="str">
            <v>TRÀ VINH</v>
          </cell>
        </row>
        <row r="64">
          <cell r="B64" t="str">
            <v xml:space="preserve"> SÓC TRĂNG</v>
          </cell>
        </row>
        <row r="65">
          <cell r="B65" t="str">
            <v>AN GIANG</v>
          </cell>
        </row>
        <row r="66">
          <cell r="B66" t="str">
            <v>ĐỒNG THÁP</v>
          </cell>
        </row>
        <row r="67">
          <cell r="B67" t="str">
            <v>KIÊN GIANG</v>
          </cell>
        </row>
        <row r="68">
          <cell r="B68" t="str">
            <v>BẠC LIÊU</v>
          </cell>
        </row>
        <row r="69">
          <cell r="B69" t="str">
            <v>CÀ MAU</v>
          </cell>
        </row>
      </sheetData>
      <sheetData sheetId="52"/>
      <sheetData sheetId="53"/>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HDZ0,4"/>
      <sheetName val="TH DZ35"/>
      <sheetName val="THTram"/>
      <sheetName val="Tro giup"/>
      <sheetName val="Don gia"/>
      <sheetName val="Sheet1"/>
      <sheetName val="조명시설"/>
      <sheetName val="DON GIA CAN THO"/>
      <sheetName val="DC"/>
      <sheetName val="NL"/>
      <sheetName val="DON GIA TRAM (3)"/>
      <sheetName val="dongia"/>
      <sheetName val="XT_Buoc 3"/>
      <sheetName val="Don gia chi tiet"/>
      <sheetName val="TinhGiaMTC"/>
      <sheetName val="TinhGiaNC"/>
      <sheetName val="RAB AR&amp;STR"/>
      <sheetName val="Earthwork"/>
      <sheetName val="Input"/>
      <sheetName val="DANHPHAP"/>
      <sheetName val="chi tiet TBA"/>
      <sheetName val="chi tiet C"/>
      <sheetName val="공통가설"/>
      <sheetName val="ptnc"/>
      <sheetName val="ptvl"/>
      <sheetName val="ptm"/>
      <sheetName val="SILICATE"/>
      <sheetName val="물량표S"/>
      <sheetName val="DG"/>
      <sheetName val="PU_ITALY_"/>
      <sheetName val="TH_DZ35"/>
      <sheetName val="Tro_giup"/>
      <sheetName val="DON_GIA_CAN_THO"/>
      <sheetName val="VL,NC,MTC"/>
      <sheetName val="#REF"/>
      <sheetName val="DATA"/>
      <sheetName val="Customize Your Purchase Order"/>
      <sheetName val="RAB_AR&amp;STR"/>
      <sheetName val="chi_tiet_TBA"/>
      <sheetName val="chi_tiet_C"/>
      <sheetName val="Customize_Your_Purchase_Order"/>
      <sheetName val="BG"/>
      <sheetName val="FitOutConfCentre"/>
      <sheetName val="내역서"/>
      <sheetName val="KLHT"/>
      <sheetName val="CHITIET VL-NC-TT -1p"/>
      <sheetName val="CHITIET VL-NC-TT-3p"/>
      <sheetName val="TONG HOP VL-NC TT"/>
      <sheetName val="TDTKP1"/>
      <sheetName val="KPVC-BD "/>
      <sheetName val="Shdet1"/>
      <sheetName val="PU_ITALY_1"/>
      <sheetName val="TH_DZ351"/>
      <sheetName val="Tro_giup1"/>
      <sheetName val="DON_GIA_CAN_THO1"/>
      <sheetName val="gvl"/>
      <sheetName val="TONGKE-HT"/>
      <sheetName val="7606 DZ"/>
      <sheetName val="Control"/>
      <sheetName val="THVATTU"/>
      <sheetName val="Du Toan"/>
      <sheetName val="NGUON"/>
      <sheetName val="DGTH"/>
      <sheetName val="HĐ ngoài"/>
      <sheetName val="dongia (2)"/>
      <sheetName val="Mall"/>
      <sheetName val="DONVIBAN"/>
      <sheetName val="402"/>
      <sheetName val="PROFILE"/>
      <sheetName val="Ky Lam Bridge"/>
      <sheetName val="Provisional Sums Item"/>
      <sheetName val="Gas Pressure Welding"/>
      <sheetName val="General Item&amp;General Requiremen"/>
      <sheetName val="General Items"/>
      <sheetName val="Regenral Requirements"/>
      <sheetName val="BANCO (2)"/>
      <sheetName val="MT DPin (2)"/>
      <sheetName val="S-curve "/>
      <sheetName val="PU_ITALY_2"/>
      <sheetName val="TH_DZ352"/>
      <sheetName val="Tro_giup2"/>
      <sheetName val="DON_GIA_CAN_THO2"/>
      <sheetName val="Don_gia_chi_tiet"/>
      <sheetName val="Commercial value"/>
      <sheetName val="NC"/>
      <sheetName val="TONG HOP VL-NC"/>
      <sheetName val="lam-moi"/>
      <sheetName val="A1.CN"/>
      <sheetName val="Đầu vào"/>
      <sheetName val="dnc4"/>
      <sheetName val="갑지"/>
      <sheetName val="Adix A"/>
      <sheetName val="침하계"/>
      <sheetName val="BETON"/>
      <sheetName val="24-ACMV"/>
      <sheetName val="dg67-1"/>
      <sheetName val="Don_gia"/>
      <sheetName val="DON_GIA_TRAM_(3)"/>
      <sheetName val="7606_DZ"/>
      <sheetName val="TONG_HOP_VL-NC_TT"/>
      <sheetName val="CHITIET_VL-NC-TT_-1p"/>
      <sheetName val="KPVC-BD_"/>
      <sheetName val="CTG"/>
      <sheetName val="DG-VL"/>
      <sheetName val="PTDGCT"/>
      <sheetName val="VL"/>
      <sheetName val="PTDG"/>
      <sheetName val="So doi chieu LC"/>
      <sheetName val="phuluc1"/>
      <sheetName val="May"/>
      <sheetName val="CBKC-110"/>
      <sheetName val="chiet tinh"/>
      <sheetName val="Ng.hàng xà+bulong"/>
      <sheetName val="366"/>
      <sheetName val="TH_CNO"/>
      <sheetName val="NK_CHUNG"/>
      <sheetName val="CT vat lieu"/>
      <sheetName val="vcdngan"/>
      <sheetName val="SL"/>
      <sheetName val="DG DZ"/>
      <sheetName val="DG TBA"/>
      <sheetName val="DGXD"/>
      <sheetName val="TBA"/>
      <sheetName val="4.PTDG"/>
      <sheetName val="TONG HOP T5 1998"/>
      <sheetName val="Du_lieu"/>
      <sheetName val="project management"/>
      <sheetName val="DG thep ma kem"/>
      <sheetName val="dm366"/>
      <sheetName val="실행철강하도"/>
      <sheetName val="SITE-E"/>
      <sheetName val="chitimc"/>
      <sheetName val="giathanh1"/>
      <sheetName val="THVT"/>
      <sheetName val="P"/>
      <sheetName val="MAIN GATE HOUSE"/>
      <sheetName val="O20"/>
      <sheetName val="집계표"/>
      <sheetName val="CAT_5"/>
      <sheetName val="BQMP"/>
      <sheetName val="산근"/>
      <sheetName val="inter"/>
      <sheetName val="대비"/>
      <sheetName val="REINF."/>
      <sheetName val="SKETCH"/>
      <sheetName val="LOADS"/>
      <sheetName val="Titles"/>
      <sheetName val="Rates 2009"/>
      <sheetName val="Dulieu"/>
      <sheetName val="K95"/>
      <sheetName val="K98"/>
      <sheetName val="LaborPY"/>
      <sheetName val="LaborKH"/>
      <sheetName val="Equip "/>
      <sheetName val="Material"/>
      <sheetName val="KPTH-T12"/>
      <sheetName val="Thamgia-T10"/>
      <sheetName val="Ts"/>
      <sheetName val="DM"/>
      <sheetName val="DM 6061"/>
      <sheetName val="Gia"/>
      <sheetName val="bt19"/>
      <sheetName val="Btr25"/>
      <sheetName val="Bang KL"/>
      <sheetName val="A1, May"/>
      <sheetName val="Máy"/>
      <sheetName val="Vat lieu"/>
      <sheetName val="????"/>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damgiua"/>
      <sheetName val="dgct"/>
      <sheetName val="Cp&gt;10-Ln&lt;10"/>
      <sheetName val="Ln&lt;20"/>
      <sheetName val="EIRR&gt;1&lt;1"/>
      <sheetName val="EIRR&gt; 2"/>
      <sheetName val="EIRR&lt;2"/>
      <sheetName val="Sheet2"/>
      <sheetName val="Chenh lech vat tu"/>
      <sheetName val="XD"/>
      <sheetName val="Cuongricc"/>
      <sheetName val="CT-35"/>
      <sheetName val="CT-0.4KV"/>
      <sheetName val="Data Input"/>
      <sheetName val="Keothep"/>
      <sheetName val="Re-bar"/>
      <sheetName val="DLDTLN"/>
      <sheetName val="차액보증"/>
      <sheetName val="Config"/>
      <sheetName val="DMCP"/>
      <sheetName val="HS_TDT"/>
      <sheetName val="ALLOWANCE"/>
      <sheetName val="MH RATE"/>
      <sheetName val="Sheet3"/>
      <sheetName val="금융비용"/>
      <sheetName val="입찰안"/>
      <sheetName val="BGD"/>
      <sheetName val="KCS"/>
      <sheetName val="KD"/>
      <sheetName val="KT"/>
      <sheetName val="KTNL"/>
      <sheetName val="KH"/>
      <sheetName val="PX-SX"/>
      <sheetName val="TC"/>
      <sheetName val="Lcau - Lxuc"/>
      <sheetName val="WT-LIST"/>
      <sheetName val="EXTERNAL"/>
      <sheetName val="Trạm biến áp"/>
      <sheetName val="Đơn Giá "/>
      <sheetName val="Chi tiet XD TBA"/>
      <sheetName val="Giá"/>
      <sheetName val="DM1776"/>
      <sheetName val="DM228"/>
      <sheetName val="DM4970"/>
      <sheetName val="Camay_DP"/>
      <sheetName val="DM6061"/>
      <sheetName val="Luong2"/>
      <sheetName val="Diện tích"/>
      <sheetName val="1_Khái toán"/>
      <sheetName val="ironmongery"/>
      <sheetName val="DTOAN"/>
      <sheetName val="Equipment"/>
      <sheetName val="DT_THAU"/>
      <sheetName val="말뚝지지력산정"/>
      <sheetName val="rate material"/>
      <sheetName val="04 - XUONG DET B"/>
      <sheetName val="CTGX"/>
      <sheetName val="CTG-1"/>
      <sheetName val="DTXL"/>
      <sheetName val="DonGiaLD"/>
      <sheetName val="Gia vat tu"/>
      <sheetName val="6787CWFASE2CASE2_00.xls"/>
      <sheetName val="list"/>
      <sheetName val="T&amp;D"/>
      <sheetName val="Ca máy"/>
      <sheetName val="Cước VC + ĐM CP Tư vấn"/>
      <sheetName val="Dự toán"/>
      <sheetName val="Đơn Giá TH"/>
      <sheetName val="Nhân công"/>
      <sheetName val="Phân tích"/>
      <sheetName val="Hệ số"/>
      <sheetName val="C.P Thiết bị"/>
      <sheetName val="T.H Kinh phí"/>
      <sheetName val="Vật tư"/>
      <sheetName val="Trang bìa"/>
      <sheetName val="???S"/>
      <sheetName val="???"/>
      <sheetName val="??"/>
      <sheetName val="HÐ ngoài"/>
      <sheetName val="??????"/>
      <sheetName val="HÐ_ngoài"/>
      <sheetName val="Bill 1_Quy dinh chung"/>
      <sheetName val="1.R18 BF"/>
      <sheetName val="A"/>
      <sheetName val="G"/>
      <sheetName val="F-B"/>
      <sheetName val="H-J"/>
      <sheetName val="6.External works-R18"/>
      <sheetName val="7606-TBA"/>
      <sheetName val="7606-ĐZ"/>
      <sheetName val="CT1"/>
      <sheetName val="dg7606"/>
      <sheetName val="DM 67"/>
      <sheetName val="DG1426"/>
      <sheetName val="KH-Q1,Q2,01"/>
      <sheetName val="PU_ITALY_3"/>
      <sheetName val="TH_DZ353"/>
      <sheetName val="Tro_giup3"/>
      <sheetName val="Don_gia1"/>
      <sheetName val="DON_GIA_TRAM_(3)1"/>
      <sheetName val="DON_GIA_CAN_THO3"/>
      <sheetName val="Don_gia_chi_tiet1"/>
      <sheetName val="7606_DZ1"/>
      <sheetName val="CHITIET_VL-NC-TT_-1p1"/>
      <sheetName val="TONG_HOP_VL-NC_TT1"/>
      <sheetName val="KPVC-BD_1"/>
      <sheetName val="Ky_Lam_Bridge"/>
      <sheetName val="Provisional_Sums_Item"/>
      <sheetName val="Gas_Pressure_Welding"/>
      <sheetName val="General_Item&amp;General_Requiremen"/>
      <sheetName val="General_Items"/>
      <sheetName val="Regenral_Requirements"/>
      <sheetName val="Ng_hàng_xà+bulong"/>
      <sheetName val="chiet_tinh"/>
      <sheetName val="CT_vat_lieu"/>
      <sheetName val="DM_6061"/>
      <sheetName val="DG_thep_ma_kem"/>
      <sheetName val="DG_DZ"/>
      <sheetName val="DG_TBA"/>
      <sheetName val="Commercial_value"/>
      <sheetName val="TONG_HOP_VL-NC"/>
      <sheetName val="Rates_2009"/>
      <sheetName val="Data_Input"/>
      <sheetName val="MTL$-INTER"/>
      <sheetName val="KL Chi tiết Xây tô"/>
      <sheetName val="Barrem"/>
      <sheetName val="07Base Cost"/>
      <sheetName val="Chi tiet KL"/>
      <sheetName val="Tổng hợp KL"/>
      <sheetName val="BM"/>
      <sheetName val="Xay lapduongR3"/>
      <sheetName val="chiettinh"/>
      <sheetName val="#REF!"/>
      <sheetName val="Cong"/>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DGsuyrong"/>
      <sheetName val="PhanTichVua"/>
      <sheetName val="PhanTichVT"/>
      <sheetName val="KhoiluongDT"/>
      <sheetName val="I-KAMAR"/>
      <sheetName val="DETAIL "/>
      <sheetName val="Phan khai KLuong"/>
      <sheetName val="Duphong"/>
      <sheetName val="CE(E)"/>
      <sheetName val="CE(M)"/>
      <sheetName val="Project Data"/>
      <sheetName val="負荷集計（断熱不燃）"/>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Area Cal"/>
      <sheetName val="PAGE 1"/>
      <sheetName val="6PILE  (돌출)"/>
      <sheetName val="6MONTHS"/>
      <sheetName val="GTTBA"/>
      <sheetName val="____"/>
      <sheetName val="___S"/>
      <sheetName val="___"/>
      <sheetName val="__"/>
      <sheetName val="______"/>
      <sheetName val="7606"/>
      <sheetName val="토공"/>
      <sheetName val="Formwork"/>
      <sheetName val="DG7606DZ"/>
      <sheetName val="GAEYO"/>
      <sheetName val="실행"/>
      <sheetName val="갑지1"/>
      <sheetName val="Duc_bk"/>
      <sheetName val="CANDOI"/>
      <sheetName val="MATK"/>
      <sheetName val="NHATKY"/>
      <sheetName val="Standardwerte"/>
      <sheetName val="BKBANRA"/>
      <sheetName val="BKMUAVAO"/>
      <sheetName val="INFO"/>
      <sheetName val="Summary"/>
      <sheetName val="Đầu tư"/>
      <sheetName val="dg tphcm"/>
      <sheetName val="Vat tu XD"/>
      <sheetName val="BIDDING-SUM"/>
      <sheetName val="NVL"/>
      <sheetName val="Loại Vật tư"/>
      <sheetName val="DTICH"/>
      <sheetName val="tonghop"/>
      <sheetName val="DATA2"/>
      <sheetName val="DUCVIETPQ"/>
      <sheetName val="INFOR-ST"/>
      <sheetName val="T.KÊ K.CẤU"/>
      <sheetName val="Bill 01 - CTN"/>
      <sheetName val="Bill 2.2 Villa 2 beds"/>
      <sheetName val="Harga ME "/>
      <sheetName val="RATE"/>
      <sheetName val="Alat"/>
      <sheetName val="Analisa Gabungan"/>
      <sheetName val="Sub"/>
      <sheetName val="D&amp;W"/>
      <sheetName val="DL"/>
      <sheetName val="SEX"/>
      <sheetName val="Measure 1306"/>
      <sheetName val="0"/>
      <sheetName val="gia cong tac"/>
      <sheetName val="Door and window"/>
      <sheetName val="Sheet4"/>
      <sheetName val="Supplier"/>
      <sheetName val=" Bill.5-Earthing.2 - Add Works"/>
      <sheetName val="SP10"/>
      <sheetName val="Setting"/>
      <sheetName val="Settings"/>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DTC&amp;TP&amp;NCC"/>
      <sheetName val="PTĐG LTBT"/>
      <sheetName val="CTG-PRECHEx1.4"/>
      <sheetName val="CTG-AB (2)"/>
      <sheetName val="CTG-AB (3)"/>
      <sheetName val="CTG-PLP-1.08"/>
      <sheetName val="CTG-QUYCHE"/>
      <sheetName val="CTG-AB"/>
      <sheetName val="Pre Đội nhóm"/>
      <sheetName val="LEGEND"/>
      <sheetName val="project_management"/>
      <sheetName val="MAIN_GATE_HOUSE"/>
      <sheetName val="REINF_"/>
      <sheetName val="Du_toan"/>
      <sheetName val="Bang_KL"/>
      <sheetName val="MH_RATE"/>
      <sheetName val="Lcau_-_Lxuc"/>
      <sheetName val="PRI-LS"/>
      <sheetName val="NKC6"/>
      <sheetName val="ESTI."/>
      <sheetName val="database"/>
      <sheetName val="inpukeoI"/>
      <sheetName val="Tower - Concrete Works"/>
      <sheetName val="Bill-04 ket cau thap- UNI"/>
      <sheetName val="PEDESB"/>
      <sheetName val="TH Vat tu"/>
      <sheetName val="Cửa"/>
      <sheetName val="Bang trong luong rieng thep"/>
      <sheetName val="DTXD"/>
      <sheetName val="GV1-D13 (Casement door)"/>
      <sheetName val="JP_List"/>
      <sheetName val="SUBS"/>
      <sheetName val="Feeds"/>
      <sheetName val="final list 2005"/>
      <sheetName val="final_list_2005"/>
      <sheetName val="WORKINGS"/>
      <sheetName val="LV data"/>
      <sheetName val="CPDDII"/>
      <sheetName val="Note"/>
      <sheetName val="DLdauvao"/>
      <sheetName val="CẤP THOÁT NƯỚC"/>
      <sheetName val="TH MTC"/>
      <sheetName val="TH N.Cong"/>
      <sheetName val="DG-TNHC-85"/>
      <sheetName val="Dia"/>
      <sheetName val="THDT goi thau TB"/>
      <sheetName val="Tien do TV"/>
      <sheetName val="QD957"/>
      <sheetName val="Chenh lech ca may"/>
      <sheetName val="TLg CN&amp;Laixe"/>
      <sheetName val="TLg CN&amp;Laixe (2)"/>
      <sheetName val="TLg Laitau"/>
      <sheetName val="TLg Laitau (2)"/>
      <sheetName val="TK-COL"/>
      <sheetName val="02_Dulieu_Cua"/>
      <sheetName val="DK"/>
      <sheetName val="Isolasi Luar Dalam"/>
      <sheetName val="Isolasi Luar"/>
      <sheetName val="bridge # 1"/>
      <sheetName val="HMCV"/>
      <sheetName val="CauKien"/>
      <sheetName val="Bang 3_Chi tiet phan Dz"/>
      <sheetName val="KHOI LUONG"/>
      <sheetName val="HVAC.BLOCK B4"/>
      <sheetName val="KL san lap"/>
      <sheetName val="Chi tiet"/>
      <sheetName val="Equipment list (PAC)"/>
      <sheetName val="計算条件"/>
      <sheetName val="TINH KHOI LUONG"/>
      <sheetName val="DATA BASE"/>
      <sheetName val="Mat_Source"/>
      <sheetName val="入力作成表"/>
      <sheetName val="CPA"/>
      <sheetName val="PS-Labour_M"/>
      <sheetName val="BẢNG KHỐI LƯỢNG TỔNG HỢP"/>
      <sheetName val="CTKL KTX HT"/>
      <sheetName val="VND"/>
      <sheetName val="Buy vs. Lease Car"/>
      <sheetName val="Hardware"/>
      <sheetName val="HWW"/>
      <sheetName val="TH_CPTB"/>
      <sheetName val="CP Khac cuoc VC"/>
      <sheetName val="新规"/>
      <sheetName val="Code"/>
      <sheetName val="Budget Code"/>
      <sheetName val="Master"/>
      <sheetName val="2.Chiet tinh"/>
      <sheetName val="daf-3(OK)"/>
      <sheetName val="daf-7(OK)"/>
      <sheetName val="subcon sched"/>
      <sheetName val="SourceData"/>
      <sheetName val="13-Cốt thép (10mm&lt;D≤18mm) FO16"/>
      <sheetName val="du lieu du toan"/>
      <sheetName val="IBASE"/>
      <sheetName val="A1"/>
      <sheetName val="PRE (E)"/>
      <sheetName val="Z"/>
      <sheetName val="NHÀ NHẬP LIỆU"/>
      <sheetName val="MÓNG SILO"/>
      <sheetName val="Tong du toan"/>
      <sheetName val="Bill 2 - ketcau"/>
      <sheetName val="Chi tiet lan can"/>
      <sheetName val="dghn"/>
      <sheetName val="DANHMUC"/>
      <sheetName val="RAB_AR&amp;STR2"/>
      <sheetName val="chi_tiet_TBA2"/>
      <sheetName val="chi_tiet_C2"/>
      <sheetName val="Customize_Your_Purchase_Order2"/>
      <sheetName val="CHITIET_VL-NC-TT-3p1"/>
      <sheetName val="HĐ_ngoài1"/>
      <sheetName val="XT_Buoc_31"/>
      <sheetName val="dongia_(2)1"/>
      <sheetName val="Adix_A1"/>
      <sheetName val="S-curve_1"/>
      <sheetName val="So_doi_chieu_LC1"/>
      <sheetName val="Equip_"/>
      <sheetName val="A1_CN"/>
      <sheetName val="Đầu_vào"/>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Xay_lapduongR3"/>
      <sheetName val="wsLists"/>
      <sheetName val="PU_ITALY_4"/>
      <sheetName val="Tro_giup4"/>
      <sheetName val="TH_DZ354"/>
      <sheetName val="CHITIET_VL-NC-TT_-1p2"/>
      <sheetName val="TONG_HOP_VL-NC_TT2"/>
      <sheetName val="KPVC-BD_2"/>
      <sheetName val="Don_gia2"/>
      <sheetName val="Luong NII"/>
      <sheetName val="Cpbetong"/>
      <sheetName val="366fun"/>
      <sheetName val="DM_60606061"/>
      <sheetName val="DINH MUC THI NGHIEM"/>
      <sheetName val="CUOCVC"/>
      <sheetName val="Luong NI"/>
      <sheetName val="Vatlieu"/>
      <sheetName val="CT"/>
      <sheetName val="DTCTchung"/>
      <sheetName val="Open"/>
      <sheetName val="Function"/>
      <sheetName val="Noisuy-LLL"/>
      <sheetName val="Don gia chi tiet DIEN 2"/>
      <sheetName val="Main"/>
      <sheetName val="Analisa &amp; Upah"/>
      <sheetName val="Unit_Div6"/>
      <sheetName val="Purchase Order"/>
      <sheetName val="CTEMCOST"/>
      <sheetName val="OT"/>
      <sheetName val="Khoi luong kenh dan"/>
      <sheetName val="Thep_Be TN(tai_C10)"/>
      <sheetName val="SORT"/>
      <sheetName val="BocXep"/>
      <sheetName val="VCBo"/>
      <sheetName val="VCThuy"/>
      <sheetName val="D &amp; W sizes"/>
      <sheetName val="DON_GIA_CAN_THO4"/>
      <sheetName val="DON_GIA_TRAM_(3)2"/>
      <sheetName val="Don_gia_chi_tiet2"/>
      <sheetName val="7606_DZ2"/>
      <sheetName val="project_management1"/>
      <sheetName val="REINF_1"/>
      <sheetName val="Rates_20091"/>
      <sheetName val="Du_toan1"/>
      <sheetName val="MAIN_GATE_HOUSE1"/>
      <sheetName val="Commercial_value1"/>
      <sheetName val="Ky_Lam_Bridge1"/>
      <sheetName val="Provisional_Sums_Item1"/>
      <sheetName val="Gas_Pressure_Welding1"/>
      <sheetName val="General_Item&amp;General_Requireme1"/>
      <sheetName val="General_Items1"/>
      <sheetName val="Regenral_Requirements1"/>
      <sheetName val="chiet_tinh1"/>
      <sheetName val="Ng_hàng_xà+bulong1"/>
      <sheetName val="Bang_KL1"/>
      <sheetName val="TONG_HOP_VL-NC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BOQ THAN"/>
      <sheetName val="DL ĐẦU VÀO"/>
      <sheetName val="경비2내역"/>
      <sheetName val="BOQ건축"/>
      <sheetName val="DongiaVL2"/>
      <sheetName val="Active"/>
      <sheetName val="PMS"/>
      <sheetName val="DETAIL_"/>
      <sheetName val="DATA1"/>
      <sheetName val="1_MV"/>
      <sheetName val="Markup"/>
      <sheetName val="소일위대가코드표"/>
      <sheetName val="don_giaQB"/>
      <sheetName val="Ma don vi"/>
      <sheetName val="bang cc"/>
      <sheetName val="Chi tiet -tong 9 thang"/>
      <sheetName val="BangMa"/>
      <sheetName val="Ktmo"/>
      <sheetName val="sort2"/>
      <sheetName val="DK1.Don gia"/>
      <sheetName val="Du lieu"/>
      <sheetName val="Cash2"/>
      <sheetName val="wk prgs"/>
      <sheetName val="cash budget"/>
      <sheetName val="Criteria"/>
      <sheetName val="ICGSIP"/>
      <sheetName val="Phan tich"/>
      <sheetName val="GOC-KO IN"/>
      <sheetName val="DM_60611"/>
      <sheetName val="DG_thep_ma_kem1"/>
      <sheetName val="CT_vat_lieu1"/>
      <sheetName val="DG_DZ1"/>
      <sheetName val="DG_TBA1"/>
      <sheetName val="_Bill_5-Earthing_2_-_Add_Works"/>
      <sheetName val="Data_Input1"/>
      <sheetName val="final_list_20051"/>
      <sheetName val="LV_data"/>
      <sheetName val="ESTI_"/>
      <sheetName val="KL_san_lap"/>
      <sheetName val="Equipment_list_(PAC)"/>
      <sheetName val="TINH_KHOI_LUONG"/>
      <sheetName val="DATA_BASE"/>
      <sheetName val="Gia_vat_tu"/>
      <sheetName val="Chenh_lech_ca_may"/>
      <sheetName val="TLg_CN&amp;Laixe"/>
      <sheetName val="TLg_CN&amp;Laixe_(2)"/>
      <sheetName val="TLg_Laitau"/>
      <sheetName val="TLg_Laitau_(2)"/>
      <sheetName val="Bang_3_Chi_tiet_phan_Dz"/>
      <sheetName val="KHOI_LUONG"/>
      <sheetName val="TH_MTC"/>
      <sheetName val="TH_N_Cong"/>
      <sheetName val="Chi_tiet"/>
      <sheetName val="PRE_(E)"/>
      <sheetName val="subcon_sched"/>
      <sheetName val="HVAC_BLOCK_B4"/>
      <sheetName val="Don gia (khong in)"/>
      <sheetName val="INPUT-STR"/>
      <sheetName val="REF"/>
      <sheetName val="CT Thang Mo"/>
      <sheetName val="CT  PL"/>
      <sheetName val="dongia _2_"/>
      <sheetName val="FAB별"/>
      <sheetName val="Thép CKN"/>
      <sheetName val="TMinh"/>
      <sheetName val="MAU 8A"/>
      <sheetName val="MAU 8B"/>
      <sheetName val="MAU 9"/>
      <sheetName val="MAU 10"/>
      <sheetName val="TLuong"/>
      <sheetName val="cuocbd"/>
      <sheetName val="CUOC"/>
      <sheetName val="Dlieu dau vao"/>
      <sheetName val="Income Statement"/>
      <sheetName val="Shareholders' Equity"/>
      <sheetName val="Gia_vat_tu1"/>
      <sheetName val="Income_Statement1"/>
      <sheetName val="Shareholders'_Equity1"/>
      <sheetName val="Income_Statement"/>
      <sheetName val="Shareholders'_Equity"/>
      <sheetName val="VC.xd"/>
      <sheetName val="Gia.VLTB"/>
      <sheetName val="B.Luong"/>
      <sheetName val="C.May"/>
      <sheetName val="dm 366"/>
      <sheetName val="DM 6060"/>
      <sheetName val="DM_4970"/>
      <sheetName val="TK-TUBU"/>
      <sheetName val="DGIA"/>
      <sheetName val="TT"/>
      <sheetName val="DM7606"/>
      <sheetName val="XDM22"/>
      <sheetName val="Gvlch"/>
      <sheetName val="DGLX"/>
      <sheetName val="DinhMuc"/>
      <sheetName val="7606(TT01)"/>
      <sheetName val="7606TBA(TT01)"/>
      <sheetName val="DG7606TBA"/>
      <sheetName val="CTTN"/>
      <sheetName val="Luong_Cnhan"/>
      <sheetName val="DMTN"/>
      <sheetName val="VatTU"/>
      <sheetName val="dgtn"/>
      <sheetName val="DG 1426"/>
      <sheetName val="dutoan"/>
      <sheetName val="NEW-PANEL"/>
      <sheetName val="DM_336cai tao"/>
      <sheetName val="Dongia7606new"/>
      <sheetName val="Theo doi Doanh thu 2017"/>
      <sheetName val="DGiaT"/>
      <sheetName val="DGiaTN"/>
      <sheetName val="Thongtin"/>
      <sheetName val="Perform1"/>
      <sheetName val="Source"/>
      <sheetName val="sochitiettaikhoan "/>
      <sheetName val="DIL4"/>
      <sheetName val="Share price data"/>
      <sheetName val="Breadown-Nop"/>
      <sheetName val="B-111"/>
      <sheetName val="19.3"/>
      <sheetName val="20.3"/>
      <sheetName val="Chieu 4.3"/>
      <sheetName val="Cow req"/>
      <sheetName val="TỔNG HỢP"/>
      <sheetName val="14-LẦN 3-CHIỀU"/>
      <sheetName val="14-LẦN 1-SÁNG"/>
      <sheetName val="14-LẦN 2-TRƯA"/>
      <sheetName val="1.3+1.4-TOTAL - Ko IN"/>
      <sheetName val="2.1-LẦN 3-CHIỀU"/>
      <sheetName val="2.1-LẦN 1-SÁNG"/>
      <sheetName val="2.1-LẦN 2-TRƯA"/>
      <sheetName val="2.1-TOTAL-Ko IN"/>
      <sheetName val="1.3(TMR 4)"/>
      <sheetName val="CHO DE"/>
      <sheetName val="1.1+1.2+2.2+2.3(TMR 3)"/>
      <sheetName val="CK1+CK2"/>
      <sheetName val="CK1+CK2 (VS SAN CHOI 23)"/>
      <sheetName val="CK1+CK2 (2)"/>
      <sheetName val="CP-CK"/>
      <sheetName val="12-16 THÁNG"/>
      <sheetName val="CAN SỮA"/>
      <sheetName val="54+55+56(SAU CAI SỮA-6)"/>
      <sheetName val="BÊ 71-90 NGÀY"/>
      <sheetName val="BÊ 12-16 tháng"/>
      <sheetName val="BÊ 6-12"/>
      <sheetName val="BÊ 1-3"/>
      <sheetName val="F01-BC KHAU PHAN SANG 20.3"/>
      <sheetName val="F01-BC KHAU PHAN CHIEU 19.3"/>
      <sheetName val="dinh mưc cty"/>
      <sheetName val="Giá thành"/>
      <sheetName val="Thong ke"/>
      <sheetName val="MIFC"/>
      <sheetName val="Energy for milk prod"/>
      <sheetName val="DE NGHI XUAT "/>
      <sheetName val="phieu xuat mau"/>
      <sheetName val="PHIEU XUAT CHIEU"/>
      <sheetName val="11 rai them cỏ"/>
      <sheetName val="PHU LUC 02- HDSD CAC BIEU MAU"/>
      <sheetName val="PhU LUC 01- MA CAC NHOM BO"/>
      <sheetName val="F03-BC THUC TRON SANG 20.3"/>
      <sheetName val="F03-BC THUC TRON CHIEU 19.3"/>
      <sheetName val="F02-BC THEO DOI THUC AN DU"/>
      <sheetName val="Tham khao- Bao cao xuat thuc an"/>
      <sheetName val="外気負荷"/>
      <sheetName val="1.MONG 1-2"/>
      <sheetName val="02. PTDG"/>
      <sheetName val="Chiết tính"/>
      <sheetName val="CTKL_KTX_HT"/>
      <sheetName val="NHÀ_NHẬP_LIỆU"/>
      <sheetName val="MÓNG_SILO"/>
      <sheetName val="CP_Khac_cuoc_VC"/>
      <sheetName val="Budget_Code"/>
      <sheetName val="BẢNG_KHỐI_LƯỢNG_TỔNG_HỢP"/>
      <sheetName val="2_Chiet_tinh"/>
      <sheetName val="M1-XL-1c"/>
      <sheetName val="THKL"/>
      <sheetName val="Dongiaxd"/>
      <sheetName val="TB NẶNG"/>
      <sheetName val="Du tru CP-Bieu 01"/>
      <sheetName val="Dự thầu"/>
      <sheetName val="Nhap VT oto"/>
      <sheetName val="MTL(AG)"/>
      <sheetName val="Hao phí"/>
      <sheetName val="Structure data"/>
      <sheetName val="Specs"/>
      <sheetName val="Data.Wall"/>
      <sheetName val="ĐNTT"/>
      <sheetName val="GTHT"/>
      <sheetName val="Chi tiet cong no"/>
      <sheetName val="BoQ"/>
      <sheetName val="PHÁT SINH TẦNG 1."/>
      <sheetName val="PHÁT SINH TẦNG 2"/>
      <sheetName val="Hầm chuyển psinh"/>
      <sheetName val="Ống thẳng"/>
      <sheetName val="Côn thu"/>
      <sheetName val="Vuông tròn"/>
      <sheetName val="Chân rẽ"/>
      <sheetName val="Cút"/>
      <sheetName val="Chạc ba"/>
      <sheetName val="KHOI LUONG15-4"/>
      <sheetName val="HS"/>
      <sheetName val="PU_ITALY_5"/>
      <sheetName val="RAB_AR&amp;STR3"/>
      <sheetName val="chi_tiet_TBA3"/>
      <sheetName val="chi_tiet_C3"/>
      <sheetName val="Tro_giup5"/>
      <sheetName val="TH_DZ355"/>
      <sheetName val="Customize_Your_Purchase_Order3"/>
      <sheetName val="CHITIET_VL-NC-TT_-1p3"/>
      <sheetName val="CHITIET_VL-NC-TT-3p2"/>
      <sheetName val="TONG_HOP_VL-NC_TT3"/>
      <sheetName val="KPVC-BD_3"/>
      <sheetName val="Don_gia3"/>
      <sheetName val="DON_GIA_TRAM_(3)3"/>
      <sheetName val="DON_GIA_CAN_THO5"/>
      <sheetName val="HĐ_ngoài2"/>
      <sheetName val="XT_Buoc_32"/>
      <sheetName val="dongia_(2)2"/>
      <sheetName val="7606_DZ3"/>
      <sheetName val="project_management2"/>
      <sheetName val="Don_gia_chi_tiet3"/>
      <sheetName val="Adix_A2"/>
      <sheetName val="S-curve_2"/>
      <sheetName val="REINF_2"/>
      <sheetName val="Rates_20092"/>
      <sheetName val="So_doi_chieu_LC2"/>
      <sheetName val="MAIN_GATE_HOUSE2"/>
      <sheetName val="Du_toan2"/>
      <sheetName val="Commercial_value2"/>
      <sheetName val="Ky_Lam_Bridge2"/>
      <sheetName val="Provisional_Sums_Item2"/>
      <sheetName val="Gas_Pressure_Welding2"/>
      <sheetName val="General_Item&amp;General_Requireme2"/>
      <sheetName val="General_Items2"/>
      <sheetName val="Regenral_Requirements2"/>
      <sheetName val="TONG_HOP_VL-NC2"/>
      <sheetName val="MH_RATE2"/>
      <sheetName val="Ng_hàng_xà+bulong2"/>
      <sheetName val="chiet_tinh2"/>
      <sheetName val="Bang_KL2"/>
      <sheetName val="Equip_1"/>
      <sheetName val="A1_CN1"/>
      <sheetName val="DG_thep_ma_kem2"/>
      <sheetName val="Lcau_-_Lxuc2"/>
      <sheetName val="DM_60612"/>
      <sheetName val="Đầu_vào1"/>
      <sheetName val="CT_vat_lieu2"/>
      <sheetName val="Trạm_biến_áp1"/>
      <sheetName val="Đơn_Giá_1"/>
      <sheetName val="Chenh_lech_vat_tu1"/>
      <sheetName val="Diện_tích1"/>
      <sheetName val="1_Khái_toán1"/>
      <sheetName val="TONG_HOP_T5_19981"/>
      <sheetName val="Chi_tiet_XD_TBA1"/>
      <sheetName val="DG_DZ2"/>
      <sheetName val="DG_TBA2"/>
      <sheetName val="rate_material1"/>
      <sheetName val="CT-0_4KV1"/>
      <sheetName val="KL_Chi_tiết_Xây_tô1"/>
      <sheetName val="07Base_Cost1"/>
      <sheetName val="Chi_tiet_KL1"/>
      <sheetName val="Tổng_hợp_KL1"/>
      <sheetName val="Bill_1_Quy_dinh_chung1"/>
      <sheetName val="1_R18_BF1"/>
      <sheetName val="6_External_works-R181"/>
      <sheetName val="Phan_khai_KLuong1"/>
      <sheetName val="Measure_13061"/>
      <sheetName val="Area_Cal1"/>
      <sheetName val="gia_cong_tac1"/>
      <sheetName val="Isolasi_Luar_Dalam1"/>
      <sheetName val="Isolasi_Luar1"/>
      <sheetName val="Data_Input2"/>
      <sheetName val="Project_Data1"/>
      <sheetName val="GV1-D13_(Casement_door)1"/>
      <sheetName val="DM_671"/>
      <sheetName val="04_-_XUONG_DET_B1"/>
      <sheetName val="_031"/>
      <sheetName val="chieu_day_san1"/>
      <sheetName val="Podium_Concrete_Works1"/>
      <sheetName val="KLCT-_TOWER1"/>
      <sheetName val="KLCT-_PODIUM1"/>
      <sheetName val="Gia_thanh_chuoi_su1"/>
      <sheetName val="Tiep_dia1"/>
      <sheetName val="Don_gia_vung_III-Can_Tho1"/>
      <sheetName val="Elect_(3)1"/>
      <sheetName val="plan&amp;section_of_foundation1"/>
      <sheetName val="design_criteria1"/>
      <sheetName val="Bond_수수료_계산_포맷1"/>
      <sheetName val="ITB_COST1"/>
      <sheetName val="PAGE_11"/>
      <sheetName val="Đầu_tư1"/>
      <sheetName val="EIRR&gt;_21"/>
      <sheetName val="HÐ_ngoài2"/>
      <sheetName val="6PILE__(돌출)1"/>
      <sheetName val="Xay_lapduongR31"/>
      <sheetName val="dg_tphcm1"/>
      <sheetName val="Loại_Vật_tư1"/>
      <sheetName val="T_KÊ_K_CẤU1"/>
      <sheetName val="Analisa_Gabungan1"/>
      <sheetName val="Bill_01_-_CTN1"/>
      <sheetName val="Bill_2_2_Villa_2_beds1"/>
      <sheetName val="4_PTDG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A1,_May1"/>
      <sheetName val="Vat_lieu1"/>
      <sheetName val="TH_N_Cong1"/>
      <sheetName val="Harga_ME_1"/>
      <sheetName val="ESTI_1"/>
      <sheetName val="KL_san_lap1"/>
      <sheetName val="TH_Vat_tu1"/>
      <sheetName val="_Bill_5-Earthing_2_-_Add_Works1"/>
      <sheetName val="CẤP_THOÁT_NƯỚC1"/>
      <sheetName val="Cước_VC_+_ĐM_CP_Tư_vấn1"/>
      <sheetName val="Hệ_số1"/>
      <sheetName val="THDT_goi_thau_TB1"/>
      <sheetName val="Tien_do_TV1"/>
      <sheetName val="Bang_trong_luong_rieng_thep1"/>
      <sheetName val="DETAIL_1"/>
      <sheetName val="final_list_20052"/>
      <sheetName val="LV_data1"/>
      <sheetName val="TH_MTC1"/>
      <sheetName val="Chenh_lech_ca_may1"/>
      <sheetName val="TLg_CN&amp;Laixe1"/>
      <sheetName val="TLg_CN&amp;Laixe_(2)1"/>
      <sheetName val="TLg_Laitau1"/>
      <sheetName val="TLg_Laitau_(2)1"/>
      <sheetName val="Equipment_list_(PAC)1"/>
      <sheetName val="TINH_KHOI_LUONG1"/>
      <sheetName val="DATA_BASE1"/>
      <sheetName val="bridge_#_11"/>
      <sheetName val="Chi_tiet1"/>
      <sheetName val="Buy_vs__Lease_Car1"/>
      <sheetName val="subcon_sched1"/>
      <sheetName val="Bang_3_Chi_tiet_phan_Dz1"/>
      <sheetName val="KHOI_LUONG1"/>
      <sheetName val="HVAC_BLOCK_B41"/>
      <sheetName val="PRE_(E)1"/>
      <sheetName val="Tong_du_toan"/>
      <sheetName val="Bill_2_-_ketcau"/>
      <sheetName val="Chi_tiet_lan_can"/>
      <sheetName val="Analisa_&amp;_Upah"/>
      <sheetName val="13-Cốt_thép_(10mm&lt;D≤18mm)_FO16"/>
      <sheetName val="du_lieu_du_toan"/>
      <sheetName val="Purchase_Order"/>
      <sheetName val="DL_ĐẦU_VÀO"/>
      <sheetName val="BOQ_THAN"/>
      <sheetName val="D_&amp;_W_sizes"/>
      <sheetName val="Du_lieu1"/>
      <sheetName val="cash_budget"/>
      <sheetName val="Luong_NII"/>
      <sheetName val="DINH_MUC_THI_NGHIEM"/>
      <sheetName val="Luong_NI"/>
      <sheetName val="Phan_tich"/>
      <sheetName val="CT_Thang_Mo"/>
      <sheetName val="CT__PL"/>
      <sheetName val="dongia__2_"/>
      <sheetName val="Thép_CKN"/>
      <sheetName val="GOC-KO_IN"/>
      <sheetName val="MAU_8A"/>
      <sheetName val="MAU_8B"/>
      <sheetName val="MAU_9"/>
      <sheetName val="MAU_10"/>
      <sheetName val="sochitiettaikhoan_"/>
      <sheetName val="Share_price_data"/>
      <sheetName val="19_3"/>
      <sheetName val="20_3"/>
      <sheetName val="Chieu_4_3"/>
      <sheetName val="Cow_req"/>
      <sheetName val="TỔNG_HỢP"/>
      <sheetName val="14-LẦN_3-CHIỀU"/>
      <sheetName val="14-LẦN_1-SÁNG"/>
      <sheetName val="14-LẦN_2-TRƯA"/>
      <sheetName val="1_3+1_4-TOTAL_-_Ko_IN"/>
      <sheetName val="2_1-LẦN_3-CHIỀU"/>
      <sheetName val="2_1-LẦN_1-SÁNG"/>
      <sheetName val="2_1-LẦN_2-TRƯA"/>
      <sheetName val="2_1-TOTAL-Ko_IN"/>
      <sheetName val="1_3(TMR_4)"/>
      <sheetName val="CHO_DE"/>
      <sheetName val="1_1+1_2+2_2+2_3(TMR_3)"/>
      <sheetName val="CK1+CK2_(VS_SAN_CHOI_23)"/>
      <sheetName val="CK1+CK2_(2)"/>
      <sheetName val="12-16_THÁNG"/>
      <sheetName val="CAN_SỮA"/>
      <sheetName val="54+55+56(SAU_CAI_SỮA-6)"/>
      <sheetName val="BÊ_71-90_NGÀY"/>
      <sheetName val="BÊ_12-16_tháng"/>
      <sheetName val="BÊ_6-12"/>
      <sheetName val="BÊ_1-3"/>
      <sheetName val="F01-BC_KHAU_PHAN_SANG_20_3"/>
      <sheetName val="F01-BC_KHAU_PHAN_CHIEU_19_3"/>
      <sheetName val="dinh_mưc_cty"/>
      <sheetName val="Giá_thành"/>
      <sheetName val="Thong_ke"/>
      <sheetName val="Energy_for_milk_prod"/>
      <sheetName val="DE_NGHI_XUAT_"/>
      <sheetName val="phieu_xuat_mau"/>
      <sheetName val="PHIEU_XUAT_CHIEU"/>
      <sheetName val="11_rai_them_cỏ"/>
      <sheetName val="PHU_LUC_02-_HDSD_CAC_BIEU_MAU"/>
      <sheetName val="PhU_LUC_01-_MA_CAC_NHOM_BO"/>
      <sheetName val="F03-BC_THUC_TRON_SANG_20_3"/>
      <sheetName val="F03-BC_THUC_TRON_CHIEU_19_3"/>
      <sheetName val="F02-BC_THEO_DOI_THUC_AN_DU"/>
      <sheetName val="Tham_khao-_Bao_cao_xuat_thuc_an"/>
      <sheetName val="Don_gia_(khong_in)"/>
      <sheetName val="Dlieu_dau_vao"/>
      <sheetName val="DK1_Don_gia"/>
      <sheetName val="1_MONG_1-2"/>
      <sheetName val="BANCO_(2)"/>
      <sheetName val="MT_DPin_(2)"/>
      <sheetName val="02__PTDG"/>
      <sheetName val="Chiết_tính"/>
      <sheetName val="Bill 2-Road HR2"/>
      <sheetName val="Bill 3 - Softscape HR2"/>
      <sheetName val="Brick"/>
      <sheetName val="PU_ITALY_6"/>
      <sheetName val="RAB_AR&amp;STR4"/>
      <sheetName val="chi_tiet_TBA4"/>
      <sheetName val="chi_tiet_C4"/>
      <sheetName val="Tro_giup6"/>
      <sheetName val="TH_DZ356"/>
      <sheetName val="Customize_Your_Purchase_Order4"/>
      <sheetName val="CHITIET_VL-NC-TT_-1p4"/>
      <sheetName val="CHITIET_VL-NC-TT-3p3"/>
      <sheetName val="TONG_HOP_VL-NC_TT4"/>
      <sheetName val="KPVC-BD_4"/>
      <sheetName val="Don_gia4"/>
      <sheetName val="DON_GIA_TRAM_(3)4"/>
      <sheetName val="DON_GIA_CAN_THO6"/>
      <sheetName val="HĐ_ngoài3"/>
      <sheetName val="XT_Buoc_33"/>
      <sheetName val="dongia_(2)3"/>
      <sheetName val="7606_DZ4"/>
      <sheetName val="project_management3"/>
      <sheetName val="Don_gia_chi_tiet4"/>
      <sheetName val="Adix_A3"/>
      <sheetName val="S-curve_3"/>
      <sheetName val="REINF_3"/>
      <sheetName val="Rates_20093"/>
      <sheetName val="So_doi_chieu_LC3"/>
      <sheetName val="MAIN_GATE_HOUSE3"/>
      <sheetName val="Commercial_value3"/>
      <sheetName val="Du_toan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Bang_KL3"/>
      <sheetName val="TONG_HOP_VL-NC3"/>
      <sheetName val="MH_RATE3"/>
      <sheetName val="Đầu_vào2"/>
      <sheetName val="Lcau_-_Lxuc3"/>
      <sheetName val="DM_60613"/>
      <sheetName val="DG_thep_ma_kem3"/>
      <sheetName val="CT_vat_lieu3"/>
      <sheetName val="Equip_2"/>
      <sheetName val="A1_CN2"/>
      <sheetName val="Trạm_biến_áp2"/>
      <sheetName val="Đơn_Giá_2"/>
      <sheetName val="Chenh_lech_vat_tu2"/>
      <sheetName val="Diện_tích2"/>
      <sheetName val="1_Khái_toán2"/>
      <sheetName val="TONG_HOP_T5_19982"/>
      <sheetName val="Chi_tiet_XD_TBA2"/>
      <sheetName val="DG_DZ3"/>
      <sheetName val="DG_TBA3"/>
      <sheetName val="CT-0_4KV2"/>
      <sheetName val="rate_material2"/>
      <sheetName val="KL_Chi_tiết_Xây_tô2"/>
      <sheetName val="07Base_Cost2"/>
      <sheetName val="GV1-D13_(Casement_door)2"/>
      <sheetName val="Bill_1_Quy_dinh_chung2"/>
      <sheetName val="1_R18_BF2"/>
      <sheetName val="6_External_works-R182"/>
      <sheetName val="Phan_khai_KLuong2"/>
      <sheetName val="Chi_tiet_KL2"/>
      <sheetName val="Tổng_hợp_KL2"/>
      <sheetName val="Measure_13062"/>
      <sheetName val="Area_Cal2"/>
      <sheetName val="gia_cong_tac2"/>
      <sheetName val="Analisa_Gabungan2"/>
      <sheetName val="Isolasi_Luar_Dalam2"/>
      <sheetName val="Isolasi_Luar2"/>
      <sheetName val="04_-_XUONG_DET_B2"/>
      <sheetName val="_032"/>
      <sheetName val="chieu_day_san2"/>
      <sheetName val="Podium_Concrete_Works2"/>
      <sheetName val="KLCT-_TOWER2"/>
      <sheetName val="KLCT-_PODIUM2"/>
      <sheetName val="Gia_thanh_chuoi_su2"/>
      <sheetName val="Tiep_dia2"/>
      <sheetName val="Don_gia_vung_III-Can_Tho2"/>
      <sheetName val="Loại_Vật_tư2"/>
      <sheetName val="Elect_(3)2"/>
      <sheetName val="plan&amp;section_of_foundation2"/>
      <sheetName val="design_criteria2"/>
      <sheetName val="Bond_수수료_계산_포맷2"/>
      <sheetName val="ITB_COST2"/>
      <sheetName val="PAGE_12"/>
      <sheetName val="Xay_lapduongR32"/>
      <sheetName val="DM_672"/>
      <sheetName val="Project_Data2"/>
      <sheetName val="6787CWFASE2CASE2_00_xls2"/>
      <sheetName val="Đầu_tư2"/>
      <sheetName val="EIRR&gt;_2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dg_tphcm2"/>
      <sheetName val="T_KÊ_K_CẤU2"/>
      <sheetName val="4_PTDG2"/>
      <sheetName val="A1,_May2"/>
      <sheetName val="Vat_lieu2"/>
      <sheetName val="Data_Input3"/>
      <sheetName val="HÐ_ngoài3"/>
      <sheetName val="6PILE__(돌출)2"/>
      <sheetName val="Bill_01_-_CTN2"/>
      <sheetName val="Bill_2_2_Villa_2_beds2"/>
      <sheetName val="ESTI_2"/>
      <sheetName val="KL_san_lap2"/>
      <sheetName val="TH_Vat_tu2"/>
      <sheetName val="_Bill_5-Earthing_2_-_Add_Works2"/>
      <sheetName val="Harga_ME_2"/>
      <sheetName val="TH_N_Cong2"/>
      <sheetName val="Bang_trong_luong_rieng_thep2"/>
      <sheetName val="CẤP_THOÁT_NƯỚC2"/>
      <sheetName val="Cước_VC_+_ĐM_CP_Tư_vấn2"/>
      <sheetName val="Hệ_số2"/>
      <sheetName val="bridge_#_12"/>
      <sheetName val="THDT_goi_thau_TB2"/>
      <sheetName val="Tien_do_TV2"/>
      <sheetName val="DETAIL_2"/>
      <sheetName val="final_list_20053"/>
      <sheetName val="LV_data2"/>
      <sheetName val="Gia_vat_tu2"/>
      <sheetName val="TH_MTC2"/>
      <sheetName val="Chenh_lech_ca_may2"/>
      <sheetName val="TLg_CN&amp;Laixe2"/>
      <sheetName val="TLg_CN&amp;Laixe_(2)2"/>
      <sheetName val="TLg_Laitau2"/>
      <sheetName val="TLg_Laitau_(2)2"/>
      <sheetName val="Equipment_list_(PAC)2"/>
      <sheetName val="TINH_KHOI_LUONG2"/>
      <sheetName val="DATA_BASE2"/>
      <sheetName val="Chi_tiet2"/>
      <sheetName val="Bang_3_Chi_tiet_phan_Dz2"/>
      <sheetName val="KHOI_LUONG2"/>
      <sheetName val="HVAC_BLOCK_B42"/>
      <sheetName val="Buy_vs__Lease_Car2"/>
      <sheetName val="subcon_sched2"/>
      <sheetName val="CP_Khac_cuoc_VC1"/>
      <sheetName val="Budget_Code1"/>
      <sheetName val="BẢNG_KHỐI_LƯỢNG_TỔNG_HỢP1"/>
      <sheetName val="CTKL_KTX_HT1"/>
      <sheetName val="PRE_(E)2"/>
      <sheetName val="2_Chiet_tinh1"/>
      <sheetName val="NHÀ_NHẬP_LIỆU1"/>
      <sheetName val="MÓNG_SILO1"/>
      <sheetName val="Tong_du_toan1"/>
      <sheetName val="Bill_2_-_ketcau1"/>
      <sheetName val="Chi_tiet_lan_can1"/>
      <sheetName val="Analisa_&amp;_Upah1"/>
      <sheetName val="Purchase_Order1"/>
      <sheetName val="13-Cốt_thép_(10mm&lt;D≤18mm)_FO161"/>
      <sheetName val="du_lieu_du_toan1"/>
      <sheetName val="DL_ĐẦU_VÀO1"/>
      <sheetName val="BOQ_THAN1"/>
      <sheetName val="D_&amp;_W_sizes1"/>
      <sheetName val="Du_lieu2"/>
      <sheetName val="cash_budget1"/>
      <sheetName val="Luong_NII1"/>
      <sheetName val="DINH_MUC_THI_NGHIEM1"/>
      <sheetName val="Luong_NI1"/>
      <sheetName val="Phan_tich1"/>
      <sheetName val="CT_Thang_Mo1"/>
      <sheetName val="CT__PL1"/>
      <sheetName val="dongia__2_1"/>
      <sheetName val="Thép_CKN1"/>
      <sheetName val="GOC-KO_IN1"/>
      <sheetName val="MAU_8A1"/>
      <sheetName val="MAU_8B1"/>
      <sheetName val="MAU_91"/>
      <sheetName val="MAU_101"/>
      <sheetName val="sochitiettaikhoan_1"/>
      <sheetName val="Share_price_data1"/>
      <sheetName val="19_31"/>
      <sheetName val="20_31"/>
      <sheetName val="Chieu_4_31"/>
      <sheetName val="Cow_req1"/>
      <sheetName val="TỔNG_HỢP1"/>
      <sheetName val="14-LẦN_3-CHIỀU1"/>
      <sheetName val="14-LẦN_1-SÁNG1"/>
      <sheetName val="14-LẦN_2-TRƯA1"/>
      <sheetName val="1_3+1_4-TOTAL_-_Ko_IN1"/>
      <sheetName val="2_1-LẦN_3-CHIỀU1"/>
      <sheetName val="2_1-LẦN_1-SÁNG1"/>
      <sheetName val="2_1-LẦN_2-TRƯA1"/>
      <sheetName val="2_1-TOTAL-Ko_IN1"/>
      <sheetName val="1_3(TMR_4)1"/>
      <sheetName val="CHO_DE1"/>
      <sheetName val="1_1+1_2+2_2+2_3(TMR_3)1"/>
      <sheetName val="CK1+CK2_(VS_SAN_CHOI_23)1"/>
      <sheetName val="CK1+CK2_(2)1"/>
      <sheetName val="12-16_THÁNG1"/>
      <sheetName val="CAN_SỮA1"/>
      <sheetName val="54+55+56(SAU_CAI_SỮA-6)1"/>
      <sheetName val="BÊ_71-90_NGÀY1"/>
      <sheetName val="BÊ_12-16_tháng1"/>
      <sheetName val="BÊ_6-121"/>
      <sheetName val="BÊ_1-31"/>
      <sheetName val="F01-BC_KHAU_PHAN_SANG_20_31"/>
      <sheetName val="F01-BC_KHAU_PHAN_CHIEU_19_31"/>
      <sheetName val="dinh_mưc_cty1"/>
      <sheetName val="Giá_thành1"/>
      <sheetName val="Thong_ke1"/>
      <sheetName val="Energy_for_milk_prod1"/>
      <sheetName val="DE_NGHI_XUAT_1"/>
      <sheetName val="phieu_xuat_mau1"/>
      <sheetName val="PHIEU_XUAT_CHIEU1"/>
      <sheetName val="11_rai_them_cỏ1"/>
      <sheetName val="PHU_LUC_02-_HDSD_CAC_BIEU_MAU1"/>
      <sheetName val="PhU_LUC_01-_MA_CAC_NHOM_BO1"/>
      <sheetName val="F03-BC_THUC_TRON_SANG_20_31"/>
      <sheetName val="F03-BC_THUC_TRON_CHIEU_19_31"/>
      <sheetName val="F02-BC_THEO_DOI_THUC_AN_DU1"/>
      <sheetName val="Tham_khao-_Bao_cao_xuat_thuc_a1"/>
      <sheetName val="Dlieu_dau_vao1"/>
      <sheetName val="DK1_Don_gia1"/>
      <sheetName val="1_MONG_1-21"/>
      <sheetName val="Don_gia_(khong_in)1"/>
      <sheetName val="BANCO_(2)1"/>
      <sheetName val="MT_DPin_(2)1"/>
      <sheetName val="02__PTDG1"/>
      <sheetName val="Chiết_tính1"/>
      <sheetName val="Ｎｏ.13"/>
      <sheetName val="tra_vat_lieu"/>
      <sheetName val="DGchitiet "/>
      <sheetName val="見積書"/>
      <sheetName val="TNHC"/>
      <sheetName val="Bill No.3 - Prov. Sum (Ph2&amp;3)"/>
      <sheetName val="TH TN"/>
      <sheetName val="TK chi tiet"/>
      <sheetName val="gtrinh"/>
      <sheetName val="trialth"/>
      <sheetName val="1"/>
      <sheetName val="PCCC"/>
      <sheetName val="đọc số"/>
      <sheetName val="HỆ THỐNG PHÒNG CHÁY CHỮA CHÁY"/>
      <sheetName val="HỆ THỐNG CẤP THOÁT NƯỚC"/>
      <sheetName val="HỆ THỐNG ĐHKK"/>
      <sheetName val="MÁY PHÁT ĐIỆN"/>
      <sheetName val="HỆ THỐNG ĐIỆN"/>
      <sheetName val="Thiết bị chính"/>
      <sheetName val="gui BKCT"/>
      <sheetName val="AG Pipe Qty Analysis"/>
      <sheetName val="Tổng GT"/>
      <sheetName val="GT"/>
      <sheetName val="KL"/>
      <sheetName val="Chi tiết KL"/>
      <sheetName val="khấu trừ phạt"/>
      <sheetName val="GT  KHAU TRU"/>
      <sheetName val="HAO HUT VAT TU (2)"/>
      <sheetName val="cao độ"/>
      <sheetName val="CP HMC"/>
      <sheetName val="2.1Warehouse 1"/>
      <sheetName val="THEP TAM"/>
      <sheetName val="THEP HÌNH"/>
      <sheetName val="THEP HINH"/>
      <sheetName val="XA GO"/>
      <sheetName val="BANG TRA"/>
      <sheetName val="Tongke"/>
      <sheetName val="CĂN HỘ T16-17 "/>
      <sheetName val="TRỤC ĐỨNG THOÁT BẨN T15-17"/>
      <sheetName val="TRỤC ĐỨNG TM T15-17"/>
      <sheetName val="CDTK"/>
      <sheetName val="CP Du phong"/>
      <sheetName val="THCP Lap dat"/>
      <sheetName val="THCP xay dung"/>
      <sheetName val="Tong hop kinh phi"/>
      <sheetName val="QD79"/>
      <sheetName val="CHI PHI"/>
      <sheetName val="MDA"/>
      <sheetName val="MKH"/>
      <sheetName val="DMNV"/>
      <sheetName val="DMNCC"/>
      <sheetName val="MHH"/>
      <sheetName val="1.Requisition(E)"/>
      <sheetName val="nkc"/>
      <sheetName val="Móng, nền "/>
      <sheetName val="Est"/>
      <sheetName val="E-Breakdown"/>
      <sheetName val="CostData"/>
      <sheetName val="costingsheet"/>
      <sheetName val="Wind"/>
      <sheetName val="Main Bldg-Rev02"/>
      <sheetName val="D&amp;W def."/>
      <sheetName val="Nhan cong"/>
      <sheetName val="Thiet bi"/>
      <sheetName val="Vat tu"/>
      <sheetName val="DM.ChiPhi"/>
      <sheetName val="May TC"/>
      <sheetName val="TH Kinh phi"/>
      <sheetName val="LKVL-CK-HT-GD1"/>
      <sheetName val="NhanCong"/>
      <sheetName val="TN"/>
      <sheetName val="ND"/>
      <sheetName val="Ptvl "/>
      <sheetName val="escon"/>
      <sheetName val="INSTR"/>
      <sheetName val="GiaVL"/>
      <sheetName val="노임단가"/>
      <sheetName val="Rebar"/>
      <sheetName val="KLT"/>
      <sheetName val="NHATKYC"/>
      <sheetName val="BCX_NL"/>
      <sheetName val="VT190111"/>
      <sheetName val="물량표"/>
      <sheetName val="A6,MAY"/>
      <sheetName val="phan tic chi tiet"/>
      <sheetName val="Tổng hợp KPHM"/>
      <sheetName val="Luong BN"/>
      <sheetName val="Luong TB"/>
      <sheetName val="Ca may TB"/>
      <sheetName val="Ca máy BN"/>
      <sheetName val="Vật liệu"/>
      <sheetName val="TONG HOP"/>
      <sheetName val="Gia vat lieu"/>
      <sheetName val="Precios unitarios AXH"/>
      <sheetName val=""/>
      <sheetName val="NHAP"/>
      <sheetName val="3. CNT"/>
      <sheetName val="unit price list(M)"/>
      <sheetName val="Rate1"/>
      <sheetName val="TH VL, NC, DDHT Thanhphuoc"/>
      <sheetName val="전기"/>
      <sheetName val="DMCT"/>
      <sheetName val="lam_moi"/>
      <sheetName val="So lieu chung"/>
      <sheetName val="BẢNG ÁP GIÁ (in)"/>
      <sheetName val="NT (KL) IN"/>
      <sheetName val="DOM D2"/>
      <sheetName val="nhà ăn"/>
      <sheetName val="Công nhật"/>
      <sheetName val="btkt cột"/>
      <sheetName val="THÉP"/>
      <sheetName val="Door_and_window1"/>
      <sheetName val="Ma_don_vi"/>
      <sheetName val="bang_cc"/>
      <sheetName val="유림콘도"/>
      <sheetName val="유림골조"/>
      <sheetName val="Btra"/>
      <sheetName val="Doi so"/>
      <sheetName val="Notes"/>
      <sheetName val="1.2 Staff Schedule"/>
      <sheetName val="SPEC"/>
      <sheetName val="VO-PS02-XD"/>
      <sheetName val="0. Input"/>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INF"/>
      <sheetName val="MTO REV.2(ARMOR)"/>
      <sheetName val="ReadFirst"/>
      <sheetName val="T2-3"/>
      <sheetName val="Bù giá CM"/>
      <sheetName val="dulieumong"/>
      <sheetName val="LX -TT05"/>
      <sheetName val="NC Moi TT05"/>
      <sheetName val="Trichluc"/>
      <sheetName val="dodat"/>
      <sheetName val="Dieutra"/>
      <sheetName val="catdoc"/>
      <sheetName val="diahinh"/>
      <sheetName val="Thop Ksat"/>
      <sheetName val="bia"/>
      <sheetName val="Thu hoi "/>
      <sheetName val="tongkphi"/>
      <sheetName val="HM chung"/>
      <sheetName val="CP xd-thiet bi"/>
      <sheetName val="TH-TN LD TB"/>
      <sheetName val="CP xaydung"/>
      <sheetName val="Thao ha phu kien"/>
      <sheetName val="VL-NC-MTC ket cau"/>
      <sheetName val="CTKETCAU"/>
      <sheetName val="KHOI LUONG TONG"/>
      <sheetName val="TK 22KV"/>
      <sheetName val="TK0,4KV"/>
      <sheetName val="6061"/>
      <sheetName val="6060"/>
      <sheetName val="DM 366-1777"/>
      <sheetName val="Thi nhiem"/>
      <sheetName val="Gia goc VT-TB"/>
      <sheetName val="Gia_BTong"/>
      <sheetName val="Gia vc den chan CT"/>
      <sheetName val="culy 22"/>
      <sheetName val="Daomong"/>
      <sheetName val="Luong 2050"/>
      <sheetName val="ca may QN"/>
      <sheetName val="TNHC1246 "/>
      <sheetName val="Ca may TT06.2010"/>
      <sheetName val="Don gia VLXD dia phuong"/>
      <sheetName val="Bang luong SCL"/>
      <sheetName val="Dinhmuc366"/>
      <sheetName val="Dinh muc TN1426"/>
      <sheetName val="DongiaCamay"/>
      <sheetName val="Pric塅䕃"/>
      <sheetName val="Bill Prelim-CDT"/>
      <sheetName val="Prelims"/>
      <sheetName val="Bill BPTC-CDT"/>
      <sheetName val="Chi tiết BPTC"/>
      <sheetName val="Bill BPTC-CDT (PA MCT CDT)"/>
      <sheetName val="Chi tiết BPTC (PA MCT CDT)"/>
      <sheetName val="Steel"/>
      <sheetName val="Order"/>
      <sheetName val="PNT_QUOT__3"/>
      <sheetName val="COAT_WRAP_QIOT__3"/>
      <sheetName val="KL THEP  GIAM DO DUNG COUPLER"/>
      <sheetName val="01.KL THÉP NHẬP VỀ"/>
      <sheetName val="BBLMHT"/>
      <sheetName val="2. NT VLDV"/>
      <sheetName val="GHI CHU"/>
      <sheetName val="1.BB LMHT"/>
      <sheetName val="Cotthep.NPT"/>
      <sheetName val="vl.nc.mtc"/>
      <sheetName val="Bê tông bảo vệ"/>
      <sheetName val="01. Data"/>
      <sheetName val="Neo, nối cốt thép dầm, cột"/>
      <sheetName val="Uốn móc cốt thép"/>
      <sheetName val="Tiêu chuẩn cốt thép"/>
      <sheetName val="PU_ITALY_7"/>
      <sheetName val="RAB_AR&amp;STR5"/>
      <sheetName val="chi_tiet_TBA5"/>
      <sheetName val="chi_tiet_C5"/>
      <sheetName val="Tro_giup7"/>
      <sheetName val="TH_DZ357"/>
      <sheetName val="Customize_Your_Purchase_Order5"/>
      <sheetName val="CHITIET_VL-NC-TT_-1p5"/>
      <sheetName val="CHITIET_VL-NC-TT-3p4"/>
      <sheetName val="TONG_HOP_VL-NC_TT5"/>
      <sheetName val="KPVC-BD_5"/>
      <sheetName val="Don_gia5"/>
      <sheetName val="DON_GIA_TRAM_(3)5"/>
      <sheetName val="DON_GIA_CAN_THO7"/>
      <sheetName val="HĐ_ngoài4"/>
      <sheetName val="XT_Buoc_34"/>
      <sheetName val="dongia_(2)4"/>
      <sheetName val="7606_DZ5"/>
      <sheetName val="project_management4"/>
      <sheetName val="Don_gia_chi_tiet5"/>
      <sheetName val="Adix_A4"/>
      <sheetName val="S-curve_4"/>
      <sheetName val="REINF_4"/>
      <sheetName val="Rates_20094"/>
      <sheetName val="So_doi_chieu_LC4"/>
      <sheetName val="MAIN_GATE_HOUSE4"/>
      <sheetName val="Du_toan4"/>
      <sheetName val="Commercial_value4"/>
      <sheetName val="Ky_Lam_Bridge4"/>
      <sheetName val="Provisional_Sums_Item4"/>
      <sheetName val="Gas_Pressure_Welding4"/>
      <sheetName val="General_Item&amp;General_Requireme4"/>
      <sheetName val="General_Items4"/>
      <sheetName val="Regenral_Requirements4"/>
      <sheetName val="chiet_tinh4"/>
      <sheetName val="Ng_hàng_xà+bulong4"/>
      <sheetName val="Bang_KL4"/>
      <sheetName val="TONG_HOP_VL-NC4"/>
      <sheetName val="MH_RATE4"/>
      <sheetName val="DM_60614"/>
      <sheetName val="DG_thep_ma_kem4"/>
      <sheetName val="Lcau_-_Lxuc4"/>
      <sheetName val="Đầu_vào3"/>
      <sheetName val="Equip_3"/>
      <sheetName val="A1_CN3"/>
      <sheetName val="CT_vat_lieu4"/>
      <sheetName val="Trạm_biến_áp3"/>
      <sheetName val="Đơn_Giá_3"/>
      <sheetName val="Chi_tiet_XD_TBA3"/>
      <sheetName val="Chenh_lech_vat_tu3"/>
      <sheetName val="Diện_tích3"/>
      <sheetName val="1_Khái_toán3"/>
      <sheetName val="TONG_HOP_T5_19983"/>
      <sheetName val="CT-0_4KV3"/>
      <sheetName val="rate_material3"/>
      <sheetName val="KL_Chi_tiết_Xây_tô3"/>
      <sheetName val="DG_DZ4"/>
      <sheetName val="DG_TBA4"/>
      <sheetName val="04_-_XUONG_DET_B3"/>
      <sheetName val="Chi_tiet_KL3"/>
      <sheetName val="Tổng_hợp_KL3"/>
      <sheetName val="Bill_1_Quy_dinh_chung3"/>
      <sheetName val="1_R18_BF3"/>
      <sheetName val="6_External_works-R183"/>
      <sheetName val="07Base_Cost3"/>
      <sheetName val="_033"/>
      <sheetName val="chieu_day_san3"/>
      <sheetName val="Podium_Concrete_Works3"/>
      <sheetName val="KLCT-_TOWER3"/>
      <sheetName val="KLCT-_PODIUM3"/>
      <sheetName val="Gia_thanh_chuoi_su3"/>
      <sheetName val="Tiep_dia3"/>
      <sheetName val="Don_gia_vung_III-Can_Tho3"/>
      <sheetName val="Phan_khai_KLuong3"/>
      <sheetName val="Area_Cal3"/>
      <sheetName val="Elect_(3)3"/>
      <sheetName val="plan&amp;section_of_foundation3"/>
      <sheetName val="design_criteria3"/>
      <sheetName val="Bond_수수료_계산_포맷3"/>
      <sheetName val="ITB_COST3"/>
      <sheetName val="PAGE_13"/>
      <sheetName val="DM_673"/>
      <sheetName val="Đầu_tư3"/>
      <sheetName val="Loại_Vật_tư3"/>
      <sheetName val="EIRR&gt;_23"/>
      <sheetName val="Xay_lapduongR33"/>
      <sheetName val="dg_tphcm3"/>
      <sheetName val="T_KÊ_K_CẤU3"/>
      <sheetName val="Bill_01_-_CTN3"/>
      <sheetName val="Bill_2_2_Villa_2_beds3"/>
      <sheetName val="Data_Input4"/>
      <sheetName val="6787CWFASE2CASE2_00_xls3"/>
      <sheetName val="Project_Data3"/>
      <sheetName val="CẤP_THOÁT_NƯỚC3"/>
      <sheetName val="Cước_VC_+_ĐM_CP_Tư_vấn3"/>
      <sheetName val="Hệ_số3"/>
      <sheetName val="Vat_tu_XD3"/>
      <sheetName val="HÐ_ngoài4"/>
      <sheetName val="6PILE__(돌출)3"/>
      <sheetName val="THDT_goi_thau_TB3"/>
      <sheetName val="Tien_do_TV3"/>
      <sheetName val="Harga_ME_3"/>
      <sheetName val="Analisa_Gabungan3"/>
      <sheetName val="Bill_02_-_Xay_gach-Pou_3"/>
      <sheetName val="Bill_03-Chống_thấm-Pou3"/>
      <sheetName val="Bill_04-Kim_loại-Pou3"/>
      <sheetName val="Bill_05_-_Hoan_thien-Pou_3"/>
      <sheetName val="Bill_02_-_Xay_gach-Tower3"/>
      <sheetName val="Bill_03-Chống_thấm-Tower3"/>
      <sheetName val="Bill_04-Kim_loại-Tower3"/>
      <sheetName val="Bill_05_-_Hoan_thien-Tower3"/>
      <sheetName val="KL-_KHAC3"/>
      <sheetName val="BILL_3_-_KẾT_CẤU_HẦM3"/>
      <sheetName val="PTĐG_LTBT3"/>
      <sheetName val="CTG-PRECHEx1_43"/>
      <sheetName val="CTG-AB_(2)3"/>
      <sheetName val="CTG-AB_(3)3"/>
      <sheetName val="CTG-PLP-1_083"/>
      <sheetName val="Pre_Đội_nhóm3"/>
      <sheetName val="Tower_-_Concrete_Works3"/>
      <sheetName val="Bill-04_ket_cau_thap-_UNI3"/>
      <sheetName val="TH_Vat_tu3"/>
      <sheetName val="4_PTDG3"/>
      <sheetName val="A1,_May3"/>
      <sheetName val="Vat_lieu3"/>
      <sheetName val="Bang_trong_luong_rieng_thep3"/>
      <sheetName val="gia_cong_tac3"/>
      <sheetName val="Measure_13063"/>
      <sheetName val="GV1-D13_(Casement_door)3"/>
      <sheetName val="bridge_#_13"/>
      <sheetName val="final_list_20054"/>
      <sheetName val="LV_data3"/>
      <sheetName val="ESTI_3"/>
      <sheetName val="DETAIL_3"/>
      <sheetName val="Gia_vat_tu3"/>
      <sheetName val="Isolasi_Luar_Dalam3"/>
      <sheetName val="Isolasi_Luar3"/>
      <sheetName val="TH_MTC3"/>
      <sheetName val="TH_N_Cong3"/>
      <sheetName val="_Bill_5-Earthing_2_-_Add_Works3"/>
      <sheetName val="DATA_BASE3"/>
      <sheetName val="Equipment_list_(PAC)3"/>
      <sheetName val="KL_san_lap3"/>
      <sheetName val="Chenh_lech_ca_may3"/>
      <sheetName val="TLg_CN&amp;Laixe3"/>
      <sheetName val="TLg_CN&amp;Laixe_(2)3"/>
      <sheetName val="TLg_Laitau3"/>
      <sheetName val="TLg_Laitau_(2)3"/>
      <sheetName val="TINH_KHOI_LUONG3"/>
      <sheetName val="Buy_vs__Lease_Car3"/>
      <sheetName val="CP_Khac_cuoc_VC2"/>
      <sheetName val="Budget_Code2"/>
      <sheetName val="subcon_sched3"/>
      <sheetName val="Chi_tiet3"/>
      <sheetName val="Bang_3_Chi_tiet_phan_Dz3"/>
      <sheetName val="KHOI_LUONG3"/>
      <sheetName val="HVAC_BLOCK_B43"/>
      <sheetName val="PRE_(E)3"/>
      <sheetName val="BẢNG_KHỐI_LƯỢNG_TỔNG_HỢP2"/>
      <sheetName val="CTKL_KTX_HT2"/>
      <sheetName val="2_Chiet_tinh2"/>
      <sheetName val="NHÀ_NHẬP_LIỆU2"/>
      <sheetName val="MÓNG_SILO2"/>
      <sheetName val="Tong_du_toan2"/>
      <sheetName val="Bill_2_-_ketcau2"/>
      <sheetName val="Analisa_&amp;_Upah2"/>
      <sheetName val="BOQ_THAN2"/>
      <sheetName val="Chi_tiet_lan_can2"/>
      <sheetName val="13-Cốt_thép_(10mm&lt;D≤18mm)_FO162"/>
      <sheetName val="du_lieu_du_toan2"/>
      <sheetName val="Purchase_Order2"/>
      <sheetName val="D_&amp;_W_sizes2"/>
      <sheetName val="DL_ĐẦU_VÀO2"/>
      <sheetName val="Du_lieu3"/>
      <sheetName val="cash_budget2"/>
      <sheetName val="Phan_tich2"/>
      <sheetName val="Luong_NII2"/>
      <sheetName val="DINH_MUC_THI_NGHIEM2"/>
      <sheetName val="Luong_NI2"/>
      <sheetName val="CT_Thang_Mo2"/>
      <sheetName val="CT__PL2"/>
      <sheetName val="dongia__2_2"/>
      <sheetName val="Thép_CKN2"/>
      <sheetName val="GOC-KO_IN2"/>
      <sheetName val="MAU_8A2"/>
      <sheetName val="MAU_8B2"/>
      <sheetName val="MAU_92"/>
      <sheetName val="MAU_102"/>
      <sheetName val="sochitiettaikhoan_2"/>
      <sheetName val="Share_price_data2"/>
      <sheetName val="19_32"/>
      <sheetName val="20_32"/>
      <sheetName val="Chieu_4_32"/>
      <sheetName val="Cow_req2"/>
      <sheetName val="TỔNG_HỢP2"/>
      <sheetName val="14-LẦN_3-CHIỀU2"/>
      <sheetName val="14-LẦN_1-SÁNG2"/>
      <sheetName val="14-LẦN_2-TRƯA2"/>
      <sheetName val="1_3+1_4-TOTAL_-_Ko_IN2"/>
      <sheetName val="2_1-LẦN_3-CHIỀU2"/>
      <sheetName val="2_1-LẦN_1-SÁNG2"/>
      <sheetName val="2_1-LẦN_2-TRƯA2"/>
      <sheetName val="2_1-TOTAL-Ko_IN2"/>
      <sheetName val="1_3(TMR_4)2"/>
      <sheetName val="CHO_DE2"/>
      <sheetName val="1_1+1_2+2_2+2_3(TMR_3)2"/>
      <sheetName val="CK1+CK2_(VS_SAN_CHOI_23)2"/>
      <sheetName val="CK1+CK2_(2)2"/>
      <sheetName val="12-16_THÁNG2"/>
      <sheetName val="CAN_SỮA2"/>
      <sheetName val="54+55+56(SAU_CAI_SỮA-6)2"/>
      <sheetName val="BÊ_71-90_NGÀY2"/>
      <sheetName val="BÊ_12-16_tháng2"/>
      <sheetName val="BÊ_6-122"/>
      <sheetName val="BÊ_1-32"/>
      <sheetName val="F01-BC_KHAU_PHAN_SANG_20_32"/>
      <sheetName val="F01-BC_KHAU_PHAN_CHIEU_19_32"/>
      <sheetName val="dinh_mưc_cty2"/>
      <sheetName val="Giá_thành2"/>
      <sheetName val="Thong_ke2"/>
      <sheetName val="Energy_for_milk_prod2"/>
      <sheetName val="DE_NGHI_XUAT_2"/>
      <sheetName val="phieu_xuat_mau2"/>
      <sheetName val="PHIEU_XUAT_CHIEU2"/>
      <sheetName val="11_rai_them_cỏ2"/>
      <sheetName val="PHU_LUC_02-_HDSD_CAC_BIEU_MAU2"/>
      <sheetName val="PhU_LUC_01-_MA_CAC_NHOM_BO2"/>
      <sheetName val="F03-BC_THUC_TRON_SANG_20_32"/>
      <sheetName val="F03-BC_THUC_TRON_CHIEU_19_32"/>
      <sheetName val="F02-BC_THEO_DOI_THUC_AN_DU2"/>
      <sheetName val="Tham_khao-_Bao_cao_xuat_thuc_a2"/>
      <sheetName val="02__PTDG2"/>
      <sheetName val="BANCO_(2)2"/>
      <sheetName val="MT_DPin_(2)2"/>
      <sheetName val="Dlieu_dau_vao2"/>
      <sheetName val="Don_gia_(khong_in)2"/>
      <sheetName val="DK1_Don_gia2"/>
      <sheetName val="1_MONG_1-22"/>
      <sheetName val="Chiết_tính2"/>
      <sheetName val="wk_prgs"/>
      <sheetName val="TH_TN"/>
      <sheetName val="dm_366"/>
      <sheetName val="DM_6060"/>
      <sheetName val="Bill_No_3_-_Prov__Sum_(Ph2&amp;3)"/>
      <sheetName val="Du_tru_CP-Bieu_01"/>
      <sheetName val="TB_NẶNG"/>
      <sheetName val="Income_Statement2"/>
      <sheetName val="Shareholders'_Equity2"/>
      <sheetName val="VC_xd"/>
      <sheetName val="Gia_VLTB"/>
      <sheetName val="B_Luong"/>
      <sheetName val="C_May"/>
      <sheetName val="2_1Warehouse_1"/>
      <sheetName val="đọc_số"/>
      <sheetName val="Data_Wall"/>
      <sheetName val="Nhap_VT_oto"/>
      <sheetName val="AG_Pipe_Qty_Analysis"/>
      <sheetName val="Hao_phí"/>
      <sheetName val="THEP_TAM"/>
      <sheetName val="THEP_HÌNH"/>
      <sheetName val="THEP_HINH"/>
      <sheetName val="XA_GO"/>
      <sheetName val="BANG_TRA"/>
      <sheetName val="CP_HMC"/>
      <sheetName val="Ｎｏ_13"/>
      <sheetName val="DGchitiet_"/>
      <sheetName val="Bill_2-Road_HR2"/>
      <sheetName val="Bill_3_-_Softscape_HR2"/>
      <sheetName val="TK_chi_tiet"/>
      <sheetName val="CĂN_HỘ_T16-17_"/>
      <sheetName val="TRỤC_ĐỨNG_THOÁT_BẨN_T15-17"/>
      <sheetName val="TRỤC_ĐỨNG_TM_T15-17"/>
      <sheetName val="Chi_tiet_cong_no"/>
      <sheetName val="PHÁT_SINH_TẦNG_1_"/>
      <sheetName val="PHÁT_SINH_TẦNG_2"/>
      <sheetName val="Hầm_chuyển_psinh"/>
      <sheetName val="Ống_thẳng"/>
      <sheetName val="Côn_thu"/>
      <sheetName val="Vuông_tròn"/>
      <sheetName val="Chân_rẽ"/>
      <sheetName val="Chạc_ba"/>
      <sheetName val="Dự_thầu"/>
      <sheetName val="Structure_data"/>
      <sheetName val="CP_Du_phong"/>
      <sheetName val="THCP_Lap_dat"/>
      <sheetName val="THCP_xay_dung"/>
      <sheetName val="Tong_hop_kinh_phi"/>
      <sheetName val="HỆ_THỐNG_PHÒNG_CHÁY_CHỮA_CHÁY"/>
      <sheetName val="HỆ_THỐNG_CẤP_THOÁT_NƯỚC"/>
      <sheetName val="HỆ_THỐNG_ĐHKK"/>
      <sheetName val="MÁY_PHÁT_ĐIỆN"/>
      <sheetName val="HỆ_THỐNG_ĐIỆN"/>
      <sheetName val="Thiết_bị_chính"/>
      <sheetName val="CHI_PHI"/>
      <sheetName val="Main_Bldg-Rev02"/>
      <sheetName val="D&amp;W_def_"/>
      <sheetName val="Nhan_cong"/>
      <sheetName val="Thiet_bi"/>
      <sheetName val="Vat_tu"/>
      <sheetName val="DM_ChiPhi"/>
      <sheetName val="May_TC"/>
      <sheetName val="TH_Kinh_phi"/>
      <sheetName val="Ptvl_"/>
      <sheetName val="Móng,_nền_"/>
      <sheetName val="1_Requisition(E)"/>
      <sheetName val="TONG_HOP"/>
      <sheetName val="Tổng_GT"/>
      <sheetName val="Chi_tiết_KL"/>
      <sheetName val="ca_máy"/>
      <sheetName val="khấu_trừ_phạt"/>
      <sheetName val="GT__KHAU_TRU"/>
      <sheetName val="HAO_HUT_VAT_TU_(2)"/>
      <sheetName val="cao_độ"/>
      <sheetName val="Dự_toán"/>
      <sheetName val="Đơn_Giá_TH"/>
      <sheetName val="Nhân_công"/>
      <sheetName val="Phân_tích"/>
      <sheetName val="C_P_Thiết_bị"/>
      <sheetName val="T_H_Kinh_phí"/>
      <sheetName val="Vật_tư"/>
      <sheetName val="Trang_bìa"/>
      <sheetName val="phan_tic_chi_tiet"/>
      <sheetName val="DM-VNT ko sd"/>
      <sheetName val="PERSONNELIST"/>
      <sheetName val="125x125"/>
      <sheetName val="Bảng đo bóc KL OLK-09"/>
      <sheetName val="6.3 CHI TIET OLK-09"/>
      <sheetName val="날개벽수량표"/>
      <sheetName val="TOSHIBA-Structure"/>
      <sheetName val="1.Civil (Org)"/>
      <sheetName val="villa"/>
      <sheetName val="BQ-E20-02(Rp)"/>
      <sheetName val="F4-F7"/>
      <sheetName val="1. Office"/>
      <sheetName val="A6"/>
      <sheetName val="KL thep lam sat"/>
      <sheetName val="Data-year2001i"/>
      <sheetName val="Tien Thuong"/>
      <sheetName val="NC XL 6T cuoi 01 CTy"/>
      <sheetName val="Data -6T dau"/>
      <sheetName val="Cong 6T"/>
      <sheetName val="B3A - TOWER A"/>
      <sheetName val="Annex B"/>
      <sheetName val="음료실행"/>
      <sheetName val="내역서을지"/>
      <sheetName val="TLG Type"/>
      <sheetName val="Tong hop vat tu"/>
      <sheetName val="1.San "/>
      <sheetName val="Assumptions"/>
      <sheetName val="XLR_NoRangeSheet"/>
      <sheetName val="工艺分类库"/>
      <sheetName val="Dot 4"/>
      <sheetName val="Q.A01.2-Sh"/>
      <sheetName val="개산공사비"/>
      <sheetName val="Gld"/>
      <sheetName val="Gxd"/>
      <sheetName val="HRG BHN"/>
      <sheetName val="CĂN ĐH"/>
      <sheetName val="TH các CC"/>
      <sheetName val="Duthau"/>
      <sheetName val="Chi phi van chuyen"/>
      <sheetName val="DLDT"/>
      <sheetName val="Dgia vat tu"/>
      <sheetName val="Don gia_III"/>
      <sheetName val="D÷ liÖu"/>
      <sheetName val="DT hợp đồng"/>
      <sheetName val="Bảng KL đợt 1"/>
      <sheetName val="2.CDPS"/>
      <sheetName val="4 CĂN"/>
      <sheetName val="Bieu gia HD"/>
      <sheetName val="Div26 - Elect"/>
      <sheetName val="Danh mục"/>
      <sheetName val="7.Khau tru "/>
      <sheetName val="Calculation"/>
      <sheetName val="Summary Sheet"/>
      <sheetName val="Progress"/>
      <sheetName val="C&amp;S-sum"/>
      <sheetName val="Archi-sum"/>
      <sheetName val="MEP-sum"/>
      <sheetName val="Finishing-Tower A"/>
      <sheetName val="Finishing-Tower B"/>
      <sheetName val="Finishing-Tower C"/>
      <sheetName val="Finishing-Tower D"/>
      <sheetName val="PODIUM"/>
      <sheetName val="MEP-Tower A"/>
      <sheetName val="MEP-Tower B"/>
      <sheetName val="MEP-Tower C"/>
      <sheetName val="MEP-Tower D"/>
      <sheetName val="MEP-Podium"/>
      <sheetName val="Cost Report Sum"/>
      <sheetName val="Detail Cost Sum"/>
      <sheetName val="RVO-VO Sum"/>
      <sheetName val="Potential VOs Sum"/>
      <sheetName val="Cash Flow Sum"/>
      <sheetName val="DMSC"/>
      <sheetName val="Heso DZ"/>
      <sheetName val="DGiaDZ"/>
      <sheetName val="DG_BINH THUAN"/>
      <sheetName val="gui_BKCT"/>
      <sheetName val="DG_1426"/>
      <sheetName val="1_2_Staff_Schedule"/>
      <sheetName val="BẢNG_ÁP_GIÁ_(in)"/>
      <sheetName val="NT_(KL)_IN"/>
      <sheetName val="DOM_D2"/>
      <sheetName val="nhà_ăn"/>
      <sheetName val="Công_nhật"/>
      <sheetName val="btkt_cột"/>
      <sheetName val="Chi_tiet_-tong_9_thang"/>
      <sheetName val="Don_gia_chi_tiet_DIEN_2"/>
      <sheetName val="0__Input"/>
      <sheetName val="Tong_hop_vat_tu"/>
      <sheetName val="Theo_doi_Doanh_thu_2017"/>
      <sheetName val="Gia_vat_lieu"/>
      <sheetName val="So_lieu_chung"/>
      <sheetName val="Precios_unitarios_AXH"/>
      <sheetName val="3__CNT"/>
      <sheetName val="unit_price_list(M)"/>
      <sheetName val="TH_VL,_NC,_DDHT_Thanhphuoc"/>
      <sheetName val="BTK-Dai Hoc Kien Giang"/>
      <sheetName val="PV Graph Data"/>
      <sheetName val="GJ_06"/>
      <sheetName val="doanh thu"/>
      <sheetName val="Dutoan KL"/>
      <sheetName val="Dinh muc"/>
      <sheetName val="TDTKP"/>
      <sheetName val="DK-KH"/>
      <sheetName val="Kyhieuloptratsonba"/>
      <sheetName val="Method_BouyancyFactor"/>
      <sheetName val="Method_PressureArea"/>
      <sheetName val="InputData"/>
      <sheetName val="B-2  (DPP)"/>
      <sheetName val="Don gia NC"/>
      <sheetName val="PU_ITALY_8"/>
      <sheetName val="RAB_AR&amp;STR6"/>
      <sheetName val="chi_tiet_TBA6"/>
      <sheetName val="chi_tiet_C6"/>
      <sheetName val="Tro_giup8"/>
      <sheetName val="TH_DZ358"/>
      <sheetName val="Customize_Your_Purchase_Order6"/>
      <sheetName val="CHITIET_VL-NC-TT_-1p6"/>
      <sheetName val="CHITIET_VL-NC-TT-3p5"/>
      <sheetName val="TONG_HOP_VL-NC_TT6"/>
      <sheetName val="KPVC-BD_6"/>
      <sheetName val="Don_gia6"/>
      <sheetName val="DON_GIA_CAN_THO8"/>
      <sheetName val="DON_GIA_TRAM_(3)6"/>
      <sheetName val="HĐ_ngoài5"/>
      <sheetName val="XT_Buoc_35"/>
      <sheetName val="dongia_(2)5"/>
      <sheetName val="Don_gia_chi_tiet6"/>
      <sheetName val="7606_DZ6"/>
      <sheetName val="project_management5"/>
      <sheetName val="Adix_A5"/>
      <sheetName val="S-curve_5"/>
      <sheetName val="REINF_5"/>
      <sheetName val="Rates_20095"/>
      <sheetName val="So_doi_chieu_LC5"/>
      <sheetName val="MAIN_GATE_HOUSE5"/>
      <sheetName val="Du_toan5"/>
      <sheetName val="Commercial_value5"/>
      <sheetName val="Ky_Lam_Bridge5"/>
      <sheetName val="Provisional_Sums_Item5"/>
      <sheetName val="Gas_Pressure_Welding5"/>
      <sheetName val="General_Item&amp;General_Requireme5"/>
      <sheetName val="General_Items5"/>
      <sheetName val="Regenral_Requirements5"/>
      <sheetName val="TONG_HOP_VL-NC5"/>
      <sheetName val="MH_RATE5"/>
      <sheetName val="Ng_hàng_xà+bulong5"/>
      <sheetName val="chiet_tinh5"/>
      <sheetName val="Bang_KL5"/>
      <sheetName val="Đầu_vào4"/>
      <sheetName val="Equip_4"/>
      <sheetName val="A1_CN4"/>
      <sheetName val="DG_thep_ma_kem5"/>
      <sheetName val="Lcau_-_Lxuc5"/>
      <sheetName val="DM_60615"/>
      <sheetName val="CT_vat_lieu5"/>
      <sheetName val="Trạm_biến_áp4"/>
      <sheetName val="Đơn_Giá_4"/>
      <sheetName val="Chenh_lech_vat_tu4"/>
      <sheetName val="Diện_tích4"/>
      <sheetName val="1_Khái_toán4"/>
      <sheetName val="TONG_HOP_T5_19984"/>
      <sheetName val="Chi_tiet_XD_TBA4"/>
      <sheetName val="DG_DZ5"/>
      <sheetName val="DG_TBA5"/>
      <sheetName val="rate_material4"/>
      <sheetName val="CT-0_4KV4"/>
      <sheetName val="KL_Chi_tiết_Xây_tô4"/>
      <sheetName val="Bill_1_Quy_dinh_chung4"/>
      <sheetName val="1_R18_BF4"/>
      <sheetName val="6_External_works-R184"/>
      <sheetName val="Phan_khai_KLuong4"/>
      <sheetName val="Data_Input5"/>
      <sheetName val="Project_Data4"/>
      <sheetName val="07Base_Cost4"/>
      <sheetName val="Chi_tiet_KL4"/>
      <sheetName val="Tổng_hợp_KL4"/>
      <sheetName val="Measure_13064"/>
      <sheetName val="Area_Cal4"/>
      <sheetName val="04_-_XUONG_DET_B4"/>
      <sheetName val="dg_tphcm4"/>
      <sheetName val="_034"/>
      <sheetName val="chieu_day_san4"/>
      <sheetName val="Podium_Concrete_Works4"/>
      <sheetName val="KLCT-_TOWER4"/>
      <sheetName val="KLCT-_PODIUM4"/>
      <sheetName val="Gia_thanh_chuoi_su4"/>
      <sheetName val="Tiep_dia4"/>
      <sheetName val="Don_gia_vung_III-Can_Tho4"/>
      <sheetName val="Loại_Vật_tư4"/>
      <sheetName val="Elect_(3)4"/>
      <sheetName val="plan&amp;section_of_foundation4"/>
      <sheetName val="design_criteria4"/>
      <sheetName val="Bond_수수료_계산_포맷4"/>
      <sheetName val="ITB_COST4"/>
      <sheetName val="PAGE_14"/>
      <sheetName val="DM_674"/>
      <sheetName val="Đầu_tư4"/>
      <sheetName val="T_KÊ_K_CẤU4"/>
      <sheetName val="4_PTDG4"/>
      <sheetName val="A1,_May4"/>
      <sheetName val="Vat_lieu4"/>
      <sheetName val="ESTI_4"/>
      <sheetName val="EIRR&gt;_24"/>
      <sheetName val="KL_san_lap4"/>
      <sheetName val="Bill_01_-_CTN4"/>
      <sheetName val="Bill_2_2_Villa_2_beds4"/>
      <sheetName val="6787CWFASE2CASE2_00_xls4"/>
      <sheetName val="Xay_lapduongR34"/>
      <sheetName val="Bill_02_-_Xay_gach-Pou_4"/>
      <sheetName val="Bill_03-Chống_thấm-Pou4"/>
      <sheetName val="Bill_04-Kim_loại-Pou4"/>
      <sheetName val="Bill_05_-_Hoan_thien-Pou_4"/>
      <sheetName val="Bill_02_-_Xay_gach-Tower4"/>
      <sheetName val="Bill_03-Chống_thấm-Tower4"/>
      <sheetName val="Bill_04-Kim_loại-Tower4"/>
      <sheetName val="Bill_05_-_Hoan_thien-Tower4"/>
      <sheetName val="KL-_KHAC4"/>
      <sheetName val="BILL_3_-_KẾT_CẤU_HẦM4"/>
      <sheetName val="PTĐG_LTBT4"/>
      <sheetName val="CTG-PRECHEx1_44"/>
      <sheetName val="CTG-AB_(2)4"/>
      <sheetName val="CTG-AB_(3)4"/>
      <sheetName val="CTG-PLP-1_084"/>
      <sheetName val="Pre_Đội_nhóm4"/>
      <sheetName val="Vat_tu_XD4"/>
      <sheetName val="Tower_-_Concrete_Works4"/>
      <sheetName val="Bill-04_ket_cau_thap-_UNI4"/>
      <sheetName val="TH_Vat_tu4"/>
      <sheetName val="gia_cong_tac4"/>
      <sheetName val="_Bill_5-Earthing_2_-_Add_Works4"/>
      <sheetName val="Analisa_Gabungan4"/>
      <sheetName val="GV1-D13_(Casement_door)4"/>
      <sheetName val="Isolasi_Luar_Dalam4"/>
      <sheetName val="Isolasi_Luar4"/>
      <sheetName val="HÐ_ngoài5"/>
      <sheetName val="6PILE__(돌출)4"/>
      <sheetName val="TH_N_Cong4"/>
      <sheetName val="Bang_trong_luong_rieng_thep4"/>
      <sheetName val="Harga_ME_4"/>
      <sheetName val="Cước_VC_+_ĐM_CP_Tư_vấn4"/>
      <sheetName val="Hệ_số4"/>
      <sheetName val="DATA_BASE4"/>
      <sheetName val="Equipment_list_(PAC)4"/>
      <sheetName val="DETAIL_4"/>
      <sheetName val="TH_MTC4"/>
      <sheetName val="CẤP_THOÁT_NƯỚC4"/>
      <sheetName val="THDT_goi_thau_TB4"/>
      <sheetName val="Tien_do_TV4"/>
      <sheetName val="final_list_20055"/>
      <sheetName val="LV_data4"/>
      <sheetName val="Gia_vat_tu4"/>
      <sheetName val="TINH_KHOI_LUONG4"/>
      <sheetName val="Chenh_lech_ca_may4"/>
      <sheetName val="TLg_CN&amp;Laixe4"/>
      <sheetName val="TLg_CN&amp;Laixe_(2)4"/>
      <sheetName val="TLg_Laitau4"/>
      <sheetName val="TLg_Laitau_(2)4"/>
      <sheetName val="bridge_#_14"/>
      <sheetName val="Buy_vs__Lease_Car4"/>
      <sheetName val="CP_Khac_cuoc_VC3"/>
      <sheetName val="PRE_(E)4"/>
      <sheetName val="subcon_sched4"/>
      <sheetName val="Budget_Code3"/>
      <sheetName val="Chi_tiet4"/>
      <sheetName val="Bang_3_Chi_tiet_phan_Dz4"/>
      <sheetName val="KHOI_LUONG4"/>
      <sheetName val="HVAC_BLOCK_B44"/>
      <sheetName val="BẢNG_KHỐI_LƯỢNG_TỔNG_HỢP3"/>
      <sheetName val="CTKL_KTX_HT3"/>
      <sheetName val="2_Chiet_tinh3"/>
      <sheetName val="Tong_du_toan3"/>
      <sheetName val="Bill_2_-_ketcau3"/>
      <sheetName val="NHÀ_NHẬP_LIỆU3"/>
      <sheetName val="MÓNG_SILO3"/>
      <sheetName val="Chi_tiet_lan_can3"/>
      <sheetName val="Analisa_&amp;_Upah3"/>
      <sheetName val="Purchase_Order3"/>
      <sheetName val="13-Cốt_thép_(10mm&lt;D≤18mm)_FO163"/>
      <sheetName val="du_lieu_du_toan3"/>
      <sheetName val="DL_ĐẦU_VÀO3"/>
      <sheetName val="BOQ_THAN3"/>
      <sheetName val="D_&amp;_W_sizes3"/>
      <sheetName val="Du_lieu4"/>
      <sheetName val="cash_budget3"/>
      <sheetName val="Luong_NII3"/>
      <sheetName val="DINH_MUC_THI_NGHIEM3"/>
      <sheetName val="Luong_NI3"/>
      <sheetName val="Phan_tich3"/>
      <sheetName val="CT_Thang_Mo3"/>
      <sheetName val="CT__PL3"/>
      <sheetName val="dongia__2_3"/>
      <sheetName val="Thép_CKN3"/>
      <sheetName val="GOC-KO_IN3"/>
      <sheetName val="MAU_8A3"/>
      <sheetName val="MAU_8B3"/>
      <sheetName val="MAU_93"/>
      <sheetName val="MAU_103"/>
      <sheetName val="sochitiettaikhoan_3"/>
      <sheetName val="Share_price_data3"/>
      <sheetName val="19_33"/>
      <sheetName val="20_33"/>
      <sheetName val="Chieu_4_33"/>
      <sheetName val="Cow_req3"/>
      <sheetName val="TỔNG_HỢP3"/>
      <sheetName val="14-LẦN_3-CHIỀU3"/>
      <sheetName val="14-LẦN_1-SÁNG3"/>
      <sheetName val="14-LẦN_2-TRƯA3"/>
      <sheetName val="1_3+1_4-TOTAL_-_Ko_IN3"/>
      <sheetName val="2_1-LẦN_3-CHIỀU3"/>
      <sheetName val="2_1-LẦN_1-SÁNG3"/>
      <sheetName val="2_1-LẦN_2-TRƯA3"/>
      <sheetName val="2_1-TOTAL-Ko_IN3"/>
      <sheetName val="1_3(TMR_4)3"/>
      <sheetName val="CHO_DE3"/>
      <sheetName val="1_1+1_2+2_2+2_3(TMR_3)3"/>
      <sheetName val="CK1+CK2_(VS_SAN_CHOI_23)3"/>
      <sheetName val="CK1+CK2_(2)3"/>
      <sheetName val="12-16_THÁNG3"/>
      <sheetName val="CAN_SỮA3"/>
      <sheetName val="54+55+56(SAU_CAI_SỮA-6)3"/>
      <sheetName val="BÊ_71-90_NGÀY3"/>
      <sheetName val="BÊ_12-16_tháng3"/>
      <sheetName val="BÊ_6-123"/>
      <sheetName val="BÊ_1-33"/>
      <sheetName val="F01-BC_KHAU_PHAN_SANG_20_33"/>
      <sheetName val="F01-BC_KHAU_PHAN_CHIEU_19_33"/>
      <sheetName val="dinh_mưc_cty3"/>
      <sheetName val="Giá_thành3"/>
      <sheetName val="Thong_ke3"/>
      <sheetName val="Energy_for_milk_prod3"/>
      <sheetName val="DE_NGHI_XUAT_3"/>
      <sheetName val="phieu_xuat_mau3"/>
      <sheetName val="PHIEU_XUAT_CHIEU3"/>
      <sheetName val="11_rai_them_cỏ3"/>
      <sheetName val="PHU_LUC_02-_HDSD_CAC_BIEU_MAU3"/>
      <sheetName val="PhU_LUC_01-_MA_CAC_NHOM_BO3"/>
      <sheetName val="F03-BC_THUC_TRON_SANG_20_33"/>
      <sheetName val="F03-BC_THUC_TRON_CHIEU_19_33"/>
      <sheetName val="F02-BC_THEO_DOI_THUC_AN_DU3"/>
      <sheetName val="Tham_khao-_Bao_cao_xuat_thuc_a3"/>
      <sheetName val="Don_gia_(khong_in)3"/>
      <sheetName val="Dlieu_dau_vao3"/>
      <sheetName val="DK1_Don_gia3"/>
      <sheetName val="1_MONG_1-23"/>
      <sheetName val="BANCO_(2)3"/>
      <sheetName val="MT_DPin_(2)3"/>
      <sheetName val="02__PTDG3"/>
      <sheetName val="Chiết_tính3"/>
      <sheetName val="TK_chi_tiet1"/>
      <sheetName val="Income_Statement3"/>
      <sheetName val="Shareholders'_Equity3"/>
      <sheetName val="VC_xd1"/>
      <sheetName val="Gia_VLTB1"/>
      <sheetName val="B_Luong1"/>
      <sheetName val="C_May1"/>
      <sheetName val="TB_NẶNG1"/>
      <sheetName val="Du_tru_CP-Bieu_011"/>
      <sheetName val="dm_3661"/>
      <sheetName val="DM_60601"/>
      <sheetName val="Dự_thầu1"/>
      <sheetName val="Nhap_VT_oto1"/>
      <sheetName val="wk_prgs1"/>
      <sheetName val="Ma_don_vi1"/>
      <sheetName val="bang_cc1"/>
      <sheetName val="Bill_No_3_-_Prov__Sum_(Ph2&amp;3)1"/>
      <sheetName val="TH_TN1"/>
      <sheetName val="Bill_2-Road_HR21"/>
      <sheetName val="Bill_3_-_Softscape_HR21"/>
      <sheetName val="Ｎｏ_131"/>
      <sheetName val="DGchitiet_1"/>
      <sheetName val="AG_Pipe_Qty_Analysis1"/>
      <sheetName val="Tổng_GT1"/>
      <sheetName val="Chi_tiết_KL1"/>
      <sheetName val="ca_máy1"/>
      <sheetName val="khấu_trừ_phạt1"/>
      <sheetName val="GT__KHAU_TRU1"/>
      <sheetName val="HAO_HUT_VAT_TU_(2)1"/>
      <sheetName val="cao_độ1"/>
      <sheetName val="đọc_số1"/>
      <sheetName val="HỆ_THỐNG_PHÒNG_CHÁY_CHỮA_CHÁY1"/>
      <sheetName val="HỆ_THỐNG_CẤP_THOÁT_NƯỚC1"/>
      <sheetName val="HỆ_THỐNG_ĐHKK1"/>
      <sheetName val="MÁY_PHÁT_ĐIỆN1"/>
      <sheetName val="HỆ_THỐNG_ĐIỆN1"/>
      <sheetName val="Thiết_bị_chính1"/>
      <sheetName val="CP_HMC1"/>
      <sheetName val="2_1Warehouse_11"/>
      <sheetName val="Data_Wall1"/>
      <sheetName val="Hao_phí1"/>
      <sheetName val="THEP_TAM1"/>
      <sheetName val="THEP_HÌNH1"/>
      <sheetName val="THEP_HINH1"/>
      <sheetName val="XA_GO1"/>
      <sheetName val="BANG_TRA1"/>
      <sheetName val="CĂN_HỘ_T16-17_1"/>
      <sheetName val="TRỤC_ĐỨNG_THOÁT_BẨN_T15-171"/>
      <sheetName val="TRỤC_ĐỨNG_TM_T15-171"/>
      <sheetName val="Structure_data1"/>
      <sheetName val="Chi_tiet_cong_no1"/>
      <sheetName val="PHÁT_SINH_TẦNG_1_1"/>
      <sheetName val="PHÁT_SINH_TẦNG_21"/>
      <sheetName val="Hầm_chuyển_psinh1"/>
      <sheetName val="Ống_thẳng1"/>
      <sheetName val="Côn_thu1"/>
      <sheetName val="Vuông_tròn1"/>
      <sheetName val="Chân_rẽ1"/>
      <sheetName val="Chạc_ba1"/>
      <sheetName val="CP_Du_phong1"/>
      <sheetName val="THCP_Lap_dat1"/>
      <sheetName val="THCP_xay_dung1"/>
      <sheetName val="Tong_hop_kinh_phi1"/>
      <sheetName val="CHI_PHI1"/>
      <sheetName val="1_Requisition(E)1"/>
      <sheetName val="Móng,_nền_1"/>
      <sheetName val="Main_Bldg-Rev021"/>
      <sheetName val="D&amp;W_def_1"/>
      <sheetName val="Nhan_cong1"/>
      <sheetName val="Thiet_bi1"/>
      <sheetName val="Vat_tu1"/>
      <sheetName val="DM_ChiPhi1"/>
      <sheetName val="May_TC1"/>
      <sheetName val="TH_Kinh_phi1"/>
      <sheetName val="Ptvl_1"/>
      <sheetName val="Dự_toán1"/>
      <sheetName val="Đơn_Giá_TH1"/>
      <sheetName val="Nhân_công1"/>
      <sheetName val="Phân_tích1"/>
      <sheetName val="C_P_Thiết_bị1"/>
      <sheetName val="T_H_Kinh_phí1"/>
      <sheetName val="Vật_tư1"/>
      <sheetName val="Trang_bìa1"/>
      <sheetName val="TONG_HOP1"/>
      <sheetName val="phan_tic_chi_tiet1"/>
      <sheetName val="Bill_Prelim-CDT"/>
      <sheetName val="Bill_BPTC-CDT"/>
      <sheetName val="Chi_tiết_BPTC"/>
      <sheetName val="Bill_BPTC-CDT_(PA_MCT_CDT)"/>
      <sheetName val="Chi_tiết_BPTC_(PA_MCT_CDT)"/>
      <sheetName val="1__Office"/>
      <sheetName val="KHOI_LUONG15-4"/>
      <sheetName val="Doi_so"/>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MTO_REV_2(ARMOR)"/>
      <sheetName val="KL_THEP__GIAM_DO_DUNG_COUPLER"/>
      <sheetName val="01_KL_THÉP_NHẬP_VỀ"/>
      <sheetName val="2__NT_VLDV"/>
      <sheetName val="GHI_CHU"/>
      <sheetName val="1_BB_LMHT"/>
      <sheetName val="Bê_tông_bảo_vệ"/>
      <sheetName val="01__Data"/>
      <sheetName val="Neo,_nối_cốt_thép_dầm,_cột"/>
      <sheetName val="Uốn_móc_cốt_thép"/>
      <sheetName val="Tiêu_chuẩn_cốt_thép"/>
      <sheetName val="Cotthep_NPT"/>
      <sheetName val="vl_nc_mtc"/>
      <sheetName val="DM-VNT_ko_sd"/>
      <sheetName val="Bảng_đo_bóc_KL_OLK-09"/>
      <sheetName val="6_3_CHI_TIET_OLK-09"/>
      <sheetName val="B3A_-_TOWER_A"/>
      <sheetName val="Annex_B"/>
      <sheetName val="TLG_Type"/>
      <sheetName val="1_Civil_(Org)"/>
      <sheetName val="Dot_4"/>
      <sheetName val="1_San_"/>
      <sheetName val="Thop_Ksat"/>
      <sheetName val="Thu_hoi_"/>
      <sheetName val="HM_chung"/>
      <sheetName val="CP_xd-thiet_bi"/>
      <sheetName val="TH-TN_LD_TB"/>
      <sheetName val="CP_xaydung"/>
      <sheetName val="Thao_ha_phu_kien"/>
      <sheetName val="VL-NC-MTC_ket_cau"/>
      <sheetName val="KHOI_LUONG_TONG"/>
      <sheetName val="TK_22KV"/>
      <sheetName val="DM_366-1777"/>
      <sheetName val="Thi_nhiem"/>
      <sheetName val="Gia_goc_VT-TB"/>
      <sheetName val="Gia_vc_den_chan_CT"/>
      <sheetName val="culy_22"/>
      <sheetName val="Luong_2050"/>
      <sheetName val="ca_may_QN"/>
      <sheetName val="TNHC1246_"/>
      <sheetName val="Ca_may_TT06_2010"/>
      <sheetName val="Don_gia_VLXD_dia_phuong"/>
      <sheetName val="Bang_luong_SCL"/>
      <sheetName val="Dinh_muc_TN1426"/>
      <sheetName val="KL_thep_lam_sat"/>
      <sheetName val="Tien_Thuong"/>
      <sheetName val="NC_XL_6T_cuoi_01_CTy"/>
      <sheetName val="Data_-6T_dau"/>
      <sheetName val="Cong_6T"/>
      <sheetName val="Dgia_vat_tu"/>
      <sheetName val="Don_gia_III"/>
      <sheetName val="D÷_liÖu"/>
      <sheetName val="Chi_phi_van_chuyen"/>
      <sheetName val="Div26_-_Elect"/>
      <sheetName val="Inputs_Sens"/>
      <sheetName val="IS_Sum_CM"/>
      <sheetName val="gia vt,nc,may"/>
      <sheetName val="Huong dan"/>
      <sheetName val="Financ. Overview"/>
      <sheetName val="Toolbox"/>
      <sheetName val="TINH GIA - SAN XUAT Vertico"/>
      <sheetName val="Dây"/>
      <sheetName val="Nuoc5T"/>
      <sheetName val="Dien5T"/>
      <sheetName val="CAP NUOC"/>
      <sheetName val="cấp nước trục nhà vs"/>
      <sheetName val="THOAT NUOC"/>
      <sheetName val="TB"/>
      <sheetName val="THOAT MUA"/>
      <sheetName val="Cáp phòng"/>
      <sheetName val="TMC ĐIỆN_Phi"/>
      <sheetName val="TMC Tổng"/>
      <sheetName val="TH Đèn Phòng L1"/>
      <sheetName val="TH Đèn Hầm L1"/>
      <sheetName val="TỦ MODULE T1"/>
      <sheetName val="APTOMAT"/>
      <sheetName val="DGIAgoi1"/>
      <sheetName val="13.BANG CT"/>
      <sheetName val="14.MMUS GIUA NHIP"/>
      <sheetName val="4.HSPBngang"/>
      <sheetName val="6.Tinh tai"/>
      <sheetName val="2 NSl"/>
      <sheetName val="17.US CHU tho a_b"/>
      <sheetName val="15.MMUS GOI"/>
      <sheetName val="Door_and_window2"/>
      <sheetName val="TH_các_CC"/>
      <sheetName val="Heso_DZ"/>
      <sheetName val="DM_336cai_tao"/>
      <sheetName val="DG_BINH_THUAN"/>
      <sheetName val="7_Khau_tru_"/>
      <sheetName val="4_CĂN"/>
      <sheetName val="2_CDPS"/>
      <sheetName val="HRG_BHN"/>
      <sheetName val="CĂN_ĐH"/>
      <sheetName val="Q_A01_2-Sh"/>
      <sheetName val="B-2__(DPP)"/>
      <sheetName val="Don_gia_NC"/>
      <sheetName val="BANRA"/>
      <sheetName val="DZ 22KV"/>
      <sheetName val="COVER"/>
      <sheetName val="Annual_CFs_Asset"/>
      <sheetName val="5.2.1 Đo bóc KL OLK-06"/>
      <sheetName val="QUO"/>
      <sheetName val="datatt"/>
      <sheetName val="PTVT"/>
      <sheetName val="GIÁ DỰ THẦU 30 CĂN"/>
      <sheetName val="Chu dau tu"/>
      <sheetName val="DG-1776KV4"/>
      <sheetName val="DG 4970"/>
      <sheetName val="THCT"/>
      <sheetName val="DM-1776"/>
      <sheetName val="DG Chi tiet"/>
      <sheetName val="Kê 0,4"/>
      <sheetName val="TH 0,4"/>
      <sheetName val="Kê 22"/>
      <sheetName val="TH 22"/>
      <sheetName val="TBA CAI TAO"/>
      <sheetName val="TBA XDM"/>
      <sheetName val="V-N-M"/>
      <sheetName val="TONG HOP DU TOAN"/>
      <sheetName val="Thop XAY DUNG"/>
      <sheetName val="CP HANG MUC CHUNG"/>
      <sheetName val="THKS+TK"/>
      <sheetName val="CHI PHI XD"/>
      <sheetName val="CHI PHI THI NGHIEM"/>
      <sheetName val="DGVL"/>
      <sheetName val="VC"/>
      <sheetName val="VLDIEN 22"/>
      <sheetName val="Tinhvanchuyen"/>
      <sheetName val="Dao dat"/>
      <sheetName val="TH Denbu"/>
      <sheetName val="Denbu"/>
      <sheetName val="Do ve DC"/>
      <sheetName val="CMHLT"/>
      <sheetName val="TH Bommin"/>
      <sheetName val="Bommin"/>
      <sheetName val="CHI PHI THI NGHIEM-LD thiet bi"/>
      <sheetName val="VLXD"/>
      <sheetName val="Luong TT01"/>
      <sheetName val="NLĐV"/>
      <sheetName val="Đongia"/>
      <sheetName val="Camay QB"/>
      <sheetName val="gia ca may BXD"/>
      <sheetName val="BANG LUONG KY SU"/>
      <sheetName val="Bang luong NHOM I"/>
      <sheetName val="Bangluong NHOM II "/>
      <sheetName val="13-XE_MAY"/>
      <sheetName val="09-GIA nhien lieu-ko in"/>
      <sheetName val="Tinh V cot chiem cho"/>
      <sheetName val="ĐM 1354"/>
      <sheetName val="KHOAN MAU"/>
      <sheetName val="ĐO ĐỊA VẬT LÝ"/>
      <sheetName val="KSMB"/>
      <sheetName val="KSCD"/>
      <sheetName val="khoan tiep dia"/>
      <sheetName val=" 1710 HOINGHINLD"/>
      <sheetName val="99"/>
      <sheetName val="99 (2)"/>
      <sheetName val="134 "/>
      <sheetName val="DCQ"/>
      <sheetName val="DCS"/>
      <sheetName val="DD"/>
      <sheetName val="Gia VT-TB"/>
      <sheetName val="noi suy xa"/>
      <sheetName val="noi suy xa thu hoi"/>
      <sheetName val="Giathau"/>
      <sheetName val="KS tuyen"/>
      <sheetName val="THTL"/>
      <sheetName val="CP(dz)"/>
      <sheetName val="DT"/>
      <sheetName val="CAUDIT"/>
      <sheetName val="Bia lot"/>
      <sheetName val="MB.DT.02"/>
      <sheetName val="01-&gt;12"/>
      <sheetName val="Article"/>
      <sheetName val="Classification"/>
      <sheetName val="BT3"/>
      <sheetName val="THKP957"/>
      <sheetName val="Tính giá NC"/>
      <sheetName val="Tiên lượng"/>
      <sheetName val="SL cước"/>
      <sheetName val="DSKH"/>
      <sheetName val="DT san XD-So lieu cu"/>
      <sheetName val="CTDZTA(5)"/>
      <sheetName val="THONG SO"/>
      <sheetName val="Đơn giá chi tiết TN 39"/>
      <sheetName val="Bang chiet tinh TBA"/>
      <sheetName val="EQT-ESTN"/>
      <sheetName val="DI_ESTI"/>
      <sheetName val="4.2.1 Đo bóc KL OLK-06"/>
      <sheetName val="4.1.1 CHI TIET OLK-06"/>
      <sheetName val="Hệ_qố2"/>
      <sheetName val="Electrical Works"/>
      <sheetName val="H_T_ INCOMING SYSTEM"/>
      <sheetName val="EQUIP LIST"/>
      <sheetName val="electrical"/>
      <sheetName val="So sanh"/>
      <sheetName val="HERD MOVEMENTFARM1"/>
      <sheetName val="HERD MOVEMENTFARM2"/>
      <sheetName val="A2TNTH"/>
      <sheetName val="CALVES 2-4"/>
      <sheetName val="Cavles 2-4"/>
      <sheetName val="CALVES 4-7"/>
      <sheetName val="HEIFER 7-12m"/>
      <sheetName val="HEIFER 12+"/>
      <sheetName val="FRESH COW 2017-18"/>
      <sheetName val="HP COW 2018"/>
      <sheetName val="LP COW 2017-18"/>
      <sheetName val="DRY COW"/>
      <sheetName val="TRANSITION"/>
      <sheetName val="FIELD CROPS"/>
      <sheetName val="FORAGE"/>
      <sheetName val="HERD_MOVEMENTFARM1"/>
      <sheetName val="HERD_MOVEMENTFARM2"/>
      <sheetName val="CALVES_2-4"/>
      <sheetName val="Cavles_2-4"/>
      <sheetName val="CALVES_4-7"/>
      <sheetName val="HEIFER_7-12m"/>
      <sheetName val="HEIFER_12+"/>
      <sheetName val="FRESH_COW_2017-18"/>
      <sheetName val="HP_COW_2018"/>
      <sheetName val="LP_COW_2017-18"/>
      <sheetName val="DRY_COW"/>
      <sheetName val="FIELD_CROPS"/>
      <sheetName val="HERD_MOVEMENTFARM11"/>
      <sheetName val="HERD_MOVEMENTFARM21"/>
      <sheetName val="CALVES_2-41"/>
      <sheetName val="Cavles_2-41"/>
      <sheetName val="CALVES_4-71"/>
      <sheetName val="HEIFER_7-12m1"/>
      <sheetName val="HEIFER_12+1"/>
      <sheetName val="FRESH_COW_2017-181"/>
      <sheetName val="HP_COW_20181"/>
      <sheetName val="LP_COW_2017-181"/>
      <sheetName val="DRY_COW1"/>
      <sheetName val="FIELD_CROPS1"/>
      <sheetName val="SUMDETAIL"/>
      <sheetName val="Factory"/>
      <sheetName val="Matchung"/>
      <sheetName val="BU LONG"/>
      <sheetName val="ĐNVT"/>
      <sheetName val="ĐNBL"/>
      <sheetName val="CTLK"/>
      <sheetName val="係数"/>
      <sheetName val="8521"/>
      <sheetName val="Package1"/>
      <sheetName val="Painting"/>
      <sheetName val="영동(D)"/>
      <sheetName val="Thuyết minh"/>
      <sheetName val="Đơn giá máy"/>
      <sheetName val="DT. NHA XUONG"/>
      <sheetName val="ABUT수량-A1"/>
      <sheetName val="Tong DT"/>
      <sheetName val="phan tich don gia"/>
      <sheetName val="Items"/>
      <sheetName val="Detail"/>
      <sheetName val="¥ "/>
      <sheetName val="KLall"/>
      <sheetName val="Cash Flow"/>
      <sheetName val="Yield"/>
      <sheetName val="AASHTO92"/>
      <sheetName val="Bill No.1.6"/>
      <sheetName val="Bill No.1.10"/>
      <sheetName val="Bill No.3.3"/>
      <sheetName val="Bill No.1.4"/>
      <sheetName val="Bill No.1.7"/>
      <sheetName val="Summary Bill No. 3"/>
      <sheetName val="PU_ITALY_9"/>
      <sheetName val="RAB_AR&amp;STR7"/>
      <sheetName val="chi_tiet_TBA7"/>
      <sheetName val="chi_tiet_C7"/>
      <sheetName val="Tro_giup9"/>
      <sheetName val="TH_DZ359"/>
      <sheetName val="Customize_Your_Purchase_Order7"/>
      <sheetName val="CHITIET_VL-NC-TT_-1p7"/>
      <sheetName val="CHITIET_VL-NC-TT-3p6"/>
      <sheetName val="TONG_HOP_VL-NC_TT7"/>
      <sheetName val="KPVC-BD_7"/>
      <sheetName val="Don_gia7"/>
      <sheetName val="DON_GIA_TRAM_(3)7"/>
      <sheetName val="DON_GIA_CAN_THO9"/>
      <sheetName val="HĐ_ngoài6"/>
      <sheetName val="XT_Buoc_36"/>
      <sheetName val="dongia_(2)6"/>
      <sheetName val="7606_DZ7"/>
      <sheetName val="project_management6"/>
      <sheetName val="Don_gia_chi_tiet7"/>
      <sheetName val="Adix_A6"/>
      <sheetName val="S-curve_6"/>
      <sheetName val="REINF_6"/>
      <sheetName val="Rates_20096"/>
      <sheetName val="So_doi_chieu_LC6"/>
      <sheetName val="MAIN_GATE_HOUSE6"/>
      <sheetName val="Du_toan6"/>
      <sheetName val="Commercial_value6"/>
      <sheetName val="Ky_Lam_Bridge6"/>
      <sheetName val="Provisional_Sums_Item6"/>
      <sheetName val="Gas_Pressure_Welding6"/>
      <sheetName val="General_Item&amp;General_Requireme6"/>
      <sheetName val="General_Items6"/>
      <sheetName val="Regenral_Requirements6"/>
      <sheetName val="chiet_tinh6"/>
      <sheetName val="Ng_hàng_xà+bulong6"/>
      <sheetName val="TONG_HOP_VL-NC6"/>
      <sheetName val="Bang_KL6"/>
      <sheetName val="MH_RATE6"/>
      <sheetName val="Đầu_vào5"/>
      <sheetName val="Lcau_-_Lxuc6"/>
      <sheetName val="DM_60616"/>
      <sheetName val="DG_thep_ma_kem6"/>
      <sheetName val="Equip_5"/>
      <sheetName val="A1_CN5"/>
      <sheetName val="CT_vat_lieu6"/>
      <sheetName val="Trạm_biến_áp5"/>
      <sheetName val="Đơn_Giá_5"/>
      <sheetName val="Chi_tiet_XD_TBA5"/>
      <sheetName val="CT-0_4KV5"/>
      <sheetName val="Chenh_lech_vat_tu5"/>
      <sheetName val="Diện_tích5"/>
      <sheetName val="1_Khái_toán5"/>
      <sheetName val="TONG_HOP_T5_19985"/>
      <sheetName val="rate_material5"/>
      <sheetName val="KL_Chi_tiết_Xây_tô5"/>
      <sheetName val="DG_DZ6"/>
      <sheetName val="DG_TBA6"/>
      <sheetName val="07Base_Cost5"/>
      <sheetName val="04_-_XUONG_DET_B5"/>
      <sheetName val="Bill_1_Quy_dinh_chung5"/>
      <sheetName val="1_R18_BF5"/>
      <sheetName val="6_External_works-R185"/>
      <sheetName val="Chi_tiet_KL5"/>
      <sheetName val="Tổng_hợp_KL5"/>
      <sheetName val="_035"/>
      <sheetName val="chieu_day_san5"/>
      <sheetName val="Podium_Concrete_Works5"/>
      <sheetName val="KLCT-_TOWER5"/>
      <sheetName val="KLCT-_PODIUM5"/>
      <sheetName val="Gia_thanh_chuoi_su5"/>
      <sheetName val="Tiep_dia5"/>
      <sheetName val="Don_gia_vung_III-Can_Tho5"/>
      <sheetName val="Phan_khai_KLuong5"/>
      <sheetName val="Area_Cal5"/>
      <sheetName val="Elect_(3)5"/>
      <sheetName val="plan&amp;section_of_foundation5"/>
      <sheetName val="design_criteria5"/>
      <sheetName val="Bond_수수료_계산_포맷5"/>
      <sheetName val="ITB_COST5"/>
      <sheetName val="PAGE_15"/>
      <sheetName val="Loại_Vật_tư5"/>
      <sheetName val="DM_675"/>
      <sheetName val="Đầu_tư5"/>
      <sheetName val="Xay_lapduongR35"/>
      <sheetName val="KL-_KHAC5"/>
      <sheetName val="BILL_3_-_KẾT_CẤU_HẦM5"/>
      <sheetName val="Bill_02_-_Xay_gach-Pou_5"/>
      <sheetName val="Bill_03-Chống_thấm-Pou5"/>
      <sheetName val="Bill_05_-_Hoan_thien-Pou_5"/>
      <sheetName val="Bill_02_-_Xay_gach-Tower5"/>
      <sheetName val="Bill_03-Chống_thấm-Tower5"/>
      <sheetName val="Bill_05_-_Hoan_thien-Tower5"/>
      <sheetName val="PTĐG_LTBT5"/>
      <sheetName val="CTG-PRECHEx1_45"/>
      <sheetName val="CTG-AB_(2)5"/>
      <sheetName val="CTG-AB_(3)5"/>
      <sheetName val="CTG-PLP-1_085"/>
      <sheetName val="Pre_Đội_nhóm5"/>
      <sheetName val="Bill_04-Kim_loại-Pou5"/>
      <sheetName val="Bill_04-Kim_loại-Tower5"/>
      <sheetName val="Vat_tu_XD5"/>
      <sheetName val="Tower_-_Concrete_Works5"/>
      <sheetName val="GV1-D13_(Casement_door)5"/>
      <sheetName val="gia_cong_tac5"/>
      <sheetName val="Measure_13065"/>
      <sheetName val="EIRR&gt;_25"/>
      <sheetName val="4_PTDG5"/>
      <sheetName val="Analisa_Gabungan5"/>
      <sheetName val="Isolasi_Luar_Dalam5"/>
      <sheetName val="Isolasi_Luar5"/>
      <sheetName val="Data_Input6"/>
      <sheetName val="Project_Data5"/>
      <sheetName val="dg_tphcm5"/>
      <sheetName val="Bill_01_-_CTN5"/>
      <sheetName val="Bill_2_2_Villa_2_beds5"/>
      <sheetName val="HÐ_ngoài6"/>
      <sheetName val="6PILE__(돌출)5"/>
      <sheetName val="Harga_ME_5"/>
      <sheetName val="T_KÊ_K_CẤU5"/>
      <sheetName val="A1,_May5"/>
      <sheetName val="Vat_lieu5"/>
      <sheetName val="TH_N_Cong5"/>
      <sheetName val="ESTI_5"/>
      <sheetName val="KL_san_lap5"/>
      <sheetName val="6787CWFASE2CASE2_00_xls5"/>
      <sheetName val="Bill-04_ket_cau_thap-_UNI5"/>
      <sheetName val="TH_Vat_tu5"/>
      <sheetName val="_Bill_5-Earthing_2_-_Add_Works5"/>
      <sheetName val="CẤP_THOÁT_NƯỚC5"/>
      <sheetName val="Cước_VC_+_ĐM_CP_Tư_vấn5"/>
      <sheetName val="Hệ_số5"/>
      <sheetName val="THDT_goi_thau_TB5"/>
      <sheetName val="Tien_do_TV5"/>
      <sheetName val="Bang_trong_luong_rieng_thep5"/>
      <sheetName val="DETAIL_5"/>
      <sheetName val="final_list_20056"/>
      <sheetName val="LV_data5"/>
      <sheetName val="Gia_vat_tu5"/>
      <sheetName val="TH_MTC5"/>
      <sheetName val="Chenh_lech_ca_may5"/>
      <sheetName val="TLg_CN&amp;Laixe5"/>
      <sheetName val="TLg_CN&amp;Laixe_(2)5"/>
      <sheetName val="TLg_Laitau5"/>
      <sheetName val="TLg_Laitau_(2)5"/>
      <sheetName val="Equipment_list_(PAC)5"/>
      <sheetName val="TINH_KHOI_LUONG5"/>
      <sheetName val="DATA_BASE5"/>
      <sheetName val="bridge_#_15"/>
      <sheetName val="Buy_vs__Lease_Car5"/>
      <sheetName val="Chi_tiet5"/>
      <sheetName val="Budget_Code4"/>
      <sheetName val="CP_Khac_cuoc_VC4"/>
      <sheetName val="subcon_sched5"/>
      <sheetName val="PRE_(E)5"/>
      <sheetName val="Bang_3_Chi_tiet_phan_Dz5"/>
      <sheetName val="KHOI_LUONG5"/>
      <sheetName val="HVAC_BLOCK_B45"/>
      <sheetName val="BẢNG_KHỐI_LƯỢNG_TỔNG_HỢP4"/>
      <sheetName val="CTKL_KTX_HT4"/>
      <sheetName val="2_Chiet_tinh4"/>
      <sheetName val="Tong_du_toan4"/>
      <sheetName val="Bill_2_-_ketcau4"/>
      <sheetName val="Analisa_&amp;_Upah4"/>
      <sheetName val="NHÀ_NHẬP_LIỆU4"/>
      <sheetName val="MÓNG_SILO4"/>
      <sheetName val="Chi_tiet_lan_can4"/>
      <sheetName val="13-Cốt_thép_(10mm&lt;D≤18mm)_FO164"/>
      <sheetName val="du_lieu_du_toan4"/>
      <sheetName val="Purchase_Order4"/>
      <sheetName val="DL_ĐẦU_VÀO4"/>
      <sheetName val="BOQ_THAN4"/>
      <sheetName val="D_&amp;_W_sizes4"/>
      <sheetName val="Du_lieu5"/>
      <sheetName val="cash_budget4"/>
      <sheetName val="Luong_NII4"/>
      <sheetName val="DINH_MUC_THI_NGHIEM4"/>
      <sheetName val="Luong_NI4"/>
      <sheetName val="Phan_tich4"/>
      <sheetName val="CT_Thang_Mo4"/>
      <sheetName val="CT__PL4"/>
      <sheetName val="BANCO_(2)4"/>
      <sheetName val="MT_DPin_(2)4"/>
      <sheetName val="dongia__2_4"/>
      <sheetName val="Thép_CKN4"/>
      <sheetName val="GOC-KO_IN4"/>
      <sheetName val="MAU_8A4"/>
      <sheetName val="MAU_8B4"/>
      <sheetName val="MAU_94"/>
      <sheetName val="MAU_104"/>
      <sheetName val="sochitiettaikhoan_4"/>
      <sheetName val="Share_price_data4"/>
      <sheetName val="19_34"/>
      <sheetName val="20_34"/>
      <sheetName val="Chieu_4_34"/>
      <sheetName val="Cow_req4"/>
      <sheetName val="TỔNG_HỢP4"/>
      <sheetName val="14-LẦN_3-CHIỀU4"/>
      <sheetName val="14-LẦN_1-SÁNG4"/>
      <sheetName val="14-LẦN_2-TRƯA4"/>
      <sheetName val="1_3+1_4-TOTAL_-_Ko_IN4"/>
      <sheetName val="2_1-LẦN_3-CHIỀU4"/>
      <sheetName val="2_1-LẦN_1-SÁNG4"/>
      <sheetName val="2_1-LẦN_2-TRƯA4"/>
      <sheetName val="2_1-TOTAL-Ko_IN4"/>
      <sheetName val="1_3(TMR_4)4"/>
      <sheetName val="CHO_DE4"/>
      <sheetName val="1_1+1_2+2_2+2_3(TMR_3)4"/>
      <sheetName val="CK1+CK2_(VS_SAN_CHOI_23)4"/>
      <sheetName val="CK1+CK2_(2)4"/>
      <sheetName val="12-16_THÁNG4"/>
      <sheetName val="CAN_SỮA4"/>
      <sheetName val="54+55+56(SAU_CAI_SỮA-6)4"/>
      <sheetName val="BÊ_71-90_NGÀY4"/>
      <sheetName val="BÊ_12-16_tháng4"/>
      <sheetName val="BÊ_6-124"/>
      <sheetName val="BÊ_1-34"/>
      <sheetName val="F01-BC_KHAU_PHAN_SANG_20_34"/>
      <sheetName val="F01-BC_KHAU_PHAN_CHIEU_19_34"/>
      <sheetName val="dinh_mưc_cty4"/>
      <sheetName val="Giá_thành4"/>
      <sheetName val="Thong_ke4"/>
      <sheetName val="Energy_for_milk_prod4"/>
      <sheetName val="DE_NGHI_XUAT_4"/>
      <sheetName val="phieu_xuat_mau4"/>
      <sheetName val="PHIEU_XUAT_CHIEU4"/>
      <sheetName val="11_rai_them_cỏ4"/>
      <sheetName val="PHU_LUC_02-_HDSD_CAC_BIEU_MAU4"/>
      <sheetName val="PhU_LUC_01-_MA_CAC_NHOM_BO4"/>
      <sheetName val="F03-BC_THUC_TRON_SANG_20_34"/>
      <sheetName val="F03-BC_THUC_TRON_CHIEU_19_34"/>
      <sheetName val="F02-BC_THEO_DOI_THUC_AN_DU4"/>
      <sheetName val="Tham_khao-_Bao_cao_xuat_thuc_a4"/>
      <sheetName val="Dlieu_dau_vao4"/>
      <sheetName val="DK1_Don_gia4"/>
      <sheetName val="Don_gia_(khong_in)4"/>
      <sheetName val="1_MONG_1-24"/>
      <sheetName val="02__PTDG4"/>
      <sheetName val="Chiết_tính4"/>
      <sheetName val="TK_chi_tiet2"/>
      <sheetName val="Income_Statement4"/>
      <sheetName val="Shareholders'_Equity4"/>
      <sheetName val="VC_xd2"/>
      <sheetName val="Gia_VLTB2"/>
      <sheetName val="B_Luong2"/>
      <sheetName val="C_May2"/>
      <sheetName val="wk_prgs2"/>
      <sheetName val="Ma_don_vi2"/>
      <sheetName val="bang_cc2"/>
      <sheetName val="TH_TN2"/>
      <sheetName val="dm_3662"/>
      <sheetName val="DM_60602"/>
      <sheetName val="Bill_No_3_-_Prov__Sum_(Ph2&amp;3)2"/>
      <sheetName val="Du_tru_CP-Bieu_012"/>
      <sheetName val="TB_NẶNG2"/>
      <sheetName val="CĂN_HỘ_T16-17_2"/>
      <sheetName val="TRỤC_ĐỨNG_THOÁT_BẨN_T15-172"/>
      <sheetName val="TRỤC_ĐỨNG_TM_T15-172"/>
      <sheetName val="Bill_2-Road_HR22"/>
      <sheetName val="Bill_3_-_Softscape_HR22"/>
      <sheetName val="Ｎｏ_132"/>
      <sheetName val="DGchitiet_2"/>
      <sheetName val="AG_Pipe_Qty_Analysis2"/>
      <sheetName val="Dự_thầu2"/>
      <sheetName val="Nhap_VT_oto2"/>
      <sheetName val="đọc_số2"/>
      <sheetName val="CP_HMC2"/>
      <sheetName val="2_1Warehouse_12"/>
      <sheetName val="Data_Wall2"/>
      <sheetName val="Hao_phí2"/>
      <sheetName val="THEP_TAM2"/>
      <sheetName val="THEP_HÌNH2"/>
      <sheetName val="THEP_HINH2"/>
      <sheetName val="XA_GO2"/>
      <sheetName val="BANG_TRA2"/>
      <sheetName val="Tổng_GT2"/>
      <sheetName val="Chi_tiết_KL2"/>
      <sheetName val="ca_máy2"/>
      <sheetName val="khấu_trừ_phạt2"/>
      <sheetName val="GT__KHAU_TRU2"/>
      <sheetName val="HAO_HUT_VAT_TU_(2)2"/>
      <sheetName val="cao_độ2"/>
      <sheetName val="HỆ_THỐNG_PHÒNG_CHÁY_CHỮA_CHÁY2"/>
      <sheetName val="HỆ_THỐNG_CẤP_THOÁT_NƯỚC2"/>
      <sheetName val="HỆ_THỐNG_ĐHKK2"/>
      <sheetName val="MÁY_PHÁT_ĐIỆN2"/>
      <sheetName val="HỆ_THỐNG_ĐIỆN2"/>
      <sheetName val="Thiết_bị_chính2"/>
      <sheetName val="gui_BKCT1"/>
      <sheetName val="Chi_tiet_cong_no2"/>
      <sheetName val="PHÁT_SINH_TẦNG_1_2"/>
      <sheetName val="PHÁT_SINH_TẦNG_22"/>
      <sheetName val="Hầm_chuyển_psinh2"/>
      <sheetName val="Ống_thẳng2"/>
      <sheetName val="Côn_thu2"/>
      <sheetName val="Vuông_tròn2"/>
      <sheetName val="Chân_rẽ2"/>
      <sheetName val="Chạc_ba2"/>
      <sheetName val="Structure_data2"/>
      <sheetName val="CP_Du_phong2"/>
      <sheetName val="THCP_Lap_dat2"/>
      <sheetName val="THCP_xay_dung2"/>
      <sheetName val="Tong_hop_kinh_phi2"/>
      <sheetName val="CHI_PHI2"/>
      <sheetName val="1_Requisition(E)2"/>
      <sheetName val="Móng,_nền_2"/>
      <sheetName val="Main_Bldg-Rev022"/>
      <sheetName val="D&amp;W_def_2"/>
      <sheetName val="Nhan_cong2"/>
      <sheetName val="Thiet_bi2"/>
      <sheetName val="Vat_tu2"/>
      <sheetName val="DM_ChiPhi2"/>
      <sheetName val="May_TC2"/>
      <sheetName val="TH_Kinh_phi2"/>
      <sheetName val="Ptvl_2"/>
      <sheetName val="Dự_toán2"/>
      <sheetName val="Đơn_Giá_TH2"/>
      <sheetName val="Nhân_công2"/>
      <sheetName val="Phân_tích2"/>
      <sheetName val="C_P_Thiết_bị2"/>
      <sheetName val="T_H_Kinh_phí2"/>
      <sheetName val="Vật_tư2"/>
      <sheetName val="Trang_bìa2"/>
      <sheetName val="Don_gia_chi_tiet_DIEN_21"/>
      <sheetName val="TONG_HOP2"/>
      <sheetName val="DG_14261"/>
      <sheetName val="Theo_doi_Doanh_thu_20171"/>
      <sheetName val="phan_tic_chi_tiet2"/>
      <sheetName val="1_2_Staff_Schedule1"/>
      <sheetName val="1_San_1"/>
      <sheetName val="BẢNG_ÁP_GIÁ_(in)1"/>
      <sheetName val="NT_(KL)_IN1"/>
      <sheetName val="DOM_D21"/>
      <sheetName val="nhà_ăn1"/>
      <sheetName val="Công_nhật1"/>
      <sheetName val="btkt_cột1"/>
      <sheetName val="Chi_tiet_-tong_9_thang1"/>
      <sheetName val="0__Input1"/>
      <sheetName val="Gia_vat_lieu1"/>
      <sheetName val="Precios_unitarios_AXH1"/>
      <sheetName val="3__CNT1"/>
      <sheetName val="unit_price_list(M)1"/>
      <sheetName val="TH_VL,_NC,_DDHT_Thanhphuoc1"/>
      <sheetName val="So_lieu_chung1"/>
      <sheetName val="Doi_so1"/>
      <sheetName val="MTO_REV_2(ARMOR)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Bill_Prelim-CDT1"/>
      <sheetName val="Bill_BPTC-CDT1"/>
      <sheetName val="Chi_tiết_BPTC1"/>
      <sheetName val="Bill_BPTC-CDT_(PA_MCT_CDT)1"/>
      <sheetName val="Chi_tiết_BPTC_(PA_MCT_CDT)1"/>
      <sheetName val="KL_THEP__GIAM_DO_DUNG_COUPLER1"/>
      <sheetName val="01_KL_THÉP_NHẬP_VỀ1"/>
      <sheetName val="2__NT_VLDV1"/>
      <sheetName val="GHI_CHU1"/>
      <sheetName val="1_BB_LMHT1"/>
      <sheetName val="Tong_hop_vat_tu1"/>
      <sheetName val="DM-VNT_ko_sd1"/>
      <sheetName val="Bảng_đo_bóc_KL_OLK-091"/>
      <sheetName val="6_3_CHI_TIET_OLK-091"/>
      <sheetName val="1__Office1"/>
      <sheetName val="Cotthep_NPT1"/>
      <sheetName val="vl_nc_mtc1"/>
      <sheetName val="1_Civil_(Org)1"/>
      <sheetName val="Bê_tông_bảo_vệ1"/>
      <sheetName val="01__Data1"/>
      <sheetName val="Neo,_nối_cốt_thép_dầm,_cột1"/>
      <sheetName val="Uốn_móc_cốt_thép1"/>
      <sheetName val="Tiêu_chuẩn_cốt_thép1"/>
      <sheetName val="B3A_-_TOWER_A1"/>
      <sheetName val="Annex_B1"/>
      <sheetName val="TLG_Type1"/>
      <sheetName val="Dot_41"/>
      <sheetName val="KHOI_LUONG15-41"/>
      <sheetName val="KL_thep_lam_sat1"/>
      <sheetName val="Tien_Thuong1"/>
      <sheetName val="NC_XL_6T_cuoi_01_CTy1"/>
      <sheetName val="Data_-6T_dau1"/>
      <sheetName val="Cong_6T1"/>
      <sheetName val="Thop_Ksat1"/>
      <sheetName val="Thu_hoi_1"/>
      <sheetName val="HM_chung1"/>
      <sheetName val="CP_xd-thiet_bi1"/>
      <sheetName val="TH-TN_LD_TB1"/>
      <sheetName val="CP_xaydung1"/>
      <sheetName val="Thao_ha_phu_kien1"/>
      <sheetName val="VL-NC-MTC_ket_cau1"/>
      <sheetName val="KHOI_LUONG_TONG1"/>
      <sheetName val="TK_22KV1"/>
      <sheetName val="DM_366-17771"/>
      <sheetName val="Thi_nhiem1"/>
      <sheetName val="Gia_goc_VT-TB1"/>
      <sheetName val="Gia_vc_den_chan_CT1"/>
      <sheetName val="culy_221"/>
      <sheetName val="Luong_20501"/>
      <sheetName val="ca_may_QN1"/>
      <sheetName val="TNHC1246_1"/>
      <sheetName val="Ca_may_TT06_20101"/>
      <sheetName val="Don_gia_VLXD_dia_phuong1"/>
      <sheetName val="Bang_luong_SCL1"/>
      <sheetName val="Dinh_muc_TN14261"/>
      <sheetName val="Chi_phi_van_chuyen1"/>
      <sheetName val="Dgia_vat_tu1"/>
      <sheetName val="Don_gia_III1"/>
      <sheetName val="D÷_liÖu1"/>
      <sheetName val="2_CDPS1"/>
      <sheetName val="Q_A01_2-Sh1"/>
      <sheetName val="DM_336cai_tao1"/>
      <sheetName val="TH_các_CC1"/>
      <sheetName val="Heso_DZ1"/>
      <sheetName val="Danh_mục"/>
      <sheetName val="HRG_BHN1"/>
      <sheetName val="CĂN_ĐH1"/>
      <sheetName val="4_CĂN1"/>
      <sheetName val="Div26_-_Elect1"/>
      <sheetName val="DG_BINH_THUAN1"/>
      <sheetName val="Don_gia_NC1"/>
      <sheetName val="7_Khau_tru_1"/>
      <sheetName val="DT_hợp_đồng"/>
      <sheetName val="Bảng_KL_đợt_1"/>
      <sheetName val="B-2__(DPP)1"/>
      <sheetName val="Bieu_gia_HD"/>
      <sheetName val="Summary_Sheet"/>
      <sheetName val="Finishing-Tower_A"/>
      <sheetName val="Finishing-Tower_B"/>
      <sheetName val="Finishing-Tower_C"/>
      <sheetName val="Finishing-Tower_D"/>
      <sheetName val="MEP-Tower_A"/>
      <sheetName val="MEP-Tower_B"/>
      <sheetName val="MEP-Tower_C"/>
      <sheetName val="MEP-Tower_D"/>
      <sheetName val="Cost_Report_Sum"/>
      <sheetName val="Detail_Cost_Sum"/>
      <sheetName val="RVO-VO_Sum"/>
      <sheetName val="Potential_VOs_Sum"/>
      <sheetName val="Cash_Flow_Sum"/>
      <sheetName val="CAP_NUOC"/>
      <sheetName val="cấp_nước_trục_nhà_vs"/>
      <sheetName val="THOAT_NUOC"/>
      <sheetName val="THOAT_MUA"/>
      <sheetName val="Cáp_phòng"/>
      <sheetName val="TMC_ĐIỆN_Phi"/>
      <sheetName val="TMC_Tổng"/>
      <sheetName val="TH_Đèn_Phòng_L1"/>
      <sheetName val="TH_Đèn_Hầm_L1"/>
      <sheetName val="TỦ_MODULE_T1"/>
      <sheetName val="Financ__Overview"/>
      <sheetName val="TINH_GIA_-_SAN_XUAT_Vertico"/>
      <sheetName val="Huong_dan"/>
      <sheetName val="13_BANG_CT"/>
      <sheetName val="14_MMUS_GIUA_NHIP"/>
      <sheetName val="4_HSPBngang"/>
      <sheetName val="6_Tinh_tai"/>
      <sheetName val="2_NSl"/>
      <sheetName val="17_US_CHU_tho_a_b"/>
      <sheetName val="15_MMUS_GOI"/>
      <sheetName val="gia_vt,nc,may"/>
      <sheetName val="DZ_22KV"/>
      <sheetName val="BTK-Dai_Hoc_Kien_Giang"/>
      <sheetName val="PV_Graph_Data"/>
      <sheetName val="doanh_thu"/>
      <sheetName val="Dutoan_KL"/>
      <sheetName val="Kê_0,4"/>
      <sheetName val="TH_0,4"/>
      <sheetName val="Kê_22"/>
      <sheetName val="TH_22"/>
      <sheetName val="TBA_CAI_TAO"/>
      <sheetName val="TBA_XDM"/>
      <sheetName val="TONG_HOP_DU_TOAN"/>
      <sheetName val="Thop_XAY_DUNG"/>
      <sheetName val="CP_HANG_MUC_CHUNG"/>
      <sheetName val="CHI_PHI_XD"/>
      <sheetName val="CHI_PHI_THI_NGHIEM"/>
      <sheetName val="VLDIEN_22"/>
      <sheetName val="Dao_dat"/>
      <sheetName val="TH_Denbu"/>
      <sheetName val="Do_ve_DC"/>
      <sheetName val="TH_Bommin"/>
      <sheetName val="CHI_PHI_THI_NGHIEM-LD_thiet_bi"/>
      <sheetName val="Luong_TT01"/>
      <sheetName val="Camay_QB"/>
      <sheetName val="gia_ca_may_BXD"/>
      <sheetName val="BANG_LUONG_KY_SU"/>
      <sheetName val="Bang_luong_NHOM_I"/>
      <sheetName val="Bangluong_NHOM_II_"/>
      <sheetName val="09-GIA_nhien_lieu-ko_in"/>
      <sheetName val="Tinh_V_cot_chiem_cho"/>
      <sheetName val="ĐM_1354"/>
      <sheetName val="KHOAN_MAU"/>
      <sheetName val="ĐO_ĐỊA_VẬT_LÝ"/>
      <sheetName val="khoan_tiep_dia"/>
      <sheetName val="5_2_1_Đo_bóc_KL_OLK-06"/>
      <sheetName val="Tổng_hợp_KPHM"/>
      <sheetName val="Dinh_muc"/>
      <sheetName val="GIÁ_DỰ_THẦU_30_CĂN"/>
      <sheetName val="KS_tuyen"/>
      <sheetName val="Bang_chiet_tinh_TBA"/>
      <sheetName val="MB_DT_02"/>
      <sheetName val="HERD_MOVEMENTFARM12"/>
      <sheetName val="HERD_MOVEMENTFARM22"/>
      <sheetName val="CALVES_2-42"/>
      <sheetName val="Cavles_2-42"/>
      <sheetName val="CALVES_4-72"/>
      <sheetName val="HEIFER_7-12m2"/>
      <sheetName val="HEIFER_12+2"/>
      <sheetName val="FRESH_COW_2017-182"/>
      <sheetName val="HP_COW_20182"/>
      <sheetName val="LP_COW_2017-182"/>
      <sheetName val="DRY_COW2"/>
      <sheetName val="FIELD_CROPS2"/>
      <sheetName val="4_2_1_Đo_bóc_KL_OLK-06"/>
      <sheetName val="4_1_1_CHI_TIET_OLK-06"/>
      <sheetName val="Gia_VT-TB"/>
      <sheetName val="noi_suy_xa"/>
      <sheetName val="noi_suy_xa_thu_hoi"/>
      <sheetName val="EQUIP_LIST"/>
      <sheetName val="So_sanh"/>
      <sheetName val="BU_LONG"/>
      <sheetName val="DG_Chi_tiet"/>
      <sheetName val="_1710_HOINGHINLD"/>
      <sheetName val="99_(2)"/>
      <sheetName val="134_"/>
      <sheetName val="DG_4970"/>
      <sheetName val="Electrical_Works"/>
      <sheetName val="H_T__INCOMING_SYSTEM"/>
      <sheetName val="THONG_SO"/>
      <sheetName val="Đơn_giá_chi_tiết_TN_39"/>
      <sheetName val="DT__NHA_XUONG"/>
      <sheetName val="Cash_Flow"/>
      <sheetName val="Thuyết_minh"/>
      <sheetName val="Đơn_giá_máy"/>
      <sheetName val="Tính_giá_NC"/>
      <sheetName val="SL_cước"/>
      <sheetName val="Tiên_lượng"/>
      <sheetName val="Bill_No_1_6"/>
      <sheetName val="Bill_No_1_10"/>
      <sheetName val="Bill_No_3_3"/>
      <sheetName val="Bill_No_1_4"/>
      <sheetName val="Bill_No_1_7"/>
      <sheetName val="Summary_Bill_No__3"/>
      <sheetName val="¥_"/>
      <sheetName val="Unit price"/>
      <sheetName val="현장별"/>
      <sheetName val="112016"/>
      <sheetName val="Bán đợt 1 trang"/>
      <sheetName val="DI-ESTI"/>
      <sheetName val="3. KC - PODIUM"/>
      <sheetName val="說明"/>
      <sheetName val="dg-VTu"/>
      <sheetName val="데리네이타현황"/>
      <sheetName val="BID"/>
      <sheetName val="Chiet tinh dz35"/>
      <sheetName val="DG3285"/>
      <sheetName val="Tien Luong"/>
      <sheetName val="Breakdown (B)"/>
      <sheetName val="U.P_Breakdown"/>
      <sheetName val="기안"/>
      <sheetName val="DW"/>
      <sheetName val="DWD"/>
      <sheetName val="DW1"/>
      <sheetName val="pctg"/>
      <sheetName val="M-work"/>
      <sheetName val="WORK"/>
      <sheetName val="DWi"/>
      <sheetName val="PC=FLAT"/>
      <sheetName val="Cert1"/>
      <sheetName val="설계내역서"/>
      <sheetName val="tuong"/>
      <sheetName val="dats"/>
      <sheetName val="CHITIET VL-NCHT1 (2)"/>
      <sheetName val="Links"/>
      <sheetName val="Lead"/>
      <sheetName val="Unit price(Updateting)"/>
      <sheetName val="基本"/>
      <sheetName val="149-2"/>
      <sheetName val="IMF Code"/>
      <sheetName val="Main_Mech"/>
      <sheetName val="Sub_Mech"/>
      <sheetName val="Cost List"/>
      <sheetName val="Detail Cost"/>
      <sheetName val="IC Price New"/>
      <sheetName val="QUOTE-IC"/>
      <sheetName val="Summary Table"/>
      <sheetName val="Sales Person"/>
      <sheetName val="Bidding Entity"/>
      <sheetName val="DOA"/>
      <sheetName val="Subsidiary Calculation"/>
      <sheetName val="CashFlows"/>
      <sheetName val="갑지(추정)"/>
      <sheetName val="5.2.1 Đo bóc KL OLK-10"/>
      <sheetName val="tifico"/>
      <sheetName val="CTDZ6kv (gd1) "/>
      <sheetName val="CTDZ 0.4+cto (GD1)"/>
      <sheetName val="CTTBA (gd1)"/>
      <sheetName val="선가03C"/>
      <sheetName val="03 Detailed"/>
      <sheetName val="01 Bid Price summary"/>
      <sheetName val="Home Office Manhours"/>
      <sheetName val="Field SPV Barchart"/>
      <sheetName val="95D"/>
      <sheetName val="94D"/>
      <sheetName val="COAT&amp;WRAP-QIOT-#3"/>
      <sheetName val="Abutment"/>
      <sheetName val="STATC"/>
      <sheetName val="FF-2 (1)"/>
      <sheetName val="FSA"/>
      <sheetName val="KCCP"/>
      <sheetName val="Contents"/>
      <sheetName val="Factor_sheet"/>
      <sheetName val="Labour Summary"/>
      <sheetName val="CWN_Consol"/>
      <sheetName val="Labour_Summary"/>
      <sheetName val="final_list_20059"/>
      <sheetName val="final_list_20057"/>
      <sheetName val="final_list_20058"/>
      <sheetName val="Deff_Tax_Sept01"/>
      <sheetName val="custScore"/>
      <sheetName val="corpGoalsSchedule0708"/>
      <sheetName val="1999"/>
      <sheetName val="2000"/>
      <sheetName val="2001"/>
      <sheetName val="2002"/>
      <sheetName val="YTD 12'2003"/>
      <sheetName val="YTD 06'2003"/>
      <sheetName val="YTD 03'2003"/>
      <sheetName val="YTD 09'2003"/>
      <sheetName val="PU_ITALY_10"/>
      <sheetName val="final_list_200510"/>
      <sheetName val="Labour_Summary1"/>
      <sheetName val="PU_ITALY_11"/>
      <sheetName val="final_list_200511"/>
      <sheetName val="Tro_giup10"/>
      <sheetName val="Labour_Summary2"/>
      <sheetName val="PU_ITALY_12"/>
      <sheetName val="final_list_200512"/>
      <sheetName val="Tro_giup11"/>
      <sheetName val="Labour_Summary3"/>
      <sheetName val="PU_ITALY_13"/>
      <sheetName val="final_list_200513"/>
      <sheetName val="Tro_giup12"/>
      <sheetName val="Labour_Summary4"/>
      <sheetName val="PU_ITALY_14"/>
      <sheetName val="final_list_200514"/>
      <sheetName val="Tro_giup13"/>
      <sheetName val="Labour_Summary5"/>
      <sheetName val="PU_ITALY_15"/>
      <sheetName val="final_list_200515"/>
      <sheetName val="Tro_giup14"/>
      <sheetName val="Labour_Summary6"/>
      <sheetName val="PU_ITALY_21"/>
      <sheetName val="final_list_200521"/>
      <sheetName val="Tro_giup20"/>
      <sheetName val="Labour_Summary12"/>
      <sheetName val="PU_ITALY_16"/>
      <sheetName val="final_list_200516"/>
      <sheetName val="Tro_giup15"/>
      <sheetName val="Labour_Summary7"/>
      <sheetName val="PU_ITALY_17"/>
      <sheetName val="final_list_200517"/>
      <sheetName val="Tro_giup16"/>
      <sheetName val="Labour_Summary8"/>
      <sheetName val="PU_ITALY_18"/>
      <sheetName val="final_list_200518"/>
      <sheetName val="Tro_giup17"/>
      <sheetName val="Labour_Summary9"/>
      <sheetName val="PU_ITALY_19"/>
      <sheetName val="final_list_200519"/>
      <sheetName val="Tro_giup18"/>
      <sheetName val="Labour_Summary10"/>
      <sheetName val="PU_ITALY_20"/>
      <sheetName val="final_list_200520"/>
      <sheetName val="Tro_giup19"/>
      <sheetName val="Labour_Summary11"/>
      <sheetName val="deferred taxes"/>
      <sheetName val="Macrow"/>
      <sheetName val="console"/>
      <sheetName val="Ratios"/>
      <sheetName val="_Parameters"/>
      <sheetName val="Eqpmnt Plng"/>
      <sheetName val="TRIAL BALANCE"/>
      <sheetName val="DPR 31st march"/>
      <sheetName val="current month"/>
      <sheetName val="Blng. Vs Coll."/>
      <sheetName val="GRN"/>
      <sheetName val="CRITERIA1"/>
      <sheetName val="Design"/>
      <sheetName val="Blore"/>
      <sheetName val="Chnai"/>
      <sheetName val="Pune"/>
      <sheetName val="CoverSheet"/>
      <sheetName val="H"/>
      <sheetName val="DSUM2004"/>
      <sheetName val="dwbulk"/>
      <sheetName val="NTCV1"/>
      <sheetName val="THÔNG TIN"/>
      <sheetName val="SGC RATE"/>
      <sheetName val="DSNV"/>
      <sheetName val="ThongtinDN"/>
      <sheetName val="DM DU AN"/>
      <sheetName val="DM TP."/>
      <sheetName val="File Chi tiet"/>
      <sheetName val="Bangia"/>
      <sheetName val="D+W"/>
      <sheetName val="Cau tao gia xay to"/>
      <sheetName val="inputcua"/>
      <sheetName val="Phu Bai Bridge"/>
      <sheetName val="beam"/>
      <sheetName val="g-vl"/>
      <sheetName val="Gia-VL"/>
      <sheetName val="chitiet"/>
      <sheetName val="chitietCS"/>
      <sheetName val="chitietTD"/>
      <sheetName val="CauHinh"/>
      <sheetName val="PL02"/>
      <sheetName val="don gia 1426"/>
      <sheetName val="TM"/>
      <sheetName val="Y-WORK"/>
      <sheetName val="Khai toan"/>
      <sheetName val="Phu luc 01.1 EPC P11-14"/>
      <sheetName val="Bìa"/>
      <sheetName val="TH"/>
      <sheetName val="TDT P11-P14"/>
      <sheetName val="CPXD"/>
      <sheetName val="Chi phi khac "/>
      <sheetName val="Hang muc Chung"/>
      <sheetName val="ĐGNC"/>
      <sheetName val="DGMTC"/>
      <sheetName val="Bia Phu Luc"/>
      <sheetName val="DATA.1 CHUNG"/>
      <sheetName val="Muc luc"/>
      <sheetName val="Tra cuu 957"/>
      <sheetName val="NTKL"/>
      <sheetName val="Luong (TP Việt Trì)"/>
      <sheetName val="DG "/>
      <sheetName val="Cuoc "/>
      <sheetName val="gia chao"/>
      <sheetName val="Vat lieu BTN"/>
      <sheetName val="Bordereau"/>
      <sheetName val="BẢNG DIỄN GIẢI KL (7)"/>
      <sheetName val="DNDN"/>
      <sheetName val="data-ma2"/>
      <sheetName val="ERECIN"/>
      <sheetName val="toyota"/>
      <sheetName val="THPDMoi  (2)"/>
      <sheetName val="thao-go"/>
      <sheetName val="t-h HA THE"/>
      <sheetName val="TH XL"/>
      <sheetName val="Tiepdia"/>
      <sheetName val="CHITIET VL-NC"/>
      <sheetName val="주식"/>
      <sheetName val="HSTV"/>
      <sheetName val="GCM"/>
      <sheetName val="GVT"/>
      <sheetName val="NC CU"/>
      <sheetName val="PLV"/>
      <sheetName val="TCVN 1651-2008"/>
      <sheetName val="Da xay dung"/>
      <sheetName val="Solieu"/>
      <sheetName val="Tru TT"/>
      <sheetName val="Thg 04"/>
      <sheetName val="Thg 05"/>
      <sheetName val="Thg 06"/>
      <sheetName val="Thg 07"/>
      <sheetName val="Thg 08"/>
      <sheetName val="Thg 09"/>
      <sheetName val="Thg 10"/>
      <sheetName val="Thg 11"/>
      <sheetName val="Thg 12"/>
      <sheetName val="CTGS"/>
      <sheetName val="Dashboard - BQL - VHL"/>
      <sheetName val="kl3p"/>
      <sheetName val="kl3pct"/>
      <sheetName val="kl3pcto"/>
      <sheetName val="DG05new"/>
      <sheetName val="DLTA"/>
      <sheetName val="Breakdown"/>
      <sheetName val="DTCT"/>
      <sheetName val="TKXM"/>
      <sheetName val="변경내역"/>
      <sheetName val="Takeoff"/>
      <sheetName val="Bán_đợt_1_trang"/>
      <sheetName val="Tong_DT"/>
      <sheetName val="phan_tich_don_gia"/>
      <sheetName val="Cost_List"/>
      <sheetName val="Detail_Cost"/>
      <sheetName val="IC_Price_New"/>
      <sheetName val="Summary_Table"/>
      <sheetName val="Sales_Person"/>
      <sheetName val="Bidding_Entity"/>
      <sheetName val="Tcd"/>
      <sheetName val="w't table"/>
      <sheetName val="COST_ACC"/>
      <sheetName val="Probbl - Production"/>
      <sheetName val="Backup"/>
      <sheetName val="Danh mục khối"/>
      <sheetName val="Danh mục đơn vị -phòng chức năn"/>
      <sheetName val="내역"/>
      <sheetName val="TABLE-A"/>
      <sheetName val="Door_and_window3"/>
      <sheetName val="RAB_AR&amp;STR8"/>
      <sheetName val="chi_tiet_TBA8"/>
      <sheetName val="chi_tiet_C8"/>
      <sheetName val="TH_DZ3510"/>
      <sheetName val="Customize_Your_Purchase_Order8"/>
      <sheetName val="CHITIET_VL-NC-TT_-1p8"/>
      <sheetName val="CHITIET_VL-NC-TT-3p7"/>
      <sheetName val="TONG_HOP_VL-NC_TT8"/>
      <sheetName val="KPVC-BD_8"/>
      <sheetName val="Don_gia8"/>
      <sheetName val="DON_GIA_TRAM_(3)8"/>
      <sheetName val="DON_GIA_CAN_THO10"/>
      <sheetName val="HĐ_ngoài7"/>
      <sheetName val="XT_Buoc_37"/>
      <sheetName val="dongia_(2)7"/>
      <sheetName val="Don_gia_chi_tiet8"/>
      <sheetName val="7606_DZ8"/>
      <sheetName val="project_management7"/>
      <sheetName val="Adix_A7"/>
      <sheetName val="S-curve_7"/>
      <sheetName val="REINF_7"/>
      <sheetName val="Rates_20097"/>
      <sheetName val="Commercial_value7"/>
      <sheetName val="So_doi_chieu_LC7"/>
      <sheetName val="MAIN_GATE_HOUSE7"/>
      <sheetName val="Du_toan7"/>
      <sheetName val="Ky_Lam_Bridge7"/>
      <sheetName val="Provisional_Sums_Item7"/>
      <sheetName val="Gas_Pressure_Welding7"/>
      <sheetName val="General_Item&amp;General_Requireme7"/>
      <sheetName val="General_Items7"/>
      <sheetName val="Regenral_Requirements7"/>
      <sheetName val="TONG_HOP_VL-NC7"/>
      <sheetName val="MH_RATE7"/>
      <sheetName val="Ng_hàng_xà+bulong7"/>
      <sheetName val="chiet_tinh7"/>
      <sheetName val="Bang_KL7"/>
      <sheetName val="Lcau_-_Lxuc7"/>
      <sheetName val="Equip_6"/>
      <sheetName val="A1_CN6"/>
      <sheetName val="DG_thep_ma_kem7"/>
      <sheetName val="Đầu_vào6"/>
      <sheetName val="Chi_tiet_XD_TBA6"/>
      <sheetName val="DM_60617"/>
      <sheetName val="CT_vat_lieu7"/>
      <sheetName val="Trạm_biến_áp6"/>
      <sheetName val="Đơn_Giá_6"/>
      <sheetName val="TONG_HOP_T5_19986"/>
      <sheetName val="Chenh_lech_vat_tu6"/>
      <sheetName val="Diện_tích6"/>
      <sheetName val="1_Khái_toán6"/>
      <sheetName val="CT-0_4KV6"/>
      <sheetName val="rate_material6"/>
      <sheetName val="DG_DZ7"/>
      <sheetName val="DG_TBA7"/>
      <sheetName val="KL_Chi_tiết_Xây_tô6"/>
      <sheetName val="Bill_01_-_CTN6"/>
      <sheetName val="Bill_1_Quy_dinh_chung6"/>
      <sheetName val="1_R18_BF6"/>
      <sheetName val="6_External_works-R186"/>
      <sheetName val="Chi_tiet_KL6"/>
      <sheetName val="Tổng_hợp_KL6"/>
      <sheetName val="04_-_XUONG_DET_B6"/>
      <sheetName val="07Base_Cost6"/>
      <sheetName val="_036"/>
      <sheetName val="chieu_day_san6"/>
      <sheetName val="Podium_Concrete_Works6"/>
      <sheetName val="KLCT-_TOWER6"/>
      <sheetName val="KLCT-_PODIUM6"/>
      <sheetName val="Gia_thanh_chuoi_su6"/>
      <sheetName val="Tiep_dia6"/>
      <sheetName val="Don_gia_vung_III-Can_Tho6"/>
      <sheetName val="Bill_2_2_Villa_2_beds6"/>
      <sheetName val="Elect_(3)6"/>
      <sheetName val="plan&amp;section_of_foundation6"/>
      <sheetName val="design_criteria6"/>
      <sheetName val="Bond_수수료_계산_포맷6"/>
      <sheetName val="ITB_COST6"/>
      <sheetName val="PAGE_16"/>
      <sheetName val="Phan_khai_KLuong6"/>
      <sheetName val="Loại_Vật_tư6"/>
      <sheetName val="Area_Cal6"/>
      <sheetName val="gia_cong_tac6"/>
      <sheetName val="EIRR&gt;_26"/>
      <sheetName val="dg_tphcm6"/>
      <sheetName val="Xay_lapduongR36"/>
      <sheetName val="DM_676"/>
      <sheetName val="Đầu_tư6"/>
      <sheetName val="6787CWFASE2CASE2_00_xls6"/>
      <sheetName val="Project_Data6"/>
      <sheetName val="Harga_ME_6"/>
      <sheetName val="Analisa_Gabungan6"/>
      <sheetName val="Data_Input7"/>
      <sheetName val="T_KÊ_K_CẤU6"/>
      <sheetName val="CẤP_THOÁT_NƯỚC6"/>
      <sheetName val="Cước_VC_+_ĐM_CP_Tư_vấn6"/>
      <sheetName val="Hệ_số6"/>
      <sheetName val="Vat_tu_XD6"/>
      <sheetName val="HÐ_ngoài7"/>
      <sheetName val="6PILE__(돌출)6"/>
      <sheetName val="THDT_goi_thau_TB6"/>
      <sheetName val="Tien_do_TV6"/>
      <sheetName val="Bill_02_-_Xay_gach-Pou_6"/>
      <sheetName val="Bill_03-Chống_thấm-Pou6"/>
      <sheetName val="Bill_04-Kim_loại-Pou6"/>
      <sheetName val="Bill_05_-_Hoan_thien-Pou_6"/>
      <sheetName val="Bill_02_-_Xay_gach-Tower6"/>
      <sheetName val="Bill_03-Chống_thấm-Tower6"/>
      <sheetName val="Bill_04-Kim_loại-Tower6"/>
      <sheetName val="Bill_05_-_Hoan_thien-Tower6"/>
      <sheetName val="KL-_KHAC6"/>
      <sheetName val="BILL_3_-_KẾT_CẤU_HẦM6"/>
      <sheetName val="PTĐG_LTBT6"/>
      <sheetName val="CTG-PRECHEx1_46"/>
      <sheetName val="CTG-AB_(2)6"/>
      <sheetName val="CTG-AB_(3)6"/>
      <sheetName val="CTG-PLP-1_086"/>
      <sheetName val="Pre_Đội_nhóm6"/>
      <sheetName val="Tower_-_Concrete_Works6"/>
      <sheetName val="Bill-04_ket_cau_thap-_UNI6"/>
      <sheetName val="TH_Vat_tu6"/>
      <sheetName val="4_PTDG6"/>
      <sheetName val="A1,_May6"/>
      <sheetName val="Vat_lieu6"/>
      <sheetName val="Bang_trong_luong_rieng_thep6"/>
      <sheetName val="Measure_13066"/>
      <sheetName val="Door_and_window4"/>
      <sheetName val="DETAIL_6"/>
      <sheetName val="GV1-D13_(Casement_door)6"/>
      <sheetName val="Gia_vat_tu6"/>
      <sheetName val="TH_MTC6"/>
      <sheetName val="TH_N_Cong6"/>
      <sheetName val="Isolasi_Luar_Dalam6"/>
      <sheetName val="Isolasi_Luar6"/>
      <sheetName val="LV_data6"/>
      <sheetName val="ESTI_6"/>
      <sheetName val="_Bill_5-Earthing_2_-_Add_Works6"/>
      <sheetName val="bridge_#_16"/>
      <sheetName val="Buy_vs__Lease_Car6"/>
      <sheetName val="PRE_(E)6"/>
      <sheetName val="Equipment_list_(PAC)6"/>
      <sheetName val="TINH_KHOI_LUONG6"/>
      <sheetName val="DATA_BASE6"/>
      <sheetName val="KL_san_lap6"/>
      <sheetName val="Chenh_lech_ca_may6"/>
      <sheetName val="TLg_CN&amp;Laixe6"/>
      <sheetName val="TLg_CN&amp;Laixe_(2)6"/>
      <sheetName val="TLg_Laitau6"/>
      <sheetName val="TLg_Laitau_(2)6"/>
      <sheetName val="CTKL_KTX_HT5"/>
      <sheetName val="Chi_tiet6"/>
      <sheetName val="Bang_3_Chi_tiet_phan_Dz6"/>
      <sheetName val="KHOI_LUONG6"/>
      <sheetName val="subcon_sched6"/>
      <sheetName val="NHÀ_NHẬP_LIỆU5"/>
      <sheetName val="MÓNG_SILO5"/>
      <sheetName val="HVAC_BLOCK_B46"/>
      <sheetName val="2_Chiet_tinh5"/>
      <sheetName val="BẢNG_KHỐI_LƯỢNG_TỔNG_HỢP5"/>
      <sheetName val="CP_Khac_cuoc_VC5"/>
      <sheetName val="Budget_Code5"/>
      <sheetName val="Tong_du_toan5"/>
      <sheetName val="Bill_2_-_ketcau5"/>
      <sheetName val="13-Cốt_thép_(10mm&lt;D≤18mm)_FO165"/>
      <sheetName val="du_lieu_du_toan5"/>
      <sheetName val="Chi_tiet_lan_can5"/>
      <sheetName val="D_&amp;_W_sizes5"/>
      <sheetName val="BOQ_THAN5"/>
      <sheetName val="Purchase_Order5"/>
      <sheetName val="Analisa_&amp;_Upah5"/>
      <sheetName val="DL_ĐẦU_VÀO5"/>
      <sheetName val="Du_lieu6"/>
      <sheetName val="cash_budget5"/>
      <sheetName val="1_MONG_1-25"/>
      <sheetName val="Luong_NII5"/>
      <sheetName val="DINH_MUC_THI_NGHIEM5"/>
      <sheetName val="Luong_NI5"/>
      <sheetName val="Phan_tich5"/>
      <sheetName val="CT_Thang_Mo5"/>
      <sheetName val="CT__PL5"/>
      <sheetName val="dongia__2_5"/>
      <sheetName val="Thép_CKN5"/>
      <sheetName val="GOC-KO_IN5"/>
      <sheetName val="MAU_8A5"/>
      <sheetName val="MAU_8B5"/>
      <sheetName val="MAU_95"/>
      <sheetName val="MAU_105"/>
      <sheetName val="sochitiettaikhoan_5"/>
      <sheetName val="Share_price_data5"/>
      <sheetName val="19_35"/>
      <sheetName val="20_35"/>
      <sheetName val="Chieu_4_35"/>
      <sheetName val="Cow_req5"/>
      <sheetName val="TỔNG_HỢP5"/>
      <sheetName val="14-LẦN_3-CHIỀU5"/>
      <sheetName val="14-LẦN_1-SÁNG5"/>
      <sheetName val="14-LẦN_2-TRƯA5"/>
      <sheetName val="1_3+1_4-TOTAL_-_Ko_IN5"/>
      <sheetName val="2_1-LẦN_3-CHIỀU5"/>
      <sheetName val="2_1-LẦN_1-SÁNG5"/>
      <sheetName val="2_1-LẦN_2-TRƯA5"/>
      <sheetName val="2_1-TOTAL-Ko_IN5"/>
      <sheetName val="1_3(TMR_4)5"/>
      <sheetName val="CHO_DE5"/>
      <sheetName val="1_1+1_2+2_2+2_3(TMR_3)5"/>
      <sheetName val="CK1+CK2_(VS_SAN_CHOI_23)5"/>
      <sheetName val="CK1+CK2_(2)5"/>
      <sheetName val="12-16_THÁNG5"/>
      <sheetName val="CAN_SỮA5"/>
      <sheetName val="54+55+56(SAU_CAI_SỮA-6)5"/>
      <sheetName val="BÊ_71-90_NGÀY5"/>
      <sheetName val="BÊ_12-16_tháng5"/>
      <sheetName val="BÊ_6-125"/>
      <sheetName val="BÊ_1-35"/>
      <sheetName val="F01-BC_KHAU_PHAN_SANG_20_35"/>
      <sheetName val="F01-BC_KHAU_PHAN_CHIEU_19_35"/>
      <sheetName val="dinh_mưc_cty5"/>
      <sheetName val="Giá_thành5"/>
      <sheetName val="Thong_ke5"/>
      <sheetName val="Energy_for_milk_prod5"/>
      <sheetName val="DE_NGHI_XUAT_5"/>
      <sheetName val="phieu_xuat_mau5"/>
      <sheetName val="PHIEU_XUAT_CHIEU5"/>
      <sheetName val="11_rai_them_cỏ5"/>
      <sheetName val="PHU_LUC_02-_HDSD_CAC_BIEU_MAU5"/>
      <sheetName val="PhU_LUC_01-_MA_CAC_NHOM_BO5"/>
      <sheetName val="F03-BC_THUC_TRON_SANG_20_35"/>
      <sheetName val="F03-BC_THUC_TRON_CHIEU_19_35"/>
      <sheetName val="F02-BC_THEO_DOI_THUC_AN_DU5"/>
      <sheetName val="Tham_khao-_Bao_cao_xuat_thuc_a5"/>
      <sheetName val="02__PTDG5"/>
      <sheetName val="Bill_2-Road_HR23"/>
      <sheetName val="Bill_3_-_Softscape_HR23"/>
      <sheetName val="Nhap_VT_oto3"/>
      <sheetName val="dm_3663"/>
      <sheetName val="DM_60603"/>
      <sheetName val="Dự_thầu3"/>
      <sheetName val="DK1_Don_gia5"/>
      <sheetName val="Don_gia_(khong_in)5"/>
      <sheetName val="Dlieu_dau_vao5"/>
      <sheetName val="BANCO_(2)5"/>
      <sheetName val="MT_DPin_(2)5"/>
      <sheetName val="Chiết_tính5"/>
      <sheetName val="Du_tru_CP-Bieu_013"/>
      <sheetName val="TB_NẶNG3"/>
      <sheetName val="Bill_No_3_-_Prov__Sum_(Ph2&amp;3)3"/>
      <sheetName val="TH_TN3"/>
      <sheetName val="Income_Statement5"/>
      <sheetName val="Shareholders'_Equity5"/>
      <sheetName val="VC_xd3"/>
      <sheetName val="Gia_VLTB3"/>
      <sheetName val="B_Luong3"/>
      <sheetName val="C_May3"/>
      <sheetName val="AG_Pipe_Qty_Analysis3"/>
      <sheetName val="TK_chi_tiet3"/>
      <sheetName val="wk_prgs3"/>
      <sheetName val="Ma_don_vi3"/>
      <sheetName val="bang_cc3"/>
      <sheetName val="DG_14262"/>
      <sheetName val="Hao_phí3"/>
      <sheetName val="BẢNG_ÁP_GIÁ_(in)2"/>
      <sheetName val="NT_(KL)_IN2"/>
      <sheetName val="DOM_D22"/>
      <sheetName val="nhà_ăn2"/>
      <sheetName val="Công_nhật2"/>
      <sheetName val="btkt_cột2"/>
      <sheetName val="Ｎｏ_133"/>
      <sheetName val="DGchitiet_3"/>
      <sheetName val="CP_HMC3"/>
      <sheetName val="gui_BKCT2"/>
      <sheetName val="đọc_số3"/>
      <sheetName val="TH_các_CC2"/>
      <sheetName val="HỆ_THỐNG_PHÒNG_CHÁY_CHỮA_CHÁY3"/>
      <sheetName val="HỆ_THỐNG_CẤP_THOÁT_NƯỚC3"/>
      <sheetName val="HỆ_THỐNG_ĐHKK3"/>
      <sheetName val="MÁY_PHÁT_ĐIỆN3"/>
      <sheetName val="HỆ_THỐNG_ĐIỆN3"/>
      <sheetName val="Thiết_bị_chính3"/>
      <sheetName val="Structure_data3"/>
      <sheetName val="CP_Du_phong3"/>
      <sheetName val="THCP_Lap_dat3"/>
      <sheetName val="THCP_xay_dung3"/>
      <sheetName val="Tong_hop_kinh_phi3"/>
      <sheetName val="2_1Warehouse_13"/>
      <sheetName val="CHI_PHI3"/>
      <sheetName val="THEP_TAM3"/>
      <sheetName val="THEP_HÌNH3"/>
      <sheetName val="THEP_HINH3"/>
      <sheetName val="XA_GO3"/>
      <sheetName val="BANG_TRA3"/>
      <sheetName val="CĂN_HỘ_T16-17_3"/>
      <sheetName val="TRỤC_ĐỨNG_THOÁT_BẨN_T15-173"/>
      <sheetName val="TRỤC_ĐỨNG_TM_T15-173"/>
      <sheetName val="Móng,_nền_3"/>
      <sheetName val="Main_Bldg-Rev023"/>
      <sheetName val="D&amp;W_def_3"/>
      <sheetName val="Nhan_cong3"/>
      <sheetName val="Thiet_bi3"/>
      <sheetName val="Vat_tu3"/>
      <sheetName val="DM_ChiPhi3"/>
      <sheetName val="May_TC3"/>
      <sheetName val="TH_Kinh_phi3"/>
      <sheetName val="Ptvl_3"/>
      <sheetName val="1_Requisition(E)3"/>
      <sheetName val="TONG_HOP3"/>
      <sheetName val="Tổng_GT3"/>
      <sheetName val="Chi_tiết_KL3"/>
      <sheetName val="ca_máy3"/>
      <sheetName val="khấu_trừ_phạt3"/>
      <sheetName val="GT__KHAU_TRU3"/>
      <sheetName val="HAO_HUT_VAT_TU_(2)3"/>
      <sheetName val="cao_độ3"/>
      <sheetName val="Data_Wall3"/>
      <sheetName val="Dự_toán3"/>
      <sheetName val="Đơn_Giá_TH3"/>
      <sheetName val="Nhân_công3"/>
      <sheetName val="Phân_tích3"/>
      <sheetName val="C_P_Thiết_bị3"/>
      <sheetName val="T_H_Kinh_phí3"/>
      <sheetName val="Vật_tư3"/>
      <sheetName val="Trang_bìa3"/>
      <sheetName val="phan_tic_chi_tiet3"/>
      <sheetName val="Chi_tiet_cong_no3"/>
      <sheetName val="PHÁT_SINH_TẦNG_1_3"/>
      <sheetName val="PHÁT_SINH_TẦNG_23"/>
      <sheetName val="Hầm_chuyển_psinh3"/>
      <sheetName val="Ống_thẳng3"/>
      <sheetName val="Côn_thu3"/>
      <sheetName val="Vuông_tròn3"/>
      <sheetName val="Chân_rẽ3"/>
      <sheetName val="Chạc_ba3"/>
      <sheetName val="Don_gia_chi_tiet_DIEN_22"/>
      <sheetName val="0__Input2"/>
      <sheetName val="3__CNT2"/>
      <sheetName val="unit_price_list(M)2"/>
      <sheetName val="Theo_doi_Doanh_thu_20172"/>
      <sheetName val="Gia_vat_lieu2"/>
      <sheetName val="Chi_tiet_-tong_9_thang2"/>
      <sheetName val="1_2_Staff_Schedule2"/>
      <sheetName val="TH_VL,_NC,_DDHT_Thanhphuoc2"/>
      <sheetName val="1__Office2"/>
      <sheetName val="KL_THEP__GIAM_DO_DUNG_COUPLER2"/>
      <sheetName val="01_KL_THÉP_NHẬP_VỀ2"/>
      <sheetName val="2__NT_VLDV2"/>
      <sheetName val="GHI_CHU2"/>
      <sheetName val="1_BB_LMHT2"/>
      <sheetName val="Bê_tông_bảo_vệ2"/>
      <sheetName val="01__Data2"/>
      <sheetName val="Neo,_nối_cốt_thép_dầm,_cột2"/>
      <sheetName val="Uốn_móc_cốt_thép2"/>
      <sheetName val="Tiêu_chuẩn_cốt_thép2"/>
      <sheetName val="Doi_so2"/>
      <sheetName val="1_Civil_(Org)2"/>
      <sheetName val="Precios_unitarios_AXH2"/>
      <sheetName val="So_lieu_chung2"/>
      <sheetName val="Bill_Prelim-CDT2"/>
      <sheetName val="Bill_BPTC-CDT2"/>
      <sheetName val="Chi_tiết_BPTC2"/>
      <sheetName val="Bill_BPTC-CDT_(PA_MCT_CDT)2"/>
      <sheetName val="Chi_tiết_BPTC_(PA_MCT_CDT)2"/>
      <sheetName val="Thop_Ksat2"/>
      <sheetName val="Thu_hoi_2"/>
      <sheetName val="HM_chung2"/>
      <sheetName val="CP_xd-thiet_bi2"/>
      <sheetName val="TH-TN_LD_TB2"/>
      <sheetName val="CP_xaydung2"/>
      <sheetName val="Thao_ha_phu_kien2"/>
      <sheetName val="VL-NC-MTC_ket_cau2"/>
      <sheetName val="KHOI_LUONG_TONG2"/>
      <sheetName val="TK_22KV2"/>
      <sheetName val="DM_366-17772"/>
      <sheetName val="Thi_nhiem2"/>
      <sheetName val="Gia_goc_VT-TB2"/>
      <sheetName val="Gia_vc_den_chan_CT2"/>
      <sheetName val="culy_222"/>
      <sheetName val="Luong_20502"/>
      <sheetName val="ca_may_QN2"/>
      <sheetName val="TNHC1246_2"/>
      <sheetName val="Ca_may_TT06_20102"/>
      <sheetName val="Don_gia_VLXD_dia_phuong2"/>
      <sheetName val="Bang_luong_SCL2"/>
      <sheetName val="Dinh_muc_TN14262"/>
      <sheetName val="DM_336cai_tao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MTO_REV_2(ARMOR)2"/>
      <sheetName val="Cotthep_NPT2"/>
      <sheetName val="vl_nc_mtc2"/>
      <sheetName val="KL_thep_lam_sat2"/>
      <sheetName val="Tien_Thuong2"/>
      <sheetName val="NC_XL_6T_cuoi_01_CTy2"/>
      <sheetName val="Data_-6T_dau2"/>
      <sheetName val="Cong_6T2"/>
      <sheetName val="DM-VNT_ko_sd2"/>
      <sheetName val="Bảng_đo_bóc_KL_OLK-092"/>
      <sheetName val="6_3_CHI_TIET_OLK-092"/>
      <sheetName val="Tong_hop_vat_tu2"/>
      <sheetName val="PV_Graph_Data1"/>
      <sheetName val="Danh_mục1"/>
      <sheetName val="Q_A01_2-Sh2"/>
      <sheetName val="Dutoan_KL1"/>
      <sheetName val="doanh_thu1"/>
      <sheetName val="BTK-Dai_Hoc_Kien_Giang1"/>
      <sheetName val="1_San_2"/>
      <sheetName val="Chi_phi_van_chuyen2"/>
      <sheetName val="TLG_Type2"/>
      <sheetName val="KHOI_LUONG15-42"/>
      <sheetName val="B3A_-_TOWER_A2"/>
      <sheetName val="Annex_B2"/>
      <sheetName val="Dot_42"/>
      <sheetName val="4_CĂN2"/>
      <sheetName val="Dgia_vat_tu2"/>
      <sheetName val="Don_gia_III2"/>
      <sheetName val="D÷_liÖu2"/>
      <sheetName val="GIÁ_DỰ_THẦU_30_CĂN1"/>
      <sheetName val="Div26_-_Elect2"/>
      <sheetName val="2_CDPS2"/>
      <sheetName val="Heso_DZ2"/>
      <sheetName val="HRG_BHN2"/>
      <sheetName val="CĂN_ĐH2"/>
      <sheetName val="Don_gia_NC2"/>
      <sheetName val="DG_BINH_THUAN2"/>
      <sheetName val="7_Khau_tru_2"/>
      <sheetName val="DT_hợp_đồng1"/>
      <sheetName val="Bảng_KL_đợt_11"/>
      <sheetName val="DG_Chi_tiet1"/>
      <sheetName val="Kê_0,41"/>
      <sheetName val="TH_0,41"/>
      <sheetName val="Kê_221"/>
      <sheetName val="TH_221"/>
      <sheetName val="TBA_CAI_TAO1"/>
      <sheetName val="TBA_XDM1"/>
      <sheetName val="TONG_HOP_DU_TOAN1"/>
      <sheetName val="Thop_XAY_DUNG1"/>
      <sheetName val="CP_HANG_MUC_CHUNG1"/>
      <sheetName val="CHI_PHI_XD1"/>
      <sheetName val="CHI_PHI_THI_NGHIEM1"/>
      <sheetName val="VLDIEN_221"/>
      <sheetName val="Dao_dat1"/>
      <sheetName val="TH_Denbu1"/>
      <sheetName val="Do_ve_DC1"/>
      <sheetName val="TH_Bommin1"/>
      <sheetName val="CHI_PHI_THI_NGHIEM-LD_thiet_bi1"/>
      <sheetName val="Luong_TT011"/>
      <sheetName val="Camay_QB1"/>
      <sheetName val="gia_ca_may_BXD1"/>
      <sheetName val="BANG_LUONG_KY_SU1"/>
      <sheetName val="Bang_luong_NHOM_I1"/>
      <sheetName val="Bangluong_NHOM_II_1"/>
      <sheetName val="09-GIA_nhien_lieu-ko_in1"/>
      <sheetName val="Tinh_V_cot_chiem_cho1"/>
      <sheetName val="ĐM_13541"/>
      <sheetName val="KHOAN_MAU1"/>
      <sheetName val="ĐO_ĐỊA_VẬT_LÝ1"/>
      <sheetName val="khoan_tiep_dia1"/>
      <sheetName val="DZ_22KV1"/>
      <sheetName val="_1710_HOINGHINLD1"/>
      <sheetName val="99_(2)1"/>
      <sheetName val="134_1"/>
      <sheetName val="DG_49701"/>
      <sheetName val="Financ__Overview1"/>
      <sheetName val="TINH_GIA_-_SAN_XUAT_Vertico1"/>
      <sheetName val="13_BANG_CT1"/>
      <sheetName val="14_MMUS_GIUA_NHIP1"/>
      <sheetName val="4_HSPBngang1"/>
      <sheetName val="6_Tinh_tai1"/>
      <sheetName val="2_NSl1"/>
      <sheetName val="17_US_CHU_tho_a_b1"/>
      <sheetName val="15_MMUS_GOI1"/>
      <sheetName val="Summary_Sheet1"/>
      <sheetName val="Finishing-Tower_A1"/>
      <sheetName val="Finishing-Tower_B1"/>
      <sheetName val="Finishing-Tower_C1"/>
      <sheetName val="Finishing-Tower_D1"/>
      <sheetName val="MEP-Tower_A1"/>
      <sheetName val="MEP-Tower_B1"/>
      <sheetName val="MEP-Tower_C1"/>
      <sheetName val="MEP-Tower_D1"/>
      <sheetName val="Cost_Report_Sum1"/>
      <sheetName val="Detail_Cost_Sum1"/>
      <sheetName val="RVO-VO_Sum1"/>
      <sheetName val="Potential_VOs_Sum1"/>
      <sheetName val="Cash_Flow_Sum1"/>
      <sheetName val="B-2__(DPP)2"/>
      <sheetName val="CAP_NUOC1"/>
      <sheetName val="cấp_nước_trục_nhà_vs1"/>
      <sheetName val="THOAT_NUOC1"/>
      <sheetName val="THOAT_MUA1"/>
      <sheetName val="Cáp_phòng1"/>
      <sheetName val="TMC_ĐIỆN_Phi1"/>
      <sheetName val="TMC_Tổng1"/>
      <sheetName val="TH_Đèn_Phòng_L11"/>
      <sheetName val="TH_Đèn_Hầm_L11"/>
      <sheetName val="TỦ_MODULE_T11"/>
      <sheetName val="Huong_dan1"/>
      <sheetName val="gia_vt,nc,may1"/>
      <sheetName val="Bieu_gia_HD1"/>
      <sheetName val="Tổng_hợp_KPHM1"/>
      <sheetName val="5_2_1_Đo_bóc_KL_OLK-061"/>
      <sheetName val="Dinh_muc1"/>
      <sheetName val="KS_tuyen1"/>
      <sheetName val="Bang_chiet_tinh_TBA1"/>
      <sheetName val="MB_DT_021"/>
      <sheetName val="So_sanh1"/>
      <sheetName val="EQUIP_LIST1"/>
      <sheetName val="Electrical_Works1"/>
      <sheetName val="H_T__INCOMING_SYSTEM1"/>
      <sheetName val="THONG_SO1"/>
      <sheetName val="Đơn_giá_chi_tiết_TN_391"/>
      <sheetName val="DT__NHA_XUONG1"/>
      <sheetName val="4_2_1_Đo_bóc_KL_OLK-061"/>
      <sheetName val="4_1_1_CHI_TIET_OLK-061"/>
      <sheetName val="BU_LONG1"/>
      <sheetName val="Cash_Flow1"/>
      <sheetName val="Thuyết_minh1"/>
      <sheetName val="Đơn_giá_máy1"/>
      <sheetName val="Tính_giá_NC1"/>
      <sheetName val="SL_cước1"/>
      <sheetName val="Currency Rate"/>
      <sheetName val="BQ"/>
      <sheetName val="KEILA TP 2020-07"/>
      <sheetName val="lookups"/>
      <sheetName val="CHI PHÍ NHÔM"/>
      <sheetName val="BILL 34Āᐁë"/>
      <sheetName val="BILL 34Āᐁë_x0000__x0000__x0001__x0000__x0000__x0000_ HẦM"/>
      <sheetName val="CFA (ME)"/>
      <sheetName val="MEP Building"/>
      <sheetName val="Cot"/>
      <sheetName val="2. BBNT KLHT"/>
      <sheetName val="QSUM"/>
      <sheetName val="Menu"/>
      <sheetName val="SucChiuTaiCuaCoc"/>
      <sheetName val="BANGTRA"/>
      <sheetName val="CHITIET VL-NC-TT1p"/>
      <sheetName val="TH khoi luong"/>
      <sheetName val="Chi tiet khoi luong"/>
      <sheetName val="TK thep"/>
      <sheetName val="CT THOÁT WC VP"/>
      <sheetName val="CT CẤP WC VP"/>
      <sheetName val="CT THOÁT MƯA VP TRỤC LỚN"/>
      <sheetName val="CT THOÁT MƯA VP TRỤC NHỎ"/>
      <sheetName val="CFA"/>
      <sheetName val="TKLD"/>
      <sheetName val="NHOM KINH"/>
      <sheetName val="Share Price 2002"/>
      <sheetName val="Case"/>
      <sheetName val="SumVal"/>
      <sheetName val="LUONG SCL"/>
      <sheetName val="HERD_MOVEMENTFARM13"/>
      <sheetName val="HERD_MOVEMENTFARM23"/>
      <sheetName val="CALVES_2-43"/>
      <sheetName val="Cavles_2-43"/>
      <sheetName val="CALVES_4-73"/>
      <sheetName val="HEIFER_7-12m3"/>
      <sheetName val="HEIFER_12+3"/>
      <sheetName val="FRESH_COW_2017-183"/>
      <sheetName val="HP_COW_20183"/>
      <sheetName val="LP_COW_2017-183"/>
      <sheetName val="DRY_COW3"/>
      <sheetName val="FIELD_CROPS3"/>
      <sheetName val="Gia_VT-TB1"/>
      <sheetName val="noi_suy_xa1"/>
      <sheetName val="noi_suy_xa_thu_hoi1"/>
      <sheetName val="¥_1"/>
      <sheetName val="CHITIET_VL-NCHT1_(2)"/>
      <sheetName val="Unit_price"/>
      <sheetName val="Bill_No_1_61"/>
      <sheetName val="Bill_No_1_101"/>
      <sheetName val="Bill_No_3_31"/>
      <sheetName val="Bill_No_1_41"/>
      <sheetName val="Bill_No_1_71"/>
      <sheetName val="Summary_Bill_No__31"/>
      <sheetName val="3__KC_-_PODIUM"/>
      <sheetName val="Tien_Luong"/>
      <sheetName val="Chiet_tinh_dz35"/>
      <sheetName val="Bù_giá_CM"/>
      <sheetName val="B3A-APARTMENT"/>
      <sheetName val="Auto Monthly Inputs "/>
      <sheetName val="CFS3"/>
      <sheetName val="재료비단가(VALVE)"/>
      <sheetName val="BOM-13.11-Other(PS1+PS2)"/>
      <sheetName val="Tra_thep"/>
      <sheetName val="PAINT_SPEC"/>
      <sheetName val="SCHEDULE"/>
      <sheetName val="MSB-DB"/>
      <sheetName val="BP"/>
      <sheetName val="Tiên_lượng1"/>
      <sheetName val="Breakdown_(B)"/>
      <sheetName val="U_P_Breakdown"/>
      <sheetName val="Unit_price(Updateting)"/>
      <sheetName val="CTDZ6kv_(gd1)_"/>
      <sheetName val="CTDZ_0_4+cto_(GD1)"/>
      <sheetName val="CTTBA_(gd1)"/>
      <sheetName val="03_Detailed"/>
      <sheetName val="01_Bid_Price_summary"/>
      <sheetName val="Home_Office_Manhours"/>
      <sheetName val="Field_SPV_Barchart"/>
      <sheetName val="IMF_Code"/>
      <sheetName val="Subsidiary_Calculation"/>
      <sheetName val="DEF"/>
      <sheetName val="MTO REV.0"/>
      <sheetName val="Chênh lệch máy thi công"/>
      <sheetName val="Chênh lệch nhân công"/>
      <sheetName val="Chênh lệch vật liệu"/>
      <sheetName val="DO AM DT"/>
      <sheetName val="QMCT"/>
      <sheetName val="01. Nha xuong"/>
      <sheetName val="ChiTietDZ"/>
      <sheetName val="VuaBT"/>
      <sheetName val="Nhập liệu"/>
      <sheetName val="Luong 2622EVN"/>
      <sheetName val="KUNGDEVI"/>
      <sheetName val="Service Cost "/>
      <sheetName val="Don gia Tay Ninh"/>
      <sheetName val="Don gia Dak Lak"/>
      <sheetName val="做法表"/>
      <sheetName val="진주방향"/>
      <sheetName val="2BOX본체"/>
      <sheetName val="마산방향"/>
      <sheetName val="MB-D2"/>
      <sheetName val="Bearing"/>
      <sheetName val="MB-D3"/>
      <sheetName val="MB-D8"/>
      <sheetName val="MB-D9"/>
      <sheetName val="Manhole"/>
      <sheetName val="MB-D4"/>
      <sheetName val="MB-D12"/>
      <sheetName val="streeta and cacth pit"/>
      <sheetName val="MB-D7"/>
      <sheetName val="Pipe"/>
      <sheetName val="MB-D6"/>
      <sheetName val="Daf 1"/>
      <sheetName val="Bech_Lab"/>
      <sheetName val="PTDG-CL"/>
      <sheetName val="GVL-tuyến"/>
      <sheetName val="GVL-BTN"/>
      <sheetName val="Dinh Muc Vat Tu"/>
      <sheetName val="mã "/>
      <sheetName val="Chao gia T12_RE"/>
      <sheetName val="Tabela1"/>
      <sheetName val="SLabs"/>
      <sheetName val="CTtr"/>
      <sheetName val="Gia NC theo TT05"/>
      <sheetName val="기본DATA"/>
      <sheetName val="caocot"/>
      <sheetName val="Bia1"/>
      <sheetName val="Don gia XD"/>
      <sheetName val="DSV6 Summ"/>
      <sheetName val="Luong_BN"/>
      <sheetName val="Luong_TB"/>
      <sheetName val="Ca_may_TB"/>
      <sheetName val="Ca_máy_BN"/>
      <sheetName val="Vật_liệu"/>
      <sheetName val="DS_GioiTinh"/>
      <sheetName val="DS_LoaiNhanVien"/>
      <sheetName val="DS_QuocTich"/>
      <sheetName val="DS_TinhTrangGiaDinh"/>
      <sheetName val="DS_TonGiao"/>
      <sheetName val="Currency"/>
      <sheetName val="Land Dev't. Ph-1"/>
      <sheetName val="Hac.Lots"/>
      <sheetName val="4-Lane bridge"/>
      <sheetName val="Res.Lots"/>
      <sheetName val="Spine Road"/>
      <sheetName val="tra-vat-lieu"/>
      <sheetName val="BAG-2"/>
      <sheetName val="COPING"/>
      <sheetName val="datta"/>
      <sheetName val="GIAVLIEU"/>
      <sheetName val="BTH"/>
      <sheetName val="264"/>
      <sheetName val="TienLuong"/>
      <sheetName val="Para"/>
      <sheetName val="PNTEXT"/>
      <sheetName val="DFA"/>
      <sheetName val="sortÔ"/>
      <sheetName val="BangQuiDoi"/>
      <sheetName val="5.2.1 Đo bóc KL OLK-07"/>
      <sheetName val="Boc KL DAT+CAT+BT"/>
      <sheetName val="Boc KL thép"/>
      <sheetName val="Bieu do nhan luc"/>
      <sheetName val="B1_HT"/>
      <sheetName val="PU_ITALY_22"/>
      <sheetName val="TH_DZ3511"/>
      <sheetName val="Tro_giup21"/>
      <sheetName val="RAB_AR&amp;STR9"/>
      <sheetName val="chi_tiet_TBA9"/>
      <sheetName val="chi_tiet_C9"/>
      <sheetName val="Customize_Your_Purchase_Order9"/>
      <sheetName val="Don_gia9"/>
      <sheetName val="CHITIET_VL-NC-TT_-1p9"/>
      <sheetName val="CHITIET_VL-NC-TT-3p8"/>
      <sheetName val="TONG_HOP_VL-NC_TT9"/>
      <sheetName val="KPVC-BD_9"/>
      <sheetName val="DON_GIA_TRAM_(3)9"/>
      <sheetName val="DON_GIA_CAN_THO11"/>
      <sheetName val="HĐ_ngoài8"/>
      <sheetName val="XT_Buoc_38"/>
      <sheetName val="dongia_(2)8"/>
      <sheetName val="Don_gia_chi_tiet9"/>
      <sheetName val="7606_DZ9"/>
      <sheetName val="project_management8"/>
      <sheetName val="Adix_A8"/>
      <sheetName val="REINF_8"/>
      <sheetName val="Rates_20098"/>
      <sheetName val="S-curve_8"/>
      <sheetName val="Du_toan8"/>
      <sheetName val="So_doi_chieu_LC8"/>
      <sheetName val="MAIN_GATE_HOUSE8"/>
      <sheetName val="Commercial_value8"/>
      <sheetName val="Ky_Lam_Bridge8"/>
      <sheetName val="Provisional_Sums_Item8"/>
      <sheetName val="Gas_Pressure_Welding8"/>
      <sheetName val="General_Item&amp;General_Requireme8"/>
      <sheetName val="General_Items8"/>
      <sheetName val="Regenral_Requirements8"/>
      <sheetName val="chiet_tinh8"/>
      <sheetName val="Ng_hàng_xà+bulong8"/>
      <sheetName val="TONG_HOP_VL-NC8"/>
      <sheetName val="MH_RATE8"/>
      <sheetName val="Bang_KL8"/>
      <sheetName val="Đầu_vào7"/>
      <sheetName val="Equip_7"/>
      <sheetName val="A1_CN7"/>
      <sheetName val="DG_thep_ma_kem8"/>
      <sheetName val="Lcau_-_Lxuc8"/>
      <sheetName val="CT_vat_lieu8"/>
      <sheetName val="Trạm_biến_áp7"/>
      <sheetName val="Đơn_Giá_7"/>
      <sheetName val="DM_60618"/>
      <sheetName val="TONG_HOP_T5_19987"/>
      <sheetName val="Chenh_lech_vat_tu7"/>
      <sheetName val="Diện_tích7"/>
      <sheetName val="1_Khái_toán7"/>
      <sheetName val="Chi_tiet_XD_TBA7"/>
      <sheetName val="DG_DZ8"/>
      <sheetName val="DG_TBA8"/>
      <sheetName val="CT-0_4KV7"/>
      <sheetName val="rate_material7"/>
      <sheetName val="KL_Chi_tiết_Xây_tô7"/>
      <sheetName val="04_-_XUONG_DET_B7"/>
      <sheetName val="Loại_Vật_tư7"/>
      <sheetName val="Bill_1_Quy_dinh_chung7"/>
      <sheetName val="1_R18_BF7"/>
      <sheetName val="6_External_works-R187"/>
      <sheetName val="07Base_Cost7"/>
      <sheetName val="Chi_tiet_KL7"/>
      <sheetName val="Tổng_hợp_KL7"/>
      <sheetName val="_037"/>
      <sheetName val="chieu_day_san7"/>
      <sheetName val="Podium_Concrete_Works7"/>
      <sheetName val="KLCT-_TOWER7"/>
      <sheetName val="KLCT-_PODIUM7"/>
      <sheetName val="Gia_thanh_chuoi_su7"/>
      <sheetName val="Tiep_dia7"/>
      <sheetName val="Don_gia_vung_III-Can_Tho7"/>
      <sheetName val="Phan_khai_KLuong7"/>
      <sheetName val="Area_Cal7"/>
      <sheetName val="Bill_01_-_CTN7"/>
      <sheetName val="Bill_2_2_Villa_2_beds7"/>
      <sheetName val="Elect_(3)7"/>
      <sheetName val="plan&amp;section_of_foundation7"/>
      <sheetName val="design_criteria7"/>
      <sheetName val="Bond_수수료_계산_포맷7"/>
      <sheetName val="ITB_COST7"/>
      <sheetName val="PAGE_17"/>
      <sheetName val="DM_677"/>
      <sheetName val="Project_Data7"/>
      <sheetName val="6787CWFASE2CASE2_00_xls7"/>
      <sheetName val="Xay_lapduongR37"/>
      <sheetName val="Đầu_tư7"/>
      <sheetName val="gia_cong_tac7"/>
      <sheetName val="EIRR&gt;_27"/>
      <sheetName val="dg_tphcm7"/>
      <sheetName val="T_KÊ_K_CẤU7"/>
      <sheetName val="4_PTDG7"/>
      <sheetName val="A1,_May7"/>
      <sheetName val="Vat_lieu7"/>
      <sheetName val="Data_Input8"/>
      <sheetName val="Measure_13067"/>
      <sheetName val="Bill_02_-_Xay_gach-Pou_7"/>
      <sheetName val="Bill_03-Chống_thấm-Pou7"/>
      <sheetName val="Bill_04-Kim_loại-Pou7"/>
      <sheetName val="Bill_05_-_Hoan_thien-Pou_7"/>
      <sheetName val="Bill_02_-_Xay_gach-Tower7"/>
      <sheetName val="Bill_03-Chống_thấm-Tower7"/>
      <sheetName val="Bill_04-Kim_loại-Tower7"/>
      <sheetName val="Bill_05_-_Hoan_thien-Tower7"/>
      <sheetName val="KL-_KHAC7"/>
      <sheetName val="BILL_3_-_KẾT_CẤU_HẦM7"/>
      <sheetName val="PTĐG_LTBT7"/>
      <sheetName val="CTG-PRECHEx1_47"/>
      <sheetName val="CTG-AB_(2)7"/>
      <sheetName val="CTG-AB_(3)7"/>
      <sheetName val="CTG-PLP-1_087"/>
      <sheetName val="Pre_Đội_nhóm7"/>
      <sheetName val="Vat_tu_XD7"/>
      <sheetName val="Tower_-_Concrete_Works7"/>
      <sheetName val="Bill-04_ket_cau_thap-_UNI7"/>
      <sheetName val="TH_Vat_tu7"/>
      <sheetName val="HÐ_ngoài8"/>
      <sheetName val="6PILE__(돌출)7"/>
      <sheetName val="DETAIL_7"/>
      <sheetName val="GV1-D13_(Casement_door)7"/>
      <sheetName val="Harga_ME_7"/>
      <sheetName val="Analisa_Gabungan7"/>
      <sheetName val="_Bill_5-Earthing_2_-_Add_Works7"/>
      <sheetName val="Isolasi_Luar_Dalam7"/>
      <sheetName val="Isolasi_Luar7"/>
      <sheetName val="Bang_trong_luong_rieng_thep7"/>
      <sheetName val="final_list_200522"/>
      <sheetName val="LV_data7"/>
      <sheetName val="CẤP_THOÁT_NƯỚC7"/>
      <sheetName val="Cước_VC_+_ĐM_CP_Tư_vấn7"/>
      <sheetName val="Hệ_số7"/>
      <sheetName val="ESTI_7"/>
      <sheetName val="Gia_vat_tu7"/>
      <sheetName val="bridge_#_17"/>
      <sheetName val="THDT_goi_thau_TB7"/>
      <sheetName val="Tien_do_TV7"/>
      <sheetName val="Chenh_lech_ca_may7"/>
      <sheetName val="TLg_CN&amp;Laixe7"/>
      <sheetName val="TLg_CN&amp;Laixe_(2)7"/>
      <sheetName val="TLg_Laitau7"/>
      <sheetName val="TLg_Laitau_(2)7"/>
      <sheetName val="KHOI_LUONG7"/>
      <sheetName val="Bang_3_Chi_tiet_phan_Dz7"/>
      <sheetName val="DATA_BASE7"/>
      <sheetName val="Equipment_list_(PAC)7"/>
      <sheetName val="KL_san_lap7"/>
      <sheetName val="TH_N_Cong7"/>
      <sheetName val="TH_MTC7"/>
      <sheetName val="TINH_KHOI_LUONG7"/>
      <sheetName val="Chi_tiet7"/>
      <sheetName val="Buy_vs__Lease_Car7"/>
      <sheetName val="PRE_(E)7"/>
      <sheetName val="CTKL_KTX_HT6"/>
      <sheetName val="subcon_sched7"/>
      <sheetName val="Tong_du_toan6"/>
      <sheetName val="Bill_2_-_ketcau6"/>
      <sheetName val="Budget_Code6"/>
      <sheetName val="CP_Khac_cuoc_VC6"/>
      <sheetName val="NHÀ_NHẬP_LIỆU6"/>
      <sheetName val="MÓNG_SILO6"/>
      <sheetName val="HVAC_BLOCK_B47"/>
      <sheetName val="2_Chiet_tinh6"/>
      <sheetName val="BẢNG_KHỐI_LƯỢNG_TỔNG_HỢP6"/>
      <sheetName val="Chi_tiet_lan_can6"/>
      <sheetName val="13-Cốt_thép_(10mm&lt;D≤18mm)_FO166"/>
      <sheetName val="du_lieu_du_toan6"/>
      <sheetName val="BOQ_THAN6"/>
      <sheetName val="DL_ĐẦU_VÀO6"/>
      <sheetName val="Analisa_&amp;_Upah6"/>
      <sheetName val="Purchase_Order6"/>
      <sheetName val="D_&amp;_W_sizes6"/>
      <sheetName val="Du_lieu7"/>
      <sheetName val="cash_budget6"/>
      <sheetName val="Luong_NII6"/>
      <sheetName val="DINH_MUC_THI_NGHIEM6"/>
      <sheetName val="Luong_NI6"/>
      <sheetName val="Phan_tich6"/>
      <sheetName val="CT_Thang_Mo6"/>
      <sheetName val="CT__PL6"/>
      <sheetName val="dongia__2_6"/>
      <sheetName val="Thép_CKN6"/>
      <sheetName val="GOC-KO_IN6"/>
      <sheetName val="MAU_8A6"/>
      <sheetName val="MAU_8B6"/>
      <sheetName val="MAU_96"/>
      <sheetName val="MAU_106"/>
      <sheetName val="sochitiettaikhoan_6"/>
      <sheetName val="Share_price_data6"/>
      <sheetName val="19_36"/>
      <sheetName val="20_36"/>
      <sheetName val="Chieu_4_36"/>
      <sheetName val="Cow_req6"/>
      <sheetName val="TỔNG_HỢP6"/>
      <sheetName val="14-LẦN_3-CHIỀU6"/>
      <sheetName val="14-LẦN_1-SÁNG6"/>
      <sheetName val="14-LẦN_2-TRƯA6"/>
      <sheetName val="1_3+1_4-TOTAL_-_Ko_IN6"/>
      <sheetName val="2_1-LẦN_3-CHIỀU6"/>
      <sheetName val="2_1-LẦN_1-SÁNG6"/>
      <sheetName val="2_1-LẦN_2-TRƯA6"/>
      <sheetName val="2_1-TOTAL-Ko_IN6"/>
      <sheetName val="1_3(TMR_4)6"/>
      <sheetName val="CHO_DE6"/>
      <sheetName val="1_1+1_2+2_2+2_3(TMR_3)6"/>
      <sheetName val="CK1+CK2_(VS_SAN_CHOI_23)6"/>
      <sheetName val="CK1+CK2_(2)6"/>
      <sheetName val="12-16_THÁNG6"/>
      <sheetName val="CAN_SỮA6"/>
      <sheetName val="54+55+56(SAU_CAI_SỮA-6)6"/>
      <sheetName val="BÊ_71-90_NGÀY6"/>
      <sheetName val="BÊ_12-16_tháng6"/>
      <sheetName val="BÊ_6-126"/>
      <sheetName val="BÊ_1-36"/>
      <sheetName val="F01-BC_KHAU_PHAN_SANG_20_36"/>
      <sheetName val="F01-BC_KHAU_PHAN_CHIEU_19_36"/>
      <sheetName val="dinh_mưc_cty6"/>
      <sheetName val="Giá_thành6"/>
      <sheetName val="Thong_ke6"/>
      <sheetName val="Energy_for_milk_prod6"/>
      <sheetName val="DE_NGHI_XUAT_6"/>
      <sheetName val="phieu_xuat_mau6"/>
      <sheetName val="PHIEU_XUAT_CHIEU6"/>
      <sheetName val="11_rai_them_cỏ6"/>
      <sheetName val="PHU_LUC_02-_HDSD_CAC_BIEU_MAU6"/>
      <sheetName val="PhU_LUC_01-_MA_CAC_NHOM_BO6"/>
      <sheetName val="F03-BC_THUC_TRON_SANG_20_36"/>
      <sheetName val="F03-BC_THUC_TRON_CHIEU_19_36"/>
      <sheetName val="F02-BC_THEO_DOI_THUC_AN_DU6"/>
      <sheetName val="Tham_khao-_Bao_cao_xuat_thuc_a6"/>
      <sheetName val="Don_gia_(khong_in)6"/>
      <sheetName val="Dlieu_dau_vao6"/>
      <sheetName val="DK1_Don_gia6"/>
      <sheetName val="1_MONG_1-26"/>
      <sheetName val="BANCO_(2)6"/>
      <sheetName val="MT_DPin_(2)6"/>
      <sheetName val="dm_3664"/>
      <sheetName val="DM_60604"/>
      <sheetName val="02__PTDG6"/>
      <sheetName val="Chiết_tính6"/>
      <sheetName val="2_1Warehouse_14"/>
      <sheetName val="Income_Statement6"/>
      <sheetName val="Shareholders'_Equity6"/>
      <sheetName val="VC_xd4"/>
      <sheetName val="Gia_VLTB4"/>
      <sheetName val="B_Luong4"/>
      <sheetName val="C_May4"/>
      <sheetName val="TB_NẶNG4"/>
      <sheetName val="Du_tru_CP-Bieu_014"/>
      <sheetName val="Dự_thầu4"/>
      <sheetName val="Nhap_VT_oto4"/>
      <sheetName val="TH_TN4"/>
      <sheetName val="Bill_No_3_-_Prov__Sum_(Ph2&amp;3)4"/>
      <sheetName val="Hao_phí4"/>
      <sheetName val="Structure_data4"/>
      <sheetName val="đọc_số4"/>
      <sheetName val="Ma_don_vi4"/>
      <sheetName val="bang_cc4"/>
      <sheetName val="CP_Du_phong4"/>
      <sheetName val="THCP_Lap_dat4"/>
      <sheetName val="THCP_xay_dung4"/>
      <sheetName val="Tong_hop_kinh_phi4"/>
      <sheetName val="CP_HMC4"/>
      <sheetName val="HỆ_THỐNG_PHÒNG_CHÁY_CHỮA_CHÁY4"/>
      <sheetName val="HỆ_THỐNG_CẤP_THOÁT_NƯỚC4"/>
      <sheetName val="HỆ_THỐNG_ĐHKK4"/>
      <sheetName val="MÁY_PHÁT_ĐIỆN4"/>
      <sheetName val="HỆ_THỐNG_ĐIỆN4"/>
      <sheetName val="Thiết_bị_chính4"/>
      <sheetName val="Ｎｏ_134"/>
      <sheetName val="DGchitiet_4"/>
      <sheetName val="wk_prgs4"/>
      <sheetName val="AG_Pipe_Qty_Analysis4"/>
      <sheetName val="CHI_PHI4"/>
      <sheetName val="TK_chi_tiet4"/>
      <sheetName val="Bill_2-Road_HR24"/>
      <sheetName val="Bill_3_-_Softscape_HR24"/>
      <sheetName val="THEP_TAM4"/>
      <sheetName val="THEP_HÌNH4"/>
      <sheetName val="THEP_HINH4"/>
      <sheetName val="XA_GO4"/>
      <sheetName val="BANG_TRA4"/>
      <sheetName val="CĂN_HỘ_T16-17_4"/>
      <sheetName val="TRỤC_ĐỨNG_THOÁT_BẨN_T15-174"/>
      <sheetName val="TRỤC_ĐỨNG_TM_T15-174"/>
      <sheetName val="Móng,_nền_4"/>
      <sheetName val="Main_Bldg-Rev024"/>
      <sheetName val="D&amp;W_def_4"/>
      <sheetName val="Nhan_cong4"/>
      <sheetName val="Thiet_bi4"/>
      <sheetName val="Vat_tu4"/>
      <sheetName val="DM_ChiPhi4"/>
      <sheetName val="May_TC4"/>
      <sheetName val="TH_Kinh_phi4"/>
      <sheetName val="Ptvl_4"/>
      <sheetName val="1_Requisition(E)4"/>
      <sheetName val="TONG_HOP4"/>
      <sheetName val="Tổng_GT4"/>
      <sheetName val="Chi_tiết_KL4"/>
      <sheetName val="ca_máy4"/>
      <sheetName val="khấu_trừ_phạt4"/>
      <sheetName val="GT__KHAU_TRU4"/>
      <sheetName val="HAO_HUT_VAT_TU_(2)4"/>
      <sheetName val="cao_độ4"/>
      <sheetName val="Data_Wall4"/>
      <sheetName val="Dự_toán4"/>
      <sheetName val="Đơn_Giá_TH4"/>
      <sheetName val="Nhân_công4"/>
      <sheetName val="Phân_tích4"/>
      <sheetName val="C_P_Thiết_bị4"/>
      <sheetName val="T_H_Kinh_phí4"/>
      <sheetName val="Vật_tư4"/>
      <sheetName val="Trang_bìa4"/>
      <sheetName val="phan_tic_chi_tiet4"/>
      <sheetName val="Gia_vat_lieu3"/>
      <sheetName val="DG_14263"/>
      <sheetName val="Theo_doi_Doanh_thu_20173"/>
      <sheetName val="gui_BKCT3"/>
      <sheetName val="Precios_unitarios_AXH3"/>
      <sheetName val="Chi_tiet_cong_no4"/>
      <sheetName val="PHÁT_SINH_TẦNG_1_4"/>
      <sheetName val="PHÁT_SINH_TẦNG_24"/>
      <sheetName val="Hầm_chuyển_psinh4"/>
      <sheetName val="Ống_thẳng4"/>
      <sheetName val="Côn_thu4"/>
      <sheetName val="Vuông_tròn4"/>
      <sheetName val="Chân_rẽ4"/>
      <sheetName val="Chạc_ba4"/>
      <sheetName val="3__CNT3"/>
      <sheetName val="unit_price_list(M)3"/>
      <sheetName val="TH_VL,_NC,_DDHT_Thanhphuoc3"/>
      <sheetName val="Don_gia_chi_tiet_DIEN_23"/>
      <sheetName val="So_lieu_chung3"/>
      <sheetName val="BẢNG_ÁP_GIÁ_(in)3"/>
      <sheetName val="NT_(KL)_IN3"/>
      <sheetName val="DOM_D23"/>
      <sheetName val="nhà_ăn3"/>
      <sheetName val="Công_nhật3"/>
      <sheetName val="btkt_cột3"/>
      <sheetName val="1_2_Staff_Schedule3"/>
      <sheetName val="Chi_tiet_-tong_9_thang3"/>
      <sheetName val="0__Input3"/>
      <sheetName val="Doi_so3"/>
      <sheetName val="MTO_REV_2(ARMOR)3"/>
      <sheetName val="DANH_MỤC_HỒ_SƠ3"/>
      <sheetName val="GT_PHÁT_SINH_NGOÀI_HĐ3"/>
      <sheetName val="KL_PHÁT_SINH_3"/>
      <sheetName val="PS_NGOÀI_HĐ3"/>
      <sheetName val="GT_PHÁT_SINH_VƯỢT_HĐ3"/>
      <sheetName val="PS_TĂNG_GIẢM_TRONG_HĐ3"/>
      <sheetName val="DGCT_PHÁT_SINH3"/>
      <sheetName val="DGCT_TRẦN_NLV3"/>
      <sheetName val="DGKL_chi_tiết_NLV3"/>
      <sheetName val="DGKL_chi_tiết_NHN,NK3"/>
      <sheetName val="TG_KL3"/>
      <sheetName val="DGCT_SƠN_BẢ_TƯỜNG_NLV3"/>
      <sheetName val="DGKL_TRẦN_NHN3"/>
      <sheetName val="Cotthep_NPT3"/>
      <sheetName val="vl_nc_mtc3"/>
      <sheetName val="KL_THEP__GIAM_DO_DUNG_COUPLER3"/>
      <sheetName val="01_KL_THÉP_NHẬP_VỀ3"/>
      <sheetName val="2__NT_VLDV3"/>
      <sheetName val="GHI_CHU3"/>
      <sheetName val="1_BB_LMHT3"/>
      <sheetName val="Bê_tông_bảo_vệ3"/>
      <sheetName val="01__Data3"/>
      <sheetName val="Neo,_nối_cốt_thép_dầm,_cột3"/>
      <sheetName val="Uốn_móc_cốt_thép3"/>
      <sheetName val="Tiêu_chuẩn_cốt_thép3"/>
      <sheetName val="Bill_Prelim-CDT3"/>
      <sheetName val="Bill_BPTC-CDT3"/>
      <sheetName val="Chi_tiết_BPTC3"/>
      <sheetName val="Bill_BPTC-CDT_(PA_MCT_CDT)3"/>
      <sheetName val="Chi_tiết_BPTC_(PA_MCT_CDT)3"/>
      <sheetName val="Tong_hop_vat_tu3"/>
      <sheetName val="TLG_Type3"/>
      <sheetName val="B3A_-_TOWER_A3"/>
      <sheetName val="Annex_B3"/>
      <sheetName val="DM-VNT_ko_sd3"/>
      <sheetName val="Bảng_đo_bóc_KL_OLK-093"/>
      <sheetName val="6_3_CHI_TIET_OLK-093"/>
      <sheetName val="1_Civil_(Org)3"/>
      <sheetName val="1__Office3"/>
      <sheetName val="KHOI_LUONG15-43"/>
      <sheetName val="Dgia_vat_tu3"/>
      <sheetName val="Don_gia_III3"/>
      <sheetName val="D÷_liÖu3"/>
      <sheetName val="Dot_43"/>
      <sheetName val="1_San_3"/>
      <sheetName val="Thop_Ksat3"/>
      <sheetName val="Thu_hoi_3"/>
      <sheetName val="HM_chung3"/>
      <sheetName val="CP_xd-thiet_bi3"/>
      <sheetName val="TH-TN_LD_TB3"/>
      <sheetName val="CP_xaydung3"/>
      <sheetName val="Thao_ha_phu_kien3"/>
      <sheetName val="VL-NC-MTC_ket_cau3"/>
      <sheetName val="KHOI_LUONG_TONG3"/>
      <sheetName val="TK_22KV3"/>
      <sheetName val="DM_366-17773"/>
      <sheetName val="Thi_nhiem3"/>
      <sheetName val="Gia_goc_VT-TB3"/>
      <sheetName val="Gia_vc_den_chan_CT3"/>
      <sheetName val="culy_223"/>
      <sheetName val="Luong_20503"/>
      <sheetName val="ca_may_QN3"/>
      <sheetName val="TNHC1246_3"/>
      <sheetName val="Ca_may_TT06_20103"/>
      <sheetName val="Don_gia_VLXD_dia_phuong3"/>
      <sheetName val="Bang_luong_SCL3"/>
      <sheetName val="Dinh_muc_TN14263"/>
      <sheetName val="KL_thep_lam_sat3"/>
      <sheetName val="Tien_Thuong3"/>
      <sheetName val="NC_XL_6T_cuoi_01_CTy3"/>
      <sheetName val="Data_-6T_dau3"/>
      <sheetName val="Cong_6T3"/>
      <sheetName val="Chi_phi_van_chuyen3"/>
      <sheetName val="2_CDPS3"/>
      <sheetName val="TH_các_CC3"/>
      <sheetName val="DT_hợp_đồng2"/>
      <sheetName val="Bảng_KL_đợt_12"/>
      <sheetName val="HRG_BHN3"/>
      <sheetName val="CĂN_ĐH3"/>
      <sheetName val="Q_A01_2-Sh3"/>
      <sheetName val="7_Khau_tru_3"/>
      <sheetName val="Heso_DZ3"/>
      <sheetName val="DM_336cai_tao3"/>
      <sheetName val="DG_BINH_THUAN3"/>
      <sheetName val="Div26_-_Elect3"/>
      <sheetName val="Danh_mục2"/>
      <sheetName val="4_CĂN3"/>
      <sheetName val="Financ__Overview2"/>
      <sheetName val="Don_gia_NC3"/>
      <sheetName val="B-2__(DPP)3"/>
      <sheetName val="Summary_Sheet2"/>
      <sheetName val="Finishing-Tower_A2"/>
      <sheetName val="Finishing-Tower_B2"/>
      <sheetName val="Finishing-Tower_C2"/>
      <sheetName val="Finishing-Tower_D2"/>
      <sheetName val="MEP-Tower_A2"/>
      <sheetName val="MEP-Tower_B2"/>
      <sheetName val="MEP-Tower_C2"/>
      <sheetName val="MEP-Tower_D2"/>
      <sheetName val="Cost_Report_Sum2"/>
      <sheetName val="Detail_Cost_Sum2"/>
      <sheetName val="RVO-VO_Sum2"/>
      <sheetName val="Potential_VOs_Sum2"/>
      <sheetName val="Cash_Flow_Sum2"/>
      <sheetName val="CAP_NUOC2"/>
      <sheetName val="cấp_nước_trục_nhà_vs2"/>
      <sheetName val="THOAT_NUOC2"/>
      <sheetName val="THOAT_MUA2"/>
      <sheetName val="Cáp_phòng2"/>
      <sheetName val="TMC_ĐIỆN_Phi2"/>
      <sheetName val="TMC_Tổng2"/>
      <sheetName val="TH_Đèn_Phòng_L12"/>
      <sheetName val="TH_Đèn_Hầm_L12"/>
      <sheetName val="TỦ_MODULE_T12"/>
      <sheetName val="TINH_GIA_-_SAN_XUAT_Vertico2"/>
      <sheetName val="Huong_dan2"/>
      <sheetName val="Bieu_gia_HD2"/>
      <sheetName val="13_BANG_CT2"/>
      <sheetName val="14_MMUS_GIUA_NHIP2"/>
      <sheetName val="4_HSPBngang2"/>
      <sheetName val="6_Tinh_tai2"/>
      <sheetName val="2_NSl2"/>
      <sheetName val="17_US_CHU_tho_a_b2"/>
      <sheetName val="15_MMUS_GOI2"/>
      <sheetName val="gia_vt,nc,may2"/>
      <sheetName val="BTK-Dai_Hoc_Kien_Giang2"/>
      <sheetName val="PV_Graph_Data2"/>
      <sheetName val="doanh_thu2"/>
      <sheetName val="Dutoan_KL2"/>
      <sheetName val="Kê_0,42"/>
      <sheetName val="TH_0,42"/>
      <sheetName val="Kê_222"/>
      <sheetName val="TH_222"/>
      <sheetName val="TBA_CAI_TAO2"/>
      <sheetName val="TBA_XDM2"/>
      <sheetName val="TONG_HOP_DU_TOAN2"/>
      <sheetName val="Thop_XAY_DUNG2"/>
      <sheetName val="CP_HANG_MUC_CHUNG2"/>
      <sheetName val="CHI_PHI_XD2"/>
      <sheetName val="CHI_PHI_THI_NGHIEM2"/>
      <sheetName val="VLDIEN_222"/>
      <sheetName val="Dao_dat2"/>
      <sheetName val="TH_Denbu2"/>
      <sheetName val="Do_ve_DC2"/>
      <sheetName val="TH_Bommin2"/>
      <sheetName val="CHI_PHI_THI_NGHIEM-LD_thiet_bi2"/>
      <sheetName val="Luong_TT012"/>
      <sheetName val="Camay_QB2"/>
      <sheetName val="gia_ca_may_BXD2"/>
      <sheetName val="BANG_LUONG_KY_SU2"/>
      <sheetName val="Bang_luong_NHOM_I2"/>
      <sheetName val="Bangluong_NHOM_II_2"/>
      <sheetName val="09-GIA_nhien_lieu-ko_in2"/>
      <sheetName val="Tinh_V_cot_chiem_cho2"/>
      <sheetName val="ĐM_13542"/>
      <sheetName val="KHOAN_MAU2"/>
      <sheetName val="ĐO_ĐỊA_VẬT_LÝ2"/>
      <sheetName val="khoan_tiep_dia2"/>
      <sheetName val="Tổng_hợp_KPHM2"/>
      <sheetName val="Dinh_muc2"/>
      <sheetName val="DZ_22KV2"/>
      <sheetName val="5_2_1_Đo_bóc_KL_OLK-062"/>
      <sheetName val="GIÁ_DỰ_THẦU_30_CĂN2"/>
      <sheetName val="MB_DT_022"/>
      <sheetName val="BU_LONG2"/>
      <sheetName val="KS_tuyen2"/>
      <sheetName val="Bang_chiet_tinh_TBA2"/>
      <sheetName val="HERD_MOVEMENTFARM14"/>
      <sheetName val="HERD_MOVEMENTFARM24"/>
      <sheetName val="CALVES_2-44"/>
      <sheetName val="Cavles_2-44"/>
      <sheetName val="CALVES_4-74"/>
      <sheetName val="HEIFER_7-12m4"/>
      <sheetName val="HEIFER_12+4"/>
      <sheetName val="FRESH_COW_2017-184"/>
      <sheetName val="HP_COW_20184"/>
      <sheetName val="LP_COW_2017-184"/>
      <sheetName val="DRY_COW4"/>
      <sheetName val="FIELD_CROPS4"/>
      <sheetName val="EQUIP_LIST2"/>
      <sheetName val="So_sanh2"/>
      <sheetName val="4_2_1_Đo_bóc_KL_OLK-062"/>
      <sheetName val="4_1_1_CHI_TIET_OLK-062"/>
      <sheetName val="Gia_VT-TB2"/>
      <sheetName val="noi_suy_xa2"/>
      <sheetName val="noi_suy_xa_thu_hoi2"/>
      <sheetName val="DT__NHA_XUONG2"/>
      <sheetName val="THONG_SO2"/>
      <sheetName val="Đơn_giá_chi_tiết_TN_392"/>
      <sheetName val="Tính_giá_NC2"/>
      <sheetName val="Tiên_lượng2"/>
      <sheetName val="SL_cước2"/>
      <sheetName val="DG_Chi_tiet2"/>
      <sheetName val="_1710_HOINGHINLD2"/>
      <sheetName val="99_(2)2"/>
      <sheetName val="134_2"/>
      <sheetName val="DG_49702"/>
      <sheetName val="Electrical_Works2"/>
      <sheetName val="H_T__INCOMING_SYSTEM2"/>
      <sheetName val="Cash_Flow2"/>
      <sheetName val="Thuyết_minh2"/>
      <sheetName val="Đơn_giá_máy2"/>
      <sheetName val="Bill_No_1_62"/>
      <sheetName val="Bill_No_1_102"/>
      <sheetName val="Bill_No_3_32"/>
      <sheetName val="Bill_No_1_42"/>
      <sheetName val="Bill_No_1_72"/>
      <sheetName val="Summary_Bill_No__32"/>
      <sheetName val="¥_2"/>
      <sheetName val="Unit_price1"/>
      <sheetName val="Tong_DT1"/>
      <sheetName val="phan_tich_don_gia1"/>
      <sheetName val="Bán_đợt_1_trang1"/>
      <sheetName val="3__KC_-_PODIUM1"/>
      <sheetName val="Breakdown_(B)1"/>
      <sheetName val="U_P_Breakdown1"/>
      <sheetName val="Chiet_tinh_dz351"/>
      <sheetName val="Tien_Luong1"/>
      <sheetName val="Unit_price(Updateting)1"/>
      <sheetName val="CTDZ6kv_(gd1)_1"/>
      <sheetName val="CTDZ_0_4+cto_(GD1)1"/>
      <sheetName val="CTTBA_(gd1)1"/>
      <sheetName val="03_Detailed1"/>
      <sheetName val="01_Bid_Price_summary1"/>
      <sheetName val="Home_Office_Manhours1"/>
      <sheetName val="Field_SPV_Barchart1"/>
      <sheetName val="Bù_giá_CM1"/>
      <sheetName val="Cost_List1"/>
      <sheetName val="Detail_Cost1"/>
      <sheetName val="IC_Price_New1"/>
      <sheetName val="Summary_Table1"/>
      <sheetName val="Sales_Person1"/>
      <sheetName val="Bidding_Entity1"/>
      <sheetName val="LX_-TT05"/>
      <sheetName val="NC_Moi_TT05"/>
      <sheetName val="IMF_Code1"/>
      <sheetName val="CHITIET_VL-NCHT1_(2)1"/>
      <sheetName val="Subsidiary_Calculation1"/>
      <sheetName val="don_gia_1426"/>
      <sheetName val="SGC_RATE"/>
      <sheetName val="Cau_tao_gia_xay_to"/>
      <sheetName val="Phu_Bai_Bridge"/>
      <sheetName val="5_2_1_Đo_bóc_KL_OLK-10"/>
      <sheetName val="Chu_dau_tu"/>
      <sheetName val="Khai_toan"/>
      <sheetName val="Phu_luc_01_1_EPC_P11-14"/>
      <sheetName val="TDT_P11-P14"/>
      <sheetName val="Chi_phi_khac_"/>
      <sheetName val="Hang_muc_Chung"/>
      <sheetName val="Bia_Phu_Luc"/>
      <sheetName val="DATA_1_CHUNG"/>
      <sheetName val="Muc_luc"/>
      <sheetName val="Tra_cuu_957"/>
      <sheetName val="Tru_TT"/>
      <sheetName val="Thg_04"/>
      <sheetName val="Thg_05"/>
      <sheetName val="Thg_06"/>
      <sheetName val="Thg_07"/>
      <sheetName val="Thg_08"/>
      <sheetName val="Thg_09"/>
      <sheetName val="Thg_10"/>
      <sheetName val="Thg_11"/>
      <sheetName val="Thg_12"/>
      <sheetName val="Bia_lot"/>
      <sheetName val="DT_san_XD-So_lieu_cu"/>
      <sheetName val="DM_DU_AN"/>
      <sheetName val="DM_TP_"/>
      <sheetName val="File_Chi_tiet"/>
      <sheetName val="THPDMoi__(2)"/>
      <sheetName val="t-h_HA_THE"/>
      <sheetName val="TH_XL"/>
      <sheetName val="CHITIET_VL-NC"/>
      <sheetName val="FF-2_(1)"/>
      <sheetName val="Labour_Summary13"/>
      <sheetName val="YTD_12'2003"/>
      <sheetName val="YTD_06'2003"/>
      <sheetName val="YTD_03'2003"/>
      <sheetName val="YTD_09'2003"/>
      <sheetName val="deferred_taxes"/>
      <sheetName val="Eqpmnt_Plng"/>
      <sheetName val="TRIAL_BALANCE"/>
      <sheetName val="DPR_31st_march"/>
      <sheetName val="current_month"/>
      <sheetName val="Blng__Vs_Coll_"/>
      <sheetName val="Currency_Rate"/>
      <sheetName val="BILL_34Āᐁë_HẦM"/>
      <sheetName val="THÔNG_TIN"/>
      <sheetName val="Danh_mục_khối"/>
      <sheetName val="Danh_mục_đơn_vị_-phòng_chức_năn"/>
      <sheetName val="BẢNG_DIỄN_GIẢI_KL_(7)"/>
      <sheetName val="Probbl_-_Production"/>
      <sheetName val="w't_table"/>
      <sheetName val="CHI_PHÍ_NHÔM"/>
      <sheetName val="BILL_34Āᐁë"/>
      <sheetName val="NHOM_KINH"/>
      <sheetName val="CHITIET_VL-NC-TT1p"/>
      <sheetName val="2__BBNT_KLHT"/>
      <sheetName val="Dashboard_-_BQL_-_VHL"/>
      <sheetName val="KEILA_TP_2020-07"/>
      <sheetName val="TH_khoi_luong"/>
      <sheetName val="Chi_tiet_khoi_luong"/>
      <sheetName val="TK_thep"/>
      <sheetName val="CT_THOÁT_WC_VP"/>
      <sheetName val="CT_CẤP_WC_VP"/>
      <sheetName val="CT_THOÁT_MƯA_VP_TRỤC_LỚN"/>
      <sheetName val="CT_THOÁT_MƯA_VP_TRỤC_NHỎ"/>
      <sheetName val="CFA_(ME)"/>
      <sheetName val="MEP_Building"/>
      <sheetName val="Share_Price_2002"/>
      <sheetName val="LUONG_SCL"/>
      <sheetName val="BOM-13_11-Other(PS1+PS2)"/>
      <sheetName val="Don_gia_XD"/>
      <sheetName val="Dinh_Muc_Vat_Tu"/>
      <sheetName val="mã_"/>
      <sheetName val="Chênh_lệch_máy_thi_công"/>
      <sheetName val="Chênh_lệch_nhân_công"/>
      <sheetName val="Chênh_lệch_vật_liệu"/>
      <sheetName val="Chao_gia_T12_RE"/>
      <sheetName val="Service_Cost_"/>
      <sheetName val="Don_gia_Tay_Ninh"/>
      <sheetName val="Don_gia_Dak_Lak"/>
      <sheetName val="streeta_and_cacth_pit"/>
      <sheetName val="Daf_1"/>
      <sheetName val="rc"/>
      <sheetName val="L-Mechanical"/>
      <sheetName val="Committed Items"/>
      <sheetName val="HT"/>
      <sheetName val="Corner Arch"/>
      <sheetName val="End Arch"/>
      <sheetName val="Intermediate Arch"/>
      <sheetName val="DrgList"/>
      <sheetName val="reinforcement 675"/>
      <sheetName val="SHG"/>
      <sheetName val="ext wall fin qty"/>
      <sheetName val="SL Plum."/>
      <sheetName val="1C2A&amp;3"/>
      <sheetName val="Physical Schedule 3D"/>
      <sheetName val="TPI"/>
      <sheetName val="ELKP"/>
      <sheetName val="harga"/>
      <sheetName val="Tabel Berat"/>
      <sheetName val="DETAILED_P&amp;L"/>
      <sheetName val="REKAP_MEKANIKAL"/>
      <sheetName val="basic"/>
      <sheetName val="Data Umum Penawaran"/>
      <sheetName val="UPAH"/>
      <sheetName val="Real Cost"/>
      <sheetName val="bill qty"/>
      <sheetName val="Peralatan"/>
      <sheetName val="REKAP_ARSITEKTUR."/>
      <sheetName val="RAB.ADMINISTRASI PUSAT (1)"/>
      <sheetName val="dwa-01"/>
      <sheetName val="Umum"/>
      <sheetName val="TJ1Q47"/>
      <sheetName val="BQ-Tenis"/>
      <sheetName val="Arsitektur"/>
      <sheetName val="BOQ_Aula"/>
      <sheetName val="Prelim"/>
      <sheetName val="Rekapitulasi"/>
      <sheetName val="SatDas"/>
      <sheetName val="Div2"/>
      <sheetName val="NAME"/>
      <sheetName val="Hrg Readymix"/>
      <sheetName val="노임이"/>
      <sheetName val="CT_trtreo"/>
      <sheetName val="pphtAV"/>
      <sheetName val="Sum ELE  CAP S1-4  "/>
      <sheetName val="PU_ITALY_23"/>
      <sheetName val="RAB_AR&amp;STR10"/>
      <sheetName val="chi_tiet_TBA10"/>
      <sheetName val="chi_tiet_C10"/>
      <sheetName val="Tro_giup22"/>
      <sheetName val="TH_DZ3512"/>
      <sheetName val="Customize_Your_Purchase_Order10"/>
      <sheetName val="Don_gia10"/>
      <sheetName val="DON_GIA_TRAM_(3)10"/>
      <sheetName val="DON_GIA_CAN_THO12"/>
      <sheetName val="7606_DZ10"/>
      <sheetName val="CHITIET_VL-NC-TT_-1p10"/>
      <sheetName val="CHITIET_VL-NC-TT-3p9"/>
      <sheetName val="TONG_HOP_VL-NC_TT10"/>
      <sheetName val="KPVC-BD_10"/>
      <sheetName val="Don_gia_chi_tiet10"/>
      <sheetName val="HĐ_ngoài9"/>
      <sheetName val="XT_Buoc_39"/>
      <sheetName val="dongia_(2)9"/>
      <sheetName val="S-curve_9"/>
      <sheetName val="So_doi_chieu_LC9"/>
      <sheetName val="Adix_A9"/>
      <sheetName val="project_management9"/>
      <sheetName val="MAIN_GATE_HOUSE9"/>
      <sheetName val="REINF_9"/>
      <sheetName val="Rates_20099"/>
      <sheetName val="Commercial_value9"/>
      <sheetName val="MH_RATE9"/>
      <sheetName val="Ky_Lam_Bridge9"/>
      <sheetName val="Provisional_Sums_Item9"/>
      <sheetName val="Gas_Pressure_Welding9"/>
      <sheetName val="General_Item&amp;General_Requireme9"/>
      <sheetName val="General_Items9"/>
      <sheetName val="Regenral_Requirements9"/>
      <sheetName val="TONG_HOP_VL-NC9"/>
      <sheetName val="Du_toan9"/>
      <sheetName val="chiet_tinh9"/>
      <sheetName val="Ng_hàng_xà+bulong9"/>
      <sheetName val="CT_vat_lieu9"/>
      <sheetName val="Bang_KL9"/>
      <sheetName val="Lcau_-_Lxuc9"/>
      <sheetName val="Đầu_vào8"/>
      <sheetName val="Equip_8"/>
      <sheetName val="A1_CN8"/>
      <sheetName val="DG_thep_ma_kem9"/>
      <sheetName val="DM_60619"/>
      <sheetName val="Trạm_biến_áp8"/>
      <sheetName val="Đơn_Giá_8"/>
      <sheetName val="Chenh_lech_vat_tu8"/>
      <sheetName val="Diện_tích8"/>
      <sheetName val="1_Khái_toán8"/>
      <sheetName val="TONG_HOP_T5_19988"/>
      <sheetName val="Chi_tiet_XD_TBA8"/>
      <sheetName val="DG_DZ9"/>
      <sheetName val="DG_TBA9"/>
      <sheetName val="CT-0_4KV8"/>
      <sheetName val="Data_Input9"/>
      <sheetName val="KL_Chi_tiết_Xây_tô8"/>
      <sheetName val="rate_material8"/>
      <sheetName val="04_-_XUONG_DET_B8"/>
      <sheetName val="Chi_tiet_KL8"/>
      <sheetName val="Tổng_hợp_KL8"/>
      <sheetName val="Bill_1_Quy_dinh_chung8"/>
      <sheetName val="1_R18_BF8"/>
      <sheetName val="6_External_works-R188"/>
      <sheetName val="07Base_Cost8"/>
      <sheetName val="_038"/>
      <sheetName val="chieu_day_san8"/>
      <sheetName val="Podium_Concrete_Works8"/>
      <sheetName val="KLCT-_TOWER8"/>
      <sheetName val="KLCT-_PODIUM8"/>
      <sheetName val="Gia_thanh_chuoi_su8"/>
      <sheetName val="Tiep_dia8"/>
      <sheetName val="Don_gia_vung_III-Can_Tho8"/>
      <sheetName val="HÐ_ngoài9"/>
      <sheetName val="6PILE__(돌출)8"/>
      <sheetName val="DETAIL_8"/>
      <sheetName val="EIRR&gt;_28"/>
      <sheetName val="Phan_khai_KLuong8"/>
      <sheetName val="Project_Data8"/>
      <sheetName val="Area_Cal8"/>
      <sheetName val="Elect_(3)8"/>
      <sheetName val="plan&amp;section_of_foundation8"/>
      <sheetName val="design_criteria8"/>
      <sheetName val="Bond_수수료_계산_포맷8"/>
      <sheetName val="ITB_COST8"/>
      <sheetName val="PAGE_18"/>
      <sheetName val="DM_678"/>
      <sheetName val="Xay_lapduongR38"/>
      <sheetName val="Đầu_tư8"/>
      <sheetName val="6787CWFASE2CASE2_00_xls8"/>
      <sheetName val="Bill_02_-_Xay_gach-Pou_8"/>
      <sheetName val="Bill_03-Chống_thấm-Pou8"/>
      <sheetName val="Bill_04-Kim_loại-Pou8"/>
      <sheetName val="Bill_05_-_Hoan_thien-Pou_8"/>
      <sheetName val="Bill_02_-_Xay_gach-Tower8"/>
      <sheetName val="Bill_03-Chống_thấm-Tower8"/>
      <sheetName val="Bill_04-Kim_loại-Tower8"/>
      <sheetName val="Bill_05_-_Hoan_thien-Tower8"/>
      <sheetName val="KL-_KHAC8"/>
      <sheetName val="BILL_3_-_KẾT_CẤU_HẦM8"/>
      <sheetName val="PTĐG_LTBT8"/>
      <sheetName val="CTG-PRECHEx1_48"/>
      <sheetName val="CTG-AB_(2)8"/>
      <sheetName val="CTG-AB_(3)8"/>
      <sheetName val="CTG-PLP-1_088"/>
      <sheetName val="Pre_Đội_nhóm8"/>
      <sheetName val="Vat_tu_XD8"/>
      <sheetName val="Tower_-_Concrete_Works8"/>
      <sheetName val="Bill-04_ket_cau_thap-_UNI8"/>
      <sheetName val="Loại_Vật_tư8"/>
      <sheetName val="TH_Vat_tu8"/>
      <sheetName val="dg_tphcm8"/>
      <sheetName val="T_KÊ_K_CẤU8"/>
      <sheetName val="Bill_01_-_CTN8"/>
      <sheetName val="Bill_2_2_Villa_2_beds8"/>
      <sheetName val="4_PTDG8"/>
      <sheetName val="A1,_May8"/>
      <sheetName val="Vat_lieu8"/>
      <sheetName val="Bang_trong_luong_rieng_thep8"/>
      <sheetName val="gia_cong_tac8"/>
      <sheetName val="Measure_13068"/>
      <sheetName val="CẤP_THOÁT_NƯỚC8"/>
      <sheetName val="Cước_VC_+_ĐM_CP_Tư_vấn8"/>
      <sheetName val="Hệ_số8"/>
      <sheetName val="THDT_goi_thau_TB8"/>
      <sheetName val="Tien_do_TV8"/>
      <sheetName val="Harga_ME_8"/>
      <sheetName val="Analisa_Gabungan8"/>
      <sheetName val="ESTI_8"/>
      <sheetName val="KL_san_lap8"/>
      <sheetName val="GV1-D13_(Casement_door)8"/>
      <sheetName val="Isolasi_Luar_Dalam8"/>
      <sheetName val="Isolasi_Luar8"/>
      <sheetName val="bridge_#_18"/>
      <sheetName val="DATA_BASE8"/>
      <sheetName val="Equipment_list_(PAC)8"/>
      <sheetName val="TH_MTC8"/>
      <sheetName val="TH_N_Cong8"/>
      <sheetName val="_Bill_5-Earthing_2_-_Add_Works8"/>
      <sheetName val="final_list_200523"/>
      <sheetName val="LV_data8"/>
      <sheetName val="Gia_vat_tu8"/>
      <sheetName val="Buy_vs__Lease_Car8"/>
      <sheetName val="TINH_KHOI_LUONG8"/>
      <sheetName val="Chenh_lech_ca_may8"/>
      <sheetName val="TLg_CN&amp;Laixe8"/>
      <sheetName val="TLg_CN&amp;Laixe_(2)8"/>
      <sheetName val="TLg_Laitau8"/>
      <sheetName val="TLg_Laitau_(2)8"/>
      <sheetName val="Chi_tiet8"/>
      <sheetName val="NHÀ_NHẬP_LIỆU7"/>
      <sheetName val="MÓNG_SILO7"/>
      <sheetName val="CTKL_KTX_HT7"/>
      <sheetName val="HVAC_BLOCK_B48"/>
      <sheetName val="KHOI_LUONG8"/>
      <sheetName val="13-Cốt_thép_(10mm&lt;D≤18mm)_FO167"/>
      <sheetName val="du_lieu_du_toan7"/>
      <sheetName val="Bang_3_Chi_tiet_phan_Dz8"/>
      <sheetName val="BẢNG_KHỐI_LƯỢNG_TỔNG_HỢP7"/>
      <sheetName val="CP_Khac_cuoc_VC7"/>
      <sheetName val="Budget_Code7"/>
      <sheetName val="2_Chiet_tinh7"/>
      <sheetName val="subcon_sched8"/>
      <sheetName val="PRE_(E)8"/>
      <sheetName val="D_&amp;_W_sizes7"/>
      <sheetName val="Purchase_Order7"/>
      <sheetName val="Tong_du_toan7"/>
      <sheetName val="Bill_2_-_ketcau7"/>
      <sheetName val="Chi_tiet_lan_can7"/>
      <sheetName val="BOQ_THAN7"/>
      <sheetName val="DL_ĐẦU_VÀO7"/>
      <sheetName val="Analisa_&amp;_Upah7"/>
      <sheetName val="Du_lieu8"/>
      <sheetName val="Phan_tich7"/>
      <sheetName val="Luong_NII7"/>
      <sheetName val="DINH_MUC_THI_NGHIEM7"/>
      <sheetName val="Luong_NI7"/>
      <sheetName val="CT_Thang_Mo7"/>
      <sheetName val="CT__PL7"/>
      <sheetName val="dongia__2_7"/>
      <sheetName val="Thép_CKN7"/>
      <sheetName val="GOC-KO_IN7"/>
      <sheetName val="wk_prgs5"/>
      <sheetName val="cash_budget7"/>
      <sheetName val="Don_gia_(khong_in)7"/>
      <sheetName val="DK1_Don_gia7"/>
      <sheetName val="Ma_don_vi5"/>
      <sheetName val="bang_cc5"/>
      <sheetName val="MAU_8A7"/>
      <sheetName val="MAU_8B7"/>
      <sheetName val="MAU_97"/>
      <sheetName val="MAU_107"/>
      <sheetName val="sochitiettaikhoan_7"/>
      <sheetName val="Share_price_data7"/>
      <sheetName val="19_37"/>
      <sheetName val="20_37"/>
      <sheetName val="Chieu_4_37"/>
      <sheetName val="Cow_req7"/>
      <sheetName val="TỔNG_HỢP7"/>
      <sheetName val="14-LẦN_3-CHIỀU7"/>
      <sheetName val="14-LẦN_1-SÁNG7"/>
      <sheetName val="14-LẦN_2-TRƯA7"/>
      <sheetName val="1_3+1_4-TOTAL_-_Ko_IN7"/>
      <sheetName val="2_1-LẦN_3-CHIỀU7"/>
      <sheetName val="2_1-LẦN_1-SÁNG7"/>
      <sheetName val="2_1-LẦN_2-TRƯA7"/>
      <sheetName val="2_1-TOTAL-Ko_IN7"/>
      <sheetName val="1_3(TMR_4)7"/>
      <sheetName val="CHO_DE7"/>
      <sheetName val="1_1+1_2+2_2+2_3(TMR_3)7"/>
      <sheetName val="CK1+CK2_(VS_SAN_CHOI_23)7"/>
      <sheetName val="CK1+CK2_(2)7"/>
      <sheetName val="12-16_THÁNG7"/>
      <sheetName val="CAN_SỮA7"/>
      <sheetName val="54+55+56(SAU_CAI_SỮA-6)7"/>
      <sheetName val="BÊ_71-90_NGÀY7"/>
      <sheetName val="BÊ_12-16_tháng7"/>
      <sheetName val="BÊ_6-127"/>
      <sheetName val="BÊ_1-37"/>
      <sheetName val="F01-BC_KHAU_PHAN_SANG_20_37"/>
      <sheetName val="F01-BC_KHAU_PHAN_CHIEU_19_37"/>
      <sheetName val="dinh_mưc_cty7"/>
      <sheetName val="Giá_thành7"/>
      <sheetName val="Thong_ke7"/>
      <sheetName val="Energy_for_milk_prod7"/>
      <sheetName val="DE_NGHI_XUAT_7"/>
      <sheetName val="phieu_xuat_mau7"/>
      <sheetName val="PHIEU_XUAT_CHIEU7"/>
      <sheetName val="11_rai_them_cỏ7"/>
      <sheetName val="PHU_LUC_02-_HDSD_CAC_BIEU_MAU7"/>
      <sheetName val="PhU_LUC_01-_MA_CAC_NHOM_BO7"/>
      <sheetName val="F03-BC_THUC_TRON_SANG_20_37"/>
      <sheetName val="F03-BC_THUC_TRON_CHIEU_19_37"/>
      <sheetName val="F02-BC_THEO_DOI_THUC_AN_DU7"/>
      <sheetName val="Tham_khao-_Bao_cao_xuat_thuc_a7"/>
      <sheetName val="Dlieu_dau_vao7"/>
      <sheetName val="Nhap_VT_oto5"/>
      <sheetName val="dm_3665"/>
      <sheetName val="DM_60605"/>
      <sheetName val="TB_NẶNG5"/>
      <sheetName val="Du_tru_CP-Bieu_015"/>
      <sheetName val="Dự_thầu5"/>
      <sheetName val="BANCO_(2)7"/>
      <sheetName val="MT_DPin_(2)7"/>
      <sheetName val="02__PTDG7"/>
      <sheetName val="Chiết_tính7"/>
      <sheetName val="Income_Statement7"/>
      <sheetName val="Shareholders'_Equity7"/>
      <sheetName val="VC_xd5"/>
      <sheetName val="Gia_VLTB5"/>
      <sheetName val="B_Luong5"/>
      <sheetName val="C_May5"/>
      <sheetName val="1_MONG_1-27"/>
      <sheetName val="Hao_phí5"/>
      <sheetName val="AG_Pipe_Qty_Analysis5"/>
      <sheetName val="Chi_tiet_-tong_9_thang4"/>
      <sheetName val="Don_gia_chi_tiet_DIEN_24"/>
      <sheetName val="TH_TN5"/>
      <sheetName val="Bill_No_3_-_Prov__Sum_(Ph2&amp;3)5"/>
      <sheetName val="TK_chi_tiet5"/>
      <sheetName val="Bill_2-Road_HR25"/>
      <sheetName val="Bill_3_-_Softscape_HR25"/>
      <sheetName val="Ｎｏ_135"/>
      <sheetName val="DGchitiet_5"/>
      <sheetName val="Tổng_GT5"/>
      <sheetName val="Chi_tiết_KL5"/>
      <sheetName val="ca_máy5"/>
      <sheetName val="khấu_trừ_phạt5"/>
      <sheetName val="GT__KHAU_TRU5"/>
      <sheetName val="HAO_HUT_VAT_TU_(2)5"/>
      <sheetName val="cao_độ5"/>
      <sheetName val="THEP_TAM5"/>
      <sheetName val="THEP_HÌNH5"/>
      <sheetName val="THEP_HINH5"/>
      <sheetName val="XA_GO5"/>
      <sheetName val="BANG_TRA5"/>
      <sheetName val="2_1Warehouse_15"/>
      <sheetName val="đọc_số5"/>
      <sheetName val="Data_Wall5"/>
      <sheetName val="CĂN_HỘ_T16-17_5"/>
      <sheetName val="TRỤC_ĐỨNG_THOÁT_BẨN_T15-175"/>
      <sheetName val="TRỤC_ĐỨNG_TM_T15-175"/>
      <sheetName val="CP_HMC5"/>
      <sheetName val="Structure_data5"/>
      <sheetName val="CP_Du_phong5"/>
      <sheetName val="THCP_Lap_dat5"/>
      <sheetName val="THCP_xay_dung5"/>
      <sheetName val="Tong_hop_kinh_phi5"/>
      <sheetName val="HỆ_THỐNG_PHÒNG_CHÁY_CHỮA_CHÁY5"/>
      <sheetName val="HỆ_THỐNG_CẤP_THOÁT_NƯỚC5"/>
      <sheetName val="HỆ_THỐNG_ĐHKK5"/>
      <sheetName val="MÁY_PHÁT_ĐIỆN5"/>
      <sheetName val="HỆ_THỐNG_ĐIỆN5"/>
      <sheetName val="Thiết_bị_chính5"/>
      <sheetName val="CHI_PHI5"/>
      <sheetName val="DG_14264"/>
      <sheetName val="Main_Bldg-Rev025"/>
      <sheetName val="D&amp;W_def_5"/>
      <sheetName val="Nhan_cong5"/>
      <sheetName val="Thiet_bi5"/>
      <sheetName val="Vat_tu5"/>
      <sheetName val="DM_ChiPhi5"/>
      <sheetName val="May_TC5"/>
      <sheetName val="TH_Kinh_phi5"/>
      <sheetName val="Ptvl_5"/>
      <sheetName val="Móng,_nền_5"/>
      <sheetName val="Chi_tiet_cong_no5"/>
      <sheetName val="PHÁT_SINH_TẦNG_1_5"/>
      <sheetName val="PHÁT_SINH_TẦNG_25"/>
      <sheetName val="Hầm_chuyển_psinh5"/>
      <sheetName val="Ống_thẳng5"/>
      <sheetName val="Côn_thu5"/>
      <sheetName val="Vuông_tròn5"/>
      <sheetName val="Chân_rẽ5"/>
      <sheetName val="Chạc_ba5"/>
      <sheetName val="1_Requisition(E)5"/>
      <sheetName val="Dự_toán5"/>
      <sheetName val="Đơn_Giá_TH5"/>
      <sheetName val="Nhân_công5"/>
      <sheetName val="Phân_tích5"/>
      <sheetName val="C_P_Thiết_bị5"/>
      <sheetName val="T_H_Kinh_phí5"/>
      <sheetName val="Vật_tư5"/>
      <sheetName val="Trang_bìa5"/>
      <sheetName val="gui_BKCT4"/>
      <sheetName val="1_2_Staff_Schedule4"/>
      <sheetName val="TONG_HOP5"/>
      <sheetName val="phan_tic_chi_tiet5"/>
      <sheetName val="BẢNG_ÁP_GIÁ_(in)4"/>
      <sheetName val="NT_(KL)_IN4"/>
      <sheetName val="DOM_D24"/>
      <sheetName val="nhà_ăn4"/>
      <sheetName val="Công_nhật4"/>
      <sheetName val="btkt_cột4"/>
      <sheetName val="Precios_unitarios_AXH4"/>
      <sheetName val="0__Input4"/>
      <sheetName val="Theo_doi_Doanh_thu_20174"/>
      <sheetName val="3__CNT4"/>
      <sheetName val="unit_price_list(M)4"/>
      <sheetName val="TLG_Type4"/>
      <sheetName val="TH_VL,_NC,_DDHT_Thanhphuoc4"/>
      <sheetName val="Gia_vat_lieu4"/>
      <sheetName val="Bê_tông_bảo_vệ4"/>
      <sheetName val="01__Data4"/>
      <sheetName val="Neo,_nối_cốt_thép_dầm,_cột4"/>
      <sheetName val="Uốn_móc_cốt_thép4"/>
      <sheetName val="Tiêu_chuẩn_cốt_thép4"/>
      <sheetName val="KL_THEP__GIAM_DO_DUNG_COUPLER4"/>
      <sheetName val="01_KL_THÉP_NHẬP_VỀ4"/>
      <sheetName val="2__NT_VLDV4"/>
      <sheetName val="GHI_CHU4"/>
      <sheetName val="1_BB_LMHT4"/>
      <sheetName val="So_lieu_chung4"/>
      <sheetName val="Bill_Prelim-CDT4"/>
      <sheetName val="Bill_BPTC-CDT4"/>
      <sheetName val="Chi_tiết_BPTC4"/>
      <sheetName val="Bill_BPTC-CDT_(PA_MCT_CDT)4"/>
      <sheetName val="Chi_tiết_BPTC_(PA_MCT_CDT)4"/>
      <sheetName val="1__Office4"/>
      <sheetName val="Doi_so4"/>
      <sheetName val="MTO_REV_2(ARMOR)4"/>
      <sheetName val="DANH_MỤC_HỒ_SƠ4"/>
      <sheetName val="GT_PHÁT_SINH_NGOÀI_HĐ4"/>
      <sheetName val="KL_PHÁT_SINH_4"/>
      <sheetName val="PS_NGOÀI_HĐ4"/>
      <sheetName val="GT_PHÁT_SINH_VƯỢT_HĐ4"/>
      <sheetName val="PS_TĂNG_GIẢM_TRONG_HĐ4"/>
      <sheetName val="DGCT_PHÁT_SINH4"/>
      <sheetName val="DGCT_TRẦN_NLV4"/>
      <sheetName val="DGKL_chi_tiết_NLV4"/>
      <sheetName val="DGKL_chi_tiết_NHN,NK4"/>
      <sheetName val="TG_KL4"/>
      <sheetName val="DGCT_SƠN_BẢ_TƯỜNG_NLV4"/>
      <sheetName val="DGKL_TRẦN_NHN4"/>
      <sheetName val="KHOI_LUONG15-44"/>
      <sheetName val="DM-VNT_ko_sd4"/>
      <sheetName val="Dgia_vat_tu4"/>
      <sheetName val="Don_gia_III4"/>
      <sheetName val="D÷_liÖu4"/>
      <sheetName val="B3A_-_TOWER_A4"/>
      <sheetName val="Annex_B4"/>
      <sheetName val="1_Civil_(Org)4"/>
      <sheetName val="Cotthep_NPT4"/>
      <sheetName val="vl_nc_mtc4"/>
      <sheetName val="Bảng_đo_bóc_KL_OLK-094"/>
      <sheetName val="6_3_CHI_TIET_OLK-094"/>
      <sheetName val="KL_thep_lam_sat4"/>
      <sheetName val="HRG_BHN4"/>
      <sheetName val="CĂN_ĐH4"/>
      <sheetName val="Tien_Thuong4"/>
      <sheetName val="NC_XL_6T_cuoi_01_CTy4"/>
      <sheetName val="Data_-6T_dau4"/>
      <sheetName val="Cong_6T4"/>
      <sheetName val="1_San_4"/>
      <sheetName val="Tong_hop_vat_tu4"/>
      <sheetName val="Dot_44"/>
      <sheetName val="Q_A01_2-Sh4"/>
      <sheetName val="DM_336cai_tao4"/>
      <sheetName val="Thop_Ksat4"/>
      <sheetName val="Thu_hoi_4"/>
      <sheetName val="HM_chung4"/>
      <sheetName val="CP_xd-thiet_bi4"/>
      <sheetName val="TH-TN_LD_TB4"/>
      <sheetName val="CP_xaydung4"/>
      <sheetName val="Thao_ha_phu_kien4"/>
      <sheetName val="VL-NC-MTC_ket_cau4"/>
      <sheetName val="KHOI_LUONG_TONG4"/>
      <sheetName val="TK_22KV4"/>
      <sheetName val="DM_366-17774"/>
      <sheetName val="Thi_nhiem4"/>
      <sheetName val="Gia_goc_VT-TB4"/>
      <sheetName val="Gia_vc_den_chan_CT4"/>
      <sheetName val="culy_224"/>
      <sheetName val="Luong_20504"/>
      <sheetName val="ca_may_QN4"/>
      <sheetName val="TNHC1246_4"/>
      <sheetName val="Ca_may_TT06_20104"/>
      <sheetName val="Don_gia_VLXD_dia_phuong4"/>
      <sheetName val="Bang_luong_SCL4"/>
      <sheetName val="Dinh_muc_TN14264"/>
      <sheetName val="TH_các_CC4"/>
      <sheetName val="Chi_phi_van_chuyen4"/>
      <sheetName val="Dinh_muc3"/>
      <sheetName val="2_CDPS4"/>
      <sheetName val="B-2__(DPP)4"/>
      <sheetName val="Div26_-_Elect4"/>
      <sheetName val="Heso_DZ4"/>
      <sheetName val="DG_BINH_THUAN4"/>
      <sheetName val="7_Khau_tru_4"/>
      <sheetName val="4_CĂN4"/>
      <sheetName val="DT_hợp_đồng3"/>
      <sheetName val="Bảng_KL_đợt_13"/>
      <sheetName val="Bieu_gia_HD3"/>
      <sheetName val="So_sanh3"/>
      <sheetName val="Huong_dan3"/>
      <sheetName val="Danh_mục3"/>
      <sheetName val="Summary_Sheet3"/>
      <sheetName val="Finishing-Tower_A3"/>
      <sheetName val="Finishing-Tower_B3"/>
      <sheetName val="Finishing-Tower_C3"/>
      <sheetName val="Finishing-Tower_D3"/>
      <sheetName val="MEP-Tower_A3"/>
      <sheetName val="MEP-Tower_B3"/>
      <sheetName val="MEP-Tower_C3"/>
      <sheetName val="MEP-Tower_D3"/>
      <sheetName val="Cost_Report_Sum3"/>
      <sheetName val="Detail_Cost_Sum3"/>
      <sheetName val="RVO-VO_Sum3"/>
      <sheetName val="Potential_VOs_Sum3"/>
      <sheetName val="Cash_Flow_Sum3"/>
      <sheetName val="CAP_NUOC3"/>
      <sheetName val="cấp_nước_trục_nhà_vs3"/>
      <sheetName val="THOAT_NUOC3"/>
      <sheetName val="THOAT_MUA3"/>
      <sheetName val="Cáp_phòng3"/>
      <sheetName val="TMC_ĐIỆN_Phi3"/>
      <sheetName val="TMC_Tổng3"/>
      <sheetName val="TH_Đèn_Phòng_L13"/>
      <sheetName val="TH_Đèn_Hầm_L13"/>
      <sheetName val="TỦ_MODULE_T13"/>
      <sheetName val="Financ__Overview3"/>
      <sheetName val="Don_gia_NC4"/>
      <sheetName val="gia_vt,nc,may3"/>
      <sheetName val="TINH_GIA_-_SAN_XUAT_Vertico3"/>
      <sheetName val="EQUIP_LIST3"/>
      <sheetName val="DZ_22KV3"/>
      <sheetName val="13_BANG_CT3"/>
      <sheetName val="14_MMUS_GIUA_NHIP3"/>
      <sheetName val="4_HSPBngang3"/>
      <sheetName val="6_Tinh_tai3"/>
      <sheetName val="2_NSl3"/>
      <sheetName val="17_US_CHU_tho_a_b3"/>
      <sheetName val="15_MMUS_GOI3"/>
      <sheetName val="BTK-Dai_Hoc_Kien_Giang3"/>
      <sheetName val="PV_Graph_Data3"/>
      <sheetName val="doanh_thu3"/>
      <sheetName val="Dutoan_KL3"/>
      <sheetName val="BU_LONG3"/>
      <sheetName val="5_2_1_Đo_bóc_KL_OLK-063"/>
      <sheetName val="Tổng_hợp_KPHM3"/>
      <sheetName val="GIÁ_DỰ_THẦU_30_CĂN3"/>
      <sheetName val="Kê_0,43"/>
      <sheetName val="TH_0,43"/>
      <sheetName val="Kê_223"/>
      <sheetName val="TH_223"/>
      <sheetName val="TBA_CAI_TAO3"/>
      <sheetName val="TBA_XDM3"/>
      <sheetName val="TONG_HOP_DU_TOAN3"/>
      <sheetName val="Thop_XAY_DUNG3"/>
      <sheetName val="CP_HANG_MUC_CHUNG3"/>
      <sheetName val="CHI_PHI_XD3"/>
      <sheetName val="CHI_PHI_THI_NGHIEM3"/>
      <sheetName val="VLDIEN_223"/>
      <sheetName val="Dao_dat3"/>
      <sheetName val="TH_Denbu3"/>
      <sheetName val="Do_ve_DC3"/>
      <sheetName val="TH_Bommin3"/>
      <sheetName val="CHI_PHI_THI_NGHIEM-LD_thiet_bi3"/>
      <sheetName val="Luong_TT013"/>
      <sheetName val="Camay_QB3"/>
      <sheetName val="gia_ca_may_BXD3"/>
      <sheetName val="BANG_LUONG_KY_SU3"/>
      <sheetName val="Bang_luong_NHOM_I3"/>
      <sheetName val="Bangluong_NHOM_II_3"/>
      <sheetName val="09-GIA_nhien_lieu-ko_in3"/>
      <sheetName val="Tinh_V_cot_chiem_cho3"/>
      <sheetName val="ĐM_13543"/>
      <sheetName val="KHOAN_MAU3"/>
      <sheetName val="ĐO_ĐỊA_VẬT_LÝ3"/>
      <sheetName val="khoan_tiep_dia3"/>
      <sheetName val="MB_DT_023"/>
      <sheetName val="KS_tuyen3"/>
      <sheetName val="Bang_chiet_tinh_TBA3"/>
      <sheetName val="HERD_MOVEMENTFARM15"/>
      <sheetName val="HERD_MOVEMENTFARM25"/>
      <sheetName val="CALVES_2-45"/>
      <sheetName val="Cavles_2-45"/>
      <sheetName val="CALVES_4-75"/>
      <sheetName val="HEIFER_7-12m5"/>
      <sheetName val="HEIFER_12+5"/>
      <sheetName val="FRESH_COW_2017-185"/>
      <sheetName val="HP_COW_20185"/>
      <sheetName val="LP_COW_2017-185"/>
      <sheetName val="DRY_COW5"/>
      <sheetName val="FIELD_CROPS5"/>
      <sheetName val="DG_Chi_tiet3"/>
      <sheetName val="_1710_HOINGHINLD3"/>
      <sheetName val="99_(2)3"/>
      <sheetName val="134_3"/>
      <sheetName val="DG_49703"/>
      <sheetName val="Electrical_Works3"/>
      <sheetName val="H_T__INCOMING_SYSTEM3"/>
      <sheetName val="THONG_SO3"/>
      <sheetName val="Đơn_giá_chi_tiết_TN_393"/>
      <sheetName val="DT__NHA_XUONG3"/>
      <sheetName val="4_2_1_Đo_bóc_KL_OLK-063"/>
      <sheetName val="4_1_1_CHI_TIET_OLK-063"/>
      <sheetName val="Gia_VT-TB3"/>
      <sheetName val="noi_suy_xa3"/>
      <sheetName val="noi_suy_xa_thu_hoi3"/>
      <sheetName val="Cash_Flow3"/>
      <sheetName val="Thuyết_minh3"/>
      <sheetName val="Đơn_giá_máy3"/>
      <sheetName val="Tính_giá_NC3"/>
      <sheetName val="SL_cước3"/>
      <sheetName val="¥_3"/>
      <sheetName val="Tong_DT2"/>
      <sheetName val="phan_tich_don_gia2"/>
      <sheetName val="Bán_đợt_1_trang2"/>
      <sheetName val="Tien_Luong2"/>
      <sheetName val="Bill_No_1_63"/>
      <sheetName val="Bill_No_1_103"/>
      <sheetName val="Bill_No_3_33"/>
      <sheetName val="Bill_No_1_43"/>
      <sheetName val="Bill_No_1_73"/>
      <sheetName val="Summary_Bill_No__33"/>
      <sheetName val="Unit_price2"/>
      <sheetName val="3__KC_-_PODIUM2"/>
      <sheetName val="Chiet_tinh_dz352"/>
      <sheetName val="Bù_giá_CM2"/>
      <sheetName val="Cost_List2"/>
      <sheetName val="Detail_Cost2"/>
      <sheetName val="IC_Price_New2"/>
      <sheetName val="Summary_Table2"/>
      <sheetName val="Sales_Person2"/>
      <sheetName val="Bidding_Entity2"/>
      <sheetName val="Luong_BN1"/>
      <sheetName val="Luong_TB1"/>
      <sheetName val="Ca_may_TB1"/>
      <sheetName val="Ca_máy_BN1"/>
      <sheetName val="Vật_liệu1"/>
      <sheetName val="LX_-TT051"/>
      <sheetName val="NC_Moi_TT051"/>
      <sheetName val="CHITIET_VL-NCHT1_(2)2"/>
      <sheetName val="don_gia_14261"/>
      <sheetName val="Phu_Bai_Bridge1"/>
      <sheetName val="Cau_tao_gia_xay_to1"/>
      <sheetName val="SGC_RATE1"/>
      <sheetName val="DM_DU_AN1"/>
      <sheetName val="DM_TP_1"/>
      <sheetName val="File_Chi_tiet1"/>
      <sheetName val="w't_table1"/>
      <sheetName val="Khai_toan1"/>
      <sheetName val="Phu_luc_01_1_EPC_P11-141"/>
      <sheetName val="TDT_P11-P141"/>
      <sheetName val="Chi_phi_khac_1"/>
      <sheetName val="Hang_muc_Chung1"/>
      <sheetName val="Bia_Phu_Luc1"/>
      <sheetName val="DATA_1_CHUNG1"/>
      <sheetName val="Muc_luc1"/>
      <sheetName val="Tra_cuu_9571"/>
      <sheetName val="Tru_TT1"/>
      <sheetName val="Thg_041"/>
      <sheetName val="Thg_051"/>
      <sheetName val="Thg_061"/>
      <sheetName val="Thg_071"/>
      <sheetName val="Thg_081"/>
      <sheetName val="Thg_091"/>
      <sheetName val="Thg_101"/>
      <sheetName val="Thg_111"/>
      <sheetName val="Thg_121"/>
      <sheetName val="5_2_1_Đo_bóc_KL_OLK-101"/>
      <sheetName val="DT_san_XD-So_lieu_cu1"/>
      <sheetName val="FF-2_(1)1"/>
      <sheetName val="Labour_Summary14"/>
      <sheetName val="YTD_12'20031"/>
      <sheetName val="YTD_06'20031"/>
      <sheetName val="YTD_03'20031"/>
      <sheetName val="YTD_09'20031"/>
      <sheetName val="deferred_taxes1"/>
      <sheetName val="Eqpmnt_Plng1"/>
      <sheetName val="TRIAL_BALANCE1"/>
      <sheetName val="DPR_31st_march1"/>
      <sheetName val="current_month1"/>
      <sheetName val="Blng__Vs_Coll_1"/>
      <sheetName val="THPDMoi__(2)1"/>
      <sheetName val="t-h_HA_THE1"/>
      <sheetName val="TH_XL1"/>
      <sheetName val="CHITIET_VL-NC1"/>
      <sheetName val="Chu_dau_tu1"/>
      <sheetName val="Bia_lot1"/>
      <sheetName val="THÔNG_TIN1"/>
      <sheetName val="Probbl_-_Production1"/>
      <sheetName val="BẢNG_DIỄN_GIẢI_KL_(7)1"/>
      <sheetName val="Danh_mục_khối1"/>
      <sheetName val="Danh_mục_đơn_vị_-phòng_chức_nă1"/>
      <sheetName val="Currency_Rate1"/>
      <sheetName val="Dashboard_-_BQL_-_VHL1"/>
      <sheetName val="Dinh_Muc_Vat_Tu1"/>
      <sheetName val="mã_1"/>
      <sheetName val="CHI_PHÍ_NHÔM1"/>
      <sheetName val="BILL_34Āᐁë1"/>
      <sheetName val="2__BBNT_KLHT1"/>
      <sheetName val="KEILA_TP_2020-071"/>
      <sheetName val="CFA_(ME)1"/>
      <sheetName val="MEP_Building1"/>
      <sheetName val="CHITIET_VL-NC-TT1p1"/>
      <sheetName val="LUONG_SCL1"/>
      <sheetName val="TH_khoi_luong1"/>
      <sheetName val="Chi_tiet_khoi_luong1"/>
      <sheetName val="TK_thep1"/>
      <sheetName val="CT_THOÁT_WC_VP1"/>
      <sheetName val="CT_CẤP_WC_VP1"/>
      <sheetName val="CT_THOÁT_MƯA_VP_TRỤC_LỚN1"/>
      <sheetName val="CT_THOÁT_MƯA_VP_TRỤC_NHỎ1"/>
      <sheetName val="BOM-13_11-Other(PS1+PS2)1"/>
      <sheetName val="PHẦN KIẾN TRÚC"/>
      <sheetName val="cable, lighting, switch"/>
      <sheetName val="DNTT_2"/>
      <sheetName val="DNTT_3"/>
      <sheetName val="DNTT_4"/>
      <sheetName val="ĐỢT 1"/>
      <sheetName val="DGKL_TRỤC NGOAI NHA"/>
      <sheetName val="So sanh gia"/>
      <sheetName val="Dai tu"/>
      <sheetName val="DoanhNghiệp"/>
      <sheetName val="ThôngTin"/>
      <sheetName val="WEIGHT"/>
      <sheetName val="Aging Sept"/>
      <sheetName val="Invoice"/>
      <sheetName val="Aging_Sept"/>
      <sheetName val="Overview"/>
      <sheetName val="調整項目マスタ"/>
      <sheetName val="0.Data"/>
      <sheetName val="0.Data_new"/>
      <sheetName val="Define finishing"/>
      <sheetName val="begin"/>
      <sheetName val="BXLDL"/>
      <sheetName val="TONGKE3p "/>
      <sheetName val="TNHCHINH"/>
      <sheetName val="VCV-BE-TONG"/>
      <sheetName val="Bill rekap"/>
      <sheetName val="Cash Flow bulanan"/>
      <sheetName val="Elemental Breakdown+20%"/>
      <sheetName val="CaiDat"/>
      <sheetName val="CPK"/>
      <sheetName val="PHG"/>
      <sheetName val="Utilities"/>
      <sheetName val="Civil_B1"/>
      <sheetName val="Civil_B4"/>
      <sheetName val="THKP"/>
      <sheetName val="Form"/>
      <sheetName val="Bill 2"/>
      <sheetName val="Bill 3"/>
      <sheetName val="Bill 4a - 1A"/>
      <sheetName val="Bill 4a (Fiber) - 1A"/>
      <sheetName val="Bill 4b"/>
      <sheetName val="Bill 4c"/>
      <sheetName val="Bill 5"/>
      <sheetName val="Bill 4a - 1B"/>
      <sheetName val="Bill 4a (Fiber) - 1B"/>
      <sheetName val="표지"/>
      <sheetName val="직종인원"/>
      <sheetName val="총원dB"/>
      <sheetName val="Bank Rev"/>
      <sheetName val="dlvoid"/>
      <sheetName val="STAX"/>
      <sheetName val="PU_ITALY_24"/>
      <sheetName val="final_list_200524"/>
      <sheetName val="Tro_giup23"/>
      <sheetName val="Labour_Summary15"/>
      <sheetName val="DATAENTRY"/>
      <sheetName val="Merit &amp; Market Grid"/>
      <sheetName val="BP DECLINE IT"/>
      <sheetName val="Input List"/>
      <sheetName val="SYSTEMS"/>
      <sheetName val="DBASE"/>
      <sheetName val="Valid data revised"/>
      <sheetName val="BUDGET"/>
      <sheetName val="EXPENSES"/>
      <sheetName val="DETAIL MIX % REPORT"/>
      <sheetName val="LBO"/>
      <sheetName val="BS-DET"/>
      <sheetName val="Table"/>
      <sheetName val="Fill this out first..."/>
      <sheetName val="BC chi tiết TT"/>
      <sheetName val="seido_BS"/>
      <sheetName val="Cước CG"/>
      <sheetName val="ctiet-KVThanhTri-YUR"/>
      <sheetName val="242_3 summaryOPC"/>
      <sheetName val="afis"/>
      <sheetName val="TAKE-OFF"/>
      <sheetName val="1.1General"/>
      <sheetName val="sales current month"/>
      <sheetName val="View Variance"/>
      <sheetName val="CTG-PRECHEx1_4ꀋ"/>
      <sheetName val="Gia giao VL den HT"/>
      <sheetName val="Charts"/>
      <sheetName val="XREF"/>
      <sheetName val="Fixed asset register"/>
      <sheetName val="YTD"/>
      <sheetName val="repeatative rejection"/>
      <sheetName val="ﾃﾞ-ﾀ"/>
      <sheetName val="Dec-18"/>
      <sheetName val="Lists"/>
      <sheetName val="General Info"/>
      <sheetName val="Setup"/>
      <sheetName val="Full PBD"/>
      <sheetName val="BOM"/>
      <sheetName val="Dep"/>
      <sheetName val="Non-Statistical Sampling"/>
      <sheetName val="98FORECAST (1)"/>
      <sheetName val="Sch 18 Bank"/>
      <sheetName val="Stock details"/>
      <sheetName val="Part A General"/>
      <sheetName val="DDT_TDS_TCS"/>
      <sheetName val="FRINGE_BENEFIT_INFO"/>
      <sheetName val="OTHER_INFORMATION"/>
      <sheetName val="GENERAL2"/>
      <sheetName val="80G"/>
      <sheetName val="QUANTITATIVE_DETAILS"/>
      <sheetName val="IT_FBT_DDTP"/>
      <sheetName val="PART_C"/>
      <sheetName val=" "/>
      <sheetName val="行动跟踪"/>
      <sheetName val="De11A"/>
      <sheetName val="6. Scope of work "/>
      <sheetName val="4.6 Phân tích nhân sự "/>
      <sheetName val="4.5 Mức độ tham gia dự án"/>
      <sheetName val="CONSOIDATE 4"/>
      <sheetName val="CONSOIDATE 2"/>
      <sheetName val="1CT-CAUTHANG-TT-T13(TRIU)&lt;16&gt;16"/>
      <sheetName val="3,CT-CAUTHANG-T23-24&gt;50"/>
      <sheetName val="공사개요-C"/>
      <sheetName val="PTdam"/>
      <sheetName val="CAU"/>
      <sheetName val="DT_san_XD-So_lieu_cu2"/>
      <sheetName val="Tiên_lượng3"/>
      <sheetName val="FF-2_(1)2"/>
      <sheetName val="YTD_12'20032"/>
      <sheetName val="YTD_06'20032"/>
      <sheetName val="YTD_03'20032"/>
      <sheetName val="YTD_09'20032"/>
      <sheetName val="deferred_taxes2"/>
      <sheetName val="Eqpmnt_Plng2"/>
      <sheetName val="TRIAL_BALANCE2"/>
      <sheetName val="DPR_31st_march2"/>
      <sheetName val="current_month2"/>
      <sheetName val="Blng__Vs_Coll_2"/>
      <sheetName val="CTDZ6kv_(gd1)_2"/>
      <sheetName val="CTDZ_0_4+cto_(GD1)2"/>
      <sheetName val="CTTBA_(gd1)2"/>
      <sheetName val="03_Detailed2"/>
      <sheetName val="01_Bid_Price_summary2"/>
      <sheetName val="Home_Office_Manhours2"/>
      <sheetName val="Field_SPV_Barchart2"/>
      <sheetName val="Unit_price(Updateting)2"/>
      <sheetName val="Breakdown_(B)2"/>
      <sheetName val="U_P_Breakdown2"/>
      <sheetName val="IMF_Code2"/>
      <sheetName val="Subsidiary_Calculation2"/>
      <sheetName val="Phu_Bai_Bridge2"/>
      <sheetName val="5_2_1_Đo_bóc_KL_OLK-102"/>
      <sheetName val="BẢNG_DIỄN_GIẢI_KL_(7)2"/>
      <sheetName val="don_gia_14262"/>
      <sheetName val="Luong_BN2"/>
      <sheetName val="Luong_TB2"/>
      <sheetName val="Ca_may_TB2"/>
      <sheetName val="Ca_máy_BN2"/>
      <sheetName val="Vật_liệu2"/>
      <sheetName val="LX_-TT052"/>
      <sheetName val="NC_Moi_TT052"/>
      <sheetName val="Bia_lot2"/>
      <sheetName val="PU_ITALY_25"/>
      <sheetName val="TH_DZ3513"/>
      <sheetName val="Tro_giup24"/>
      <sheetName val="RAB_AR&amp;STR11"/>
      <sheetName val="chi_tiet_TBA11"/>
      <sheetName val="chi_tiet_C11"/>
      <sheetName val="Don_gia11"/>
      <sheetName val="DON_GIA_TRAM_(3)11"/>
      <sheetName val="XT_Buoc_310"/>
      <sheetName val="DON_GIA_CAN_THO13"/>
      <sheetName val="7606_DZ11"/>
      <sheetName val="Don_gia_chi_tiet11"/>
      <sheetName val="Customize_Your_Purchase_Order11"/>
      <sheetName val="CHITIET_VL-NC-TT_-1p11"/>
      <sheetName val="CHITIET_VL-NC-TT-3p10"/>
      <sheetName val="TONG_HOP_VL-NC_TT11"/>
      <sheetName val="KPVC-BD_11"/>
      <sheetName val="dongia_(2)10"/>
      <sheetName val="Adix_A10"/>
      <sheetName val="Ky_Lam_Bridge10"/>
      <sheetName val="Provisional_Sums_Item10"/>
      <sheetName val="Gas_Pressure_Welding10"/>
      <sheetName val="General_Item&amp;General_Requirem10"/>
      <sheetName val="General_Items10"/>
      <sheetName val="Regenral_Requirements10"/>
      <sheetName val="HĐ_ngoài10"/>
      <sheetName val="Ng_hàng_xà+bulong10"/>
      <sheetName val="chiet_tinh10"/>
      <sheetName val="S-curve_10"/>
      <sheetName val="DM_606110"/>
      <sheetName val="CT_vat_lieu10"/>
      <sheetName val="So_doi_chieu_LC10"/>
      <sheetName val="Bang_3_Chi_tiet_phan_Dz9"/>
      <sheetName val="Commercial_value10"/>
      <sheetName val="project_management10"/>
      <sheetName val="REINF_10"/>
      <sheetName val="Rates_200910"/>
      <sheetName val="Du_toan10"/>
      <sheetName val="MAIN_GATE_HOUSE10"/>
      <sheetName val="TONG_HOP_VL-NC10"/>
      <sheetName val="Bang_KL10"/>
      <sheetName val="MH_RATE10"/>
      <sheetName val="07Base_Cost9"/>
      <sheetName val="rate_material9"/>
      <sheetName val="DG_thep_ma_kem10"/>
      <sheetName val="Lcau_-_Lxuc10"/>
      <sheetName val="Equip_9"/>
      <sheetName val="A1_CN9"/>
      <sheetName val="Đầu_vào9"/>
      <sheetName val="Chi_tiet_XD_TBA9"/>
      <sheetName val="Trạm_biến_áp9"/>
      <sheetName val="Đơn_Giá_9"/>
      <sheetName val="CT-0_4KV9"/>
      <sheetName val="Chenh_lech_vat_tu9"/>
      <sheetName val="Diện_tích9"/>
      <sheetName val="1_Khái_toán9"/>
      <sheetName val="TONG_HOP_T5_19989"/>
      <sheetName val="KL_Chi_tiết_Xây_tô9"/>
      <sheetName val="DG_DZ10"/>
      <sheetName val="DG_TBA10"/>
      <sheetName val="Xay_lapduongR39"/>
      <sheetName val="HÐ_ngoài10"/>
      <sheetName val="DM_679"/>
      <sheetName val="Data_Input10"/>
      <sheetName val="Bill_1_Quy_dinh_chung9"/>
      <sheetName val="1_R18_BF9"/>
      <sheetName val="6_External_works-R189"/>
      <sheetName val="Gia_vat_tu9"/>
      <sheetName val="Elect_(3)9"/>
      <sheetName val="plan&amp;section_of_foundation9"/>
      <sheetName val="design_criteria9"/>
      <sheetName val="Bond_수수료_계산_포맷9"/>
      <sheetName val="ITB_COST9"/>
      <sheetName val="4_PTDG9"/>
      <sheetName val="final_list_200525"/>
      <sheetName val="LV_data9"/>
      <sheetName val="Chi_tiet_KL9"/>
      <sheetName val="Tổng_hợp_KL9"/>
      <sheetName val="04_-_XUONG_DET_B9"/>
      <sheetName val="Phan_khai_KLuong9"/>
      <sheetName val="_039"/>
      <sheetName val="chieu_day_san9"/>
      <sheetName val="Podium_Concrete_Works9"/>
      <sheetName val="KLCT-_TOWER9"/>
      <sheetName val="KLCT-_PODIUM9"/>
      <sheetName val="Gia_thanh_chuoi_su9"/>
      <sheetName val="Tiep_dia9"/>
      <sheetName val="Don_gia_vung_III-Can_Tho9"/>
      <sheetName val="Area_Cal9"/>
      <sheetName val="PAGE_19"/>
      <sheetName val="EIRR&gt;_29"/>
      <sheetName val="Đầu_tư9"/>
      <sheetName val="Project_Data9"/>
      <sheetName val="6787CWFASE2CASE2_00_xls9"/>
      <sheetName val="Bill_02_-_Xay_gach-Pou_9"/>
      <sheetName val="Bill_03-Chống_thấm-Pou9"/>
      <sheetName val="Bill_04-Kim_loại-Pou9"/>
      <sheetName val="Bill_05_-_Hoan_thien-Pou_9"/>
      <sheetName val="Bill_02_-_Xay_gach-Tower9"/>
      <sheetName val="Bill_03-Chống_thấm-Tower9"/>
      <sheetName val="Bill_04-Kim_loại-Tower9"/>
      <sheetName val="Bill_05_-_Hoan_thien-Tower9"/>
      <sheetName val="KL-_KHAC9"/>
      <sheetName val="BILL_3_-_KẾT_CẤU_HẦM9"/>
      <sheetName val="PTĐG_LTBT9"/>
      <sheetName val="CTG-PRECHEx1_49"/>
      <sheetName val="CTG-AB_(2)9"/>
      <sheetName val="CTG-AB_(3)9"/>
      <sheetName val="CTG-PLP-1_089"/>
      <sheetName val="Pre_Đội_nhóm9"/>
      <sheetName val="Vat_tu_XD9"/>
      <sheetName val="Tower_-_Concrete_Works9"/>
      <sheetName val="Bill-04_ket_cau_thap-_UNI9"/>
      <sheetName val="Loại_Vật_tư9"/>
      <sheetName val="TH_Vat_tu9"/>
      <sheetName val="dg_tphcm9"/>
      <sheetName val="T_KÊ_K_CẤU9"/>
      <sheetName val="Bill_01_-_CTN9"/>
      <sheetName val="Bill_2_2_Villa_2_beds9"/>
      <sheetName val="A1,_May9"/>
      <sheetName val="Vat_lieu9"/>
      <sheetName val="Bang_trong_luong_rieng_thep9"/>
      <sheetName val="6PILE__(돌출)9"/>
      <sheetName val="gia_cong_tac9"/>
      <sheetName val="Measure_13069"/>
      <sheetName val="_Bill_5-Earthing_2_-_Add_Works9"/>
      <sheetName val="Cước_VC_+_ĐM_CP_Tư_vấn9"/>
      <sheetName val="Hệ_số9"/>
      <sheetName val="Door_and_window5"/>
      <sheetName val="DETAIL_9"/>
      <sheetName val="GV1-D13_(Casement_door)9"/>
      <sheetName val="ESTI_9"/>
      <sheetName val="CẤP_THOÁT_NƯỚC9"/>
      <sheetName val="TH_MTC9"/>
      <sheetName val="TH_N_Cong9"/>
      <sheetName val="THDT_goi_thau_TB9"/>
      <sheetName val="Tien_do_TV9"/>
      <sheetName val="Harga_ME_9"/>
      <sheetName val="Analisa_Gabungan9"/>
      <sheetName val="bridge_#_19"/>
      <sheetName val="Isolasi_Luar_Dalam9"/>
      <sheetName val="Isolasi_Luar9"/>
      <sheetName val="KL_san_lap9"/>
      <sheetName val="Chi_tiet9"/>
      <sheetName val="sochitiettaikhoan_8"/>
      <sheetName val="Share_price_data8"/>
      <sheetName val="19_38"/>
      <sheetName val="20_38"/>
      <sheetName val="Chieu_4_38"/>
      <sheetName val="Cow_req8"/>
      <sheetName val="TỔNG_HỢP8"/>
      <sheetName val="14-LẦN_3-CHIỀU8"/>
      <sheetName val="14-LẦN_1-SÁNG8"/>
      <sheetName val="14-LẦN_2-TRƯA8"/>
      <sheetName val="1_3+1_4-TOTAL_-_Ko_IN8"/>
      <sheetName val="2_1-LẦN_3-CHIỀU8"/>
      <sheetName val="2_1-LẦN_1-SÁNG8"/>
      <sheetName val="2_1-LẦN_2-TRƯA8"/>
      <sheetName val="2_1-TOTAL-Ko_IN8"/>
      <sheetName val="1_3(TMR_4)8"/>
      <sheetName val="CHO_DE8"/>
      <sheetName val="1_1+1_2+2_2+2_3(TMR_3)8"/>
      <sheetName val="CK1+CK2_(VS_SAN_CHOI_23)8"/>
      <sheetName val="CK1+CK2_(2)8"/>
      <sheetName val="12-16_THÁNG8"/>
      <sheetName val="CAN_SỮA8"/>
      <sheetName val="54+55+56(SAU_CAI_SỮA-6)8"/>
      <sheetName val="BÊ_71-90_NGÀY8"/>
      <sheetName val="BÊ_12-16_tháng8"/>
      <sheetName val="BÊ_6-128"/>
      <sheetName val="BÊ_1-38"/>
      <sheetName val="F01-BC_KHAU_PHAN_SANG_20_38"/>
      <sheetName val="F01-BC_KHAU_PHAN_CHIEU_19_38"/>
      <sheetName val="dinh_mưc_cty8"/>
      <sheetName val="Giá_thành8"/>
      <sheetName val="Thong_ke8"/>
      <sheetName val="Energy_for_milk_prod8"/>
      <sheetName val="DE_NGHI_XUAT_8"/>
      <sheetName val="phieu_xuat_mau8"/>
      <sheetName val="PHIEU_XUAT_CHIEU8"/>
      <sheetName val="11_rai_them_cỏ8"/>
      <sheetName val="PHU_LUC_02-_HDSD_CAC_BIEU_MAU8"/>
      <sheetName val="PhU_LUC_01-_MA_CAC_NHOM_BO8"/>
      <sheetName val="F03-BC_THUC_TRON_SANG_20_38"/>
      <sheetName val="F03-BC_THUC_TRON_CHIEU_19_38"/>
      <sheetName val="F02-BC_THEO_DOI_THUC_AN_DU8"/>
      <sheetName val="Tham_khao-_Bao_cao_xuat_thuc_a8"/>
      <sheetName val="Chenh_lech_ca_may9"/>
      <sheetName val="TLg_CN&amp;Laixe9"/>
      <sheetName val="TLg_CN&amp;Laixe_(2)9"/>
      <sheetName val="TLg_Laitau9"/>
      <sheetName val="TLg_Laitau_(2)9"/>
      <sheetName val="KHOI_LUONG9"/>
      <sheetName val="Equipment_list_(PAC)9"/>
      <sheetName val="TINH_KHOI_LUONG9"/>
      <sheetName val="DATA_BASE9"/>
      <sheetName val="BẢNG_KHỐI_LƯỢNG_TỔNG_HỢP8"/>
      <sheetName val="Buy_vs__Lease_Car9"/>
      <sheetName val="CP_Khac_cuoc_VC8"/>
      <sheetName val="Budget_Code8"/>
      <sheetName val="CTKL_KTX_HT8"/>
      <sheetName val="2_Chiet_tinh8"/>
      <sheetName val="subcon_sched9"/>
      <sheetName val="NHÀ_NHẬP_LIỆU8"/>
      <sheetName val="MÓNG_SILO8"/>
      <sheetName val="PRE_(E)9"/>
      <sheetName val="HVAC_BLOCK_B49"/>
      <sheetName val="Tong_du_toan8"/>
      <sheetName val="Bill_2_-_ketcau8"/>
      <sheetName val="13-Cốt_thép_(10mm&lt;D≤18mm)_FO168"/>
      <sheetName val="du_lieu_du_toan8"/>
      <sheetName val="BANCO_(2)8"/>
      <sheetName val="MT_DPin_(2)8"/>
      <sheetName val="Chi_tiet_lan_can8"/>
      <sheetName val="BOQ_THAN8"/>
      <sheetName val="DL_ĐẦU_VÀO8"/>
      <sheetName val="D_&amp;_W_sizes8"/>
      <sheetName val="Analisa_&amp;_Upah8"/>
      <sheetName val="Purchase_Order8"/>
      <sheetName val="Du_lieu9"/>
      <sheetName val="Phan_tich8"/>
      <sheetName val="Luong_NII8"/>
      <sheetName val="DINH_MUC_THI_NGHIEM8"/>
      <sheetName val="Luong_NI8"/>
      <sheetName val="CT_Thang_Mo8"/>
      <sheetName val="CT__PL8"/>
      <sheetName val="dongia__2_8"/>
      <sheetName val="Thép_CKN8"/>
      <sheetName val="GOC-KO_IN8"/>
      <sheetName val="MAU_8A8"/>
      <sheetName val="MAU_8B8"/>
      <sheetName val="MAU_98"/>
      <sheetName val="MAU_108"/>
      <sheetName val="cash_budget8"/>
      <sheetName val="Dlieu_dau_vao8"/>
      <sheetName val="CHI_PHI6"/>
      <sheetName val="02__PTDG8"/>
      <sheetName val="Chiết_tính8"/>
      <sheetName val="DK1_Don_gia8"/>
      <sheetName val="Income_Statement8"/>
      <sheetName val="Shareholders'_Equity8"/>
      <sheetName val="VC_xd6"/>
      <sheetName val="Gia_VLTB6"/>
      <sheetName val="B_Luong6"/>
      <sheetName val="C_May6"/>
      <sheetName val="Don_gia_(khong_in)8"/>
      <sheetName val="1_MONG_1-28"/>
      <sheetName val="TB_NẶNG6"/>
      <sheetName val="Du_tru_CP-Bieu_016"/>
      <sheetName val="dm_3666"/>
      <sheetName val="DM_60606"/>
      <sheetName val="Dự_thầu6"/>
      <sheetName val="Nhap_VT_oto6"/>
      <sheetName val="Hao_phí6"/>
      <sheetName val="Ma_don_vi6"/>
      <sheetName val="bang_cc6"/>
      <sheetName val="Structure_data6"/>
      <sheetName val="TH_TN6"/>
      <sheetName val="Bill_No_3_-_Prov__Sum_(Ph2&amp;3)6"/>
      <sheetName val="đọc_số6"/>
      <sheetName val="CP_Du_phong6"/>
      <sheetName val="THCP_Lap_dat6"/>
      <sheetName val="THCP_xay_dung6"/>
      <sheetName val="Tong_hop_kinh_phi6"/>
      <sheetName val="CP_HMC6"/>
      <sheetName val="HỆ_THỐNG_PHÒNG_CHÁY_CHỮA_CHÁY6"/>
      <sheetName val="HỆ_THỐNG_CẤP_THOÁT_NƯỚC6"/>
      <sheetName val="HỆ_THỐNG_ĐHKK6"/>
      <sheetName val="MÁY_PHÁT_ĐIỆN6"/>
      <sheetName val="HỆ_THỐNG_ĐIỆN6"/>
      <sheetName val="Thiết_bị_chính6"/>
      <sheetName val="Ｎｏ_136"/>
      <sheetName val="DGchitiet_6"/>
      <sheetName val="wk_prgs6"/>
      <sheetName val="AG_Pipe_Qty_Analysis6"/>
      <sheetName val="2_1Warehouse_16"/>
      <sheetName val="CĂN_HỘ_T16-17_6"/>
      <sheetName val="TRỤC_ĐỨNG_THOÁT_BẨN_T15-176"/>
      <sheetName val="TRỤC_ĐỨNG_TM_T15-176"/>
      <sheetName val="TK_chi_tiet6"/>
      <sheetName val="Bill_2-Road_HR26"/>
      <sheetName val="Bill_3_-_Softscape_HR26"/>
      <sheetName val="THEP_TAM6"/>
      <sheetName val="THEP_HÌNH6"/>
      <sheetName val="THEP_HINH6"/>
      <sheetName val="XA_GO6"/>
      <sheetName val="BANG_TRA6"/>
      <sheetName val="Main_Bldg-Rev026"/>
      <sheetName val="D&amp;W_def_6"/>
      <sheetName val="Nhan_cong6"/>
      <sheetName val="Thiet_bi6"/>
      <sheetName val="Vat_tu6"/>
      <sheetName val="DM_ChiPhi6"/>
      <sheetName val="May_TC6"/>
      <sheetName val="TH_Kinh_phi6"/>
      <sheetName val="Ptvl_6"/>
      <sheetName val="Móng,_nền_6"/>
      <sheetName val="1_Requisition(E)6"/>
      <sheetName val="So_lieu_chung5"/>
      <sheetName val="Q_A01_2-Sh5"/>
      <sheetName val="DG_14265"/>
      <sheetName val="Dự_toán6"/>
      <sheetName val="Đơn_Giá_TH6"/>
      <sheetName val="Nhân_công6"/>
      <sheetName val="Phân_tích6"/>
      <sheetName val="C_P_Thiết_bị6"/>
      <sheetName val="T_H_Kinh_phí6"/>
      <sheetName val="Vật_tư6"/>
      <sheetName val="Trang_bìa6"/>
      <sheetName val="phan_tic_chi_tiet6"/>
      <sheetName val="TONG_HOP6"/>
      <sheetName val="Tổng_GT6"/>
      <sheetName val="Chi_tiết_KL6"/>
      <sheetName val="khấu_trừ_phạt6"/>
      <sheetName val="GT__KHAU_TRU6"/>
      <sheetName val="HAO_HUT_VAT_TU_(2)6"/>
      <sheetName val="cao_độ6"/>
      <sheetName val="Data_Wall6"/>
      <sheetName val="3__CNT5"/>
      <sheetName val="unit_price_list(M)5"/>
      <sheetName val="Theo_doi_Doanh_thu_20175"/>
      <sheetName val="Gia_vat_lieu5"/>
      <sheetName val="gui_BKCT5"/>
      <sheetName val="Precios_unitarios_AXH5"/>
      <sheetName val="Chi_tiet_cong_no6"/>
      <sheetName val="PHÁT_SINH_TẦNG_1_6"/>
      <sheetName val="PHÁT_SINH_TẦNG_26"/>
      <sheetName val="Hầm_chuyển_psinh6"/>
      <sheetName val="Ống_thẳng6"/>
      <sheetName val="Côn_thu6"/>
      <sheetName val="Vuông_tròn6"/>
      <sheetName val="Chân_rẽ6"/>
      <sheetName val="Chạc_ba6"/>
      <sheetName val="Danh_mục4"/>
      <sheetName val="PV_Graph_Data4"/>
      <sheetName val="1_2_Staff_Schedule5"/>
      <sheetName val="BẢNG_ÁP_GIÁ_(in)5"/>
      <sheetName val="NT_(KL)_IN5"/>
      <sheetName val="DOM_D25"/>
      <sheetName val="nhà_ăn5"/>
      <sheetName val="Công_nhật5"/>
      <sheetName val="btkt_cột5"/>
      <sheetName val="Bảng_đo_bóc_KL_OLK-095"/>
      <sheetName val="6_3_CHI_TIET_OLK-095"/>
      <sheetName val="BTK-Dai_Hoc_Kien_Giang4"/>
      <sheetName val="0__Input5"/>
      <sheetName val="TH_các_CC5"/>
      <sheetName val="Don_gia_chi_tiet_DIEN_25"/>
      <sheetName val="Chi_tiet_-tong_9_thang5"/>
      <sheetName val="TH_VL,_NC,_DDHT_Thanhphuoc5"/>
      <sheetName val="1__Office5"/>
      <sheetName val="KL_THEP__GIAM_DO_DUNG_COUPLER5"/>
      <sheetName val="01_KL_THÉP_NHẬP_VỀ5"/>
      <sheetName val="2__NT_VLDV5"/>
      <sheetName val="GHI_CHU5"/>
      <sheetName val="1_BB_LMHT5"/>
      <sheetName val="Bê_tông_bảo_vệ5"/>
      <sheetName val="01__Data5"/>
      <sheetName val="Neo,_nối_cốt_thép_dầm,_cột5"/>
      <sheetName val="Uốn_móc_cốt_thép5"/>
      <sheetName val="Tiêu_chuẩn_cốt_thép5"/>
      <sheetName val="Doi_so5"/>
      <sheetName val="1_Civil_(Org)5"/>
      <sheetName val="Bill_Prelim-CDT5"/>
      <sheetName val="Bill_BPTC-CDT5"/>
      <sheetName val="Chi_tiết_BPTC5"/>
      <sheetName val="Bill_BPTC-CDT_(PA_MCT_CDT)5"/>
      <sheetName val="Chi_tiết_BPTC_(PA_MCT_CDT)5"/>
      <sheetName val="Thop_Ksat5"/>
      <sheetName val="Thu_hoi_5"/>
      <sheetName val="HM_chung5"/>
      <sheetName val="CP_xd-thiet_bi5"/>
      <sheetName val="TH-TN_LD_TB5"/>
      <sheetName val="CP_xaydung5"/>
      <sheetName val="Thao_ha_phu_kien5"/>
      <sheetName val="VL-NC-MTC_ket_cau5"/>
      <sheetName val="KHOI_LUONG_TONG5"/>
      <sheetName val="TK_22KV5"/>
      <sheetName val="DM_366-17775"/>
      <sheetName val="Thi_nhiem5"/>
      <sheetName val="Gia_goc_VT-TB5"/>
      <sheetName val="Gia_vc_den_chan_CT5"/>
      <sheetName val="culy_225"/>
      <sheetName val="Luong_20505"/>
      <sheetName val="ca_may_QN5"/>
      <sheetName val="TNHC1246_5"/>
      <sheetName val="Ca_may_TT06_20105"/>
      <sheetName val="Don_gia_VLXD_dia_phuong5"/>
      <sheetName val="Bang_luong_SCL5"/>
      <sheetName val="Dinh_muc_TN14265"/>
      <sheetName val="DM_336cai_tao5"/>
      <sheetName val="MTO_REV_2(ARMOR)5"/>
      <sheetName val="Dutoan_KL4"/>
      <sheetName val="doanh_thu4"/>
      <sheetName val="KHOI_LUONG15-45"/>
      <sheetName val="DANH_MỤC_HỒ_SƠ5"/>
      <sheetName val="GT_PHÁT_SINH_NGOÀI_HĐ5"/>
      <sheetName val="KL_PHÁT_SINH_5"/>
      <sheetName val="PS_NGOÀI_HĐ5"/>
      <sheetName val="GT_PHÁT_SINH_VƯỢT_HĐ5"/>
      <sheetName val="PS_TĂNG_GIẢM_TRONG_HĐ5"/>
      <sheetName val="DGCT_PHÁT_SINH5"/>
      <sheetName val="DGCT_TRẦN_NLV5"/>
      <sheetName val="DGKL_chi_tiết_NLV5"/>
      <sheetName val="DGKL_chi_tiết_NHN,NK5"/>
      <sheetName val="TG_KL5"/>
      <sheetName val="DGCT_SƠN_BẢ_TƯỜNG_NLV5"/>
      <sheetName val="DGKL_TRẦN_NHN5"/>
      <sheetName val="KL_thep_lam_sat5"/>
      <sheetName val="DM-VNT_ko_sd5"/>
      <sheetName val="B3A_-_TOWER_A5"/>
      <sheetName val="Annex_B5"/>
      <sheetName val="Cotthep_NPT5"/>
      <sheetName val="vl_nc_mtc5"/>
      <sheetName val="Tien_Thuong5"/>
      <sheetName val="NC_XL_6T_cuoi_01_CTy5"/>
      <sheetName val="Data_-6T_dau5"/>
      <sheetName val="Cong_6T5"/>
      <sheetName val="TLG_Type5"/>
      <sheetName val="Tong_hop_vat_tu5"/>
      <sheetName val="1_San_5"/>
      <sheetName val="Dot_45"/>
      <sheetName val="HRG_BHN5"/>
      <sheetName val="CĂN_ĐH5"/>
      <sheetName val="Chi_phi_van_chuyen5"/>
      <sheetName val="Dgia_vat_tu5"/>
      <sheetName val="Don_gia_III5"/>
      <sheetName val="D÷_liÖu5"/>
      <sheetName val="DT_hợp_đồng4"/>
      <sheetName val="Bảng_KL_đợt_14"/>
      <sheetName val="2_CDPS5"/>
      <sheetName val="Summary_Sheet4"/>
      <sheetName val="Finishing-Tower_A4"/>
      <sheetName val="Finishing-Tower_B4"/>
      <sheetName val="Finishing-Tower_C4"/>
      <sheetName val="Finishing-Tower_D4"/>
      <sheetName val="MEP-Tower_A4"/>
      <sheetName val="MEP-Tower_B4"/>
      <sheetName val="MEP-Tower_C4"/>
      <sheetName val="MEP-Tower_D4"/>
      <sheetName val="Cost_Report_Sum4"/>
      <sheetName val="Detail_Cost_Sum4"/>
      <sheetName val="RVO-VO_Sum4"/>
      <sheetName val="Potential_VOs_Sum4"/>
      <sheetName val="Cash_Flow_Sum4"/>
      <sheetName val="Heso_DZ5"/>
      <sheetName val="Bieu_gia_HD4"/>
      <sheetName val="Div26_-_Elect5"/>
      <sheetName val="7_Khau_tru_5"/>
      <sheetName val="4_CĂN5"/>
      <sheetName val="DG_BINH_THUAN5"/>
      <sheetName val="GIÁ_DỰ_THẦU_30_CĂN4"/>
      <sheetName val="DG_Chi_tiet4"/>
      <sheetName val="Kê_0,44"/>
      <sheetName val="TH_0,44"/>
      <sheetName val="Kê_224"/>
      <sheetName val="TH_224"/>
      <sheetName val="TBA_CAI_TAO4"/>
      <sheetName val="TBA_XDM4"/>
      <sheetName val="TONG_HOP_DU_TOAN4"/>
      <sheetName val="Thop_XAY_DUNG4"/>
      <sheetName val="CP_HANG_MUC_CHUNG4"/>
      <sheetName val="CHI_PHI_XD4"/>
      <sheetName val="CHI_PHI_THI_NGHIEM4"/>
      <sheetName val="VLDIEN_224"/>
      <sheetName val="Dao_dat4"/>
      <sheetName val="TH_Denbu4"/>
      <sheetName val="Do_ve_DC4"/>
      <sheetName val="TH_Bommin4"/>
      <sheetName val="CHI_PHI_THI_NGHIEM-LD_thiet_bi4"/>
      <sheetName val="Luong_TT014"/>
      <sheetName val="Camay_QB4"/>
      <sheetName val="gia_ca_may_BXD4"/>
      <sheetName val="BANG_LUONG_KY_SU4"/>
      <sheetName val="Bang_luong_NHOM_I4"/>
      <sheetName val="Bangluong_NHOM_II_4"/>
      <sheetName val="09-GIA_nhien_lieu-ko_in4"/>
      <sheetName val="Tinh_V_cot_chiem_cho4"/>
      <sheetName val="ĐM_13544"/>
      <sheetName val="KHOAN_MAU4"/>
      <sheetName val="ĐO_ĐỊA_VẬT_LÝ4"/>
      <sheetName val="khoan_tiep_dia4"/>
      <sheetName val="DZ_22KV4"/>
      <sheetName val="_1710_HOINGHINLD4"/>
      <sheetName val="99_(2)4"/>
      <sheetName val="134_4"/>
      <sheetName val="DG_49704"/>
      <sheetName val="Don_gia_NC5"/>
      <sheetName val="B-2__(DPP)5"/>
      <sheetName val="CAP_NUOC4"/>
      <sheetName val="cấp_nước_trục_nhà_vs4"/>
      <sheetName val="THOAT_NUOC4"/>
      <sheetName val="THOAT_MUA4"/>
      <sheetName val="Cáp_phòng4"/>
      <sheetName val="TMC_ĐIỆN_Phi4"/>
      <sheetName val="TMC_Tổng4"/>
      <sheetName val="TH_Đèn_Phòng_L14"/>
      <sheetName val="TH_Đèn_Hầm_L14"/>
      <sheetName val="TỦ_MODULE_T14"/>
      <sheetName val="Financ__Overview4"/>
      <sheetName val="13_BANG_CT4"/>
      <sheetName val="14_MMUS_GIUA_NHIP4"/>
      <sheetName val="4_HSPBngang4"/>
      <sheetName val="6_Tinh_tai4"/>
      <sheetName val="2_NSl4"/>
      <sheetName val="17_US_CHU_tho_a_b4"/>
      <sheetName val="15_MMUS_GOI4"/>
      <sheetName val="TINH_GIA_-_SAN_XUAT_Vertico4"/>
      <sheetName val="gia_vt,nc,may4"/>
      <sheetName val="Huong_dan4"/>
      <sheetName val="Tổng_hợp_KPHM4"/>
      <sheetName val="5_2_1_Đo_bóc_KL_OLK-064"/>
      <sheetName val="MB_DT_024"/>
      <sheetName val="Dinh_muc4"/>
      <sheetName val="KS_tuyen4"/>
      <sheetName val="Bang_chiet_tinh_TBA4"/>
      <sheetName val="4_2_1_Đo_bóc_KL_OLK-064"/>
      <sheetName val="4_1_1_CHI_TIET_OLK-064"/>
      <sheetName val="Cash_Flow4"/>
      <sheetName val="So_sanh4"/>
      <sheetName val="HERD_MOVEMENTFARM16"/>
      <sheetName val="HERD_MOVEMENTFARM26"/>
      <sheetName val="CALVES_2-46"/>
      <sheetName val="Cavles_2-46"/>
      <sheetName val="CALVES_4-76"/>
      <sheetName val="HEIFER_7-12m6"/>
      <sheetName val="HEIFER_12+6"/>
      <sheetName val="FRESH_COW_2017-186"/>
      <sheetName val="HP_COW_20186"/>
      <sheetName val="LP_COW_2017-186"/>
      <sheetName val="DRY_COW6"/>
      <sheetName val="FIELD_CROPS6"/>
      <sheetName val="Tong_DT3"/>
      <sheetName val="phan_tich_don_gia3"/>
      <sheetName val="DT_san_XD-So_lieu_cu3"/>
      <sheetName val="EQUIP_LIST4"/>
      <sheetName val="Electrical_Works4"/>
      <sheetName val="H_T__INCOMING_SYSTEM4"/>
      <sheetName val="BU_LONG4"/>
      <sheetName val="THONG_SO4"/>
      <sheetName val="Đơn_giá_chi_tiết_TN_394"/>
      <sheetName val="DT__NHA_XUONG4"/>
      <sheetName val="Gia_VT-TB4"/>
      <sheetName val="noi_suy_xa4"/>
      <sheetName val="noi_suy_xa_thu_hoi4"/>
      <sheetName val="Tính_giá_NC4"/>
      <sheetName val="Tiên_lượng4"/>
      <sheetName val="SL_cước4"/>
      <sheetName val="Thuyết_minh4"/>
      <sheetName val="Đơn_giá_máy4"/>
      <sheetName val="¥_4"/>
      <sheetName val="FF-2_(1)3"/>
      <sheetName val="Labour_Summary16"/>
      <sheetName val="YTD_12'20033"/>
      <sheetName val="YTD_06'20033"/>
      <sheetName val="YTD_03'20033"/>
      <sheetName val="YTD_09'20033"/>
      <sheetName val="deferred_taxes3"/>
      <sheetName val="Eqpmnt_Plng3"/>
      <sheetName val="TRIAL_BALANCE3"/>
      <sheetName val="DPR_31st_march3"/>
      <sheetName val="current_month3"/>
      <sheetName val="Blng__Vs_Coll_3"/>
      <sheetName val="Unit_price3"/>
      <sheetName val="Bill_No_1_64"/>
      <sheetName val="Bill_No_1_104"/>
      <sheetName val="Bill_No_3_34"/>
      <sheetName val="Bill_No_1_44"/>
      <sheetName val="Bill_No_1_74"/>
      <sheetName val="Summary_Bill_No__34"/>
      <sheetName val="Bán_đợt_1_trang3"/>
      <sheetName val="Chiet_tinh_dz353"/>
      <sheetName val="3__KC_-_PODIUM3"/>
      <sheetName val="CTDZ6kv_(gd1)_3"/>
      <sheetName val="CTDZ_0_4+cto_(GD1)3"/>
      <sheetName val="CTTBA_(gd1)3"/>
      <sheetName val="03_Detailed3"/>
      <sheetName val="01_Bid_Price_summary3"/>
      <sheetName val="Home_Office_Manhours3"/>
      <sheetName val="Field_SPV_Barchart3"/>
      <sheetName val="Tien_Luong3"/>
      <sheetName val="Unit_price(Updateting)3"/>
      <sheetName val="Cost_List3"/>
      <sheetName val="Detail_Cost3"/>
      <sheetName val="IC_Price_New3"/>
      <sheetName val="Summary_Table3"/>
      <sheetName val="Sales_Person3"/>
      <sheetName val="Bidding_Entity3"/>
      <sheetName val="CHITIET_VL-NCHT1_(2)3"/>
      <sheetName val="Bù_giá_CM3"/>
      <sheetName val="Breakdown_(B)3"/>
      <sheetName val="U_P_Breakdown3"/>
      <sheetName val="IMF_Code3"/>
      <sheetName val="Subsidiary_Calculation3"/>
      <sheetName val="Phu_Bai_Bridge3"/>
      <sheetName val="5_2_1_Đo_bóc_KL_OLK-103"/>
      <sheetName val="BẢNG_DIỄN_GIẢI_KL_(7)3"/>
      <sheetName val="don_gia_14263"/>
      <sheetName val="Luong_BN3"/>
      <sheetName val="Luong_TB3"/>
      <sheetName val="Ca_may_TB3"/>
      <sheetName val="Ca_máy_BN3"/>
      <sheetName val="Vật_liệu3"/>
      <sheetName val="LX_-TT053"/>
      <sheetName val="NC_Moi_TT053"/>
      <sheetName val="Bia_lot3"/>
      <sheetName val="PU_ITALY_26"/>
      <sheetName val="TH_DZ3514"/>
      <sheetName val="Tro_giup25"/>
      <sheetName val="RAB_AR&amp;STR12"/>
      <sheetName val="chi_tiet_TBA12"/>
      <sheetName val="chi_tiet_C12"/>
      <sheetName val="Customize_Your_Purchase_Order12"/>
      <sheetName val="CHITIET_VL-NC-TT_-1p12"/>
      <sheetName val="CHITIET_VL-NC-TT-3p11"/>
      <sheetName val="TONG_HOP_VL-NC_TT12"/>
      <sheetName val="KPVC-BD_12"/>
      <sheetName val="Don_gia12"/>
      <sheetName val="DON_GIA_TRAM_(3)12"/>
      <sheetName val="DON_GIA_CAN_THO14"/>
      <sheetName val="Don_gia_chi_tiet12"/>
      <sheetName val="HĐ_ngoài11"/>
      <sheetName val="XT_Buoc_311"/>
      <sheetName val="dongia_(2)11"/>
      <sheetName val="7606_DZ12"/>
      <sheetName val="project_management11"/>
      <sheetName val="Adix_A11"/>
      <sheetName val="S-curve_11"/>
      <sheetName val="REINF_11"/>
      <sheetName val="Rates_200911"/>
      <sheetName val="So_doi_chieu_LC11"/>
      <sheetName val="MAIN_GATE_HOUSE11"/>
      <sheetName val="Commercial_value11"/>
      <sheetName val="Du_toan11"/>
      <sheetName val="Ky_Lam_Bridge11"/>
      <sheetName val="Provisional_Sums_Item11"/>
      <sheetName val="Gas_Pressure_Welding11"/>
      <sheetName val="General_Item&amp;General_Requirem11"/>
      <sheetName val="General_Items11"/>
      <sheetName val="Regenral_Requirements11"/>
      <sheetName val="chiet_tinh11"/>
      <sheetName val="Ng_hàng_xà+bulong11"/>
      <sheetName val="MH_RATE11"/>
      <sheetName val="TONG_HOP_VL-NC11"/>
      <sheetName val="Bang_KL11"/>
      <sheetName val="Đầu_vào10"/>
      <sheetName val="Lcau_-_Lxuc11"/>
      <sheetName val="Chi_tiet_XD_TBA10"/>
      <sheetName val="DM_606111"/>
      <sheetName val="DG_thep_ma_kem11"/>
      <sheetName val="CT_vat_lieu11"/>
      <sheetName val="Equip_10"/>
      <sheetName val="A1_CN10"/>
      <sheetName val="TONG_HOP_T5_199810"/>
      <sheetName val="Chenh_lech_vat_tu10"/>
      <sheetName val="Trạm_biến_áp10"/>
      <sheetName val="Đơn_Giá_10"/>
      <sheetName val="Diện_tích10"/>
      <sheetName val="1_Khái_toán10"/>
      <sheetName val="CT-0_4KV10"/>
      <sheetName val="DG_DZ11"/>
      <sheetName val="DG_TBA11"/>
      <sheetName val="rate_material10"/>
      <sheetName val="KL_Chi_tiết_Xây_tô10"/>
      <sheetName val="07Base_Cost10"/>
      <sheetName val="GV1-D13_(Casement_door)10"/>
      <sheetName val="Bill_1_Quy_dinh_chung10"/>
      <sheetName val="1_R18_BF10"/>
      <sheetName val="6_External_works-R1810"/>
      <sheetName val="Phan_khai_KLuong10"/>
      <sheetName val="Chi_tiet_KL10"/>
      <sheetName val="Tổng_hợp_KL10"/>
      <sheetName val="04_-_XUONG_DET_B10"/>
      <sheetName val="_0310"/>
      <sheetName val="chieu_day_san10"/>
      <sheetName val="Podium_Concrete_Works10"/>
      <sheetName val="KLCT-_TOWER10"/>
      <sheetName val="KLCT-_PODIUM10"/>
      <sheetName val="Area_Cal10"/>
      <sheetName val="Gia_thanh_chuoi_su10"/>
      <sheetName val="Tiep_dia10"/>
      <sheetName val="Don_gia_vung_III-Can_Tho10"/>
      <sheetName val="Loại_Vật_tư10"/>
      <sheetName val="Elect_(3)10"/>
      <sheetName val="plan&amp;section_of_foundation10"/>
      <sheetName val="design_criteria10"/>
      <sheetName val="Bond_수수료_계산_포맷10"/>
      <sheetName val="ITB_COST10"/>
      <sheetName val="PAGE_110"/>
      <sheetName val="Xay_lapduongR310"/>
      <sheetName val="DM_6710"/>
      <sheetName val="Project_Data10"/>
      <sheetName val="6787CWFASE2CASE2_00_xls10"/>
      <sheetName val="Đầu_tư10"/>
      <sheetName val="EIRR&gt;_210"/>
      <sheetName val="Bill_02_-_Xay_gach-Pou_10"/>
      <sheetName val="Bill_03-Chống_thấm-Pou10"/>
      <sheetName val="Bill_04-Kim_loại-Pou10"/>
      <sheetName val="Bill_05_-_Hoan_thien-Pou_10"/>
      <sheetName val="Bill_02_-_Xay_gach-Tower10"/>
      <sheetName val="Bill_03-Chống_thấm-Tower10"/>
      <sheetName val="Bill_04-Kim_loại-Tower10"/>
      <sheetName val="Bill_05_-_Hoan_thien-Tower10"/>
      <sheetName val="KL-_KHAC10"/>
      <sheetName val="BILL_3_-_KẾT_CẤU_HẦM10"/>
      <sheetName val="PTĐG_LTBT10"/>
      <sheetName val="CTG-PRECHEx1_410"/>
      <sheetName val="CTG-AB_(2)10"/>
      <sheetName val="CTG-AB_(3)10"/>
      <sheetName val="CTG-PLP-1_0810"/>
      <sheetName val="Pre_Đội_nhóm10"/>
      <sheetName val="Vat_tu_XD10"/>
      <sheetName val="Tower_-_Concrete_Works10"/>
      <sheetName val="Bill-04_ket_cau_thap-_UNI10"/>
      <sheetName val="dg_tphcm10"/>
      <sheetName val="T_KÊ_K_CẤU10"/>
      <sheetName val="gia_cong_tac10"/>
      <sheetName val="4_PTDG10"/>
      <sheetName val="A1,_May10"/>
      <sheetName val="Vat_lieu10"/>
      <sheetName val="Data_Input11"/>
      <sheetName val="Measure_130610"/>
      <sheetName val="HÐ_ngoài11"/>
      <sheetName val="6PILE__(돌출)10"/>
      <sheetName val="Bill_01_-_CTN10"/>
      <sheetName val="Bill_2_2_Villa_2_beds10"/>
      <sheetName val="Analisa_Gabungan10"/>
      <sheetName val="Isolasi_Luar_Dalam10"/>
      <sheetName val="Isolasi_Luar10"/>
      <sheetName val="Harga_ME_10"/>
      <sheetName val="TH_N_Cong10"/>
      <sheetName val="ESTI_10"/>
      <sheetName val="KL_san_lap10"/>
      <sheetName val="TH_Vat_tu10"/>
      <sheetName val="_Bill_5-Earthing_2_-_Add_Work10"/>
      <sheetName val="Chenh_lech_ca_may10"/>
      <sheetName val="TLg_CN&amp;Laixe10"/>
      <sheetName val="TLg_CN&amp;Laixe_(2)10"/>
      <sheetName val="TLg_Laitau10"/>
      <sheetName val="TLg_Laitau_(2)10"/>
      <sheetName val="Bang_trong_luong_rieng_thep10"/>
      <sheetName val="Cước_VC_+_ĐM_CP_Tư_vấn10"/>
      <sheetName val="Hệ_số10"/>
      <sheetName val="DETAIL_10"/>
      <sheetName val="final_list_200526"/>
      <sheetName val="LV_data10"/>
      <sheetName val="Gia_vat_tu10"/>
      <sheetName val="CẤP_THOÁT_NƯỚC10"/>
      <sheetName val="THDT_goi_thau_TB10"/>
      <sheetName val="Tien_do_TV10"/>
      <sheetName val="bridge_#_110"/>
      <sheetName val="Bang_3_Chi_tiet_phan_Dz10"/>
      <sheetName val="KHOI_LUONG10"/>
      <sheetName val="TH_MTC10"/>
      <sheetName val="CTKL_KTX_HT9"/>
      <sheetName val="Buy_vs__Lease_Car10"/>
      <sheetName val="DATA_BASE10"/>
      <sheetName val="Equipment_list_(PAC)10"/>
      <sheetName val="TINH_KHOI_LUONG10"/>
      <sheetName val="Chi_tiet10"/>
      <sheetName val="subcon_sched10"/>
      <sheetName val="NHÀ_NHẬP_LIỆU9"/>
      <sheetName val="MÓNG_SILO9"/>
      <sheetName val="PRE_(E)10"/>
      <sheetName val="HVAC_BLOCK_B410"/>
      <sheetName val="2_Chiet_tinh9"/>
      <sheetName val="BẢNG_KHỐI_LƯỢNG_TỔNG_HỢP9"/>
      <sheetName val="CP_Khac_cuoc_VC9"/>
      <sheetName val="Budget_Code9"/>
      <sheetName val="Tong_du_toan9"/>
      <sheetName val="Bill_2_-_ketcau9"/>
      <sheetName val="Chi_tiet_lan_can9"/>
      <sheetName val="13-Cốt_thép_(10mm&lt;D≤18mm)_FO169"/>
      <sheetName val="du_lieu_du_toan9"/>
      <sheetName val="BOQ_THAN9"/>
      <sheetName val="DL_ĐẦU_VÀO9"/>
      <sheetName val="Purchase_Order9"/>
      <sheetName val="D_&amp;_W_sizes9"/>
      <sheetName val="Analisa_&amp;_Upah9"/>
      <sheetName val="Du_lieu10"/>
      <sheetName val="Phan_tich9"/>
      <sheetName val="Luong_NII9"/>
      <sheetName val="DINH_MUC_THI_NGHIEM9"/>
      <sheetName val="Luong_NI9"/>
      <sheetName val="CT_Thang_Mo9"/>
      <sheetName val="CT__PL9"/>
      <sheetName val="cash_budget9"/>
      <sheetName val="dongia__2_9"/>
      <sheetName val="GOC-KO_IN9"/>
      <sheetName val="MAU_8A9"/>
      <sheetName val="MAU_8B9"/>
      <sheetName val="MAU_99"/>
      <sheetName val="MAU_109"/>
      <sheetName val="Thép_CKN9"/>
      <sheetName val="sochitiettaikhoan_9"/>
      <sheetName val="Share_price_data9"/>
      <sheetName val="19_39"/>
      <sheetName val="20_39"/>
      <sheetName val="Chieu_4_39"/>
      <sheetName val="Cow_req9"/>
      <sheetName val="TỔNG_HỢP9"/>
      <sheetName val="14-LẦN_3-CHIỀU9"/>
      <sheetName val="14-LẦN_1-SÁNG9"/>
      <sheetName val="14-LẦN_2-TRƯA9"/>
      <sheetName val="1_3+1_4-TOTAL_-_Ko_IN9"/>
      <sheetName val="2_1-LẦN_3-CHIỀU9"/>
      <sheetName val="2_1-LẦN_1-SÁNG9"/>
      <sheetName val="2_1-LẦN_2-TRƯA9"/>
      <sheetName val="2_1-TOTAL-Ko_IN9"/>
      <sheetName val="1_3(TMR_4)9"/>
      <sheetName val="CHO_DE9"/>
      <sheetName val="1_1+1_2+2_2+2_3(TMR_3)9"/>
      <sheetName val="CK1+CK2_(VS_SAN_CHOI_23)9"/>
      <sheetName val="CK1+CK2_(2)9"/>
      <sheetName val="12-16_THÁNG9"/>
      <sheetName val="CAN_SỮA9"/>
      <sheetName val="54+55+56(SAU_CAI_SỮA-6)9"/>
      <sheetName val="BÊ_71-90_NGÀY9"/>
      <sheetName val="BÊ_12-16_tháng9"/>
      <sheetName val="BÊ_6-129"/>
      <sheetName val="BÊ_1-39"/>
      <sheetName val="F01-BC_KHAU_PHAN_SANG_20_39"/>
      <sheetName val="F01-BC_KHAU_PHAN_CHIEU_19_39"/>
      <sheetName val="dinh_mưc_cty9"/>
      <sheetName val="Giá_thành9"/>
      <sheetName val="Thong_ke9"/>
      <sheetName val="Energy_for_milk_prod9"/>
      <sheetName val="DE_NGHI_XUAT_9"/>
      <sheetName val="phieu_xuat_mau9"/>
      <sheetName val="PHIEU_XUAT_CHIEU9"/>
      <sheetName val="11_rai_them_cỏ9"/>
      <sheetName val="PHU_LUC_02-_HDSD_CAC_BIEU_MAU9"/>
      <sheetName val="PhU_LUC_01-_MA_CAC_NHOM_BO9"/>
      <sheetName val="F03-BC_THUC_TRON_SANG_20_39"/>
      <sheetName val="F03-BC_THUC_TRON_CHIEU_19_39"/>
      <sheetName val="F02-BC_THEO_DOI_THUC_AN_DU9"/>
      <sheetName val="Tham_khao-_Bao_cao_xuat_thuc_a9"/>
      <sheetName val="VC_xd7"/>
      <sheetName val="Gia_VLTB7"/>
      <sheetName val="B_Luong7"/>
      <sheetName val="C_May7"/>
      <sheetName val="Dlieu_dau_vao9"/>
      <sheetName val="Income_Statement9"/>
      <sheetName val="Shareholders'_Equity9"/>
      <sheetName val="BANCO_(2)9"/>
      <sheetName val="MT_DPin_(2)9"/>
      <sheetName val="02__PTDG9"/>
      <sheetName val="Chiết_tính9"/>
      <sheetName val="TB_NẶNG7"/>
      <sheetName val="Du_tru_CP-Bieu_017"/>
      <sheetName val="Don_gia_(khong_in)9"/>
      <sheetName val="DK1_Don_gia9"/>
      <sheetName val="1_MONG_1-29"/>
      <sheetName val="THEP_TAM7"/>
      <sheetName val="THEP_HÌNH7"/>
      <sheetName val="THEP_HINH7"/>
      <sheetName val="XA_GO7"/>
      <sheetName val="BANG_TRA7"/>
      <sheetName val="wk_prgs7"/>
      <sheetName val="Ma_don_vi7"/>
      <sheetName val="bang_cc7"/>
      <sheetName val="dm_3667"/>
      <sheetName val="DM_60607"/>
      <sheetName val="Dự_thầu7"/>
      <sheetName val="Nhap_VT_oto7"/>
      <sheetName val="Hao_phí7"/>
      <sheetName val="Structure_data7"/>
      <sheetName val="đọc_số7"/>
      <sheetName val="Bill_No_3_-_Prov__Sum_(Ph2&amp;3)7"/>
      <sheetName val="TH_TN7"/>
      <sheetName val="CP_Du_phong7"/>
      <sheetName val="THCP_Lap_dat7"/>
      <sheetName val="THCP_xay_dung7"/>
      <sheetName val="Tong_hop_kinh_phi7"/>
      <sheetName val="Dự_toán7"/>
      <sheetName val="Đơn_Giá_TH7"/>
      <sheetName val="Nhân_công7"/>
      <sheetName val="Phân_tích7"/>
      <sheetName val="C_P_Thiết_bị7"/>
      <sheetName val="T_H_Kinh_phí7"/>
      <sheetName val="Vật_tư7"/>
      <sheetName val="Trang_bìa7"/>
      <sheetName val="Don_gia_chi_tiet_DIEN_26"/>
      <sheetName val="Data_Wall7"/>
      <sheetName val="2_1Warehouse_17"/>
      <sheetName val="AG_Pipe_Qty_Analysis7"/>
      <sheetName val="Main_Bldg-Rev027"/>
      <sheetName val="D&amp;W_def_7"/>
      <sheetName val="Nhan_cong7"/>
      <sheetName val="Thiet_bi7"/>
      <sheetName val="Vat_tu7"/>
      <sheetName val="DM_ChiPhi7"/>
      <sheetName val="May_TC7"/>
      <sheetName val="TH_Kinh_phi7"/>
      <sheetName val="Ptvl_7"/>
      <sheetName val="Ｎｏ_137"/>
      <sheetName val="DGchitiet_7"/>
      <sheetName val="CP_HMC7"/>
      <sheetName val="HỆ_THỐNG_PHÒNG_CHÁY_CHỮA_CHÁY7"/>
      <sheetName val="HỆ_THỐNG_CẤP_THOÁT_NƯỚC7"/>
      <sheetName val="HỆ_THỐNG_ĐHKK7"/>
      <sheetName val="MÁY_PHÁT_ĐIỆN7"/>
      <sheetName val="HỆ_THỐNG_ĐIỆN7"/>
      <sheetName val="Thiết_bị_chính7"/>
      <sheetName val="CHI_PHI7"/>
      <sheetName val="TK_chi_tiet7"/>
      <sheetName val="Bill_2-Road_HR27"/>
      <sheetName val="Bill_3_-_Softscape_HR27"/>
      <sheetName val="CĂN_HỘ_T16-17_7"/>
      <sheetName val="TRỤC_ĐỨNG_THOÁT_BẨN_T15-177"/>
      <sheetName val="TRỤC_ĐỨNG_TM_T15-177"/>
      <sheetName val="Móng,_nền_7"/>
      <sheetName val="1_Requisition(E)7"/>
      <sheetName val="TONG_HOP7"/>
      <sheetName val="Tổng_GT7"/>
      <sheetName val="Chi_tiết_KL7"/>
      <sheetName val="khấu_trừ_phạt7"/>
      <sheetName val="GT__KHAU_TRU7"/>
      <sheetName val="HAO_HUT_VAT_TU_(2)7"/>
      <sheetName val="cao_độ7"/>
      <sheetName val="phan_tic_chi_tiet7"/>
      <sheetName val="DG_14266"/>
      <sheetName val="Theo_doi_Doanh_thu_20176"/>
      <sheetName val="KL_THEP__GIAM_DO_DUNG_COUPLER6"/>
      <sheetName val="01_KL_THÉP_NHẬP_VỀ6"/>
      <sheetName val="2__NT_VLDV6"/>
      <sheetName val="GHI_CHU6"/>
      <sheetName val="1_BB_LMHT6"/>
      <sheetName val="gui_BKCT6"/>
      <sheetName val="Gia_vat_lieu6"/>
      <sheetName val="Precios_unitarios_AXH6"/>
      <sheetName val="Chi_tiet_cong_no7"/>
      <sheetName val="PHÁT_SINH_TẦNG_1_7"/>
      <sheetName val="PHÁT_SINH_TẦNG_27"/>
      <sheetName val="Hầm_chuyển_psinh7"/>
      <sheetName val="Ống_thẳng7"/>
      <sheetName val="Côn_thu7"/>
      <sheetName val="Vuông_tròn7"/>
      <sheetName val="Chân_rẽ7"/>
      <sheetName val="Chạc_ba7"/>
      <sheetName val="MB_DT_025"/>
      <sheetName val="3__CNT6"/>
      <sheetName val="unit_price_list(M)6"/>
      <sheetName val="So_lieu_chung6"/>
      <sheetName val="TH_VL,_NC,_DDHT_Thanhphuoc6"/>
      <sheetName val="Chi_tiet_-tong_9_thang6"/>
      <sheetName val="BẢNG_ÁP_GIÁ_(in)6"/>
      <sheetName val="NT_(KL)_IN6"/>
      <sheetName val="DOM_D26"/>
      <sheetName val="nhà_ăn6"/>
      <sheetName val="Công_nhật6"/>
      <sheetName val="btkt_cột6"/>
      <sheetName val="Bê_tông_bảo_vệ6"/>
      <sheetName val="01__Data6"/>
      <sheetName val="Neo,_nối_cốt_thép_dầm,_cột6"/>
      <sheetName val="Uốn_móc_cốt_thép6"/>
      <sheetName val="Tiêu_chuẩn_cốt_thép6"/>
      <sheetName val="Doi_so6"/>
      <sheetName val="1_2_Staff_Schedule6"/>
      <sheetName val="0__Input6"/>
      <sheetName val="DANH_MỤC_HỒ_SƠ6"/>
      <sheetName val="GT_PHÁT_SINH_NGOÀI_HĐ6"/>
      <sheetName val="KL_PHÁT_SINH_6"/>
      <sheetName val="PS_NGOÀI_HĐ6"/>
      <sheetName val="GT_PHÁT_SINH_VƯỢT_HĐ6"/>
      <sheetName val="PS_TĂNG_GIẢM_TRONG_HĐ6"/>
      <sheetName val="DGCT_PHÁT_SINH6"/>
      <sheetName val="DGCT_TRẦN_NLV6"/>
      <sheetName val="DGKL_chi_tiết_NLV6"/>
      <sheetName val="DGKL_chi_tiết_NHN,NK6"/>
      <sheetName val="TG_KL6"/>
      <sheetName val="DGCT_SƠN_BẢ_TƯỜNG_NLV6"/>
      <sheetName val="DGKL_TRẦN_NHN6"/>
      <sheetName val="MTO_REV_2(ARMOR)6"/>
      <sheetName val="Cotthep_NPT6"/>
      <sheetName val="vl_nc_mtc6"/>
      <sheetName val="Heso_DZ6"/>
      <sheetName val="DM_336cai_tao6"/>
      <sheetName val="DG_BINH_THUAN6"/>
      <sheetName val="Tien_Thuong6"/>
      <sheetName val="NC_XL_6T_cuoi_01_CTy6"/>
      <sheetName val="Data_-6T_dau6"/>
      <sheetName val="Cong_6T6"/>
      <sheetName val="KL_thep_lam_sat6"/>
      <sheetName val="B3A_-_TOWER_A6"/>
      <sheetName val="Annex_B6"/>
      <sheetName val="Bill_Prelim-CDT6"/>
      <sheetName val="Bill_BPTC-CDT6"/>
      <sheetName val="Chi_tiết_BPTC6"/>
      <sheetName val="Bill_BPTC-CDT_(PA_MCT_CDT)6"/>
      <sheetName val="Chi_tiết_BPTC_(PA_MCT_CDT)6"/>
      <sheetName val="1_Civil_(Org)6"/>
      <sheetName val="DM-VNT_ko_sd6"/>
      <sheetName val="Bảng_đo_bóc_KL_OLK-096"/>
      <sheetName val="6_3_CHI_TIET_OLK-096"/>
      <sheetName val="1__Office6"/>
      <sheetName val="KHOI_LUONG15-46"/>
      <sheetName val="Tong_hop_vat_tu6"/>
      <sheetName val="1_San_6"/>
      <sheetName val="TLG_Type6"/>
      <sheetName val="Dgia_vat_tu6"/>
      <sheetName val="Don_gia_III6"/>
      <sheetName val="D÷_liÖu6"/>
      <sheetName val="Dot_46"/>
      <sheetName val="Thop_Ksat6"/>
      <sheetName val="Thu_hoi_6"/>
      <sheetName val="HM_chung6"/>
      <sheetName val="CP_xd-thiet_bi6"/>
      <sheetName val="TH-TN_LD_TB6"/>
      <sheetName val="CP_xaydung6"/>
      <sheetName val="Thao_ha_phu_kien6"/>
      <sheetName val="VL-NC-MTC_ket_cau6"/>
      <sheetName val="KHOI_LUONG_TONG6"/>
      <sheetName val="TK_22KV6"/>
      <sheetName val="DM_366-17776"/>
      <sheetName val="Thi_nhiem6"/>
      <sheetName val="Gia_goc_VT-TB6"/>
      <sheetName val="Gia_vc_den_chan_CT6"/>
      <sheetName val="culy_226"/>
      <sheetName val="Luong_20506"/>
      <sheetName val="ca_may_QN6"/>
      <sheetName val="TNHC1246_6"/>
      <sheetName val="Ca_may_TT06_20106"/>
      <sheetName val="Don_gia_VLXD_dia_phuong6"/>
      <sheetName val="Bang_luong_SCL6"/>
      <sheetName val="Dinh_muc_TN14266"/>
      <sheetName val="HRG_BHN6"/>
      <sheetName val="CĂN_ĐH6"/>
      <sheetName val="Chi_phi_van_chuyen6"/>
      <sheetName val="TH_các_CC6"/>
      <sheetName val="Div26_-_Elect6"/>
      <sheetName val="7_Khau_tru_6"/>
      <sheetName val="Q_A01_2-Sh6"/>
      <sheetName val="4_CĂN6"/>
      <sheetName val="2_CDPS6"/>
      <sheetName val="Don_gia_NC6"/>
      <sheetName val="DT_hợp_đồng5"/>
      <sheetName val="Bảng_KL_đợt_15"/>
      <sheetName val="Danh_mục5"/>
      <sheetName val="Bieu_gia_HD5"/>
      <sheetName val="Summary_Sheet5"/>
      <sheetName val="Finishing-Tower_A5"/>
      <sheetName val="Finishing-Tower_B5"/>
      <sheetName val="Finishing-Tower_C5"/>
      <sheetName val="Finishing-Tower_D5"/>
      <sheetName val="MEP-Tower_A5"/>
      <sheetName val="MEP-Tower_B5"/>
      <sheetName val="MEP-Tower_C5"/>
      <sheetName val="MEP-Tower_D5"/>
      <sheetName val="Cost_Report_Sum5"/>
      <sheetName val="Detail_Cost_Sum5"/>
      <sheetName val="RVO-VO_Sum5"/>
      <sheetName val="Potential_VOs_Sum5"/>
      <sheetName val="Cash_Flow_Sum5"/>
      <sheetName val="BTK-Dai_Hoc_Kien_Giang5"/>
      <sheetName val="PV_Graph_Data5"/>
      <sheetName val="doanh_thu5"/>
      <sheetName val="Dutoan_KL5"/>
      <sheetName val="CAP_NUOC5"/>
      <sheetName val="cấp_nước_trục_nhà_vs5"/>
      <sheetName val="THOAT_NUOC5"/>
      <sheetName val="THOAT_MUA5"/>
      <sheetName val="Cáp_phòng5"/>
      <sheetName val="TMC_ĐIỆN_Phi5"/>
      <sheetName val="TMC_Tổng5"/>
      <sheetName val="TH_Đèn_Phòng_L15"/>
      <sheetName val="TH_Đèn_Hầm_L15"/>
      <sheetName val="TỦ_MODULE_T15"/>
      <sheetName val="B-2__(DPP)6"/>
      <sheetName val="Huong_dan5"/>
      <sheetName val="gia_vt,nc,may5"/>
      <sheetName val="Financ__Overview5"/>
      <sheetName val="TINH_GIA_-_SAN_XUAT_Vertico5"/>
      <sheetName val="13_BANG_CT5"/>
      <sheetName val="14_MMUS_GIUA_NHIP5"/>
      <sheetName val="4_HSPBngang5"/>
      <sheetName val="6_Tinh_tai5"/>
      <sheetName val="2_NSl5"/>
      <sheetName val="17_US_CHU_tho_a_b5"/>
      <sheetName val="15_MMUS_GOI5"/>
      <sheetName val="DZ_22KV5"/>
      <sheetName val="Kê_0,45"/>
      <sheetName val="TH_0,45"/>
      <sheetName val="Kê_225"/>
      <sheetName val="TH_225"/>
      <sheetName val="TBA_CAI_TAO5"/>
      <sheetName val="TBA_XDM5"/>
      <sheetName val="TONG_HOP_DU_TOAN5"/>
      <sheetName val="Thop_XAY_DUNG5"/>
      <sheetName val="CP_HANG_MUC_CHUNG5"/>
      <sheetName val="CHI_PHI_XD5"/>
      <sheetName val="CHI_PHI_THI_NGHIEM5"/>
      <sheetName val="VLDIEN_225"/>
      <sheetName val="Dao_dat5"/>
      <sheetName val="TH_Denbu5"/>
      <sheetName val="Do_ve_DC5"/>
      <sheetName val="TH_Bommin5"/>
      <sheetName val="CHI_PHI_THI_NGHIEM-LD_thiet_bi5"/>
      <sheetName val="Luong_TT015"/>
      <sheetName val="Camay_QB5"/>
      <sheetName val="gia_ca_may_BXD5"/>
      <sheetName val="BANG_LUONG_KY_SU5"/>
      <sheetName val="Bang_luong_NHOM_I5"/>
      <sheetName val="Bangluong_NHOM_II_5"/>
      <sheetName val="09-GIA_nhien_lieu-ko_in5"/>
      <sheetName val="Tinh_V_cot_chiem_cho5"/>
      <sheetName val="ĐM_13545"/>
      <sheetName val="KHOAN_MAU5"/>
      <sheetName val="ĐO_ĐỊA_VẬT_LÝ5"/>
      <sheetName val="khoan_tiep_dia5"/>
      <sheetName val="Tổng_hợp_KPHM5"/>
      <sheetName val="Dinh_muc5"/>
      <sheetName val="GIÁ_DỰ_THẦU_30_CĂN5"/>
      <sheetName val="5_2_1_Đo_bóc_KL_OLK-065"/>
      <sheetName val="KS_tuyen5"/>
      <sheetName val="Bang_chiet_tinh_TBA5"/>
      <sheetName val="4_2_1_Đo_bóc_KL_OLK-065"/>
      <sheetName val="4_1_1_CHI_TIET_OLK-065"/>
      <sheetName val="DG_Chi_tiet5"/>
      <sheetName val="_1710_HOINGHINLD5"/>
      <sheetName val="99_(2)5"/>
      <sheetName val="134_5"/>
      <sheetName val="DG_49705"/>
      <sheetName val="Cash_Flow5"/>
      <sheetName val="BU_LONG5"/>
      <sheetName val="DT__NHA_XUONG5"/>
      <sheetName val="EQUIP_LIST5"/>
      <sheetName val="THONG_SO5"/>
      <sheetName val="Đơn_giá_chi_tiết_TN_395"/>
      <sheetName val="HERD_MOVEMENTFARM17"/>
      <sheetName val="HERD_MOVEMENTFARM27"/>
      <sheetName val="CALVES_2-47"/>
      <sheetName val="Cavles_2-47"/>
      <sheetName val="CALVES_4-77"/>
      <sheetName val="HEIFER_7-12m7"/>
      <sheetName val="HEIFER_12+7"/>
      <sheetName val="FRESH_COW_2017-187"/>
      <sheetName val="HP_COW_20187"/>
      <sheetName val="LP_COW_2017-187"/>
      <sheetName val="DRY_COW7"/>
      <sheetName val="FIELD_CROPS7"/>
      <sheetName val="So_sanh5"/>
      <sheetName val="Electrical_Works5"/>
      <sheetName val="H_T__INCOMING_SYSTEM5"/>
      <sheetName val="Tính_giá_NC5"/>
      <sheetName val="Tiên_lượng5"/>
      <sheetName val="SL_cước5"/>
      <sheetName val="¥_5"/>
      <sheetName val="Gia_VT-TB5"/>
      <sheetName val="noi_suy_xa5"/>
      <sheetName val="noi_suy_xa_thu_hoi5"/>
      <sheetName val="Thuyết_minh5"/>
      <sheetName val="Đơn_giá_máy5"/>
      <sheetName val="Tong_DT4"/>
      <sheetName val="phan_tich_don_gia4"/>
      <sheetName val="Bill_No_1_65"/>
      <sheetName val="Bill_No_1_105"/>
      <sheetName val="Bill_No_3_35"/>
      <sheetName val="Bill_No_1_45"/>
      <sheetName val="Bill_No_1_75"/>
      <sheetName val="Summary_Bill_No__35"/>
      <sheetName val="DT_san_XD-So_lieu_cu4"/>
      <sheetName val="FF-2_(1)4"/>
      <sheetName val="Labour_Summary17"/>
      <sheetName val="YTD_12'20034"/>
      <sheetName val="YTD_06'20034"/>
      <sheetName val="YTD_03'20034"/>
      <sheetName val="YTD_09'20034"/>
      <sheetName val="deferred_taxes4"/>
      <sheetName val="Eqpmnt_Plng4"/>
      <sheetName val="TRIAL_BALANCE4"/>
      <sheetName val="DPR_31st_march4"/>
      <sheetName val="current_month4"/>
      <sheetName val="Blng__Vs_Coll_4"/>
      <sheetName val="Unit_price4"/>
      <sheetName val="Bán_đợt_1_trang4"/>
      <sheetName val="Chiet_tinh_dz354"/>
      <sheetName val="3__KC_-_PODIUM4"/>
      <sheetName val="CTDZ6kv_(gd1)_4"/>
      <sheetName val="CTDZ_0_4+cto_(GD1)4"/>
      <sheetName val="CTTBA_(gd1)4"/>
      <sheetName val="03_Detailed4"/>
      <sheetName val="01_Bid_Price_summary4"/>
      <sheetName val="Home_Office_Manhours4"/>
      <sheetName val="Field_SPV_Barchart4"/>
      <sheetName val="Tien_Luong4"/>
      <sheetName val="Unit_price(Updateting)4"/>
      <sheetName val="Cost_List4"/>
      <sheetName val="Detail_Cost4"/>
      <sheetName val="IC_Price_New4"/>
      <sheetName val="Summary_Table4"/>
      <sheetName val="Sales_Person4"/>
      <sheetName val="Bidding_Entity4"/>
      <sheetName val="CHITIET_VL-NCHT1_(2)4"/>
      <sheetName val="Bù_giá_CM4"/>
      <sheetName val="Breakdown_(B)4"/>
      <sheetName val="U_P_Breakdown4"/>
      <sheetName val="IMF_Code4"/>
      <sheetName val="Subsidiary_Calculation4"/>
      <sheetName val="Phu_Bai_Bridge4"/>
      <sheetName val="5_2_1_Đo_bóc_KL_OLK-104"/>
      <sheetName val="BẢNG_DIỄN_GIẢI_KL_(7)4"/>
      <sheetName val="don_gia_14264"/>
      <sheetName val="Luong_BN4"/>
      <sheetName val="Luong_TB4"/>
      <sheetName val="Ca_may_TB4"/>
      <sheetName val="Ca_máy_BN4"/>
      <sheetName val="Vật_liệu4"/>
      <sheetName val="LX_-TT054"/>
      <sheetName val="NC_Moi_TT054"/>
      <sheetName val="Bia_lot4"/>
      <sheetName val="PU_ITALY_27"/>
      <sheetName val="TH_DZ3515"/>
      <sheetName val="Tro_giup26"/>
      <sheetName val="RAB_AR&amp;STR13"/>
      <sheetName val="chi_tiet_TBA13"/>
      <sheetName val="chi_tiet_C13"/>
      <sheetName val="Customize_Your_Purchase_Order13"/>
      <sheetName val="CHITIET_VL-NC-TT_-1p13"/>
      <sheetName val="CHITIET_VL-NC-TT-3p12"/>
      <sheetName val="TONG_HOP_VL-NC_TT13"/>
      <sheetName val="KPVC-BD_13"/>
      <sheetName val="Don_gia13"/>
      <sheetName val="DON_GIA_TRAM_(3)13"/>
      <sheetName val="DON_GIA_CAN_THO15"/>
      <sheetName val="Don_gia_chi_tiet13"/>
      <sheetName val="HĐ_ngoài12"/>
      <sheetName val="XT_Buoc_312"/>
      <sheetName val="dongia_(2)12"/>
      <sheetName val="7606_DZ13"/>
      <sheetName val="project_management12"/>
      <sheetName val="Adix_A12"/>
      <sheetName val="S-curve_12"/>
      <sheetName val="REINF_12"/>
      <sheetName val="Rates_200912"/>
      <sheetName val="So_doi_chieu_LC12"/>
      <sheetName val="MAIN_GATE_HOUSE12"/>
      <sheetName val="Commercial_value12"/>
      <sheetName val="Du_toan12"/>
      <sheetName val="Ky_Lam_Bridge12"/>
      <sheetName val="Provisional_Sums_Item12"/>
      <sheetName val="Gas_Pressure_Welding12"/>
      <sheetName val="General_Item&amp;General_Requirem12"/>
      <sheetName val="General_Items12"/>
      <sheetName val="Regenral_Requirements12"/>
      <sheetName val="chiet_tinh12"/>
      <sheetName val="Ng_hàng_xà+bulong12"/>
      <sheetName val="MH_RATE12"/>
      <sheetName val="TONG_HOP_VL-NC12"/>
      <sheetName val="Bang_KL12"/>
      <sheetName val="Đầu_vào11"/>
      <sheetName val="Lcau_-_Lxuc12"/>
      <sheetName val="Chi_tiet_XD_TBA11"/>
      <sheetName val="DM_606112"/>
      <sheetName val="DG_thep_ma_kem12"/>
      <sheetName val="CT_vat_lieu12"/>
      <sheetName val="Equip_11"/>
      <sheetName val="A1_CN11"/>
      <sheetName val="TONG_HOP_T5_199811"/>
      <sheetName val="Chenh_lech_vat_tu11"/>
      <sheetName val="Trạm_biến_áp11"/>
      <sheetName val="Đơn_Giá_11"/>
      <sheetName val="Diện_tích11"/>
      <sheetName val="1_Khái_toán11"/>
      <sheetName val="CT-0_4KV11"/>
      <sheetName val="DG_DZ12"/>
      <sheetName val="DG_TBA12"/>
      <sheetName val="rate_material11"/>
      <sheetName val="KL_Chi_tiết_Xây_tô11"/>
      <sheetName val="07Base_Cost11"/>
      <sheetName val="GV1-D13_(Casement_door)11"/>
      <sheetName val="Bill_1_Quy_dinh_chung11"/>
      <sheetName val="1_R18_BF11"/>
      <sheetName val="6_External_works-R1811"/>
      <sheetName val="Phan_khai_KLuong11"/>
      <sheetName val="Chi_tiet_KL11"/>
      <sheetName val="Tổng_hợp_KL11"/>
      <sheetName val="04_-_XUONG_DET_B11"/>
      <sheetName val="_0311"/>
      <sheetName val="chieu_day_san11"/>
      <sheetName val="Podium_Concrete_Works11"/>
      <sheetName val="KLCT-_TOWER11"/>
      <sheetName val="KLCT-_PODIUM11"/>
      <sheetName val="Area_Cal11"/>
      <sheetName val="Gia_thanh_chuoi_su11"/>
      <sheetName val="Tiep_dia11"/>
      <sheetName val="Don_gia_vung_III-Can_Tho11"/>
      <sheetName val="Loại_Vật_tư11"/>
      <sheetName val="Elect_(3)11"/>
      <sheetName val="plan&amp;section_of_foundation11"/>
      <sheetName val="design_criteria11"/>
      <sheetName val="Bond_수수료_계산_포맷11"/>
      <sheetName val="ITB_COST11"/>
      <sheetName val="PAGE_111"/>
      <sheetName val="Xay_lapduongR311"/>
      <sheetName val="DM_6711"/>
      <sheetName val="Project_Data11"/>
      <sheetName val="6787CWFASE2CASE2_00_xls11"/>
      <sheetName val="Đầu_tư11"/>
      <sheetName val="EIRR&gt;_211"/>
      <sheetName val="Bill_02_-_Xay_gach-Pou_11"/>
      <sheetName val="Bill_03-Chống_thấm-Pou11"/>
      <sheetName val="Bill_04-Kim_loại-Pou11"/>
      <sheetName val="Bill_05_-_Hoan_thien-Pou_11"/>
      <sheetName val="Bill_02_-_Xay_gach-Tower11"/>
      <sheetName val="Bill_03-Chống_thấm-Tower11"/>
      <sheetName val="Bill_04-Kim_loại-Tower11"/>
      <sheetName val="Bill_05_-_Hoan_thien-Tower11"/>
      <sheetName val="KL-_KHAC11"/>
      <sheetName val="BILL_3_-_KẾT_CẤU_HẦM11"/>
      <sheetName val="PTĐG_LTBT11"/>
      <sheetName val="CTG-PRECHEx1_411"/>
      <sheetName val="CTG-AB_(2)11"/>
      <sheetName val="CTG-AB_(3)11"/>
      <sheetName val="CTG-PLP-1_0811"/>
      <sheetName val="Pre_Đội_nhóm11"/>
      <sheetName val="Vat_tu_XD11"/>
      <sheetName val="Tower_-_Concrete_Works11"/>
      <sheetName val="Bill-04_ket_cau_thap-_UNI11"/>
      <sheetName val="dg_tphcm11"/>
      <sheetName val="T_KÊ_K_CẤU11"/>
      <sheetName val="gia_cong_tac11"/>
      <sheetName val="4_PTDG11"/>
      <sheetName val="A1,_May11"/>
      <sheetName val="Vat_lieu11"/>
      <sheetName val="Data_Input12"/>
      <sheetName val="Measure_130611"/>
      <sheetName val="HÐ_ngoài12"/>
      <sheetName val="6PILE__(돌출)11"/>
      <sheetName val="Door_and_window6"/>
      <sheetName val="Bill_01_-_CTN11"/>
      <sheetName val="Bill_2_2_Villa_2_beds11"/>
      <sheetName val="Analisa_Gabungan11"/>
      <sheetName val="Isolasi_Luar_Dalam11"/>
      <sheetName val="Isolasi_Luar11"/>
      <sheetName val="Harga_ME_11"/>
      <sheetName val="TH_N_Cong11"/>
      <sheetName val="ESTI_11"/>
      <sheetName val="KL_san_lap11"/>
      <sheetName val="TH_Vat_tu11"/>
      <sheetName val="_Bill_5-Earthing_2_-_Add_Work11"/>
      <sheetName val="Chenh_lech_ca_may11"/>
      <sheetName val="TLg_CN&amp;Laixe11"/>
      <sheetName val="TLg_CN&amp;Laixe_(2)11"/>
      <sheetName val="TLg_Laitau11"/>
      <sheetName val="TLg_Laitau_(2)11"/>
      <sheetName val="Bang_trong_luong_rieng_thep11"/>
      <sheetName val="Cước_VC_+_ĐM_CP_Tư_vấn11"/>
      <sheetName val="Hệ_số11"/>
      <sheetName val="DETAIL_11"/>
      <sheetName val="final_list_200527"/>
      <sheetName val="LV_data11"/>
      <sheetName val="Gia_vat_tu11"/>
      <sheetName val="CẤP_THOÁT_NƯỚC11"/>
      <sheetName val="THDT_goi_thau_TB11"/>
      <sheetName val="Tien_do_TV11"/>
      <sheetName val="bridge_#_111"/>
      <sheetName val="Bang_3_Chi_tiet_phan_Dz11"/>
      <sheetName val="KHOI_LUONG11"/>
      <sheetName val="TH_MTC11"/>
      <sheetName val="CTKL_KTX_HT10"/>
      <sheetName val="Buy_vs__Lease_Car11"/>
      <sheetName val="DATA_BASE11"/>
      <sheetName val="Equipment_list_(PAC)11"/>
      <sheetName val="TINH_KHOI_LUONG11"/>
      <sheetName val="Chi_tiet11"/>
      <sheetName val="subcon_sched11"/>
      <sheetName val="NHÀ_NHẬP_LIỆU10"/>
      <sheetName val="MÓNG_SILO10"/>
      <sheetName val="PRE_(E)11"/>
      <sheetName val="HVAC_BLOCK_B411"/>
      <sheetName val="2_Chiet_tinh10"/>
      <sheetName val="BẢNG_KHỐI_LƯỢNG_TỔNG_HỢP10"/>
      <sheetName val="CP_Khac_cuoc_VC10"/>
      <sheetName val="Budget_Code10"/>
      <sheetName val="Tong_du_toan10"/>
      <sheetName val="Bill_2_-_ketcau10"/>
      <sheetName val="Chi_tiet_lan_can10"/>
      <sheetName val="sochitiettaikhoan_10"/>
      <sheetName val="Share_price_data10"/>
      <sheetName val="19_310"/>
      <sheetName val="20_310"/>
      <sheetName val="Chieu_4_310"/>
      <sheetName val="Cow_req10"/>
      <sheetName val="TỔNG_HỢP10"/>
      <sheetName val="14-LẦN_3-CHIỀU10"/>
      <sheetName val="14-LẦN_1-SÁNG10"/>
      <sheetName val="14-LẦN_2-TRƯA10"/>
      <sheetName val="1_3+1_4-TOTAL_-_Ko_IN10"/>
      <sheetName val="2_1-LẦN_3-CHIỀU10"/>
      <sheetName val="2_1-LẦN_1-SÁNG10"/>
      <sheetName val="2_1-LẦN_2-TRƯA10"/>
      <sheetName val="2_1-TOTAL-Ko_IN10"/>
      <sheetName val="1_3(TMR_4)10"/>
      <sheetName val="CHO_DE10"/>
      <sheetName val="1_1+1_2+2_2+2_3(TMR_3)10"/>
      <sheetName val="CK1+CK2_(VS_SAN_CHOI_23)10"/>
      <sheetName val="CK1+CK2_(2)10"/>
      <sheetName val="12-16_THÁNG10"/>
      <sheetName val="CAN_SỮA10"/>
      <sheetName val="54+55+56(SAU_CAI_SỮA-6)10"/>
      <sheetName val="BÊ_71-90_NGÀY10"/>
      <sheetName val="BÊ_12-16_tháng10"/>
      <sheetName val="BÊ_6-1210"/>
      <sheetName val="BÊ_1-310"/>
      <sheetName val="F01-BC_KHAU_PHAN_SANG_20_310"/>
      <sheetName val="F01-BC_KHAU_PHAN_CHIEU_19_310"/>
      <sheetName val="dinh_mưc_cty10"/>
      <sheetName val="Giá_thành10"/>
      <sheetName val="Thong_ke10"/>
      <sheetName val="Energy_for_milk_prod10"/>
      <sheetName val="DE_NGHI_XUAT_10"/>
      <sheetName val="phieu_xuat_mau10"/>
      <sheetName val="PHIEU_XUAT_CHIEU10"/>
      <sheetName val="11_rai_them_cỏ10"/>
      <sheetName val="PHU_LUC_02-_HDSD_CAC_BIEU_MAU10"/>
      <sheetName val="PhU_LUC_01-_MA_CAC_NHOM_BO10"/>
      <sheetName val="F03-BC_THUC_TRON_SANG_20_310"/>
      <sheetName val="F03-BC_THUC_TRON_CHIEU_19_310"/>
      <sheetName val="F02-BC_THEO_DOI_THUC_AN_DU10"/>
      <sheetName val="Tham_khao-_Bao_cao_xuat_thuc_10"/>
      <sheetName val="13-Cốt_thép_(10mm&lt;D≤18mm)_FO110"/>
      <sheetName val="du_lieu_du_toan10"/>
      <sheetName val="BANCO_(2)10"/>
      <sheetName val="MT_DPin_(2)10"/>
      <sheetName val="BOQ_THAN10"/>
      <sheetName val="DL_ĐẦU_VÀO10"/>
      <sheetName val="D_&amp;_W_sizes10"/>
      <sheetName val="Analisa_&amp;_Upah10"/>
      <sheetName val="Purchase_Order10"/>
      <sheetName val="Du_lieu11"/>
      <sheetName val="Phan_tich10"/>
      <sheetName val="Luong_NII10"/>
      <sheetName val="DINH_MUC_THI_NGHIEM10"/>
      <sheetName val="Luong_NI10"/>
      <sheetName val="CT_Thang_Mo10"/>
      <sheetName val="CT__PL10"/>
      <sheetName val="dongia__2_10"/>
      <sheetName val="Thép_CKN10"/>
      <sheetName val="GOC-KO_IN10"/>
      <sheetName val="MAU_8A10"/>
      <sheetName val="MAU_8B10"/>
      <sheetName val="MAU_910"/>
      <sheetName val="MAU_1010"/>
      <sheetName val="cash_budget10"/>
      <sheetName val="Dlieu_dau_vao10"/>
      <sheetName val="CHI_PHI8"/>
      <sheetName val="02__PTDG10"/>
      <sheetName val="Chiết_tính10"/>
      <sheetName val="DK1_Don_gia10"/>
      <sheetName val="Income_Statement10"/>
      <sheetName val="Shareholders'_Equity10"/>
      <sheetName val="VC_xd8"/>
      <sheetName val="Gia_VLTB8"/>
      <sheetName val="B_Luong8"/>
      <sheetName val="C_May8"/>
      <sheetName val="Don_gia_(khong_in)10"/>
      <sheetName val="1_MONG_1-210"/>
      <sheetName val="TB_NẶNG8"/>
      <sheetName val="Du_tru_CP-Bieu_018"/>
      <sheetName val="dm_3668"/>
      <sheetName val="DM_60608"/>
      <sheetName val="Dự_thầu8"/>
      <sheetName val="Nhap_VT_oto8"/>
      <sheetName val="Hao_phí8"/>
      <sheetName val="Ma_don_vi8"/>
      <sheetName val="bang_cc8"/>
      <sheetName val="Structure_data8"/>
      <sheetName val="TH_TN8"/>
      <sheetName val="Bill_No_3_-_Prov__Sum_(Ph2&amp;3)8"/>
      <sheetName val="đọc_số8"/>
      <sheetName val="CP_Du_phong8"/>
      <sheetName val="THCP_Lap_dat8"/>
      <sheetName val="THCP_xay_dung8"/>
      <sheetName val="Tong_hop_kinh_phi8"/>
      <sheetName val="CP_HMC8"/>
      <sheetName val="HỆ_THỐNG_PHÒNG_CHÁY_CHỮA_CHÁY8"/>
      <sheetName val="HỆ_THỐNG_CẤP_THOÁT_NƯỚC8"/>
      <sheetName val="HỆ_THỐNG_ĐHKK8"/>
      <sheetName val="MÁY_PHÁT_ĐIỆN8"/>
      <sheetName val="HỆ_THỐNG_ĐIỆN8"/>
      <sheetName val="Thiết_bị_chính8"/>
      <sheetName val="Ｎｏ_138"/>
      <sheetName val="DGchitiet_8"/>
      <sheetName val="wk_prgs8"/>
      <sheetName val="AG_Pipe_Qty_Analysis8"/>
      <sheetName val="2_1Warehouse_18"/>
      <sheetName val="CĂN_HỘ_T16-17_8"/>
      <sheetName val="TRỤC_ĐỨNG_THOÁT_BẨN_T15-178"/>
      <sheetName val="TRỤC_ĐỨNG_TM_T15-178"/>
      <sheetName val="TK_chi_tiet8"/>
      <sheetName val="Bill_2-Road_HR28"/>
      <sheetName val="Bill_3_-_Softscape_HR28"/>
      <sheetName val="THEP_TAM8"/>
      <sheetName val="THEP_HÌNH8"/>
      <sheetName val="THEP_HINH8"/>
      <sheetName val="XA_GO8"/>
      <sheetName val="BANG_TRA8"/>
      <sheetName val="Main_Bldg-Rev028"/>
      <sheetName val="D&amp;W_def_8"/>
      <sheetName val="Nhan_cong8"/>
      <sheetName val="Thiet_bi8"/>
      <sheetName val="Vat_tu8"/>
      <sheetName val="DM_ChiPhi8"/>
      <sheetName val="May_TC8"/>
      <sheetName val="TH_Kinh_phi8"/>
      <sheetName val="Ptvl_8"/>
      <sheetName val="Móng,_nền_8"/>
      <sheetName val="1_Requisition(E)8"/>
      <sheetName val="So_lieu_chung7"/>
      <sheetName val="Q_A01_2-Sh7"/>
      <sheetName val="DG_14267"/>
      <sheetName val="Dự_toán8"/>
      <sheetName val="Đơn_Giá_TH8"/>
      <sheetName val="Nhân_công8"/>
      <sheetName val="Phân_tích8"/>
      <sheetName val="C_P_Thiết_bị8"/>
      <sheetName val="T_H_Kinh_phí8"/>
      <sheetName val="Vật_tư8"/>
      <sheetName val="Trang_bìa8"/>
      <sheetName val="phan_tic_chi_tiet8"/>
      <sheetName val="TONG_HOP8"/>
      <sheetName val="Tổng_GT8"/>
      <sheetName val="Chi_tiết_KL8"/>
      <sheetName val="khấu_trừ_phạt8"/>
      <sheetName val="GT__KHAU_TRU8"/>
      <sheetName val="HAO_HUT_VAT_TU_(2)8"/>
      <sheetName val="cao_độ8"/>
      <sheetName val="Data_Wall8"/>
      <sheetName val="3__CNT7"/>
      <sheetName val="unit_price_list(M)7"/>
      <sheetName val="Theo_doi_Doanh_thu_20177"/>
      <sheetName val="Gia_vat_lieu7"/>
      <sheetName val="gui_BKCT7"/>
      <sheetName val="Precios_unitarios_AXH7"/>
      <sheetName val="Chi_tiet_cong_no8"/>
      <sheetName val="PHÁT_SINH_TẦNG_1_8"/>
      <sheetName val="PHÁT_SINH_TẦNG_28"/>
      <sheetName val="Hầm_chuyển_psinh8"/>
      <sheetName val="Ống_thẳng8"/>
      <sheetName val="Côn_thu8"/>
      <sheetName val="Vuông_tròn8"/>
      <sheetName val="Chân_rẽ8"/>
      <sheetName val="Chạc_ba8"/>
      <sheetName val="Danh_mục6"/>
      <sheetName val="PV_Graph_Data6"/>
      <sheetName val="1_2_Staff_Schedule7"/>
      <sheetName val="BẢNG_ÁP_GIÁ_(in)7"/>
      <sheetName val="NT_(KL)_IN7"/>
      <sheetName val="DOM_D27"/>
      <sheetName val="nhà_ăn7"/>
      <sheetName val="Công_nhật7"/>
      <sheetName val="btkt_cột7"/>
      <sheetName val="Bảng_đo_bóc_KL_OLK-097"/>
      <sheetName val="6_3_CHI_TIET_OLK-097"/>
      <sheetName val="BTK-Dai_Hoc_Kien_Giang6"/>
      <sheetName val="0__Input7"/>
      <sheetName val="TH_các_CC7"/>
      <sheetName val="Don_gia_chi_tiet_DIEN_27"/>
      <sheetName val="Chi_tiet_-tong_9_thang7"/>
      <sheetName val="TH_VL,_NC,_DDHT_Thanhphuoc7"/>
      <sheetName val="1__Office7"/>
      <sheetName val="KL_THEP__GIAM_DO_DUNG_COUPLER7"/>
      <sheetName val="01_KL_THÉP_NHẬP_VỀ7"/>
      <sheetName val="2__NT_VLDV7"/>
      <sheetName val="GHI_CHU7"/>
      <sheetName val="1_BB_LMHT7"/>
      <sheetName val="Bê_tông_bảo_vệ7"/>
      <sheetName val="01__Data7"/>
      <sheetName val="Neo,_nối_cốt_thép_dầm,_cột7"/>
      <sheetName val="Uốn_móc_cốt_thép7"/>
      <sheetName val="Tiêu_chuẩn_cốt_thép7"/>
      <sheetName val="Doi_so7"/>
      <sheetName val="1_Civil_(Org)7"/>
      <sheetName val="Bill_Prelim-CDT7"/>
      <sheetName val="Bill_BPTC-CDT7"/>
      <sheetName val="Chi_tiết_BPTC7"/>
      <sheetName val="Bill_BPTC-CDT_(PA_MCT_CDT)7"/>
      <sheetName val="Chi_tiết_BPTC_(PA_MCT_CDT)7"/>
      <sheetName val="Thop_Ksat7"/>
      <sheetName val="Thu_hoi_7"/>
      <sheetName val="HM_chung7"/>
      <sheetName val="CP_xd-thiet_bi7"/>
      <sheetName val="TH-TN_LD_TB7"/>
      <sheetName val="CP_xaydung7"/>
      <sheetName val="Thao_ha_phu_kien7"/>
      <sheetName val="VL-NC-MTC_ket_cau7"/>
      <sheetName val="KHOI_LUONG_TONG7"/>
      <sheetName val="TK_22KV7"/>
      <sheetName val="DM_366-17777"/>
      <sheetName val="Thi_nhiem7"/>
      <sheetName val="Gia_goc_VT-TB7"/>
      <sheetName val="Gia_vc_den_chan_CT7"/>
      <sheetName val="culy_227"/>
      <sheetName val="Luong_20507"/>
      <sheetName val="ca_may_QN7"/>
      <sheetName val="TNHC1246_7"/>
      <sheetName val="Ca_may_TT06_20107"/>
      <sheetName val="Don_gia_VLXD_dia_phuong7"/>
      <sheetName val="Bang_luong_SCL7"/>
      <sheetName val="Dinh_muc_TN14267"/>
      <sheetName val="DM_336cai_tao7"/>
      <sheetName val="MTO_REV_2(ARMOR)7"/>
      <sheetName val="Dutoan_KL6"/>
      <sheetName val="doanh_thu6"/>
      <sheetName val="KHOI_LUONG15-47"/>
      <sheetName val="DANH_MỤC_HỒ_SƠ7"/>
      <sheetName val="GT_PHÁT_SINH_NGOÀI_HĐ7"/>
      <sheetName val="KL_PHÁT_SINH_7"/>
      <sheetName val="PS_NGOÀI_HĐ7"/>
      <sheetName val="GT_PHÁT_SINH_VƯỢT_HĐ7"/>
      <sheetName val="PS_TĂNG_GIẢM_TRONG_HĐ7"/>
      <sheetName val="DGCT_PHÁT_SINH7"/>
      <sheetName val="DGCT_TRẦN_NLV7"/>
      <sheetName val="DGKL_chi_tiết_NLV7"/>
      <sheetName val="DGKL_chi_tiết_NHN,NK7"/>
      <sheetName val="TG_KL7"/>
      <sheetName val="DGCT_SƠN_BẢ_TƯỜNG_NLV7"/>
      <sheetName val="DGKL_TRẦN_NHN7"/>
      <sheetName val="KL_thep_lam_sat7"/>
      <sheetName val="DM-VNT_ko_sd7"/>
      <sheetName val="B3A_-_TOWER_A7"/>
      <sheetName val="Annex_B7"/>
      <sheetName val="Cotthep_NPT7"/>
      <sheetName val="vl_nc_mtc7"/>
      <sheetName val="Tien_Thuong7"/>
      <sheetName val="NC_XL_6T_cuoi_01_CTy7"/>
      <sheetName val="Data_-6T_dau7"/>
      <sheetName val="Cong_6T7"/>
      <sheetName val="TLG_Type7"/>
      <sheetName val="Tong_hop_vat_tu7"/>
      <sheetName val="1_San_7"/>
      <sheetName val="Dot_47"/>
      <sheetName val="HRG_BHN7"/>
      <sheetName val="CĂN_ĐH7"/>
      <sheetName val="Chi_phi_van_chuyen7"/>
      <sheetName val="Dgia_vat_tu7"/>
      <sheetName val="Don_gia_III7"/>
      <sheetName val="D÷_liÖu7"/>
      <sheetName val="DT_hợp_đồng6"/>
      <sheetName val="Bảng_KL_đợt_16"/>
      <sheetName val="2_CDPS7"/>
      <sheetName val="Summary_Sheet6"/>
      <sheetName val="Finishing-Tower_A6"/>
      <sheetName val="Finishing-Tower_B6"/>
      <sheetName val="Finishing-Tower_C6"/>
      <sheetName val="Finishing-Tower_D6"/>
      <sheetName val="MEP-Tower_A6"/>
      <sheetName val="MEP-Tower_B6"/>
      <sheetName val="MEP-Tower_C6"/>
      <sheetName val="MEP-Tower_D6"/>
      <sheetName val="Cost_Report_Sum6"/>
      <sheetName val="Detail_Cost_Sum6"/>
      <sheetName val="RVO-VO_Sum6"/>
      <sheetName val="Potential_VOs_Sum6"/>
      <sheetName val="Cash_Flow_Sum6"/>
      <sheetName val="Heso_DZ7"/>
      <sheetName val="Bieu_gia_HD6"/>
      <sheetName val="Div26_-_Elect7"/>
      <sheetName val="7_Khau_tru_7"/>
      <sheetName val="4_CĂN7"/>
      <sheetName val="DG_BINH_THUAN7"/>
      <sheetName val="GIÁ_DỰ_THẦU_30_CĂN6"/>
      <sheetName val="DG_Chi_tiet6"/>
      <sheetName val="Kê_0,46"/>
      <sheetName val="TH_0,46"/>
      <sheetName val="Kê_226"/>
      <sheetName val="TH_226"/>
      <sheetName val="TBA_CAI_TAO6"/>
      <sheetName val="TBA_XDM6"/>
      <sheetName val="TONG_HOP_DU_TOAN6"/>
      <sheetName val="Thop_XAY_DUNG6"/>
      <sheetName val="CP_HANG_MUC_CHUNG6"/>
      <sheetName val="CHI_PHI_XD6"/>
      <sheetName val="CHI_PHI_THI_NGHIEM6"/>
      <sheetName val="VLDIEN_226"/>
      <sheetName val="Dao_dat6"/>
      <sheetName val="TH_Denbu6"/>
      <sheetName val="Do_ve_DC6"/>
      <sheetName val="TH_Bommin6"/>
      <sheetName val="CHI_PHI_THI_NGHIEM-LD_thiet_bi6"/>
      <sheetName val="Luong_TT016"/>
      <sheetName val="Camay_QB6"/>
      <sheetName val="gia_ca_may_BXD6"/>
      <sheetName val="BANG_LUONG_KY_SU6"/>
      <sheetName val="Bang_luong_NHOM_I6"/>
      <sheetName val="Bangluong_NHOM_II_6"/>
      <sheetName val="09-GIA_nhien_lieu-ko_in6"/>
      <sheetName val="Tinh_V_cot_chiem_cho6"/>
      <sheetName val="ĐM_13546"/>
      <sheetName val="KHOAN_MAU6"/>
      <sheetName val="ĐO_ĐỊA_VẬT_LÝ6"/>
      <sheetName val="khoan_tiep_dia6"/>
      <sheetName val="DZ_22KV6"/>
      <sheetName val="_1710_HOINGHINLD6"/>
      <sheetName val="99_(2)6"/>
      <sheetName val="134_6"/>
      <sheetName val="DG_49706"/>
      <sheetName val="Don_gia_NC7"/>
      <sheetName val="B-2__(DPP)7"/>
      <sheetName val="CAP_NUOC6"/>
      <sheetName val="cấp_nước_trục_nhà_vs6"/>
      <sheetName val="THOAT_NUOC6"/>
      <sheetName val="THOAT_MUA6"/>
      <sheetName val="Cáp_phòng6"/>
      <sheetName val="TMC_ĐIỆN_Phi6"/>
      <sheetName val="TMC_Tổng6"/>
      <sheetName val="TH_Đèn_Phòng_L16"/>
      <sheetName val="TH_Đèn_Hầm_L16"/>
      <sheetName val="TỦ_MODULE_T16"/>
      <sheetName val="Financ__Overview6"/>
      <sheetName val="13_BANG_CT6"/>
      <sheetName val="14_MMUS_GIUA_NHIP6"/>
      <sheetName val="4_HSPBngang6"/>
      <sheetName val="6_Tinh_tai6"/>
      <sheetName val="2_NSl6"/>
      <sheetName val="17_US_CHU_tho_a_b6"/>
      <sheetName val="15_MMUS_GOI6"/>
      <sheetName val="TINH_GIA_-_SAN_XUAT_Vertico6"/>
      <sheetName val="gia_vt,nc,may6"/>
      <sheetName val="Huong_dan6"/>
      <sheetName val="Tổng_hợp_KPHM6"/>
      <sheetName val="5_2_1_Đo_bóc_KL_OLK-066"/>
      <sheetName val="MB_DT_026"/>
      <sheetName val="Dinh_muc6"/>
      <sheetName val="KS_tuyen6"/>
      <sheetName val="Bang_chiet_tinh_TBA6"/>
      <sheetName val="4_2_1_Đo_bóc_KL_OLK-066"/>
      <sheetName val="4_1_1_CHI_TIET_OLK-066"/>
      <sheetName val="Cash_Flow6"/>
      <sheetName val="So_sanh6"/>
      <sheetName val="HERD_MOVEMENTFARM18"/>
      <sheetName val="HERD_MOVEMENTFARM28"/>
      <sheetName val="CALVES_2-48"/>
      <sheetName val="Cavles_2-48"/>
      <sheetName val="CALVES_4-78"/>
      <sheetName val="HEIFER_7-12m8"/>
      <sheetName val="HEIFER_12+8"/>
      <sheetName val="FRESH_COW_2017-188"/>
      <sheetName val="HP_COW_20188"/>
      <sheetName val="LP_COW_2017-188"/>
      <sheetName val="DRY_COW8"/>
      <sheetName val="FIELD_CROPS8"/>
      <sheetName val="Tong_DT5"/>
      <sheetName val="phan_tich_don_gia5"/>
      <sheetName val="DT_san_XD-So_lieu_cu5"/>
      <sheetName val="EQUIP_LIST6"/>
      <sheetName val="Electrical_Works6"/>
      <sheetName val="H_T__INCOMING_SYSTEM6"/>
      <sheetName val="BU_LONG6"/>
      <sheetName val="THONG_SO6"/>
      <sheetName val="Đơn_giá_chi_tiết_TN_396"/>
      <sheetName val="DT__NHA_XUONG6"/>
      <sheetName val="Gia_VT-TB6"/>
      <sheetName val="noi_suy_xa6"/>
      <sheetName val="noi_suy_xa_thu_hoi6"/>
      <sheetName val="Tính_giá_NC6"/>
      <sheetName val="Tiên_lượng6"/>
      <sheetName val="SL_cước6"/>
      <sheetName val="Thuyết_minh6"/>
      <sheetName val="Đơn_giá_máy6"/>
      <sheetName val="¥_6"/>
      <sheetName val="FF-2_(1)5"/>
      <sheetName val="Labour_Summary18"/>
      <sheetName val="YTD_12'20035"/>
      <sheetName val="YTD_06'20035"/>
      <sheetName val="YTD_03'20035"/>
      <sheetName val="YTD_09'20035"/>
      <sheetName val="deferred_taxes5"/>
      <sheetName val="Eqpmnt_Plng5"/>
      <sheetName val="TRIAL_BALANCE5"/>
      <sheetName val="DPR_31st_march5"/>
      <sheetName val="current_month5"/>
      <sheetName val="Blng__Vs_Coll_5"/>
      <sheetName val="Unit_price5"/>
      <sheetName val="Bill_No_1_66"/>
      <sheetName val="Bill_No_1_106"/>
      <sheetName val="Bill_No_3_36"/>
      <sheetName val="Bill_No_1_46"/>
      <sheetName val="Bill_No_1_76"/>
      <sheetName val="Summary_Bill_No__36"/>
      <sheetName val="Bán_đợt_1_trang5"/>
      <sheetName val="Chiet_tinh_dz355"/>
      <sheetName val="3__KC_-_PODIUM5"/>
      <sheetName val="CTDZ6kv_(gd1)_5"/>
      <sheetName val="CTDZ_0_4+cto_(GD1)5"/>
      <sheetName val="CTTBA_(gd1)5"/>
      <sheetName val="03_Detailed5"/>
      <sheetName val="01_Bid_Price_summary5"/>
      <sheetName val="Home_Office_Manhours5"/>
      <sheetName val="Field_SPV_Barchart5"/>
      <sheetName val="Tien_Luong5"/>
      <sheetName val="Unit_price(Updateting)5"/>
      <sheetName val="Cost_List5"/>
      <sheetName val="Detail_Cost5"/>
      <sheetName val="IC_Price_New5"/>
      <sheetName val="Summary_Table5"/>
      <sheetName val="Sales_Person5"/>
      <sheetName val="Bidding_Entity5"/>
      <sheetName val="CHITIET_VL-NCHT1_(2)5"/>
      <sheetName val="Bù_giá_CM5"/>
      <sheetName val="Breakdown_(B)5"/>
      <sheetName val="U_P_Breakdown5"/>
      <sheetName val="IMF_Code5"/>
      <sheetName val="Subsidiary_Calculation5"/>
      <sheetName val="Phu_Bai_Bridge5"/>
      <sheetName val="5_2_1_Đo_bóc_KL_OLK-105"/>
      <sheetName val="BẢNG_DIỄN_GIẢI_KL_(7)5"/>
      <sheetName val="don_gia_14265"/>
      <sheetName val="Luong_BN5"/>
      <sheetName val="Luong_TB5"/>
      <sheetName val="Ca_may_TB5"/>
      <sheetName val="Ca_máy_BN5"/>
      <sheetName val="Vật_liệu5"/>
      <sheetName val="LX_-TT055"/>
      <sheetName val="NC_Moi_TT055"/>
      <sheetName val="Bia_lot5"/>
      <sheetName val="PU_ITALY_28"/>
      <sheetName val="TH_DZ3516"/>
      <sheetName val="Tro_giup27"/>
      <sheetName val="RAB_AR&amp;STR14"/>
      <sheetName val="chi_tiet_TBA14"/>
      <sheetName val="chi_tiet_C14"/>
      <sheetName val="Customize_Your_Purchase_Order14"/>
      <sheetName val="CHITIET_VL-NC-TT_-1p14"/>
      <sheetName val="CHITIET_VL-NC-TT-3p13"/>
      <sheetName val="TONG_HOP_VL-NC_TT14"/>
      <sheetName val="KPVC-BD_14"/>
      <sheetName val="Don_gia14"/>
      <sheetName val="DON_GIA_TRAM_(3)14"/>
      <sheetName val="DON_GIA_CAN_THO16"/>
      <sheetName val="Don_gia_chi_tiet14"/>
      <sheetName val="HĐ_ngoài13"/>
      <sheetName val="XT_Buoc_313"/>
      <sheetName val="dongia_(2)13"/>
      <sheetName val="7606_DZ14"/>
      <sheetName val="project_management13"/>
      <sheetName val="Adix_A13"/>
      <sheetName val="S-curve_13"/>
      <sheetName val="REINF_13"/>
      <sheetName val="Rates_200913"/>
      <sheetName val="So_doi_chieu_LC13"/>
      <sheetName val="MAIN_GATE_HOUSE13"/>
      <sheetName val="Commercial_value13"/>
      <sheetName val="Du_toan13"/>
      <sheetName val="Ky_Lam_Bridge13"/>
      <sheetName val="Provisional_Sums_Item13"/>
      <sheetName val="Gas_Pressure_Welding13"/>
      <sheetName val="General_Item&amp;General_Requirem13"/>
      <sheetName val="General_Items13"/>
      <sheetName val="Regenral_Requirements13"/>
      <sheetName val="chiet_tinh13"/>
      <sheetName val="Ng_hàng_xà+bulong13"/>
      <sheetName val="MH_RATE13"/>
      <sheetName val="TONG_HOP_VL-NC13"/>
      <sheetName val="Bang_KL13"/>
      <sheetName val="Đầu_vào12"/>
      <sheetName val="Lcau_-_Lxuc13"/>
      <sheetName val="Chi_tiet_XD_TBA12"/>
      <sheetName val="DM_606113"/>
      <sheetName val="DG_thep_ma_kem13"/>
      <sheetName val="CT_vat_lieu13"/>
      <sheetName val="Equip_12"/>
      <sheetName val="A1_CN12"/>
      <sheetName val="TONG_HOP_T5_199812"/>
      <sheetName val="Chenh_lech_vat_tu12"/>
      <sheetName val="Trạm_biến_áp12"/>
      <sheetName val="Đơn_Giá_12"/>
      <sheetName val="Diện_tích12"/>
      <sheetName val="1_Khái_toán12"/>
      <sheetName val="CT-0_4KV12"/>
      <sheetName val="DG_DZ13"/>
      <sheetName val="DG_TBA13"/>
      <sheetName val="rate_material12"/>
      <sheetName val="KL_Chi_tiết_Xây_tô12"/>
      <sheetName val="07Base_Cost12"/>
      <sheetName val="GV1-D13_(Casement_door)12"/>
      <sheetName val="Bill_1_Quy_dinh_chung12"/>
      <sheetName val="1_R18_BF12"/>
      <sheetName val="6_External_works-R1812"/>
      <sheetName val="Phan_khai_KLuong12"/>
      <sheetName val="Chi_tiet_KL12"/>
      <sheetName val="Tổng_hợp_KL12"/>
      <sheetName val="04_-_XUONG_DET_B12"/>
      <sheetName val="_0312"/>
      <sheetName val="chieu_day_san12"/>
      <sheetName val="Podium_Concrete_Works12"/>
      <sheetName val="KLCT-_TOWER12"/>
      <sheetName val="KLCT-_PODIUM12"/>
      <sheetName val="Area_Cal12"/>
      <sheetName val="Gia_thanh_chuoi_su12"/>
      <sheetName val="Tiep_dia12"/>
      <sheetName val="Don_gia_vung_III-Can_Tho12"/>
      <sheetName val="Loại_Vật_tư12"/>
      <sheetName val="Elect_(3)12"/>
      <sheetName val="plan&amp;section_of_foundation12"/>
      <sheetName val="design_criteria12"/>
      <sheetName val="Bond_수수료_계산_포맷12"/>
      <sheetName val="ITB_COST12"/>
      <sheetName val="PAGE_112"/>
      <sheetName val="Xay_lapduongR312"/>
      <sheetName val="DM_6712"/>
      <sheetName val="Project_Data12"/>
      <sheetName val="6787CWFASE2CASE2_00_xls12"/>
      <sheetName val="Đầu_tư12"/>
      <sheetName val="EIRR&gt;_212"/>
      <sheetName val="Bill_02_-_Xay_gach-Pou_12"/>
      <sheetName val="Bill_03-Chống_thấm-Pou12"/>
      <sheetName val="Bill_04-Kim_loại-Pou12"/>
      <sheetName val="Bill_05_-_Hoan_thien-Pou_12"/>
      <sheetName val="Bill_02_-_Xay_gach-Tower12"/>
      <sheetName val="Bill_03-Chống_thấm-Tower12"/>
      <sheetName val="Bill_04-Kim_loại-Tower12"/>
      <sheetName val="Bill_05_-_Hoan_thien-Tower12"/>
      <sheetName val="KL-_KHAC12"/>
      <sheetName val="BILL_3_-_KẾT_CẤU_HẦM12"/>
      <sheetName val="PTĐG_LTBT12"/>
      <sheetName val="CTG-PRECHEx1_412"/>
      <sheetName val="CTG-AB_(2)12"/>
      <sheetName val="CTG-AB_(3)12"/>
      <sheetName val="CTG-PLP-1_0812"/>
      <sheetName val="Pre_Đội_nhóm12"/>
      <sheetName val="Vat_tu_XD12"/>
      <sheetName val="Tower_-_Concrete_Works12"/>
      <sheetName val="Bill-04_ket_cau_thap-_UNI12"/>
      <sheetName val="dg_tphcm12"/>
      <sheetName val="T_KÊ_K_CẤU12"/>
      <sheetName val="gia_cong_tac12"/>
      <sheetName val="4_PTDG12"/>
      <sheetName val="A1,_May12"/>
      <sheetName val="Vat_lieu12"/>
      <sheetName val="Data_Input13"/>
      <sheetName val="Measure_130612"/>
      <sheetName val="HÐ_ngoài13"/>
      <sheetName val="6PILE__(돌출)12"/>
      <sheetName val="Bill_01_-_CTN12"/>
      <sheetName val="Bill_2_2_Villa_2_beds12"/>
      <sheetName val="Analisa_Gabungan12"/>
      <sheetName val="Isolasi_Luar_Dalam12"/>
      <sheetName val="Isolasi_Luar12"/>
      <sheetName val="Harga_ME_12"/>
      <sheetName val="TH_N_Cong12"/>
      <sheetName val="ESTI_12"/>
      <sheetName val="KL_san_lap12"/>
      <sheetName val="TH_Vat_tu12"/>
      <sheetName val="_Bill_5-Earthing_2_-_Add_Work12"/>
      <sheetName val="Chenh_lech_ca_may12"/>
      <sheetName val="TLg_CN&amp;Laixe12"/>
      <sheetName val="TLg_CN&amp;Laixe_(2)12"/>
      <sheetName val="TLg_Laitau12"/>
      <sheetName val="TLg_Laitau_(2)12"/>
      <sheetName val="Bang_trong_luong_rieng_thep12"/>
      <sheetName val="Cước_VC_+_ĐM_CP_Tư_vấn12"/>
      <sheetName val="Hệ_số12"/>
      <sheetName val="DETAIL_12"/>
      <sheetName val="final_list_200528"/>
      <sheetName val="LV_data12"/>
      <sheetName val="Gia_vat_tu12"/>
      <sheetName val="CẤP_THOÁT_NƯỚC12"/>
      <sheetName val="THDT_goi_thau_TB12"/>
      <sheetName val="Tien_do_TV12"/>
      <sheetName val="bridge_#_112"/>
      <sheetName val="Bang_3_Chi_tiet_phan_Dz12"/>
      <sheetName val="KHOI_LUONG12"/>
      <sheetName val="TH_MTC12"/>
      <sheetName val="CTKL_KTX_HT11"/>
      <sheetName val="Buy_vs__Lease_Car12"/>
      <sheetName val="DATA_BASE12"/>
      <sheetName val="Equipment_list_(PAC)12"/>
      <sheetName val="TINH_KHOI_LUONG12"/>
      <sheetName val="Chi_tiet12"/>
      <sheetName val="subcon_sched12"/>
      <sheetName val="NHÀ_NHẬP_LIỆU11"/>
      <sheetName val="MÓNG_SILO11"/>
      <sheetName val="PRE_(E)12"/>
      <sheetName val="HVAC_BLOCK_B412"/>
      <sheetName val="2_Chiet_tinh11"/>
      <sheetName val="BẢNG_KHỐI_LƯỢNG_TỔNG_HỢP11"/>
      <sheetName val="CP_Khac_cuoc_VC11"/>
      <sheetName val="Budget_Code11"/>
      <sheetName val="Tong_du_toan11"/>
      <sheetName val="Bill_2_-_ketcau11"/>
      <sheetName val="Chi_tiet_lan_can11"/>
      <sheetName val="13-Cốt_thép_(10mm&lt;D≤18mm)_FO111"/>
      <sheetName val="du_lieu_du_toan11"/>
      <sheetName val="BOQ_THAN11"/>
      <sheetName val="DL_ĐẦU_VÀO11"/>
      <sheetName val="Purchase_Order11"/>
      <sheetName val="D_&amp;_W_sizes11"/>
      <sheetName val="Analisa_&amp;_Upah11"/>
      <sheetName val="Du_lieu12"/>
      <sheetName val="Phan_tich11"/>
      <sheetName val="Luong_NII11"/>
      <sheetName val="DINH_MUC_THI_NGHIEM11"/>
      <sheetName val="Luong_NI11"/>
      <sheetName val="CT_Thang_Mo11"/>
      <sheetName val="CT__PL11"/>
      <sheetName val="cash_budget11"/>
      <sheetName val="dongia__2_11"/>
      <sheetName val="GOC-KO_IN11"/>
      <sheetName val="MAU_8A11"/>
      <sheetName val="MAU_8B11"/>
      <sheetName val="MAU_911"/>
      <sheetName val="MAU_1011"/>
      <sheetName val="Thép_CKN11"/>
      <sheetName val="sochitiettaikhoan_11"/>
      <sheetName val="Share_price_data11"/>
      <sheetName val="19_311"/>
      <sheetName val="20_311"/>
      <sheetName val="Chieu_4_311"/>
      <sheetName val="Cow_req11"/>
      <sheetName val="TỔNG_HỢP11"/>
      <sheetName val="14-LẦN_3-CHIỀU11"/>
      <sheetName val="14-LẦN_1-SÁNG11"/>
      <sheetName val="14-LẦN_2-TRƯA11"/>
      <sheetName val="1_3+1_4-TOTAL_-_Ko_IN11"/>
      <sheetName val="2_1-LẦN_3-CHIỀU11"/>
      <sheetName val="2_1-LẦN_1-SÁNG11"/>
      <sheetName val="2_1-LẦN_2-TRƯA11"/>
      <sheetName val="2_1-TOTAL-Ko_IN11"/>
      <sheetName val="1_3(TMR_4)11"/>
      <sheetName val="CHO_DE11"/>
      <sheetName val="1_1+1_2+2_2+2_3(TMR_3)11"/>
      <sheetName val="CK1+CK2_(VS_SAN_CHOI_23)11"/>
      <sheetName val="CK1+CK2_(2)11"/>
      <sheetName val="12-16_THÁNG11"/>
      <sheetName val="CAN_SỮA11"/>
      <sheetName val="54+55+56(SAU_CAI_SỮA-6)11"/>
      <sheetName val="BÊ_71-90_NGÀY11"/>
      <sheetName val="BÊ_12-16_tháng11"/>
      <sheetName val="BÊ_6-1211"/>
      <sheetName val="BÊ_1-311"/>
      <sheetName val="F01-BC_KHAU_PHAN_SANG_20_311"/>
      <sheetName val="F01-BC_KHAU_PHAN_CHIEU_19_311"/>
      <sheetName val="dinh_mưc_cty11"/>
      <sheetName val="Giá_thành11"/>
      <sheetName val="Thong_ke11"/>
      <sheetName val="Energy_for_milk_prod11"/>
      <sheetName val="DE_NGHI_XUAT_11"/>
      <sheetName val="phieu_xuat_mau11"/>
      <sheetName val="PHIEU_XUAT_CHIEU11"/>
      <sheetName val="11_rai_them_cỏ11"/>
      <sheetName val="PHU_LUC_02-_HDSD_CAC_BIEU_MAU11"/>
      <sheetName val="PhU_LUC_01-_MA_CAC_NHOM_BO11"/>
      <sheetName val="F03-BC_THUC_TRON_SANG_20_311"/>
      <sheetName val="F03-BC_THUC_TRON_CHIEU_19_311"/>
      <sheetName val="F02-BC_THEO_DOI_THUC_AN_DU11"/>
      <sheetName val="Tham_khao-_Bao_cao_xuat_thuc_11"/>
      <sheetName val="VC_xd9"/>
      <sheetName val="Gia_VLTB9"/>
      <sheetName val="B_Luong9"/>
      <sheetName val="C_May9"/>
      <sheetName val="Dlieu_dau_vao11"/>
      <sheetName val="Income_Statement11"/>
      <sheetName val="Shareholders'_Equity11"/>
      <sheetName val="BANCO_(2)11"/>
      <sheetName val="MT_DPin_(2)11"/>
      <sheetName val="02__PTDG11"/>
      <sheetName val="Chiết_tính11"/>
      <sheetName val="TB_NẶNG9"/>
      <sheetName val="Du_tru_CP-Bieu_019"/>
      <sheetName val="Don_gia_(khong_in)11"/>
      <sheetName val="DK1_Don_gia11"/>
      <sheetName val="1_MONG_1-211"/>
      <sheetName val="THEP_TAM9"/>
      <sheetName val="THEP_HÌNH9"/>
      <sheetName val="THEP_HINH9"/>
      <sheetName val="XA_GO9"/>
      <sheetName val="BANG_TRA9"/>
      <sheetName val="wk_prgs9"/>
      <sheetName val="Ma_don_vi9"/>
      <sheetName val="bang_cc9"/>
      <sheetName val="dm_3669"/>
      <sheetName val="DM_60609"/>
      <sheetName val="Dự_thầu9"/>
      <sheetName val="Nhap_VT_oto9"/>
      <sheetName val="Hao_phí9"/>
      <sheetName val="Structure_data9"/>
      <sheetName val="đọc_số9"/>
      <sheetName val="Bill_No_3_-_Prov__Sum_(Ph2&amp;3)9"/>
      <sheetName val="TH_TN9"/>
      <sheetName val="CP_Du_phong9"/>
      <sheetName val="THCP_Lap_dat9"/>
      <sheetName val="THCP_xay_dung9"/>
      <sheetName val="Tong_hop_kinh_phi9"/>
      <sheetName val="Dự_toán9"/>
      <sheetName val="Đơn_Giá_TH9"/>
      <sheetName val="Nhân_công9"/>
      <sheetName val="Phân_tích9"/>
      <sheetName val="C_P_Thiết_bị9"/>
      <sheetName val="T_H_Kinh_phí9"/>
      <sheetName val="Vật_tư9"/>
      <sheetName val="Trang_bìa9"/>
      <sheetName val="Don_gia_chi_tiet_DIEN_28"/>
      <sheetName val="Data_Wall9"/>
      <sheetName val="2_1Warehouse_19"/>
      <sheetName val="AG_Pipe_Qty_Analysis9"/>
      <sheetName val="Main_Bldg-Rev029"/>
      <sheetName val="D&amp;W_def_9"/>
      <sheetName val="Nhan_cong9"/>
      <sheetName val="Thiet_bi9"/>
      <sheetName val="Vat_tu9"/>
      <sheetName val="DM_ChiPhi9"/>
      <sheetName val="May_TC9"/>
      <sheetName val="TH_Kinh_phi9"/>
      <sheetName val="Ptvl_9"/>
      <sheetName val="Ｎｏ_139"/>
      <sheetName val="DGchitiet_9"/>
      <sheetName val="CP_HMC9"/>
      <sheetName val="HỆ_THỐNG_PHÒNG_CHÁY_CHỮA_CHÁY9"/>
      <sheetName val="HỆ_THỐNG_CẤP_THOÁT_NƯỚC9"/>
      <sheetName val="HỆ_THỐNG_ĐHKK9"/>
      <sheetName val="MÁY_PHÁT_ĐIỆN9"/>
      <sheetName val="HỆ_THỐNG_ĐIỆN9"/>
      <sheetName val="Thiết_bị_chính9"/>
      <sheetName val="CHI_PHI9"/>
      <sheetName val="TK_chi_tiet9"/>
      <sheetName val="Bill_2-Road_HR29"/>
      <sheetName val="Bill_3_-_Softscape_HR29"/>
      <sheetName val="CĂN_HỘ_T16-17_9"/>
      <sheetName val="TRỤC_ĐỨNG_THOÁT_BẨN_T15-179"/>
      <sheetName val="TRỤC_ĐỨNG_TM_T15-179"/>
      <sheetName val="Móng,_nền_9"/>
      <sheetName val="1_Requisition(E)9"/>
      <sheetName val="TONG_HOP9"/>
      <sheetName val="Tổng_GT9"/>
      <sheetName val="Chi_tiết_KL9"/>
      <sheetName val="khấu_trừ_phạt9"/>
      <sheetName val="GT__KHAU_TRU9"/>
      <sheetName val="HAO_HUT_VAT_TU_(2)9"/>
      <sheetName val="cao_độ9"/>
      <sheetName val="phan_tic_chi_tiet9"/>
      <sheetName val="DG_14268"/>
      <sheetName val="Theo_doi_Doanh_thu_20178"/>
      <sheetName val="KL_THEP__GIAM_DO_DUNG_COUPLER8"/>
      <sheetName val="01_KL_THÉP_NHẬP_VỀ8"/>
      <sheetName val="2__NT_VLDV8"/>
      <sheetName val="GHI_CHU8"/>
      <sheetName val="1_BB_LMHT8"/>
      <sheetName val="gui_BKCT8"/>
      <sheetName val="Gia_vat_lieu8"/>
      <sheetName val="Precios_unitarios_AXH8"/>
      <sheetName val="Chi_tiet_cong_no9"/>
      <sheetName val="PHÁT_SINH_TẦNG_1_9"/>
      <sheetName val="PHÁT_SINH_TẦNG_29"/>
      <sheetName val="Hầm_chuyển_psinh9"/>
      <sheetName val="Ống_thẳng9"/>
      <sheetName val="Côn_thu9"/>
      <sheetName val="Vuông_tròn9"/>
      <sheetName val="Chân_rẽ9"/>
      <sheetName val="Chạc_ba9"/>
      <sheetName val="MB_DT_027"/>
      <sheetName val="3__CNT8"/>
      <sheetName val="unit_price_list(M)8"/>
      <sheetName val="So_lieu_chung8"/>
      <sheetName val="TH_VL,_NC,_DDHT_Thanhphuoc8"/>
      <sheetName val="Chi_tiet_-tong_9_thang8"/>
      <sheetName val="BẢNG_ÁP_GIÁ_(in)8"/>
      <sheetName val="NT_(KL)_IN8"/>
      <sheetName val="DOM_D28"/>
      <sheetName val="nhà_ăn8"/>
      <sheetName val="Công_nhật8"/>
      <sheetName val="btkt_cột8"/>
      <sheetName val="Bê_tông_bảo_vệ8"/>
      <sheetName val="01__Data8"/>
      <sheetName val="Neo,_nối_cốt_thép_dầm,_cột8"/>
      <sheetName val="Uốn_móc_cốt_thép8"/>
      <sheetName val="Tiêu_chuẩn_cốt_thép8"/>
      <sheetName val="Doi_so8"/>
      <sheetName val="1_2_Staff_Schedule8"/>
      <sheetName val="0__Input8"/>
      <sheetName val="DANH_MỤC_HỒ_SƠ8"/>
      <sheetName val="GT_PHÁT_SINH_NGOÀI_HĐ8"/>
      <sheetName val="KL_PHÁT_SINH_8"/>
      <sheetName val="PS_NGOÀI_HĐ8"/>
      <sheetName val="GT_PHÁT_SINH_VƯỢT_HĐ8"/>
      <sheetName val="PS_TĂNG_GIẢM_TRONG_HĐ8"/>
      <sheetName val="DGCT_PHÁT_SINH8"/>
      <sheetName val="DGCT_TRẦN_NLV8"/>
      <sheetName val="DGKL_chi_tiết_NLV8"/>
      <sheetName val="DGKL_chi_tiết_NHN,NK8"/>
      <sheetName val="TG_KL8"/>
      <sheetName val="DGCT_SƠN_BẢ_TƯỜNG_NLV8"/>
      <sheetName val="DGKL_TRẦN_NHN8"/>
      <sheetName val="MTO_REV_2(ARMOR)8"/>
      <sheetName val="Cotthep_NPT8"/>
      <sheetName val="vl_nc_mtc8"/>
      <sheetName val="Heso_DZ8"/>
      <sheetName val="DM_336cai_tao8"/>
      <sheetName val="DG_BINH_THUAN8"/>
      <sheetName val="Tien_Thuong8"/>
      <sheetName val="NC_XL_6T_cuoi_01_CTy8"/>
      <sheetName val="Data_-6T_dau8"/>
      <sheetName val="Cong_6T8"/>
      <sheetName val="KL_thep_lam_sat8"/>
      <sheetName val="B3A_-_TOWER_A8"/>
      <sheetName val="Annex_B8"/>
      <sheetName val="Bill_Prelim-CDT8"/>
      <sheetName val="Bill_BPTC-CDT8"/>
      <sheetName val="Chi_tiết_BPTC8"/>
      <sheetName val="Bill_BPTC-CDT_(PA_MCT_CDT)8"/>
      <sheetName val="Chi_tiết_BPTC_(PA_MCT_CDT)8"/>
      <sheetName val="1_Civil_(Org)8"/>
      <sheetName val="DM-VNT_ko_sd8"/>
      <sheetName val="Bảng_đo_bóc_KL_OLK-098"/>
      <sheetName val="6_3_CHI_TIET_OLK-098"/>
      <sheetName val="1__Office8"/>
      <sheetName val="KHOI_LUONG15-48"/>
      <sheetName val="Tong_hop_vat_tu8"/>
      <sheetName val="1_San_8"/>
      <sheetName val="TLG_Type8"/>
      <sheetName val="Dgia_vat_tu8"/>
      <sheetName val="Don_gia_III8"/>
      <sheetName val="D÷_liÖu8"/>
      <sheetName val="Dot_48"/>
      <sheetName val="Thop_Ksat8"/>
      <sheetName val="Thu_hoi_8"/>
      <sheetName val="HM_chung8"/>
      <sheetName val="CP_xd-thiet_bi8"/>
      <sheetName val="TH-TN_LD_TB8"/>
      <sheetName val="CP_xaydung8"/>
      <sheetName val="Thao_ha_phu_kien8"/>
      <sheetName val="VL-NC-MTC_ket_cau8"/>
      <sheetName val="KHOI_LUONG_TONG8"/>
      <sheetName val="TK_22KV8"/>
      <sheetName val="DM_366-17778"/>
      <sheetName val="Thi_nhiem8"/>
      <sheetName val="Gia_goc_VT-TB8"/>
      <sheetName val="Gia_vc_den_chan_CT8"/>
      <sheetName val="culy_228"/>
      <sheetName val="Luong_20508"/>
      <sheetName val="ca_may_QN8"/>
      <sheetName val="TNHC1246_8"/>
      <sheetName val="Ca_may_TT06_20108"/>
      <sheetName val="Don_gia_VLXD_dia_phuong8"/>
      <sheetName val="Bang_luong_SCL8"/>
      <sheetName val="Dinh_muc_TN14268"/>
      <sheetName val="HRG_BHN8"/>
      <sheetName val="CĂN_ĐH8"/>
      <sheetName val="Chi_phi_van_chuyen8"/>
      <sheetName val="TH_các_CC8"/>
      <sheetName val="Div26_-_Elect8"/>
      <sheetName val="7_Khau_tru_8"/>
      <sheetName val="Q_A01_2-Sh8"/>
      <sheetName val="4_CĂN8"/>
      <sheetName val="2_CDPS8"/>
      <sheetName val="Don_gia_NC8"/>
      <sheetName val="DT_hợp_đồng7"/>
      <sheetName val="Bảng_KL_đợt_17"/>
      <sheetName val="Danh_mục7"/>
      <sheetName val="Bieu_gia_HD7"/>
      <sheetName val="Summary_Sheet7"/>
      <sheetName val="Finishing-Tower_A7"/>
      <sheetName val="Finishing-Tower_B7"/>
      <sheetName val="Finishing-Tower_C7"/>
      <sheetName val="Finishing-Tower_D7"/>
      <sheetName val="MEP-Tower_A7"/>
      <sheetName val="MEP-Tower_B7"/>
      <sheetName val="MEP-Tower_C7"/>
      <sheetName val="MEP-Tower_D7"/>
      <sheetName val="Cost_Report_Sum7"/>
      <sheetName val="Detail_Cost_Sum7"/>
      <sheetName val="RVO-VO_Sum7"/>
      <sheetName val="Potential_VOs_Sum7"/>
      <sheetName val="Cash_Flow_Sum7"/>
      <sheetName val="BTK-Dai_Hoc_Kien_Giang7"/>
      <sheetName val="PV_Graph_Data7"/>
      <sheetName val="doanh_thu7"/>
      <sheetName val="Dutoan_KL7"/>
      <sheetName val="CAP_NUOC7"/>
      <sheetName val="cấp_nước_trục_nhà_vs7"/>
      <sheetName val="THOAT_NUOC7"/>
      <sheetName val="THOAT_MUA7"/>
      <sheetName val="Cáp_phòng7"/>
      <sheetName val="TMC_ĐIỆN_Phi7"/>
      <sheetName val="TMC_Tổng7"/>
      <sheetName val="TH_Đèn_Phòng_L17"/>
      <sheetName val="TH_Đèn_Hầm_L17"/>
      <sheetName val="TỦ_MODULE_T17"/>
      <sheetName val="B-2__(DPP)8"/>
      <sheetName val="Huong_dan7"/>
      <sheetName val="gia_vt,nc,may7"/>
      <sheetName val="Financ__Overview7"/>
      <sheetName val="TINH_GIA_-_SAN_XUAT_Vertico7"/>
      <sheetName val="13_BANG_CT7"/>
      <sheetName val="14_MMUS_GIUA_NHIP7"/>
      <sheetName val="4_HSPBngang7"/>
      <sheetName val="6_Tinh_tai7"/>
      <sheetName val="2_NSl7"/>
      <sheetName val="17_US_CHU_tho_a_b7"/>
      <sheetName val="15_MMUS_GOI7"/>
      <sheetName val="DZ_22KV7"/>
      <sheetName val="Kê_0,47"/>
      <sheetName val="TH_0,47"/>
      <sheetName val="Kê_227"/>
      <sheetName val="TH_227"/>
      <sheetName val="TBA_CAI_TAO7"/>
      <sheetName val="TBA_XDM7"/>
      <sheetName val="TONG_HOP_DU_TOAN7"/>
      <sheetName val="Thop_XAY_DUNG7"/>
      <sheetName val="CP_HANG_MUC_CHUNG7"/>
      <sheetName val="CHI_PHI_XD7"/>
      <sheetName val="CHI_PHI_THI_NGHIEM7"/>
      <sheetName val="VLDIEN_227"/>
      <sheetName val="Dao_dat7"/>
      <sheetName val="TH_Denbu7"/>
      <sheetName val="Do_ve_DC7"/>
      <sheetName val="TH_Bommin7"/>
      <sheetName val="CHI_PHI_THI_NGHIEM-LD_thiet_bi7"/>
      <sheetName val="Luong_TT017"/>
      <sheetName val="Camay_QB7"/>
      <sheetName val="gia_ca_may_BXD7"/>
      <sheetName val="BANG_LUONG_KY_SU7"/>
      <sheetName val="Bang_luong_NHOM_I7"/>
      <sheetName val="Bangluong_NHOM_II_7"/>
      <sheetName val="09-GIA_nhien_lieu-ko_in7"/>
      <sheetName val="Tinh_V_cot_chiem_cho7"/>
      <sheetName val="ĐM_13547"/>
      <sheetName val="KHOAN_MAU7"/>
      <sheetName val="ĐO_ĐỊA_VẬT_LÝ7"/>
      <sheetName val="khoan_tiep_dia7"/>
      <sheetName val="Tổng_hợp_KPHM7"/>
      <sheetName val="Dinh_muc7"/>
      <sheetName val="GIÁ_DỰ_THẦU_30_CĂN7"/>
      <sheetName val="5_2_1_Đo_bóc_KL_OLK-067"/>
      <sheetName val="KS_tuyen7"/>
      <sheetName val="Bang_chiet_tinh_TBA7"/>
      <sheetName val="4_2_1_Đo_bóc_KL_OLK-067"/>
      <sheetName val="4_1_1_CHI_TIET_OLK-067"/>
      <sheetName val="DG_Chi_tiet7"/>
      <sheetName val="_1710_HOINGHINLD7"/>
      <sheetName val="99_(2)7"/>
      <sheetName val="134_7"/>
      <sheetName val="DG_49707"/>
      <sheetName val="Cash_Flow7"/>
      <sheetName val="BU_LONG7"/>
      <sheetName val="DT__NHA_XUONG7"/>
      <sheetName val="EQUIP_LIST7"/>
      <sheetName val="THONG_SO7"/>
      <sheetName val="Đơn_giá_chi_tiết_TN_397"/>
      <sheetName val="HERD_MOVEMENTFARM19"/>
      <sheetName val="HERD_MOVEMENTFARM29"/>
      <sheetName val="CALVES_2-49"/>
      <sheetName val="Cavles_2-49"/>
      <sheetName val="CALVES_4-79"/>
      <sheetName val="HEIFER_7-12m9"/>
      <sheetName val="HEIFER_12+9"/>
      <sheetName val="FRESH_COW_2017-189"/>
      <sheetName val="HP_COW_20189"/>
      <sheetName val="LP_COW_2017-189"/>
      <sheetName val="DRY_COW9"/>
      <sheetName val="FIELD_CROPS9"/>
      <sheetName val="So_sanh7"/>
      <sheetName val="Electrical_Works7"/>
      <sheetName val="H_T__INCOMING_SYSTEM7"/>
      <sheetName val="Tính_giá_NC7"/>
      <sheetName val="Tiên_lượng7"/>
      <sheetName val="SL_cước7"/>
      <sheetName val="¥_7"/>
      <sheetName val="Gia_VT-TB7"/>
      <sheetName val="noi_suy_xa7"/>
      <sheetName val="noi_suy_xa_thu_hoi7"/>
      <sheetName val="Thuyết_minh7"/>
      <sheetName val="Đơn_giá_máy7"/>
      <sheetName val="Tong_DT6"/>
      <sheetName val="phan_tich_don_gia6"/>
      <sheetName val="Bill_No_1_67"/>
      <sheetName val="Bill_No_1_107"/>
      <sheetName val="Bill_No_3_37"/>
      <sheetName val="Bill_No_1_47"/>
      <sheetName val="Bill_No_1_77"/>
      <sheetName val="Summary_Bill_No__37"/>
      <sheetName val="DT_san_XD-So_lieu_cu6"/>
      <sheetName val="FF-2_(1)6"/>
      <sheetName val="Labour_Summary19"/>
      <sheetName val="YTD_12'20036"/>
      <sheetName val="YTD_06'20036"/>
      <sheetName val="YTD_03'20036"/>
      <sheetName val="YTD_09'20036"/>
      <sheetName val="deferred_taxes6"/>
      <sheetName val="Eqpmnt_Plng6"/>
      <sheetName val="TRIAL_BALANCE6"/>
      <sheetName val="DPR_31st_march6"/>
      <sheetName val="current_month6"/>
      <sheetName val="Blng__Vs_Coll_6"/>
      <sheetName val="Unit_price6"/>
      <sheetName val="Bán_đợt_1_trang6"/>
      <sheetName val="Chiet_tinh_dz356"/>
      <sheetName val="3__KC_-_PODIUM6"/>
      <sheetName val="CTDZ6kv_(gd1)_6"/>
      <sheetName val="CTDZ_0_4+cto_(GD1)6"/>
      <sheetName val="CTTBA_(gd1)6"/>
      <sheetName val="03_Detailed6"/>
      <sheetName val="01_Bid_Price_summary6"/>
      <sheetName val="Home_Office_Manhours6"/>
      <sheetName val="Field_SPV_Barchart6"/>
      <sheetName val="Tien_Luong6"/>
      <sheetName val="Unit_price(Updateting)6"/>
      <sheetName val="Cost_List6"/>
      <sheetName val="Detail_Cost6"/>
      <sheetName val="IC_Price_New6"/>
      <sheetName val="Summary_Table6"/>
      <sheetName val="Sales_Person6"/>
      <sheetName val="Bidding_Entity6"/>
      <sheetName val="CHITIET_VL-NCHT1_(2)6"/>
      <sheetName val="Bù_giá_CM6"/>
      <sheetName val="Breakdown_(B)6"/>
      <sheetName val="U_P_Breakdown6"/>
      <sheetName val="IMF_Code6"/>
      <sheetName val="Subsidiary_Calculation6"/>
      <sheetName val="Phu_Bai_Bridge6"/>
      <sheetName val="5_2_1_Đo_bóc_KL_OLK-106"/>
      <sheetName val="BẢNG_DIỄN_GIẢI_KL_(7)6"/>
      <sheetName val="don_gia_14266"/>
      <sheetName val="Luong_BN6"/>
      <sheetName val="Luong_TB6"/>
      <sheetName val="Ca_may_TB6"/>
      <sheetName val="Ca_máy_BN6"/>
      <sheetName val="Vật_liệu6"/>
      <sheetName val="LX_-TT056"/>
      <sheetName val="NC_Moi_TT056"/>
      <sheetName val="Bia_lot6"/>
      <sheetName val="Chu_dau_tu2"/>
      <sheetName val="Cau_tao_gia_xay_to2"/>
      <sheetName val="THÔNG_TIN2"/>
      <sheetName val="THPDMoi__(2)2"/>
      <sheetName val="t-h_HA_THE2"/>
      <sheetName val="TH_XL2"/>
      <sheetName val="CHITIET_VL-NC2"/>
      <sheetName val="GGBC"/>
      <sheetName val="PhaDoMong"/>
      <sheetName val="bdkdt"/>
      <sheetName val="DTXL( 270)"/>
      <sheetName val="DG VL KS"/>
      <sheetName val="0,SO LIEU DAU VAO"/>
      <sheetName val="CươcVC tinh"/>
      <sheetName val="QG"/>
      <sheetName val="TH khối lượng phải làm"/>
      <sheetName val="Giá VL, NC, M"/>
      <sheetName val="Lương 2135 nhóm I"/>
      <sheetName val="Luong 2050 hà NAm"/>
      <sheetName val="Lương2045 nhóm I"/>
      <sheetName val="May 3 huyện"/>
      <sheetName val="May yên mô"/>
      <sheetName val="Phân tich ĐG"/>
      <sheetName val="PLV mới"/>
      <sheetName val="May TT11(TB)"/>
      <sheetName val="May TT11 (HP)"/>
      <sheetName val="May TT11(NB)"/>
      <sheetName val="May TT11(NĐ)"/>
      <sheetName val="Lương theo TT17(Thái Bình)"/>
      <sheetName val="Lương theo TT17 (HP)"/>
      <sheetName val="Lương theo TT17 (Ninh Bình)"/>
      <sheetName val="Lương theo TT17 (Nam Định)"/>
      <sheetName val="Don vi"/>
      <sheetName val="PTDM"/>
      <sheetName val="pt10Èn"/>
      <sheetName val="he so dong thoi"/>
      <sheetName val="NPCPP-70-DS-017"/>
      <sheetName val="Input - Facilities"/>
      <sheetName val="Norms"/>
      <sheetName val="BP CAPEX MoD-100% Area 4 USD"/>
      <sheetName val="02. PHAN TICH"/>
      <sheetName val="03. NGAN SACH"/>
      <sheetName val="PU_ITALY_29"/>
      <sheetName val="Tro_giup28"/>
      <sheetName val="TH_DZ3517"/>
      <sheetName val="DON_GIA_CAN_THO17"/>
      <sheetName val="RAB_AR&amp;STR15"/>
      <sheetName val="chi_tiet_TBA15"/>
      <sheetName val="chi_tiet_C15"/>
      <sheetName val="Don_gia_chi_tiet15"/>
      <sheetName val="Don_gia15"/>
      <sheetName val="DON_GIA_TRAM_(3)15"/>
      <sheetName val="S-curve_14"/>
      <sheetName val="Customize_Your_Purchase_Order15"/>
      <sheetName val="CHITIET_VL-NC-TT_-1p15"/>
      <sheetName val="CHITIET_VL-NC-TT-3p14"/>
      <sheetName val="TONG_HOP_VL-NC_TT15"/>
      <sheetName val="KPVC-BD_15"/>
      <sheetName val="HĐ_ngoài14"/>
      <sheetName val="XT_Buoc_314"/>
      <sheetName val="dongia_(2)14"/>
      <sheetName val="Commercial_value14"/>
      <sheetName val="7606_DZ15"/>
      <sheetName val="Ky_Lam_Bridge14"/>
      <sheetName val="Provisional_Sums_Item14"/>
      <sheetName val="Gas_Pressure_Welding14"/>
      <sheetName val="General_Item&amp;General_Requirem14"/>
      <sheetName val="General_Items14"/>
      <sheetName val="Regenral_Requirements14"/>
      <sheetName val="TONG_HOP_VL-NC14"/>
      <sheetName val="So_doi_chieu_LC14"/>
      <sheetName val="project_management14"/>
      <sheetName val="Adix_A14"/>
      <sheetName val="MAIN_GATE_HOUSE14"/>
      <sheetName val="REINF_14"/>
      <sheetName val="Rates_200914"/>
      <sheetName val="Đầu_vào13"/>
      <sheetName val="MH_RATE14"/>
      <sheetName val="A1_CN13"/>
      <sheetName val="Data_Input14"/>
      <sheetName val="Du_toan14"/>
      <sheetName val="chiet_tinh14"/>
      <sheetName val="Ng_hàng_xà+bulong14"/>
      <sheetName val="Bang_KL14"/>
      <sheetName val="DM_606114"/>
      <sheetName val="Equip_13"/>
      <sheetName val="DG_thep_ma_kem14"/>
      <sheetName val="Lcau_-_Lxuc14"/>
      <sheetName val="Chi_tiet_XD_TBA13"/>
      <sheetName val="EIRR&gt;_213"/>
      <sheetName val="TONG_HOP_T5_199813"/>
      <sheetName val="CT_vat_lieu14"/>
      <sheetName val="Trạm_biến_áp13"/>
      <sheetName val="Đơn_Giá_13"/>
      <sheetName val="Chenh_lech_vat_tu13"/>
      <sheetName val="Diện_tích13"/>
      <sheetName val="1_Khái_toán13"/>
      <sheetName val="13-Cốt_thép_(10mm&lt;D≤18mm)_FO112"/>
      <sheetName val="6787CWFASE2CASE2_00_xls13"/>
      <sheetName val="CT-0_4KV13"/>
      <sheetName val="rate_material13"/>
      <sheetName val="4_PTDG13"/>
      <sheetName val="DG_DZ14"/>
      <sheetName val="DG_TBA14"/>
      <sheetName val="Chi_tiet_KL13"/>
      <sheetName val="Tổng_hợp_KL13"/>
      <sheetName val="KL_Chi_tiết_Xây_tô13"/>
      <sheetName val="07Base_Cost13"/>
      <sheetName val="Bill_1_Quy_dinh_chung13"/>
      <sheetName val="1_R18_BF13"/>
      <sheetName val="6_External_works-R1813"/>
      <sheetName val="Phan_khai_KLuong13"/>
      <sheetName val="04_-_XUONG_DET_B13"/>
      <sheetName val="Area_Cal13"/>
      <sheetName val="_0313"/>
      <sheetName val="chieu_day_san13"/>
      <sheetName val="Podium_Concrete_Works13"/>
      <sheetName val="KLCT-_TOWER13"/>
      <sheetName val="KLCT-_PODIUM13"/>
      <sheetName val="Xay_lapduongR313"/>
      <sheetName val="Gia_thanh_chuoi_su13"/>
      <sheetName val="Tiep_dia13"/>
      <sheetName val="Don_gia_vung_III-Can_Tho13"/>
      <sheetName val="Loại_Vật_tư13"/>
      <sheetName val="Measure_130613"/>
      <sheetName val="gia_cong_tac13"/>
      <sheetName val="Isolasi_Luar_Dalam13"/>
      <sheetName val="Isolasi_Luar13"/>
      <sheetName val="Analisa_Gabungan13"/>
      <sheetName val="GV1-D13_(Casement_door)13"/>
      <sheetName val="Project_Data13"/>
      <sheetName val="Elect_(3)13"/>
      <sheetName val="plan&amp;section_of_foundation13"/>
      <sheetName val="design_criteria13"/>
      <sheetName val="Bond_수수료_계산_포맷13"/>
      <sheetName val="ITB_COST13"/>
      <sheetName val="PAGE_113"/>
      <sheetName val="6PILE__(돌출)13"/>
      <sheetName val="HÐ_ngoài14"/>
      <sheetName val="DM_6713"/>
      <sheetName val="Đầu_tư13"/>
      <sheetName val="Chenh_lech_ca_may13"/>
      <sheetName val="TLg_CN&amp;Laixe13"/>
      <sheetName val="TLg_CN&amp;Laixe_(2)13"/>
      <sheetName val="TLg_Laitau13"/>
      <sheetName val="TLg_Laitau_(2)13"/>
      <sheetName val="ESTI_13"/>
      <sheetName val="KL_san_lap13"/>
      <sheetName val="Bill_01_-_CTN13"/>
      <sheetName val="Bill_2_2_Villa_2_beds13"/>
      <sheetName val="DETAIL_13"/>
      <sheetName val="dg_tphcm13"/>
      <sheetName val="T_KÊ_K_CẤU13"/>
      <sheetName val="A1,_May13"/>
      <sheetName val="Vat_lieu13"/>
      <sheetName val="Door_and_window7"/>
      <sheetName val="Harga_ME_13"/>
      <sheetName val="_Bill_5-Earthing_2_-_Add_Work13"/>
      <sheetName val="Bill_02_-_Xay_gach-Pou_13"/>
      <sheetName val="Bill_03-Chống_thấm-Pou13"/>
      <sheetName val="Bill_04-Kim_loại-Pou13"/>
      <sheetName val="Bill_05_-_Hoan_thien-Pou_13"/>
      <sheetName val="Bill_02_-_Xay_gach-Tower13"/>
      <sheetName val="Bill_03-Chống_thấm-Tower13"/>
      <sheetName val="Bill_04-Kim_loại-Tower13"/>
      <sheetName val="Bill_05_-_Hoan_thien-Tower13"/>
      <sheetName val="KL-_KHAC13"/>
      <sheetName val="BILL_3_-_KẾT_CẤU_HẦM13"/>
      <sheetName val="PTĐG_LTBT13"/>
      <sheetName val="CTG-PRECHEx1_413"/>
      <sheetName val="CTG-AB_(2)13"/>
      <sheetName val="CTG-AB_(3)13"/>
      <sheetName val="CTG-PLP-1_0813"/>
      <sheetName val="Pre_Đội_nhóm13"/>
      <sheetName val="Vat_tu_XD13"/>
      <sheetName val="CẤP_THOÁT_NƯỚC13"/>
      <sheetName val="Cước_VC_+_ĐM_CP_Tư_vấn13"/>
      <sheetName val="Hệ_số13"/>
      <sheetName val="THDT_goi_thau_TB13"/>
      <sheetName val="Tien_do_TV13"/>
      <sheetName val="Tower_-_Concrete_Works13"/>
      <sheetName val="Bill-04_ket_cau_thap-_UNI13"/>
      <sheetName val="TH_Vat_tu13"/>
      <sheetName val="Bang_trong_luong_rieng_thep13"/>
      <sheetName val="final_list_200529"/>
      <sheetName val="LV_data13"/>
      <sheetName val="Gia_vat_tu13"/>
      <sheetName val="TH_MTC13"/>
      <sheetName val="TH_N_Cong13"/>
      <sheetName val="Equipment_list_(PAC)13"/>
      <sheetName val="TINH_KHOI_LUONG13"/>
      <sheetName val="DATA_BASE13"/>
      <sheetName val="bridge_#_113"/>
      <sheetName val="Bang_3_Chi_tiet_phan_Dz13"/>
      <sheetName val="KHOI_LUONG13"/>
      <sheetName val="HVAC_BLOCK_B413"/>
      <sheetName val="subcon_sched13"/>
      <sheetName val="Chi_tiet13"/>
      <sheetName val="Buy_vs__Lease_Car13"/>
      <sheetName val="BẢNG_KHỐI_LƯỢNG_TỔNG_HỢP12"/>
      <sheetName val="CTKL_KTX_HT12"/>
      <sheetName val="CP_Khac_cuoc_VC12"/>
      <sheetName val="Budget_Code12"/>
      <sheetName val="2_Chiet_tinh12"/>
      <sheetName val="du_lieu_du_toan12"/>
      <sheetName val="PRE_(E)13"/>
      <sheetName val="Luong_NII12"/>
      <sheetName val="DINH_MUC_THI_NGHIEM12"/>
      <sheetName val="Luong_NI12"/>
      <sheetName val="NHÀ_NHẬP_LIỆU12"/>
      <sheetName val="MÓNG_SILO12"/>
      <sheetName val="BOQ_THAN12"/>
      <sheetName val="Tong_du_toan12"/>
      <sheetName val="Bill_2_-_ketcau12"/>
      <sheetName val="D_&amp;_W_sizes12"/>
      <sheetName val="DL_ĐẦU_VÀO12"/>
      <sheetName val="Chi_tiet_lan_can12"/>
      <sheetName val="Analisa_&amp;_Upah12"/>
      <sheetName val="Purchase_Order12"/>
      <sheetName val="Du_lieu13"/>
      <sheetName val="Phan_tich12"/>
      <sheetName val="CT_Thang_Mo12"/>
      <sheetName val="CT__PL12"/>
      <sheetName val="dongia__2_12"/>
      <sheetName val="Thép_CKN12"/>
      <sheetName val="GOC-KO_IN12"/>
      <sheetName val="MAU_8A12"/>
      <sheetName val="MAU_8B12"/>
      <sheetName val="MAU_912"/>
      <sheetName val="MAU_1012"/>
      <sheetName val="cash_budget12"/>
      <sheetName val="sochitiettaikhoan_12"/>
      <sheetName val="Share_price_data12"/>
      <sheetName val="19_312"/>
      <sheetName val="20_312"/>
      <sheetName val="Chieu_4_312"/>
      <sheetName val="Cow_req12"/>
      <sheetName val="TỔNG_HỢP12"/>
      <sheetName val="14-LẦN_3-CHIỀU12"/>
      <sheetName val="14-LẦN_1-SÁNG12"/>
      <sheetName val="14-LẦN_2-TRƯA12"/>
      <sheetName val="1_3+1_4-TOTAL_-_Ko_IN12"/>
      <sheetName val="2_1-LẦN_3-CHIỀU12"/>
      <sheetName val="2_1-LẦN_1-SÁNG12"/>
      <sheetName val="2_1-LẦN_2-TRƯA12"/>
      <sheetName val="2_1-TOTAL-Ko_IN12"/>
      <sheetName val="1_3(TMR_4)12"/>
      <sheetName val="CHO_DE12"/>
      <sheetName val="1_1+1_2+2_2+2_3(TMR_3)12"/>
      <sheetName val="CK1+CK2_(VS_SAN_CHOI_23)12"/>
      <sheetName val="CK1+CK2_(2)12"/>
      <sheetName val="12-16_THÁNG12"/>
      <sheetName val="CAN_SỮA12"/>
      <sheetName val="54+55+56(SAU_CAI_SỮA-6)12"/>
      <sheetName val="BÊ_71-90_NGÀY12"/>
      <sheetName val="BÊ_12-16_tháng12"/>
      <sheetName val="BÊ_6-1212"/>
      <sheetName val="BÊ_1-312"/>
      <sheetName val="F01-BC_KHAU_PHAN_SANG_20_312"/>
      <sheetName val="F01-BC_KHAU_PHAN_CHIEU_19_312"/>
      <sheetName val="dinh_mưc_cty12"/>
      <sheetName val="Giá_thành12"/>
      <sheetName val="Thong_ke12"/>
      <sheetName val="Energy_for_milk_prod12"/>
      <sheetName val="DE_NGHI_XUAT_12"/>
      <sheetName val="phieu_xuat_mau12"/>
      <sheetName val="PHIEU_XUAT_CHIEU12"/>
      <sheetName val="11_rai_them_cỏ12"/>
      <sheetName val="PHU_LUC_02-_HDSD_CAC_BIEU_MAU12"/>
      <sheetName val="PhU_LUC_01-_MA_CAC_NHOM_BO12"/>
      <sheetName val="F03-BC_THUC_TRON_SANG_20_312"/>
      <sheetName val="F03-BC_THUC_TRON_CHIEU_19_312"/>
      <sheetName val="F02-BC_THEO_DOI_THUC_AN_DU12"/>
      <sheetName val="Tham_khao-_Bao_cao_xuat_thuc_12"/>
      <sheetName val="Nhap_VT_oto10"/>
      <sheetName val="dm_36610"/>
      <sheetName val="DM_606010"/>
      <sheetName val="Dự_thầu10"/>
      <sheetName val="DK1_Don_gia12"/>
      <sheetName val="Dlieu_dau_vao12"/>
      <sheetName val="BANCO_(2)12"/>
      <sheetName val="MT_DPin_(2)12"/>
      <sheetName val="02__PTDG12"/>
      <sheetName val="Chiết_tính12"/>
      <sheetName val="Income_Statement12"/>
      <sheetName val="Shareholders'_Equity12"/>
      <sheetName val="VC_xd10"/>
      <sheetName val="Gia_VLTB10"/>
      <sheetName val="B_Luong10"/>
      <sheetName val="C_May10"/>
      <sheetName val="Don_gia_chi_tiet_DIEN_29"/>
      <sheetName val="Dự_toán10"/>
      <sheetName val="Đơn_Giá_TH10"/>
      <sheetName val="Nhân_công10"/>
      <sheetName val="Phân_tích10"/>
      <sheetName val="C_P_Thiết_bị10"/>
      <sheetName val="T_H_Kinh_phí10"/>
      <sheetName val="Vật_tư10"/>
      <sheetName val="Trang_bìa10"/>
      <sheetName val="DG_14269"/>
      <sheetName val="Don_gia_(khong_in)12"/>
      <sheetName val="1_MONG_1-212"/>
      <sheetName val="AG_Pipe_Qty_Analysis10"/>
      <sheetName val="TB_NẶNG10"/>
      <sheetName val="Du_tru_CP-Bieu_0110"/>
      <sheetName val="wk_prgs10"/>
      <sheetName val="đọc_số10"/>
      <sheetName val="Bill_No_3_-_Prov__Sum_(Ph2&amp;3)10"/>
      <sheetName val="TH_TN10"/>
      <sheetName val="HỆ_THỐNG_PHÒNG_CHÁY_CHỮA_CHÁY10"/>
      <sheetName val="HỆ_THỐNG_CẤP_THOÁT_NƯỚC10"/>
      <sheetName val="HỆ_THỐNG_ĐHKK10"/>
      <sheetName val="MÁY_PHÁT_ĐIỆN10"/>
      <sheetName val="HỆ_THỐNG_ĐIỆN10"/>
      <sheetName val="Thiết_bị_chính10"/>
      <sheetName val="TK_chi_tiet10"/>
      <sheetName val="Bill_2-Road_HR210"/>
      <sheetName val="Bill_3_-_Softscape_HR210"/>
      <sheetName val="Ma_don_vi10"/>
      <sheetName val="bang_cc10"/>
      <sheetName val="Ｎｏ_1310"/>
      <sheetName val="DGchitiet_10"/>
      <sheetName val="2_1Warehouse_110"/>
      <sheetName val="Hao_phí10"/>
      <sheetName val="Structure_data10"/>
      <sheetName val="Main_Bldg-Rev0210"/>
      <sheetName val="D&amp;W_def_10"/>
      <sheetName val="Nhan_cong10"/>
      <sheetName val="Thiet_bi10"/>
      <sheetName val="Vat_tu10"/>
      <sheetName val="DM_ChiPhi10"/>
      <sheetName val="May_TC10"/>
      <sheetName val="TH_Kinh_phi10"/>
      <sheetName val="THCP_Lap_dat10"/>
      <sheetName val="THCP_xay_dung10"/>
      <sheetName val="Ptvl_10"/>
      <sheetName val="1_2_Staff_Schedule9"/>
      <sheetName val="Data_Wall10"/>
      <sheetName val="THEP_TAM10"/>
      <sheetName val="THEP_HÌNH10"/>
      <sheetName val="THEP_HINH10"/>
      <sheetName val="XA_GO10"/>
      <sheetName val="BANG_TRA10"/>
      <sheetName val="CP_HMC10"/>
      <sheetName val="CĂN_HỘ_T16-17_10"/>
      <sheetName val="TRỤC_ĐỨNG_THOÁT_BẨN_T15-1710"/>
      <sheetName val="TRỤC_ĐỨNG_TM_T15-1710"/>
      <sheetName val="CP_Du_phong10"/>
      <sheetName val="Tong_hop_kinh_phi10"/>
      <sheetName val="CHI_PHI10"/>
      <sheetName val="gui_BKCT9"/>
      <sheetName val="Tổng_GT10"/>
      <sheetName val="Chi_tiết_KL10"/>
      <sheetName val="khấu_trừ_phạt10"/>
      <sheetName val="GT__KHAU_TRU10"/>
      <sheetName val="HAO_HUT_VAT_TU_(2)10"/>
      <sheetName val="cao_độ10"/>
      <sheetName val="Chi_tiet_cong_no10"/>
      <sheetName val="PHÁT_SINH_TẦNG_1_10"/>
      <sheetName val="PHÁT_SINH_TẦNG_210"/>
      <sheetName val="Hầm_chuyển_psinh10"/>
      <sheetName val="Ống_thẳng10"/>
      <sheetName val="Côn_thu10"/>
      <sheetName val="Vuông_tròn10"/>
      <sheetName val="Chân_rẽ10"/>
      <sheetName val="Chạc_ba10"/>
      <sheetName val="Chi_tiet_-tong_9_thang9"/>
      <sheetName val="Móng,_nền_10"/>
      <sheetName val="1_Requisition(E)10"/>
      <sheetName val="Theo_doi_Doanh_thu_20179"/>
      <sheetName val="TONG_HOP10"/>
      <sheetName val="phan_tic_chi_tiet10"/>
      <sheetName val="0__Input9"/>
      <sheetName val="BẢNG_ÁP_GIÁ_(in)9"/>
      <sheetName val="NT_(KL)_IN9"/>
      <sheetName val="DOM_D29"/>
      <sheetName val="nhà_ăn9"/>
      <sheetName val="Công_nhật9"/>
      <sheetName val="btkt_cột9"/>
      <sheetName val="Bill_Prelim-CDT9"/>
      <sheetName val="Bill_BPTC-CDT9"/>
      <sheetName val="Chi_tiết_BPTC9"/>
      <sheetName val="Bill_BPTC-CDT_(PA_MCT_CDT)9"/>
      <sheetName val="Chi_tiết_BPTC_(PA_MCT_CDT)9"/>
      <sheetName val="KHOI_LUONG15-49"/>
      <sheetName val="TH_các_CC9"/>
      <sheetName val="Tổng_hợp_KPHM8"/>
      <sheetName val="DM_336cai_tao9"/>
      <sheetName val="3__CNT9"/>
      <sheetName val="unit_price_list(M)9"/>
      <sheetName val="Gia_vat_lieu9"/>
      <sheetName val="Precios_unitarios_AXH9"/>
      <sheetName val="KL_THEP__GIAM_DO_DUNG_COUPLER9"/>
      <sheetName val="01_KL_THÉP_NHẬP_VỀ9"/>
      <sheetName val="2__NT_VLDV9"/>
      <sheetName val="GHI_CHU9"/>
      <sheetName val="1_BB_LMHT9"/>
      <sheetName val="Bê_tông_bảo_vệ9"/>
      <sheetName val="01__Data9"/>
      <sheetName val="Neo,_nối_cốt_thép_dầm,_cột9"/>
      <sheetName val="Uốn_móc_cốt_thép9"/>
      <sheetName val="Tiêu_chuẩn_cốt_thép9"/>
      <sheetName val="So_lieu_chung9"/>
      <sheetName val="TH_VL,_NC,_DDHT_Thanhphuoc9"/>
      <sheetName val="1__Office9"/>
      <sheetName val="Doi_so9"/>
      <sheetName val="DANH_MỤC_HỒ_SƠ9"/>
      <sheetName val="GT_PHÁT_SINH_NGOÀI_HĐ9"/>
      <sheetName val="KL_PHÁT_SINH_9"/>
      <sheetName val="PS_NGOÀI_HĐ9"/>
      <sheetName val="GT_PHÁT_SINH_VƯỢT_HĐ9"/>
      <sheetName val="PS_TĂNG_GIẢM_TRONG_HĐ9"/>
      <sheetName val="DGCT_PHÁT_SINH9"/>
      <sheetName val="DGCT_TRẦN_NLV9"/>
      <sheetName val="DGKL_chi_tiết_NLV9"/>
      <sheetName val="DGKL_chi_tiết_NHN,NK9"/>
      <sheetName val="TG_KL9"/>
      <sheetName val="DGCT_SƠN_BẢ_TƯỜNG_NLV9"/>
      <sheetName val="DGKL_TRẦN_NHN9"/>
      <sheetName val="MTO_REV_2(ARMOR)9"/>
      <sheetName val="KL_thep_lam_sat9"/>
      <sheetName val="DM-VNT_ko_sd9"/>
      <sheetName val="B3A_-_TOWER_A9"/>
      <sheetName val="Annex_B9"/>
      <sheetName val="Cotthep_NPT9"/>
      <sheetName val="vl_nc_mtc9"/>
      <sheetName val="1_Civil_(Org)9"/>
      <sheetName val="Tien_Thuong9"/>
      <sheetName val="NC_XL_6T_cuoi_01_CTy9"/>
      <sheetName val="Data_-6T_dau9"/>
      <sheetName val="Cong_6T9"/>
      <sheetName val="Bảng_đo_bóc_KL_OLK-099"/>
      <sheetName val="6_3_CHI_TIET_OLK-099"/>
      <sheetName val="Dot_49"/>
      <sheetName val="Chi_phi_van_chuyen9"/>
      <sheetName val="Tong_hop_vat_tu9"/>
      <sheetName val="1_San_9"/>
      <sheetName val="DT_hợp_đồng8"/>
      <sheetName val="Bảng_KL_đợt_18"/>
      <sheetName val="Dgia_vat_tu9"/>
      <sheetName val="Don_gia_III9"/>
      <sheetName val="D÷_liÖu9"/>
      <sheetName val="TLG_Type9"/>
      <sheetName val="Thop_Ksat9"/>
      <sheetName val="Thu_hoi_9"/>
      <sheetName val="HM_chung9"/>
      <sheetName val="CP_xd-thiet_bi9"/>
      <sheetName val="TH-TN_LD_TB9"/>
      <sheetName val="CP_xaydung9"/>
      <sheetName val="Thao_ha_phu_kien9"/>
      <sheetName val="VL-NC-MTC_ket_cau9"/>
      <sheetName val="KHOI_LUONG_TONG9"/>
      <sheetName val="TK_22KV9"/>
      <sheetName val="DM_366-17779"/>
      <sheetName val="Thi_nhiem9"/>
      <sheetName val="Gia_goc_VT-TB9"/>
      <sheetName val="Gia_vc_den_chan_CT9"/>
      <sheetName val="culy_229"/>
      <sheetName val="Luong_20509"/>
      <sheetName val="ca_may_QN9"/>
      <sheetName val="TNHC1246_9"/>
      <sheetName val="Ca_may_TT06_20109"/>
      <sheetName val="Don_gia_VLXD_dia_phuong9"/>
      <sheetName val="Bang_luong_SCL9"/>
      <sheetName val="Dinh_muc_TN14269"/>
      <sheetName val="HRG_BHN9"/>
      <sheetName val="CĂN_ĐH9"/>
      <sheetName val="Div26_-_Elect9"/>
      <sheetName val="Q_A01_2-Sh9"/>
      <sheetName val="2_CDPS9"/>
      <sheetName val="4_CĂN9"/>
      <sheetName val="Bieu_gia_HD8"/>
      <sheetName val="Danh_mục8"/>
      <sheetName val="7_Khau_tru_9"/>
      <sheetName val="Summary_Sheet8"/>
      <sheetName val="Finishing-Tower_A8"/>
      <sheetName val="Finishing-Tower_B8"/>
      <sheetName val="Finishing-Tower_C8"/>
      <sheetName val="Finishing-Tower_D8"/>
      <sheetName val="MEP-Tower_A8"/>
      <sheetName val="MEP-Tower_B8"/>
      <sheetName val="MEP-Tower_C8"/>
      <sheetName val="MEP-Tower_D8"/>
      <sheetName val="Cost_Report_Sum8"/>
      <sheetName val="Detail_Cost_Sum8"/>
      <sheetName val="RVO-VO_Sum8"/>
      <sheetName val="Potential_VOs_Sum8"/>
      <sheetName val="Cash_Flow_Sum8"/>
      <sheetName val="Heso_DZ9"/>
      <sheetName val="DG_BINH_THUAN9"/>
      <sheetName val="BTK-Dai_Hoc_Kien_Giang8"/>
      <sheetName val="PV_Graph_Data8"/>
      <sheetName val="doanh_thu8"/>
      <sheetName val="Dutoan_KL8"/>
      <sheetName val="B-2__(DPP)9"/>
      <sheetName val="Don_gia_NC9"/>
      <sheetName val="gia_vt,nc,may8"/>
      <sheetName val="Huong_dan8"/>
      <sheetName val="Financ__Overview8"/>
      <sheetName val="TINH_GIA_-_SAN_XUAT_Vertico8"/>
      <sheetName val="Dinh_muc8"/>
      <sheetName val="CAP_NUOC8"/>
      <sheetName val="cấp_nước_trục_nhà_vs8"/>
      <sheetName val="THOAT_NUOC8"/>
      <sheetName val="THOAT_MUA8"/>
      <sheetName val="Cáp_phòng8"/>
      <sheetName val="TMC_ĐIỆN_Phi8"/>
      <sheetName val="TMC_Tổng8"/>
      <sheetName val="TH_Đèn_Phòng_L18"/>
      <sheetName val="TH_Đèn_Hầm_L18"/>
      <sheetName val="TỦ_MODULE_T18"/>
      <sheetName val="13_BANG_CT8"/>
      <sheetName val="14_MMUS_GIUA_NHIP8"/>
      <sheetName val="4_HSPBngang8"/>
      <sheetName val="6_Tinh_tai8"/>
      <sheetName val="2_NSl8"/>
      <sheetName val="17_US_CHU_tho_a_b8"/>
      <sheetName val="15_MMUS_GOI8"/>
      <sheetName val="DZ_22KV8"/>
      <sheetName val="5_2_1_Đo_bóc_KL_OLK-068"/>
      <sheetName val="Kê_0,48"/>
      <sheetName val="TH_0,48"/>
      <sheetName val="Kê_228"/>
      <sheetName val="TH_228"/>
      <sheetName val="TBA_CAI_TAO8"/>
      <sheetName val="TBA_XDM8"/>
      <sheetName val="TONG_HOP_DU_TOAN8"/>
      <sheetName val="Thop_XAY_DUNG8"/>
      <sheetName val="CP_HANG_MUC_CHUNG8"/>
      <sheetName val="CHI_PHI_XD8"/>
      <sheetName val="CHI_PHI_THI_NGHIEM8"/>
      <sheetName val="VLDIEN_228"/>
      <sheetName val="Dao_dat8"/>
      <sheetName val="TH_Denbu8"/>
      <sheetName val="Do_ve_DC8"/>
      <sheetName val="TH_Bommin8"/>
      <sheetName val="CHI_PHI_THI_NGHIEM-LD_thiet_bi8"/>
      <sheetName val="Luong_TT018"/>
      <sheetName val="Camay_QB8"/>
      <sheetName val="gia_ca_may_BXD8"/>
      <sheetName val="BANG_LUONG_KY_SU8"/>
      <sheetName val="Bang_luong_NHOM_I8"/>
      <sheetName val="Bangluong_NHOM_II_8"/>
      <sheetName val="09-GIA_nhien_lieu-ko_in8"/>
      <sheetName val="Tinh_V_cot_chiem_cho8"/>
      <sheetName val="ĐM_13548"/>
      <sheetName val="KHOAN_MAU8"/>
      <sheetName val="ĐO_ĐỊA_VẬT_LÝ8"/>
      <sheetName val="khoan_tiep_dia8"/>
      <sheetName val="GIÁ_DỰ_THẦU_30_CĂN8"/>
      <sheetName val="KS_tuyen8"/>
      <sheetName val="Bang_chiet_tinh_TBA8"/>
      <sheetName val="MB_DT_028"/>
      <sheetName val="4_2_1_Đo_bóc_KL_OLK-068"/>
      <sheetName val="4_1_1_CHI_TIET_OLK-068"/>
      <sheetName val="DG_Chi_tiet8"/>
      <sheetName val="_1710_HOINGHINLD8"/>
      <sheetName val="99_(2)8"/>
      <sheetName val="134_8"/>
      <sheetName val="DG_49708"/>
      <sheetName val="Electrical_Works8"/>
      <sheetName val="H_T__INCOMING_SYSTEM8"/>
      <sheetName val="EQUIP_LIST8"/>
      <sheetName val="So_sanh8"/>
      <sheetName val="THONG_SO8"/>
      <sheetName val="Đơn_giá_chi_tiết_TN_398"/>
      <sheetName val="HERD_MOVEMENTFARM110"/>
      <sheetName val="HERD_MOVEMENTFARM210"/>
      <sheetName val="CALVES_2-410"/>
      <sheetName val="Cavles_2-410"/>
      <sheetName val="CALVES_4-710"/>
      <sheetName val="HEIFER_7-12m10"/>
      <sheetName val="HEIFER_12+10"/>
      <sheetName val="FRESH_COW_2017-1810"/>
      <sheetName val="HP_COW_201810"/>
      <sheetName val="LP_COW_2017-1810"/>
      <sheetName val="DRY_COW10"/>
      <sheetName val="FIELD_CROPS10"/>
      <sheetName val="Gia_VT-TB8"/>
      <sheetName val="noi_suy_xa8"/>
      <sheetName val="noi_suy_xa_thu_hoi8"/>
      <sheetName val="BU_LONG8"/>
      <sheetName val="Thuyết_minh8"/>
      <sheetName val="Đơn_giá_máy8"/>
      <sheetName val="Tính_giá_NC8"/>
      <sheetName val="SL_cước8"/>
      <sheetName val="DT__NHA_XUONG8"/>
      <sheetName val="Tiên_lượng8"/>
      <sheetName val="Tong_DT7"/>
      <sheetName val="phan_tich_don_gia7"/>
      <sheetName val="¥_8"/>
      <sheetName val="Bù_giá_CM7"/>
      <sheetName val="Luong_BN7"/>
      <sheetName val="Luong_TB7"/>
      <sheetName val="Ca_may_TB7"/>
      <sheetName val="Ca_máy_BN7"/>
      <sheetName val="Vật_liệu7"/>
      <sheetName val="LX_-TT057"/>
      <sheetName val="NC_Moi_TT057"/>
      <sheetName val="Cash_Flow8"/>
      <sheetName val="Bill_No_1_68"/>
      <sheetName val="Bill_No_1_108"/>
      <sheetName val="Bill_No_3_38"/>
      <sheetName val="Bill_No_1_48"/>
      <sheetName val="Bill_No_1_78"/>
      <sheetName val="Summary_Bill_No__38"/>
      <sheetName val="Tien_Luong7"/>
      <sheetName val="Bán_đợt_1_trang7"/>
      <sheetName val="Unit_price7"/>
      <sheetName val="Khai_toan2"/>
      <sheetName val="Phu_luc_01_1_EPC_P11-142"/>
      <sheetName val="TDT_P11-P142"/>
      <sheetName val="Chi_phi_khac_2"/>
      <sheetName val="Hang_muc_Chung2"/>
      <sheetName val="Bia_Phu_Luc2"/>
      <sheetName val="DATA_1_CHUNG2"/>
      <sheetName val="Muc_luc2"/>
      <sheetName val="Tra_cuu_9572"/>
      <sheetName val="CHITIET_VL-NCHT1_(2)7"/>
      <sheetName val="Chu_dau_tu3"/>
      <sheetName val="3__KC_-_PODIUM7"/>
      <sheetName val="Breakdown_(B)7"/>
      <sheetName val="U_P_Breakdown7"/>
      <sheetName val="CTDZ6kv_(gd1)_7"/>
      <sheetName val="CTDZ_0_4+cto_(GD1)7"/>
      <sheetName val="CTTBA_(gd1)7"/>
      <sheetName val="03_Detailed7"/>
      <sheetName val="01_Bid_Price_summary7"/>
      <sheetName val="Home_Office_Manhours7"/>
      <sheetName val="Field_SPV_Barchart7"/>
      <sheetName val="Unit_price(Updateting)7"/>
      <sheetName val="Chiet_tinh_dz357"/>
      <sheetName val="Cost_List7"/>
      <sheetName val="Detail_Cost7"/>
      <sheetName val="IC_Price_New7"/>
      <sheetName val="Summary_Table7"/>
      <sheetName val="Sales_Person7"/>
      <sheetName val="Bidding_Entity7"/>
      <sheetName val="IMF_Code7"/>
      <sheetName val="Subsidiary_Calculation7"/>
      <sheetName val="Cau_tao_gia_xay_to3"/>
      <sheetName val="SGC_RATE2"/>
      <sheetName val="don_gia_14267"/>
      <sheetName val="DT_san_XD-So_lieu_cu7"/>
      <sheetName val="Bia_lot7"/>
      <sheetName val="5_2_1_Đo_bóc_KL_OLK-107"/>
      <sheetName val="Tru_TT2"/>
      <sheetName val="Thg_042"/>
      <sheetName val="Thg_052"/>
      <sheetName val="Thg_062"/>
      <sheetName val="Thg_072"/>
      <sheetName val="Thg_082"/>
      <sheetName val="Thg_092"/>
      <sheetName val="Thg_102"/>
      <sheetName val="Thg_112"/>
      <sheetName val="Thg_122"/>
      <sheetName val="FF-2_(1)7"/>
      <sheetName val="Labour_Summary20"/>
      <sheetName val="YTD_12'20037"/>
      <sheetName val="YTD_06'20037"/>
      <sheetName val="YTD_03'20037"/>
      <sheetName val="YTD_09'20037"/>
      <sheetName val="deferred_taxes7"/>
      <sheetName val="Eqpmnt_Plng7"/>
      <sheetName val="TRIAL_BALANCE7"/>
      <sheetName val="DPR_31st_march7"/>
      <sheetName val="current_month7"/>
      <sheetName val="Blng__Vs_Coll_7"/>
      <sheetName val="Dashboard_-_BQL_-_VHL2"/>
      <sheetName val="Phu_Bai_Bridge7"/>
      <sheetName val="BẢNG_DIỄN_GIẢI_KL_(7)7"/>
      <sheetName val="DM_DU_AN2"/>
      <sheetName val="DM_TP_2"/>
      <sheetName val="File_Chi_tiet2"/>
      <sheetName val="THÔNG_TIN3"/>
      <sheetName val="THPDMoi__(2)3"/>
      <sheetName val="t-h_HA_THE3"/>
      <sheetName val="TH_XL3"/>
      <sheetName val="CHITIET_VL-NC3"/>
      <sheetName val="Luong_(TP_Việt_Trì)"/>
      <sheetName val="w't_table2"/>
      <sheetName val="Danh_mục_khối2"/>
      <sheetName val="Danh_mục_đơn_vị_-phòng_chức_nă2"/>
      <sheetName val="Probbl_-_Production2"/>
      <sheetName val="KEILA_TP_2020-072"/>
      <sheetName val="Currency_Rate2"/>
      <sheetName val="CHI_PHÍ_NHÔM2"/>
      <sheetName val="BILL_34Āᐁë2"/>
      <sheetName val="2__BBNT_KLHT2"/>
      <sheetName val="CFA_(ME)2"/>
      <sheetName val="MEP_Building2"/>
      <sheetName val="CHITIET_VL-NC-TT1p2"/>
      <sheetName val="BOM-13_11-Other(PS1+PS2)2"/>
      <sheetName val="Dinh_Muc_Vat_Tu2"/>
      <sheetName val="mã_2"/>
      <sheetName val="DG_"/>
      <sheetName val="Nhập_liệu"/>
      <sheetName val="LUONG_SCL2"/>
      <sheetName val="DO_AM_DT"/>
      <sheetName val="01__Nha_xuong"/>
      <sheetName val="Boc_KL_DAT+CAT+BT"/>
      <sheetName val="Boc_KL_thép"/>
      <sheetName val="Bieu_do_nhan_luc"/>
      <sheetName val="TH_khoi_luong2"/>
      <sheetName val="Chi_tiet_khoi_luong2"/>
      <sheetName val="TK_thep2"/>
      <sheetName val="CT_THOÁT_WC_VP2"/>
      <sheetName val="CT_CẤP_WC_VP2"/>
      <sheetName val="CT_THOÁT_MƯA_VP_TRỤC_LỚN2"/>
      <sheetName val="CT_THOÁT_MƯA_VP_TRỤC_NHỎ2"/>
      <sheetName val="Chênh_lệch_máy_thi_công1"/>
      <sheetName val="Chênh_lệch_nhân_công1"/>
      <sheetName val="Chênh_lệch_vật_liệu1"/>
      <sheetName val="NHOM_KINH1"/>
      <sheetName val="Chao_gia_T12_RE1"/>
      <sheetName val="DSV6_Summ"/>
      <sheetName val="Don_gia_XD1"/>
      <sheetName val="Share_Price_20021"/>
      <sheetName val="Aging_Sept1"/>
      <sheetName val="0_Data"/>
      <sheetName val="0_Data_new"/>
      <sheetName val="Service_Cost_1"/>
      <sheetName val="Don_gia_Tay_Ninh1"/>
      <sheetName val="Don_gia_Dak_Lak1"/>
      <sheetName val="streeta_and_cacth_pit1"/>
      <sheetName val="Daf_11"/>
      <sheetName val="Gia_NC_theo_TT05"/>
      <sheetName val="Auto_Monthly_Inputs_"/>
      <sheetName val="Input_-_Facilities"/>
      <sheetName val="BP_CAPEX_MoD-100%_Area_4_USD"/>
      <sheetName val="Committed_Items"/>
      <sheetName val="Corner_Arch"/>
      <sheetName val="End_Arch"/>
      <sheetName val="Intermediate_Arch"/>
      <sheetName val="reinforcement_675"/>
      <sheetName val="ext_wall_fin_qty"/>
      <sheetName val="SL_Plum_"/>
      <sheetName val="Physical_Schedule_3D"/>
      <sheetName val="Tabel_Berat"/>
      <sheetName val="Data_Umum_Penawaran"/>
      <sheetName val="Real_Cost"/>
      <sheetName val="bill_qty"/>
      <sheetName val="REKAP_ARSITEKTUR_"/>
      <sheetName val="RAB_ADMINISTRASI_PUSAT_(1)"/>
      <sheetName val="Hrg_Readymix"/>
      <sheetName val="Land_Dev't__Ph-1"/>
      <sheetName val="Hac_Lots"/>
      <sheetName val="4-Lane_bridge"/>
      <sheetName val="Res_Lots"/>
      <sheetName val="Spine_Road"/>
      <sheetName val="PHẦN_KIẾN_TRÚC"/>
      <sheetName val="DGKL_TRỤC_NGOAI_NHA"/>
      <sheetName val="Sum_ELE__CAP_S1-4__"/>
      <sheetName val="5_2_1_Đo_bóc_KL_OLK-07"/>
      <sheetName val="Elemental_Breakdown+20%"/>
      <sheetName val="Bank_Rev"/>
      <sheetName val="Merit_&amp;_Market_Grid"/>
      <sheetName val="BP_DECLINE_IT"/>
      <sheetName val="Input_List"/>
      <sheetName val="Valid_data_revised"/>
      <sheetName val="DETAIL_MIX_%_REPORT"/>
      <sheetName val="Fill_this_out_first___"/>
      <sheetName val="BC_chi_tiết_TT"/>
      <sheetName val="Bill_2"/>
      <sheetName val="Bill_3"/>
      <sheetName val="Bill_4a_-_1A"/>
      <sheetName val="Bill_4a_(Fiber)_-_1A"/>
      <sheetName val="Bill_4b"/>
      <sheetName val="Bill_4c"/>
      <sheetName val="Bill_5"/>
      <sheetName val="Bill_4a_-_1B"/>
      <sheetName val="Bill_4a_(Fiber)_-_1B"/>
      <sheetName val="242_3_summaryOPC"/>
      <sheetName val="1_1General"/>
      <sheetName val="CONSOIDATE_4"/>
      <sheetName val="CONSOIDATE_2"/>
      <sheetName val="Cước_CG"/>
      <sheetName val="02__PHAN_TICH"/>
      <sheetName val="03__NGAN_SACH"/>
      <sheetName val="Dai_tu"/>
      <sheetName val="6__Scope_of_work_"/>
      <sheetName val="4_6_Phân_tích_nhân_sự_"/>
      <sheetName val="4_5_Mức_độ_tham_gia_dự_án"/>
      <sheetName val="So_sanh_gia"/>
      <sheetName val="Luong_2622EVN"/>
      <sheetName val="Cuoc_"/>
      <sheetName val="gia_chao"/>
      <sheetName val="Vat_lieu_BTN"/>
      <sheetName val="Define_finishing"/>
      <sheetName val="NC_CU"/>
      <sheetName val="0,SO_LIEU_DAU_VAO"/>
      <sheetName val="Da_xay_dung"/>
      <sheetName val="MTO_REV_0"/>
      <sheetName val="DMKH"/>
      <sheetName val="Dynamic Ranges"/>
      <sheetName val="THCP thiet bi"/>
      <sheetName val="Cal"/>
      <sheetName val="INNOVA"/>
      <sheetName val="Dot_1"/>
      <sheetName val="Dot_2"/>
      <sheetName val="Dot_3"/>
      <sheetName val="KL_Tke"/>
      <sheetName val="Dot_1&gt;4"/>
      <sheetName val="KL CHI TIẾT (2)"/>
      <sheetName val="比率"/>
      <sheetName val="数据库"/>
      <sheetName val="Loại cọc P2"/>
      <sheetName val="TT04"/>
      <sheetName val="MD"/>
      <sheetName val="ALL"/>
      <sheetName val="ADJ 2011"/>
      <sheetName val="NOVA MEDIC"/>
      <sheetName val="DGKL MEDIC"/>
      <sheetName val="B15"/>
      <sheetName val="B16"/>
      <sheetName val="B17"/>
      <sheetName val="B4-D3"/>
      <sheetName val="B8"/>
      <sheetName val="CSDL"/>
      <sheetName val="THONG SO KICH THUOC"/>
      <sheetName val="CT -THVLNC"/>
      <sheetName val="Hs_TMDT"/>
      <sheetName val="TMDT"/>
      <sheetName val="DWA"/>
      <sheetName val="Pile-RT2B"/>
      <sheetName val="ippd1B_old"/>
      <sheetName val="plywood"/>
      <sheetName val="Listes Caractéristiques"/>
      <sheetName val="Liste Référentiel"/>
      <sheetName val="STF-SDL"/>
      <sheetName val="GI"/>
      <sheetName val="salary"/>
      <sheetName val="Bond"/>
      <sheetName val="Exchange"/>
      <sheetName val="Column"/>
      <sheetName val="Bill 4_1a___"/>
      <sheetName val="XL4Poppy (2)"/>
      <sheetName val="XL4Poppy_(2)"/>
      <sheetName val="Bldg Brkdown"/>
      <sheetName val="Price"/>
      <sheetName val="Thang 01"/>
      <sheetName val="Thống kê"/>
      <sheetName val="BAN IN"/>
      <sheetName val="NKCT"/>
      <sheetName val="Data (2)"/>
      <sheetName val="Char"/>
      <sheetName val="Book 1 Summary"/>
      <sheetName val="BCC_4054-05"/>
      <sheetName val="Tra1"/>
      <sheetName val="SLTh.ke"/>
      <sheetName val="토목주소"/>
      <sheetName val="프랜트면허"/>
      <sheetName val="4)유동표"/>
      <sheetName val="Product"/>
      <sheetName val="DIEN TICH"/>
      <sheetName val="1.설계조건"/>
      <sheetName val="Wood Mckenzie"/>
      <sheetName val="Đầu ra sản phẩm"/>
      <sheetName val="Tổng quan và Input"/>
      <sheetName val="Đầu vào sản xuất"/>
      <sheetName val="Tính toán doanh thu"/>
      <sheetName val="Phân tích độ nhạy"/>
      <sheetName val="Khấu hao TSCĐ"/>
      <sheetName val="Nguồn vốn"/>
      <sheetName val="Giải ngân nguồn vốn"/>
      <sheetName val="Tính toán thuế"/>
      <sheetName val="Tính toán chi phí SX"/>
      <sheetName val="TH ĐƠN GIÁ"/>
      <sheetName val="ca_máy6"/>
      <sheetName val="KL T16 BÀN GIAO 19.4"/>
      <sheetName val="proj"/>
      <sheetName val="5.Gia"/>
      <sheetName val="Danh sach KV2"/>
      <sheetName val="Danh sach doan KT"/>
      <sheetName val="CP NC-MTC XD"/>
      <sheetName val="Shape"/>
      <sheetName val="THDT_goi_thauџTB2"/>
      <sheetName val="Work-Condition"/>
      <sheetName val="List of Staff"/>
      <sheetName val="_ QUOTATION.xlsx"/>
      <sheetName val="2.5.Ducts (2)"/>
      <sheetName val="S N"/>
      <sheetName val="H.Satuan"/>
      <sheetName val="4.3 Scope of work "/>
      <sheetName val="OVER VIEW"/>
      <sheetName val="ThiNghiemDZ04"/>
      <sheetName val="DMTL"/>
      <sheetName val="Gia HĐ"/>
      <sheetName val="SDDK"/>
      <sheetName val="PTcphoi"/>
      <sheetName val="Giahientruong"/>
      <sheetName val="Ten"/>
      <sheetName val="GIA NC, CM"/>
      <sheetName val="GIA VL"/>
      <sheetName val="13.Luong"/>
      <sheetName val="Luong TT05"/>
      <sheetName val="DNTT"/>
      <sheetName val="NHOM KINH "/>
      <sheetName val="도로경계단위"/>
      <sheetName val="2. Tổng hợp"/>
      <sheetName val="List Equip"/>
      <sheetName val="LabCost"/>
      <sheetName val="MatCost"/>
      <sheetName val="Concrete"/>
      <sheetName val="Process C (1-166)"/>
      <sheetName val="struktur"/>
      <sheetName val="THÁNG 05"/>
      <sheetName val="CF -Update 31Jul06"/>
      <sheetName val="Executive Summary"/>
      <sheetName val="mahang"/>
      <sheetName val="MAHANG BHLD"/>
      <sheetName val="LUONGKHOAN"/>
      <sheetName val="CHITIETHOADON.TT"/>
      <sheetName val="mahang chinh sua moi nhat"/>
      <sheetName val="Request"/>
      <sheetName val="Technal"/>
      <sheetName val="Noise insl"/>
      <sheetName val="Hot-Piping"/>
      <sheetName val="dsnt"/>
      <sheetName val="dat"/>
      <sheetName val="TonDau"/>
      <sheetName val="DG_1"/>
      <sheetName val="SCOPE OF WORK"/>
      <sheetName val="Ca may"/>
      <sheetName val="DS Cty"/>
      <sheetName val="Civil"/>
      <sheetName val="1-Backfilling"/>
      <sheetName val="공문"/>
      <sheetName val="Eq. Mobilization"/>
      <sheetName val="Link HG"/>
      <sheetName val="DINH_MUCџTHI_NGHIEM3"/>
      <sheetName val="chi tiet TS theo so lieu ktoan"/>
      <sheetName val="LinerWt"/>
      <sheetName val="CẤP_THO"/>
      <sheetName val="unit weight"/>
      <sheetName val="TT35"/>
      <sheetName val="Temp"/>
      <sheetName val="Piano Montaggio PO-02 bozza2"/>
      <sheetName val="List Danh mục nghiệm thu"/>
      <sheetName val="VL-NC-M"/>
      <sheetName val="May Goc (QD2436)"/>
      <sheetName val="VC theo cuoc tinh"/>
      <sheetName val="BCVC ."/>
      <sheetName val="PTCT"/>
      <sheetName val="Chuong I"/>
      <sheetName val="Kien truc"/>
      <sheetName val="bang 1 NCXD"/>
      <sheetName val="bang 1 NCXD (V.I)"/>
      <sheetName val="Chiet tinh dz22"/>
      <sheetName val="dg_tonghop"/>
      <sheetName val="Dongia7606_8001_4167"/>
      <sheetName val="ĐM4970_2016(lapdatĐZ)"/>
      <sheetName val="ĐM4970_2016(Lap dat TBA)"/>
      <sheetName val="Gia Nhan công"/>
      <sheetName val="Đon gia 228 sua chua"/>
      <sheetName val="ĐM01_2000(thinghiem ĐZTTĐL)"/>
      <sheetName val="ĐM1781_2007(T.N đien ĐZ&amp;TBA)"/>
      <sheetName val="Cuoc van chuyen"/>
      <sheetName val="02. THONG_TIN_CHUNG"/>
      <sheetName val="07. DINH_MUC HBC"/>
      <sheetName val="DSCTEMP"/>
      <sheetName val="3.공통공사대비"/>
      <sheetName val="Rate Analysis"/>
      <sheetName val="입찰내역 발주처 양식"/>
      <sheetName val="SPS"/>
      <sheetName val="sht1"/>
      <sheetName val="sht2"/>
      <sheetName val="sht3"/>
      <sheetName val="bar nor"/>
      <sheetName val="table1"/>
      <sheetName val="conc nor"/>
      <sheetName val="conc frus"/>
      <sheetName val="conc trap"/>
      <sheetName val="bar frus"/>
      <sheetName val="bar trap"/>
      <sheetName val="DPVT"/>
      <sheetName val="TLR"/>
      <sheetName val="CDSPS"/>
      <sheetName val="NH-KY"/>
      <sheetName val="SLA cost distr FEB 2020"/>
      <sheetName val="Legal entities details"/>
      <sheetName val="Invoice base FEB 2020"/>
      <sheetName val="Le317 into 8050"/>
      <sheetName val="Changelog"/>
      <sheetName val="Basic principles to the distr."/>
      <sheetName val="Cost elements"/>
      <sheetName val="Ref rate change"/>
      <sheetName val="Synergi life credit"/>
      <sheetName val="Change in NH"/>
      <sheetName val="NPS to O&amp;G"/>
      <sheetName val="Adj entries "/>
      <sheetName val="Annexure 1"/>
      <sheetName val="Annexure 2"/>
      <sheetName val="Updated 2018 COA"/>
      <sheetName val="IC Listing"/>
      <sheetName val="Vadislines"/>
      <sheetName val="Other"/>
      <sheetName val="Vendor"/>
      <sheetName val="2. Summary-cash"/>
      <sheetName val="DG-VLIEU"/>
      <sheetName val="DG THIET BI"/>
      <sheetName val="DG vat lieu"/>
      <sheetName val="model"/>
      <sheetName val="Loại 2"/>
      <sheetName val="Don gia III"/>
      <sheetName val="Don gia CT"/>
      <sheetName val="Tu dien"/>
      <sheetName val="T.kê"/>
      <sheetName val="sat"/>
      <sheetName val="dm7606tba"/>
      <sheetName val="Chi tiet VL-NC-MTC"/>
      <sheetName val="Don gia vung III"/>
      <sheetName val="Tra_bang"/>
      <sheetName val="DanhSach11"/>
      <sheetName val="Danhsach 12"/>
      <sheetName val="TTL"/>
      <sheetName val="1651-2008"/>
      <sheetName val="M"/>
      <sheetName val="NC HY"/>
      <sheetName val="NC HN"/>
      <sheetName val="luong"/>
      <sheetName val="VL+NC+M"/>
      <sheetName val="PTCM"/>
      <sheetName val="A1.8"/>
      <sheetName val="VH"/>
      <sheetName val="H11-01-change"/>
      <sheetName val="H11-02"/>
      <sheetName val="H11-03-change"/>
      <sheetName val="H12-01"/>
      <sheetName val="H12-02"/>
      <sheetName val="H12-03-change"/>
      <sheetName val="H12-04"/>
      <sheetName val="H13-01-change"/>
      <sheetName val="H13-02"/>
      <sheetName val="H13-03"/>
      <sheetName val="H13-04"/>
      <sheetName val="PLHD doi cot ham 0101-04"/>
      <sheetName val="TK SX"/>
      <sheetName val="ma-pt"/>
      <sheetName val="PHÁT_SINH_TẦNG_290"/>
      <sheetName val="DZ 35"/>
      <sheetName val="Cto"/>
      <sheetName val="PNT-QUOT-#3"/>
      <sheetName val="Tonghop theo Vendor"/>
      <sheetName val="Du thau dau noi"/>
      <sheetName val="Du Thau"/>
      <sheetName val="Du thau PSBS"/>
      <sheetName val="DG theo HD PSBS"/>
      <sheetName val="Du thau TC11"/>
      <sheetName val="TongHopKL"/>
      <sheetName val="Dgia_vat_tŵ7"/>
      <sheetName val="U0030S03"/>
      <sheetName val="EQFRM2"/>
      <sheetName val="Beam reinfocement schedule"/>
      <sheetName val="Thong so dam"/>
      <sheetName val="Wall Block C"/>
      <sheetName val="General Schedule"/>
      <sheetName val="금액내역서"/>
      <sheetName val="Factor F Data"/>
      <sheetName val="CBR"/>
      <sheetName val="MTP"/>
      <sheetName val="TOT"/>
      <sheetName val="共機計算"/>
      <sheetName val="共機J"/>
      <sheetName val="_SYSTEM_CODE"/>
      <sheetName val="Project Info."/>
      <sheetName val="_COST_DATA_LOOKUP"/>
      <sheetName val="Cost Summary"/>
      <sheetName val="Cost Summary - USD"/>
      <sheetName val="_DISCOUNT_DATA_LOOKUP"/>
      <sheetName val="Price Summary - Offshore"/>
      <sheetName val="Factory &amp; Import Material"/>
      <sheetName val="_FOREX"/>
      <sheetName val="Labour Hours Upload"/>
      <sheetName val="_LEEGOO_COST"/>
      <sheetName val="_LEEGOO_TECH_SPEC"/>
      <sheetName val="_OC_SETTINGS"/>
      <sheetName val="_SHAPE_SALES_COST"/>
      <sheetName val="_SHAPE_SALES_TECH_SPEC"/>
      <sheetName val="_SYSTEM_COST_LOOKUP"/>
      <sheetName val="_TECH_DATA_LOOKUP"/>
      <sheetName val="Technical Info."/>
      <sheetName val="PM Cost"/>
      <sheetName val="_UPLOAD_TABLE"/>
      <sheetName val="SED INPUT"/>
      <sheetName val="Be tong"/>
      <sheetName val="TÍNH TOÁN KHỐI LƯỢNG P6"/>
      <sheetName val="INDEX HẠ TẦNG"/>
      <sheetName val="CTG HẠ TẦNG"/>
      <sheetName val="DGG HẠ TẦNG"/>
      <sheetName val="DGG_LB CỌC"/>
      <sheetName val="DGG_MT CỌC"/>
      <sheetName val="INFO CỌC"/>
      <sheetName val="INDEX CỌC"/>
      <sheetName val="Giacuoc"/>
      <sheetName val="토공분석표"/>
      <sheetName val="DM_1781"/>
      <sheetName val="DM_228"/>
      <sheetName val="DLC DIEN AP"/>
      <sheetName val="SL dau tien"/>
      <sheetName val="HSKVUC"/>
      <sheetName val="TTPTai"/>
      <sheetName val="DP TRUOT GIA"/>
      <sheetName val="VL-NC-M."/>
      <sheetName val="Ntt_Form"/>
      <sheetName val="Tra Cứu"/>
      <sheetName val="IV.1.Lkdt"/>
      <sheetName val="III.2.dah"/>
      <sheetName val="II.2.dn"/>
      <sheetName val="IV.2.Lkdd"/>
      <sheetName val="III.1.tai"/>
      <sheetName val="BQD"/>
      <sheetName val="BILL 34Āᐁë_x0000__x0000__x0001_"/>
      <sheetName val="Assignment Schedule"/>
      <sheetName val="DTCT -XL.4"/>
      <sheetName val="Du lieu ban dau"/>
      <sheetName val="GZ.TP"/>
      <sheetName val="GZ.VT"/>
      <sheetName val="GOC"/>
      <sheetName val="Bảng dung trọng"/>
      <sheetName val="MTL__INTER"/>
      <sheetName val="SPL4"/>
      <sheetName val="VINYL"/>
      <sheetName val="DGChung"/>
      <sheetName val="TT 16-2019"/>
      <sheetName val="cot_xa"/>
      <sheetName val="Phan tich don gia de xuat - cau"/>
      <sheetName val="6.9 DM CTP"/>
      <sheetName val="Khaibao"/>
      <sheetName val="DIV INC"/>
      <sheetName val="DropZone"/>
      <sheetName val="A1 - Income Statement"/>
      <sheetName val="s"/>
      <sheetName val="SCB - Annexure A"/>
      <sheetName val="PL6-Revenue Bridge"/>
      <sheetName val="APR-MAR-03-04"/>
      <sheetName val="KEYFIG"/>
      <sheetName val="Inventory data"/>
      <sheetName val="sales_current_month"/>
      <sheetName val="View_Variance"/>
      <sheetName val="Inventory_data"/>
      <sheetName val="sales_current_month1"/>
      <sheetName val="View_Variance1"/>
      <sheetName val="Inventory_data1"/>
      <sheetName val="F-200"/>
      <sheetName val="F-300"/>
      <sheetName val="FORECAST x FAMILIA"/>
      <sheetName val="RIMEAbyBU"/>
      <sheetName val="sales_current_month2"/>
      <sheetName val="View_Variance2"/>
      <sheetName val="Inventory_data2"/>
      <sheetName val="Space Analysis"/>
      <sheetName val="sales_current_month3"/>
      <sheetName val="View_Variance3"/>
      <sheetName val="Inventory_data3"/>
      <sheetName val="FORECAST_x_FAMILIA"/>
      <sheetName val="Space_Analysis"/>
      <sheetName val="sales_current_month4"/>
      <sheetName val="View_Variance4"/>
      <sheetName val="Inventory_data4"/>
      <sheetName val="FORECAST_x_FAMILIA1"/>
      <sheetName val="Space_Analysis1"/>
      <sheetName val="sales_current_month5"/>
      <sheetName val="View_Variance5"/>
      <sheetName val="Inventory_data5"/>
      <sheetName val="FORECAST_x_FAMILIA2"/>
      <sheetName val="Space_Analysis2"/>
      <sheetName val="sales_current_month6"/>
      <sheetName val="View_Variance6"/>
      <sheetName val="Inventory_data6"/>
      <sheetName val="FORECAST_x_FAMILIA3"/>
      <sheetName val="Space_Analysis3"/>
      <sheetName val="sales_current_month7"/>
      <sheetName val="View_Variance7"/>
      <sheetName val="Inventory_data7"/>
      <sheetName val="FORECAST_x_FAMILIA4"/>
      <sheetName val="Space_Analysis4"/>
      <sheetName val="sales_current_month8"/>
      <sheetName val="View_Variance8"/>
      <sheetName val="Inventory_data8"/>
      <sheetName val="FORECAST_x_FAMILIA5"/>
      <sheetName val="Space_Analysis5"/>
      <sheetName val="sales_current_month9"/>
      <sheetName val="View_Variance9"/>
      <sheetName val="Inventory_data9"/>
      <sheetName val="FORECAST_x_FAMILIA6"/>
      <sheetName val="Space_Analysis6"/>
      <sheetName val="sales_current_month11"/>
      <sheetName val="View_Variance11"/>
      <sheetName val="Inventory_data11"/>
      <sheetName val="FORECAST_x_FAMILIA8"/>
      <sheetName val="Space_Analysis8"/>
      <sheetName val="sales_current_month10"/>
      <sheetName val="View_Variance10"/>
      <sheetName val="Inventory_data10"/>
      <sheetName val="FORECAST_x_FAMILIA7"/>
      <sheetName val="Space_Analysis7"/>
      <sheetName val="sales_current_month12"/>
      <sheetName val="View_Variance12"/>
      <sheetName val="Inventory_data12"/>
      <sheetName val="FORECAST_x_FAMILIA9"/>
      <sheetName val="Space_Analysis9"/>
      <sheetName val="sales_current_month13"/>
      <sheetName val="View_Variance13"/>
      <sheetName val="Inventory_data13"/>
      <sheetName val="FORECAST_x_FAMILIA10"/>
      <sheetName val="Space_Analysis10"/>
      <sheetName val="sales_current_month14"/>
      <sheetName val="View_Variance14"/>
      <sheetName val="Inventory_data14"/>
      <sheetName val="FORECAST_x_FAMILIA11"/>
      <sheetName val="Space_Analysis11"/>
      <sheetName val="sales_current_month15"/>
      <sheetName val="View_Variance15"/>
      <sheetName val="Inventory_data15"/>
      <sheetName val="FORECAST_x_FAMILIA12"/>
      <sheetName val="Space_Analysis12"/>
      <sheetName val="sales_current_month16"/>
      <sheetName val="View_Variance16"/>
      <sheetName val="Inventory_data16"/>
      <sheetName val="FORECAST_x_FAMILIA13"/>
      <sheetName val="Space_Analysis13"/>
      <sheetName val="sales_current_month17"/>
      <sheetName val="View_Variance17"/>
      <sheetName val="Inventory_data17"/>
      <sheetName val="FORECAST_x_FAMILIA14"/>
      <sheetName val="Space_Analysis14"/>
      <sheetName val="A-16"/>
      <sheetName val="A-15"/>
      <sheetName val="sales_current_month18"/>
      <sheetName val="View_Variance18"/>
      <sheetName val="Inventory_data18"/>
      <sheetName val="FORECAST_x_FAMILIA15"/>
      <sheetName val="Space_Analysis15"/>
      <sheetName val="sales_current_month19"/>
      <sheetName val="View_Variance19"/>
      <sheetName val="Inventory_data19"/>
      <sheetName val="FORECAST_x_FAMILIA16"/>
      <sheetName val="Space_Analysis16"/>
      <sheetName val="sales_current_month20"/>
      <sheetName val="View_Variance20"/>
      <sheetName val="Inventory_data20"/>
      <sheetName val="FORECAST_x_FAMILIA17"/>
      <sheetName val="Space_Analysis17"/>
      <sheetName val="sales_current_month21"/>
      <sheetName val="View_Variance21"/>
      <sheetName val="Inventory_data21"/>
      <sheetName val="FORECAST_x_FAMILIA18"/>
      <sheetName val="Space_Analysis18"/>
      <sheetName val="sales_current_month22"/>
      <sheetName val="View_Variance22"/>
      <sheetName val="Inventory_data22"/>
      <sheetName val="FORECAST_x_FAMILIA19"/>
      <sheetName val="Space_Analysis19"/>
      <sheetName val="sales_current_month23"/>
      <sheetName val="View_Variance23"/>
      <sheetName val="Inventory_data23"/>
      <sheetName val="FORECAST_x_FAMILIA20"/>
      <sheetName val="Space_Analysis20"/>
      <sheetName val="sales_current_month24"/>
      <sheetName val="View_Variance24"/>
      <sheetName val="Inventory_data24"/>
      <sheetName val="FORECAST_x_FAMILIA21"/>
      <sheetName val="Space_Analysis21"/>
      <sheetName val="Dropdown"/>
      <sheetName val="Family"/>
      <sheetName val="CADE DETAIL"/>
      <sheetName val="sales_current_month25"/>
      <sheetName val="View_Variance25"/>
      <sheetName val="Inventory_data25"/>
      <sheetName val="FORECAST_x_FAMILIA22"/>
      <sheetName val="Space_Analysis22"/>
      <sheetName val="sales_current_month26"/>
      <sheetName val="View_Variance26"/>
      <sheetName val="Inventory_data26"/>
      <sheetName val="FORECAST_x_FAMILIA23"/>
      <sheetName val="Space_Analysis23"/>
      <sheetName val="Validation"/>
      <sheetName val="유통망계획"/>
      <sheetName val="OC5-Push Diag"/>
      <sheetName val="Franchise Input"/>
      <sheetName val="Results"/>
      <sheetName val="PLGroupings"/>
      <sheetName val="Project ODC_NDEU"/>
      <sheetName val="Opening"/>
      <sheetName val="DepRate"/>
      <sheetName val="Quote-ExtMG-Y1"/>
      <sheetName val="Inter connect Revenue"/>
      <sheetName val="Process"/>
      <sheetName val="2020 RFS Summary"/>
      <sheetName val="Well Construction Summary"/>
      <sheetName val="Subsurface"/>
      <sheetName val="Offshore"/>
      <sheetName val="Logistics"/>
      <sheetName val="RFS 2020 - Details and Notes"/>
      <sheetName val="FORM-16"/>
      <sheetName val="CONSTANTES"/>
      <sheetName val="Scraps"/>
      <sheetName val="Mth-Vana"/>
      <sheetName val="DUMP"/>
      <sheetName val="AN 2000"/>
      <sheetName val="Utilization"/>
      <sheetName val="PREV_RICAVI"/>
      <sheetName val="Gen"/>
      <sheetName val="Thong tin"/>
      <sheetName val="BTDC B360"/>
      <sheetName val="HN"/>
      <sheetName val="Danh muc LIST"/>
      <sheetName val="TTC"/>
      <sheetName val="KTV"/>
      <sheetName val="BS_IN"/>
      <sheetName val="PL_IN"/>
      <sheetName val="LCGT"/>
      <sheetName val="CF (DR)_IN"/>
      <sheetName val="CSKT"/>
      <sheetName val="TM01-TM"/>
      <sheetName val="Vay"/>
      <sheetName val="PL 02 - Vay"/>
      <sheetName val="PL 03 - Von"/>
      <sheetName val="BS_B341"/>
      <sheetName val="CP yếu tố"/>
      <sheetName val="BS_A510"/>
      <sheetName val="PL_A510"/>
      <sheetName val="RT_A510"/>
      <sheetName val="PL_B342"/>
      <sheetName val="BTKDC_B370"/>
      <sheetName val="TB_B350"/>
      <sheetName val="00000000"/>
      <sheetName val="BS 420"/>
      <sheetName val="PL 420"/>
      <sheetName val="RT 420"/>
      <sheetName val="A710"/>
      <sheetName val="BTDC_B360 "/>
      <sheetName val="Table of contents"/>
      <sheetName val="BOD"/>
      <sheetName val="11. Loans"/>
      <sheetName val="413-Vay"/>
      <sheetName val="D.Trong"/>
      <sheetName val="PPT"/>
      <sheetName val="VL.NC.M"/>
      <sheetName val="BK04"/>
      <sheetName val="Du lieu TKT"/>
      <sheetName val="간접비 총괄표"/>
      <sheetName val="Chung"/>
      <sheetName val="cPanel"/>
      <sheetName val="GC"/>
      <sheetName val="HG_Info"/>
      <sheetName val="Nghỉ lễ"/>
      <sheetName val="Mác"/>
      <sheetName val="QC"/>
      <sheetName val="CO"/>
      <sheetName val="Đơn trọng"/>
      <sheetName val="Bearing Capacity"/>
      <sheetName val="COG"/>
      <sheetName val="Ban Qua do"/>
      <sheetName val="Dự kiến SL-NT 2013"/>
      <sheetName val="SL.HM-T1.2014"/>
      <sheetName val="DVao"/>
      <sheetName val="dssoi_dieutra"/>
      <sheetName val="ADJ - RATE"/>
      <sheetName val="sales_current_month27"/>
      <sheetName val="View_Variance27"/>
      <sheetName val="Inventory_data27"/>
      <sheetName val="FORECAST_x_FAMILIA24"/>
      <sheetName val="Space_Analysis24"/>
      <sheetName val="CADE_DETAIL"/>
      <sheetName val="sales_current_month28"/>
      <sheetName val="View_Variance28"/>
      <sheetName val="Inventory_data28"/>
      <sheetName val="FORECAST_x_FAMILIA25"/>
      <sheetName val="Space_Analysis25"/>
      <sheetName val="CADE_DETAIL1"/>
      <sheetName val="PRB Expense Q4 2013"/>
      <sheetName val="sales_current_month29"/>
      <sheetName val="View_Variance29"/>
      <sheetName val="Inventory_data29"/>
      <sheetName val="FORECAST_x_FAMILIA26"/>
      <sheetName val="Space_Analysis26"/>
      <sheetName val="CADE_DETAIL2"/>
      <sheetName val="PU_ITALY_30"/>
      <sheetName val="sales_current_month30"/>
      <sheetName val="View_Variance30"/>
      <sheetName val="Inventory_data30"/>
      <sheetName val="FORECAST_x_FAMILIA27"/>
      <sheetName val="Space_Analysis27"/>
      <sheetName val="CADE_DETAIL3"/>
      <sheetName val="PRB_Expense_Q4_2013"/>
      <sheetName val="PU_ITALY_32"/>
      <sheetName val="sales_current_month32"/>
      <sheetName val="View_Variance32"/>
      <sheetName val="Inventory_data32"/>
      <sheetName val="FORECAST_x_FAMILIA29"/>
      <sheetName val="Space_Analysis29"/>
      <sheetName val="CADE_DETAIL5"/>
      <sheetName val="PRB_Expense_Q4_20132"/>
      <sheetName val="PU_ITALY_31"/>
      <sheetName val="sales_current_month31"/>
      <sheetName val="View_Variance31"/>
      <sheetName val="Inventory_data31"/>
      <sheetName val="FORECAST_x_FAMILIA28"/>
      <sheetName val="Space_Analysis28"/>
      <sheetName val="CADE_DETAIL4"/>
      <sheetName val="PRB_Expense_Q4_20131"/>
      <sheetName val="PU_ITALY_33"/>
      <sheetName val="sales_current_month33"/>
      <sheetName val="View_Variance33"/>
      <sheetName val="Inventory_data33"/>
      <sheetName val="FORECAST_x_FAMILIA30"/>
      <sheetName val="Space_Analysis30"/>
      <sheetName val="CADE_DETAIL6"/>
      <sheetName val="PRB_Expense_Q4_20133"/>
      <sheetName val="PU_ITALY_34"/>
      <sheetName val="sales_current_month34"/>
      <sheetName val="View_Variance34"/>
      <sheetName val="Inventory_data34"/>
      <sheetName val="FORECAST_x_FAMILIA31"/>
      <sheetName val="Space_Analysis31"/>
      <sheetName val="CADE_DETAIL7"/>
      <sheetName val="PRB_Expense_Q4_20134"/>
      <sheetName val="PU_ITALY_35"/>
      <sheetName val="sales_current_month35"/>
      <sheetName val="View_Variance35"/>
      <sheetName val="Inventory_data35"/>
      <sheetName val="FORECAST_x_FAMILIA32"/>
      <sheetName val="Space_Analysis32"/>
      <sheetName val="CADE_DETAIL8"/>
      <sheetName val="PRB_Expense_Q4_20135"/>
      <sheetName val="PU_ITALY_36"/>
      <sheetName val="sales_current_month36"/>
      <sheetName val="View_Variance36"/>
      <sheetName val="Inventory_data36"/>
      <sheetName val="FORECAST_x_FAMILIA33"/>
      <sheetName val="Space_Analysis33"/>
      <sheetName val="CADE_DETAIL9"/>
      <sheetName val="PRB_Expense_Q4_20136"/>
      <sheetName val="PU_ITALY_37"/>
      <sheetName val="sales_current_month37"/>
      <sheetName val="View_Variance37"/>
      <sheetName val="Inventory_data37"/>
      <sheetName val="FORECAST_x_FAMILIA34"/>
      <sheetName val="Space_Analysis34"/>
      <sheetName val="CADE_DETAIL10"/>
      <sheetName val="PRB_Expense_Q4_20137"/>
      <sheetName val="PU_ITALY_38"/>
      <sheetName val="sales_current_month38"/>
      <sheetName val="View_Variance38"/>
      <sheetName val="Inventory_data38"/>
      <sheetName val="FORECAST_x_FAMILIA35"/>
      <sheetName val="Space_Analysis35"/>
      <sheetName val="CADE_DETAIL11"/>
      <sheetName val="PRB_Expense_Q4_20138"/>
      <sheetName val="PU_ITALY_39"/>
      <sheetName val="sales_current_month39"/>
      <sheetName val="View_Variance39"/>
      <sheetName val="Inventory_data39"/>
      <sheetName val="FORECAST_x_FAMILIA36"/>
      <sheetName val="Space_Analysis36"/>
      <sheetName val="CADE_DETAIL12"/>
      <sheetName val="PRB_Expense_Q4_20139"/>
      <sheetName val="PU_ITALY_40"/>
      <sheetName val="sales_current_month40"/>
      <sheetName val="View_Variance40"/>
      <sheetName val="Inventory_data40"/>
      <sheetName val="FORECAST_x_FAMILIA37"/>
      <sheetName val="Space_Analysis37"/>
      <sheetName val="CADE_DETAIL13"/>
      <sheetName val="PRB_Expense_Q4_201310"/>
      <sheetName val="PU_ITALY_41"/>
      <sheetName val="sales_current_month41"/>
      <sheetName val="View_Variance41"/>
      <sheetName val="Inventory_data41"/>
      <sheetName val="FORECAST_x_FAMILIA38"/>
      <sheetName val="Space_Analysis38"/>
      <sheetName val="CADE_DETAIL14"/>
      <sheetName val="PRB_Expense_Q4_201311"/>
      <sheetName val="XPRODUCT"/>
      <sheetName val="REVENUE_405C"/>
      <sheetName val="MTD_DSD"/>
      <sheetName val="QTD_DSD"/>
      <sheetName val="CentralAreaCategories"/>
      <sheetName val="PU_ITALY_42"/>
      <sheetName val="sales_current_month42"/>
      <sheetName val="View_Variance42"/>
      <sheetName val="Inventory_data42"/>
      <sheetName val="FORECAST_x_FAMILIA39"/>
      <sheetName val="Space_Analysis39"/>
      <sheetName val="CADE_DETAIL15"/>
      <sheetName val="PRB_Expense_Q4_201312"/>
      <sheetName val="P&amp;L by Month"/>
      <sheetName val="PU_ITALY_43"/>
      <sheetName val="sales_current_month43"/>
      <sheetName val="View_Variance43"/>
      <sheetName val="Inventory_data43"/>
      <sheetName val="FORECAST_x_FAMILIA40"/>
      <sheetName val="Space_Analysis40"/>
      <sheetName val="CADE_DETAIL16"/>
      <sheetName val="PRB_Expense_Q4_201313"/>
      <sheetName val="PU_ITALY_44"/>
      <sheetName val="sales_current_month44"/>
      <sheetName val="View_Variance44"/>
      <sheetName val="Inventory_data44"/>
      <sheetName val="FORECAST_x_FAMILIA41"/>
      <sheetName val="Space_Analysis41"/>
      <sheetName val="CADE_DETAIL17"/>
      <sheetName val="PRB_Expense_Q4_201314"/>
      <sheetName val="PU_ITALY_45"/>
      <sheetName val="sales_current_month45"/>
      <sheetName val="View_Variance45"/>
      <sheetName val="Inventory_data45"/>
      <sheetName val="FORECAST_x_FAMILIA42"/>
      <sheetName val="Space_Analysis42"/>
      <sheetName val="CADE_DETAIL18"/>
      <sheetName val="PRB_Expense_Q4_201315"/>
      <sheetName val="P&amp;L_by_Month"/>
      <sheetName val="synthese"/>
      <sheetName val="DistiSwamp"/>
      <sheetName val="BASE GRAPHE"/>
      <sheetName val="DL1"/>
      <sheetName val="DL2"/>
      <sheetName val="MHSCT"/>
      <sheetName val="KL Chi tiết BV dự thầu"/>
      <sheetName val="KL chi tiết BV thi công"/>
      <sheetName val="3.NGAN_SACH"/>
      <sheetName val="2.PHAN_TICH"/>
      <sheetName val="Total"/>
      <sheetName val="Tabel_Berat1"/>
      <sheetName val="Real_Cost1"/>
      <sheetName val="bill_qty1"/>
      <sheetName val="REKAP_ARSITEKTUR_1"/>
      <sheetName val="RAB_ADMINISTRASI_PUSAT_(1)1"/>
      <sheetName val="Data_Umum_Penawaran1"/>
      <sheetName val="EE-PROP"/>
      <sheetName val="PaintBreak"/>
      <sheetName val="INSSUBCON"/>
      <sheetName val="DWTables"/>
      <sheetName val="PCV"/>
      <sheetName val="Eng_Hrs"/>
      <sheetName val="B.1 Engineering"/>
      <sheetName val="29"/>
      <sheetName val="RAB"/>
      <sheetName val="Mobilisasi &amp; Demob"/>
      <sheetName val="B.2.5 Proc &amp; Constr Civil1"/>
      <sheetName val="B.2.3 Proc &amp; Constr Electrical"/>
      <sheetName val="B.2.4 Proc &amp; Constr Instru"/>
      <sheetName val="B.2.1 Proc &amp; Constr Mech "/>
      <sheetName val="B.2.2 Proc &amp; Constr Pipe "/>
      <sheetName val="Work Permit"/>
      <sheetName val="Agregat Halus &amp; Kasar"/>
      <sheetName val="Data Tower"/>
      <sheetName val="CTG (GIAM)"/>
      <sheetName val="MVT"/>
      <sheetName val="물량표(신)"/>
      <sheetName val="TTTram"/>
      <sheetName val="D"/>
      <sheetName val="BANG TONGHOP"/>
      <sheetName val="1.INPUT"/>
      <sheetName val="Phan tich vat tu"/>
      <sheetName val="DA01.HD-List"/>
      <sheetName val="DM01.CDT"/>
      <sheetName val="DM02.NT"/>
      <sheetName val="NT01.HD-List"/>
      <sheetName val="dulieu cot"/>
      <sheetName val="Gia "/>
      <sheetName val="Bangtrachieudaicoc"/>
      <sheetName val="Bar"/>
      <sheetName val="HDLD"/>
      <sheetName val="Thông tin chung"/>
      <sheetName val="bdm"/>
      <sheetName val="Summary - Budget"/>
      <sheetName val="CDPS SAU KC"/>
      <sheetName val="Cognos_Office_Connection_Cache"/>
      <sheetName val="RENCERT"/>
      <sheetName val="RC Revenue"/>
      <sheetName val="AOP 2020"/>
      <sheetName val="START"/>
      <sheetName val="LE0030"/>
      <sheetName val="LE1000"/>
      <sheetName val="LE8530"/>
      <sheetName val="LE1330"/>
      <sheetName val="LE2030"/>
      <sheetName val="LE8030+8050"/>
      <sheetName val="LE6610"/>
      <sheetName val="LE8680"/>
      <sheetName val="LE5090"/>
      <sheetName val="LE2130"/>
      <sheetName val="END"/>
      <sheetName val="DATA LE"/>
      <sheetName val="DATA LE (LY)"/>
      <sheetName val="DATA RC"/>
      <sheetName val="DATA RC (LY)"/>
      <sheetName val="LE Test"/>
      <sheetName val="DATA (RC ORG)"/>
      <sheetName val="DATA (TESTING 1)"/>
      <sheetName val="DATA (TESTING CHRSPR)"/>
      <sheetName val="LE0041"/>
      <sheetName val="2018 VADIS"/>
      <sheetName val="Division"/>
      <sheetName val="Criteri"/>
      <sheetName val="Income Statement1"/>
      <sheetName val="FINANCIAL (FLR)"/>
      <sheetName val="merger"/>
      <sheetName val="27850"/>
      <sheetName val="Tong Luong Thep"/>
      <sheetName val="finishing"/>
      <sheetName val="mep"/>
      <sheetName val="Du thau 03xd"/>
      <sheetName val="Kich thuoc mo M1-nam lay"/>
      <sheetName val="MayTC"/>
      <sheetName val="Check C"/>
      <sheetName val="CPTNo"/>
      <sheetName val="V.c noi bo"/>
      <sheetName val="Tổng kê"/>
      <sheetName val="Vat lieu cat song rac"/>
      <sheetName val="Summary of My Chanh Bridge"/>
      <sheetName val="My Chanh Bridge"/>
      <sheetName val="Summary of Phu Bai Bridge"/>
      <sheetName val="Summary of Nong Bridge"/>
      <sheetName val="Nong Bridge"/>
      <sheetName val="Summary of Phong Le Bridge"/>
      <sheetName val="Phong Le Bridge"/>
      <sheetName val="Summary of Ky Lam Bridge"/>
      <sheetName val="B1.CN"/>
      <sheetName val="Analysis"/>
      <sheetName val="C-C"/>
      <sheetName val="D-D"/>
      <sheetName val="M 67"/>
      <sheetName val="Formula_Code"/>
      <sheetName val="UnitWeight"/>
      <sheetName val="DB FEE"/>
      <sheetName val="BHYT Tự Nguyện - Vinschool-Mau "/>
      <sheetName val="Bank Bal. Dec 22"/>
      <sheetName val="Bang khoi luong"/>
      <sheetName val="FD"/>
      <sheetName val="EE (3)"/>
      <sheetName val="PAVEMENT"/>
      <sheetName val="TRAFFIC"/>
      <sheetName val="Competitors"/>
      <sheetName val="NKSC"/>
      <sheetName val="SLTh_ke"/>
      <sheetName val="he_so_dong_thoi"/>
      <sheetName val="Thang_01"/>
      <sheetName val="Thống_kê"/>
      <sheetName val="BAN_IN"/>
      <sheetName val="Khoi_luong_kenh_dan"/>
      <sheetName val="Thep_Be_TN(tai_C10)"/>
      <sheetName val="Gia_giao_VL_den_HT"/>
      <sheetName val="THONG_SO_KICH_THUOC"/>
      <sheetName val="Varible"/>
      <sheetName val="bang tien luong"/>
      <sheetName val="01-BM"/>
      <sheetName val="Beam _2_"/>
      <sheetName val="TS_Rep"/>
      <sheetName val="B-B"/>
      <sheetName val="Norm"/>
      <sheetName val="TBGIA"/>
      <sheetName val="HidePriceList"/>
      <sheetName val="MES"/>
      <sheetName val="CAN DOI - KET QUA"/>
      <sheetName val="Duties"/>
      <sheetName val="GSR"/>
      <sheetName val="GR"/>
      <sheetName val="Pivot Financials"/>
      <sheetName val="Instructions"/>
      <sheetName val="Review 2015"/>
      <sheetName val="Content"/>
      <sheetName val="ScoreCard"/>
      <sheetName val="People "/>
      <sheetName val="Production volumes"/>
      <sheetName val="KPIs"/>
      <sheetName val="Salary increase budget assump."/>
      <sheetName val="Production initiative"/>
      <sheetName val="Quality"/>
      <sheetName val="Prod. KPI - OEE%"/>
      <sheetName val="B&amp;P.KPI"/>
      <sheetName val="Customer SC"/>
      <sheetName val="Production KPIs"/>
      <sheetName val="Total losses"/>
      <sheetName val="Savings overview"/>
      <sheetName val="Prod FTE Dev."/>
      <sheetName val="Log FTE Dev."/>
      <sheetName val="Loss tree"/>
      <sheetName val="Inventory development"/>
      <sheetName val="DPO"/>
      <sheetName val="CAPEX"/>
      <sheetName val="Capex Phasing"/>
      <sheetName val="Std to Std MC only"/>
      <sheetName val="Top 20 BOM"/>
      <sheetName val="MC Development OLD"/>
      <sheetName val="PVM"/>
      <sheetName val="NMC &amp; Log Ass."/>
      <sheetName val=" Material Ass."/>
      <sheetName val="GtN"/>
      <sheetName val="COGS Dev."/>
      <sheetName val="MC Dev."/>
      <sheetName val="NMC Dev."/>
      <sheetName val="NMC Development OLD"/>
      <sheetName val="Log Dev."/>
      <sheetName val="Prod. capex overview"/>
      <sheetName val="Production - Risks &amp; Opport."/>
      <sheetName val="AOCM Overview"/>
      <sheetName val="AOCM Cost Group Summary"/>
      <sheetName val="Sievo Saving"/>
      <sheetName val="AOCM Sub-group"/>
      <sheetName val="Quality RFT"/>
      <sheetName val="Back-up "/>
      <sheetName val="Absorption Phasing"/>
      <sheetName val="One off"/>
      <sheetName val="Reporting changes"/>
      <sheetName val="Prod. KPI - OEE% by line"/>
      <sheetName val="Key dependencies"/>
      <sheetName val="Orgex and restructuring"/>
      <sheetName val="OCM"/>
      <sheetName val="ROIC"/>
      <sheetName val="COGS movement"/>
      <sheetName val="Back-up HR"/>
      <sheetName val="2016 FTE Variability"/>
      <sheetName val="Tables"/>
      <sheetName val="2.Sievo saving recon. vs bridge"/>
      <sheetName val="1. PPV recon. T04 vs bridges"/>
      <sheetName val="INPUT &amp; Guidance"/>
      <sheetName val="data for deck, thinkcell"/>
      <sheetName val="Flash call deck"/>
      <sheetName val="Supply chain bridge"/>
      <sheetName val="COS bridge"/>
      <sheetName val="3.Gross &amp; Net efficiency report"/>
      <sheetName val="PVM report"/>
      <sheetName val="Capex comments"/>
      <sheetName val="Log bridge"/>
      <sheetName val="One pager"/>
      <sheetName val="Option 1,Data(from HFM) "/>
      <sheetName val="Option 2, Data( Manual Input)"/>
      <sheetName val="FX &amp; HIERARCHY"/>
      <sheetName val="CAN_DOI_-_KET_QUA"/>
      <sheetName val="Bihar Plant FAR"/>
      <sheetName val="Verification Report"/>
      <sheetName val="SETUP1"/>
      <sheetName val="Sch2 - BalSht Summary"/>
      <sheetName val="Sch1 - P&amp;L Summary"/>
      <sheetName val="Cost of DM Water"/>
      <sheetName val="Imports-dataload"/>
      <sheetName val="Other assumptions"/>
      <sheetName val="DETAIL PROGRESS CLAIM"/>
      <sheetName val="Names"/>
      <sheetName val="Field Lists"/>
      <sheetName val="CUSTOMER GROUP WISE"/>
      <sheetName val="Other_assumptions"/>
      <sheetName val="Field_Lists"/>
      <sheetName val="Control_Panel"/>
      <sheetName val="Q4 2009 History"/>
      <sheetName val="Dashboard"/>
      <sheetName val="repeatative_rejection"/>
      <sheetName val="General_Info"/>
      <sheetName val="Full_PBD"/>
      <sheetName val="Non-Statistical_Sampling"/>
      <sheetName val="98FORECAST_(1)"/>
      <sheetName val="Fixed_asset_register"/>
      <sheetName val="Merit_&amp;_Market_Grid1"/>
      <sheetName val="OC5-Push_Diag"/>
      <sheetName val="Franchise_Input"/>
      <sheetName val="DIV_INC"/>
      <sheetName val="A1_-_Income_Statement"/>
      <sheetName val="SCB_-_Annexure_A"/>
      <sheetName val="PL6-Revenue_Bridge"/>
      <sheetName val="2020_RFS_Summary"/>
      <sheetName val="Well_Construction_Summary"/>
      <sheetName val="RFS_2020_-_Details_and_Notes"/>
      <sheetName val=" Final Balance Sheet"/>
      <sheetName val="summery-FINAL"/>
      <sheetName val="APR'02BS"/>
      <sheetName val="monthly"/>
      <sheetName val="FLASH"/>
      <sheetName val="Interest on WC"/>
      <sheetName val="Grouping"/>
      <sheetName val="Segment"/>
      <sheetName val="Month"/>
      <sheetName val="Giai trinh"/>
      <sheetName val="CAN_DOI_-_KET_QUA1"/>
      <sheetName val="Pivot_Financials"/>
      <sheetName val="Review_2015"/>
      <sheetName val="People_"/>
      <sheetName val="Production_volumes"/>
      <sheetName val="Salary_increase_budget_assump_"/>
      <sheetName val="Production_initiative"/>
      <sheetName val="Prod__KPI_-_OEE%"/>
      <sheetName val="B&amp;P_KPI"/>
      <sheetName val="Customer_SC"/>
      <sheetName val="Production_KPIs"/>
      <sheetName val="Total_losses"/>
      <sheetName val="Savings_overview"/>
      <sheetName val="Prod_FTE_Dev_"/>
      <sheetName val="Log_FTE_Dev_"/>
      <sheetName val="Loss_tree"/>
      <sheetName val="Inventory_development"/>
      <sheetName val="Capex_Phasing"/>
      <sheetName val="Std_to_Std_MC_only"/>
      <sheetName val="Top_20_BOM"/>
      <sheetName val="MC_Development_OLD"/>
      <sheetName val="NMC_&amp;_Log_Ass_"/>
      <sheetName val="_Material_Ass_"/>
      <sheetName val="COGS_Dev_"/>
      <sheetName val="MC_Dev_"/>
      <sheetName val="NMC_Dev_"/>
      <sheetName val="NMC_Development_OLD"/>
      <sheetName val="Log_Dev_"/>
      <sheetName val="Prod__capex_overview"/>
      <sheetName val="Production_-_Risks_&amp;_Opport_"/>
      <sheetName val="AOCM_Overview"/>
      <sheetName val="AOCM_Cost_Group_Summary"/>
      <sheetName val="Sievo_Saving"/>
      <sheetName val="AOCM_Sub-group"/>
      <sheetName val="Quality_RFT"/>
      <sheetName val="Back-up_"/>
      <sheetName val="Absorption_Phasing"/>
      <sheetName val="One_off"/>
      <sheetName val="Reporting_changes"/>
      <sheetName val="Prod__KPI_-_OEE%_by_line"/>
      <sheetName val="Key_dependencies"/>
      <sheetName val="Orgex_and_restructuring"/>
      <sheetName val="COGS_movement"/>
      <sheetName val="Back-up_HR"/>
      <sheetName val="2016_FTE_Variability"/>
      <sheetName val="2_Sievo_saving_recon__vs_bridge"/>
      <sheetName val="1__PPV_recon__T04_vs_bridges"/>
      <sheetName val="INPUT_&amp;_Guidance"/>
      <sheetName val="data_for_deck,_thinkcell"/>
      <sheetName val="Flash_call_deck"/>
      <sheetName val="Supply_chain_bridge"/>
      <sheetName val="COS_bridge"/>
      <sheetName val="3_Gross_&amp;_Net_efficiency_report"/>
      <sheetName val="PVM_report"/>
      <sheetName val="Capex_comments"/>
      <sheetName val="Log_bridge"/>
      <sheetName val="One_pager"/>
      <sheetName val="Option_1,Data(from_HFM)_"/>
      <sheetName val="Option_2,_Data(_Manual_Input)"/>
      <sheetName val="FX_&amp;_HIERARCHY"/>
      <sheetName val="Rebate"/>
      <sheetName val="项目计划表"/>
      <sheetName val="零购计划表"/>
      <sheetName val="Sch_18_Bank"/>
      <sheetName val="Stock_details"/>
      <sheetName val="Part_A_General"/>
      <sheetName val="_"/>
      <sheetName val="Project_ODC_NDEU"/>
      <sheetName val="Inter_connect_Revenue"/>
      <sheetName val="AN_2000"/>
      <sheetName val="Ap"/>
      <sheetName val="Code HT CB -OT"/>
      <sheetName val="Code HT CB - PO"/>
      <sheetName val="DOOR A (4-roof)"/>
      <sheetName val="Door HT"/>
      <sheetName val="DOOR B1 (4-roof)"/>
      <sheetName val="DOOR B2 (4-roof)"/>
      <sheetName val="Door-Podium"/>
      <sheetName val="rate code"/>
      <sheetName val="Xuất DL AP"/>
      <sheetName val="Xuất DL OT"/>
      <sheetName val="Xuat DL PO"/>
      <sheetName val="EQ_an"/>
      <sheetName val="TinhToan"/>
      <sheetName val="dgctqn"/>
      <sheetName val="Ctiet Cthe"/>
      <sheetName val="khongin"/>
      <sheetName val="TK22kV"/>
      <sheetName val="RAB_AR&amp;STR16"/>
      <sheetName val="chi_tiet_TBA16"/>
      <sheetName val="chi_tiet_C16"/>
      <sheetName val="Tro_giup29"/>
      <sheetName val="TH_DZ3518"/>
      <sheetName val="Customize_Your_Purchase_Order16"/>
      <sheetName val="CHITIET_VL-NC-TT_-1p16"/>
      <sheetName val="CHITIET_VL-NC-TT-3p15"/>
      <sheetName val="TONG_HOP_VL-NC_TT16"/>
      <sheetName val="KPVC-BD_16"/>
      <sheetName val="Don_gia16"/>
      <sheetName val="DON_GIA_TRAM_(3)16"/>
      <sheetName val="DON_GIA_CAN_THO18"/>
      <sheetName val="7606_DZ16"/>
      <sheetName val="Adix_A15"/>
      <sheetName val="S-curve_15"/>
      <sheetName val="Don_gia_chi_tiet16"/>
      <sheetName val="HĐ_ngoài15"/>
      <sheetName val="XT_Buoc_315"/>
      <sheetName val="dongia_(2)15"/>
      <sheetName val="project_management15"/>
      <sheetName val="Commercial_value15"/>
      <sheetName val="Ky_Lam_Bridge15"/>
      <sheetName val="Provisional_Sums_Item15"/>
      <sheetName val="Gas_Pressure_Welding15"/>
      <sheetName val="General_Item&amp;General_Requirem15"/>
      <sheetName val="General_Items15"/>
      <sheetName val="Regenral_Requirements15"/>
      <sheetName val="TONG_HOP_VL-NC15"/>
      <sheetName val="Rates_200915"/>
      <sheetName val="REINF_15"/>
      <sheetName val="MH_RATE15"/>
      <sheetName val="So_doi_chieu_LC15"/>
      <sheetName val="MAIN_GATE_HOUSE15"/>
      <sheetName val="Du_toan15"/>
      <sheetName val="chiet_tinh15"/>
      <sheetName val="Ng_hàng_xà+bulong15"/>
      <sheetName val="Bang_KL15"/>
      <sheetName val="DM_606115"/>
      <sheetName val="DG_thep_ma_kem15"/>
      <sheetName val="Lcau_-_Lxuc15"/>
      <sheetName val="CT_vat_lieu15"/>
      <sheetName val="Equip_14"/>
      <sheetName val="A1_CN14"/>
      <sheetName val="Đầu_vào14"/>
      <sheetName val="Chi_tiet_XD_TBA14"/>
      <sheetName val="Trạm_biến_áp14"/>
      <sheetName val="Đơn_Giá_14"/>
      <sheetName val="CT-0_4KV14"/>
      <sheetName val="Chenh_lech_vat_tu14"/>
      <sheetName val="Diện_tích14"/>
      <sheetName val="1_Khái_toán14"/>
      <sheetName val="TONG_HOP_T5_199814"/>
      <sheetName val="KL_Chi_tiết_Xây_tô14"/>
      <sheetName val="DG_DZ15"/>
      <sheetName val="DG_TBA15"/>
      <sheetName val="07Base_Cost14"/>
      <sheetName val="rate_material14"/>
      <sheetName val="Chi_tiet_KL14"/>
      <sheetName val="Tổng_hợp_KL14"/>
      <sheetName val="Xay_lapduongR314"/>
      <sheetName val="04_-_XUONG_DET_B14"/>
      <sheetName val="Bill_1_Quy_dinh_chung14"/>
      <sheetName val="1_R18_BF14"/>
      <sheetName val="6_External_works-R1814"/>
      <sheetName val="Phan_khai_KLuong14"/>
      <sheetName val="_0314"/>
      <sheetName val="chieu_day_san14"/>
      <sheetName val="Podium_Concrete_Works14"/>
      <sheetName val="KLCT-_TOWER14"/>
      <sheetName val="KLCT-_PODIUM14"/>
      <sheetName val="Gia_thanh_chuoi_su14"/>
      <sheetName val="Tiep_dia14"/>
      <sheetName val="Don_gia_vung_III-Can_Tho14"/>
      <sheetName val="Area_Cal14"/>
      <sheetName val="Elect_(3)14"/>
      <sheetName val="plan&amp;section_of_foundation14"/>
      <sheetName val="design_criteria14"/>
      <sheetName val="Bond_수수료_계산_포맷14"/>
      <sheetName val="ITB_COST14"/>
      <sheetName val="PAGE_114"/>
      <sheetName val="EIRR&gt;_214"/>
      <sheetName val="DM_6714"/>
      <sheetName val="Đầu_tư14"/>
      <sheetName val="Project_Data14"/>
      <sheetName val="Data_Input15"/>
      <sheetName val="6787CWFASE2CASE2_00_xls14"/>
      <sheetName val="Bill_02_-_Xay_gach-Pou_14"/>
      <sheetName val="Bill_03-Chống_thấm-Pou14"/>
      <sheetName val="Bill_04-Kim_loại-Pou14"/>
      <sheetName val="Bill_05_-_Hoan_thien-Pou_14"/>
      <sheetName val="Bill_02_-_Xay_gach-Tower14"/>
      <sheetName val="Bill_03-Chống_thấm-Tower14"/>
      <sheetName val="Bill_04-Kim_loại-Tower14"/>
      <sheetName val="Bill_05_-_Hoan_thien-Tower14"/>
      <sheetName val="KL-_KHAC14"/>
      <sheetName val="BILL_3_-_KẾT_CẤU_HẦM14"/>
      <sheetName val="PTĐG_LTBT14"/>
      <sheetName val="CTG-PRECHEx1_414"/>
      <sheetName val="CTG-AB_(2)14"/>
      <sheetName val="CTG-AB_(3)14"/>
      <sheetName val="CTG-PLP-1_0814"/>
      <sheetName val="Pre_Đội_nhóm14"/>
      <sheetName val="Vat_tu_XD14"/>
      <sheetName val="Tower_-_Concrete_Works14"/>
      <sheetName val="Bill-04_ket_cau_thap-_UNI14"/>
      <sheetName val="Loại_Vật_tư14"/>
      <sheetName val="TH_Vat_tu14"/>
      <sheetName val="dg_tphcm14"/>
      <sheetName val="T_KÊ_K_CẤU14"/>
      <sheetName val="Bill_01_-_CTN14"/>
      <sheetName val="Bill_2_2_Villa_2_beds14"/>
      <sheetName val="4_PTDG14"/>
      <sheetName val="A1,_May14"/>
      <sheetName val="Vat_lieu14"/>
      <sheetName val="Bang_trong_luong_rieng_thep14"/>
      <sheetName val="6PILE__(돌출)14"/>
      <sheetName val="HÐ_ngoài15"/>
      <sheetName val="gia_cong_tac14"/>
      <sheetName val="Measure_130614"/>
      <sheetName val="Cước_VC_+_ĐM_CP_Tư_vấn14"/>
      <sheetName val="Hệ_số14"/>
      <sheetName val="DETAIL_14"/>
      <sheetName val="GV1-D13_(Casement_door)14"/>
      <sheetName val="final_list_200530"/>
      <sheetName val="LV_data14"/>
      <sheetName val="ESTI_14"/>
      <sheetName val="Gia_vat_tu14"/>
      <sheetName val="CẤP_THOÁT_NƯỚC14"/>
      <sheetName val="TH_MTC14"/>
      <sheetName val="TH_N_Cong14"/>
      <sheetName val="THDT_goi_thau_TB14"/>
      <sheetName val="Tien_do_TV14"/>
      <sheetName val="Harga_ME_14"/>
      <sheetName val="Analisa_Gabungan14"/>
      <sheetName val="_Bill_5-Earthing_2_-_Add_Work14"/>
      <sheetName val="bridge_#_114"/>
      <sheetName val="Isolasi_Luar_Dalam14"/>
      <sheetName val="Isolasi_Luar14"/>
      <sheetName val="Chenh_lech_ca_may14"/>
      <sheetName val="TLg_CN&amp;Laixe14"/>
      <sheetName val="TLg_CN&amp;Laixe_(2)14"/>
      <sheetName val="TLg_Laitau14"/>
      <sheetName val="TLg_Laitau_(2)14"/>
      <sheetName val="KL_san_lap14"/>
      <sheetName val="Chi_tiet14"/>
      <sheetName val="2_Chiet_tinh13"/>
      <sheetName val="Bang_3_Chi_tiet_phan_Dz14"/>
      <sheetName val="KHOI_LUONG14"/>
      <sheetName val="Equipment_list_(PAC)14"/>
      <sheetName val="TINH_KHOI_LUONG14"/>
      <sheetName val="DATA_BASE14"/>
      <sheetName val="BẢNG_KHỐI_LƯỢNG_TỔNG_HỢP13"/>
      <sheetName val="Buy_vs__Lease_Car14"/>
      <sheetName val="CP_Khac_cuoc_VC13"/>
      <sheetName val="Budget_Code13"/>
      <sheetName val="CTKL_KTX_HT13"/>
      <sheetName val="subcon_sched14"/>
      <sheetName val="HVAC_BLOCK_B414"/>
      <sheetName val="NHÀ_NHẬP_LIỆU13"/>
      <sheetName val="MÓNG_SILO13"/>
      <sheetName val="PRE_(E)14"/>
      <sheetName val="Tong_du_toan13"/>
      <sheetName val="Bill_2_-_ketcau13"/>
      <sheetName val="13-Cốt_thép_(10mm&lt;D≤18mm)_FO113"/>
      <sheetName val="du_lieu_du_toan13"/>
      <sheetName val="Chi_tiet_lan_can13"/>
      <sheetName val="Luong_NII13"/>
      <sheetName val="BOQ_THAN13"/>
      <sheetName val="DL_ĐẦU_VÀO13"/>
      <sheetName val="D_&amp;_W_sizes13"/>
      <sheetName val="Analisa_&amp;_Upah13"/>
      <sheetName val="Purchase_Order13"/>
      <sheetName val="Du_lieu14"/>
      <sheetName val="Phan_tich13"/>
      <sheetName val="DINH_MUC_THI_NGHIEM13"/>
      <sheetName val="Luong_NI13"/>
      <sheetName val="CT_Thang_Mo13"/>
      <sheetName val="CT__PL13"/>
      <sheetName val="dongia__2_13"/>
      <sheetName val="Thép_CKN13"/>
      <sheetName val="GOC-KO_IN13"/>
      <sheetName val="MAU_8A13"/>
      <sheetName val="MAU_8B13"/>
      <sheetName val="MAU_913"/>
      <sheetName val="MAU_1013"/>
      <sheetName val="cash_budget13"/>
      <sheetName val="sochitiettaikhoan_13"/>
      <sheetName val="Share_price_data13"/>
      <sheetName val="19_313"/>
      <sheetName val="20_313"/>
      <sheetName val="Chieu_4_313"/>
      <sheetName val="Cow_req13"/>
      <sheetName val="TỔNG_HỢP13"/>
      <sheetName val="14-LẦN_3-CHIỀU13"/>
      <sheetName val="14-LẦN_1-SÁNG13"/>
      <sheetName val="14-LẦN_2-TRƯA13"/>
      <sheetName val="1_3+1_4-TOTAL_-_Ko_IN13"/>
      <sheetName val="2_1-LẦN_3-CHIỀU13"/>
      <sheetName val="2_1-LẦN_1-SÁNG13"/>
      <sheetName val="2_1-LẦN_2-TRƯA13"/>
      <sheetName val="2_1-TOTAL-Ko_IN13"/>
      <sheetName val="1_3(TMR_4)13"/>
      <sheetName val="CHO_DE13"/>
      <sheetName val="1_1+1_2+2_2+2_3(TMR_3)13"/>
      <sheetName val="CK1+CK2_(VS_SAN_CHOI_23)13"/>
      <sheetName val="CK1+CK2_(2)13"/>
      <sheetName val="12-16_THÁNG13"/>
      <sheetName val="CAN_SỮA13"/>
      <sheetName val="54+55+56(SAU_CAI_SỮA-6)13"/>
      <sheetName val="BÊ_71-90_NGÀY13"/>
      <sheetName val="BÊ_12-16_tháng13"/>
      <sheetName val="BÊ_6-1213"/>
      <sheetName val="BÊ_1-313"/>
      <sheetName val="F01-BC_KHAU_PHAN_SANG_20_313"/>
      <sheetName val="F01-BC_KHAU_PHAN_CHIEU_19_313"/>
      <sheetName val="dinh_mưc_cty13"/>
      <sheetName val="Giá_thành13"/>
      <sheetName val="Thong_ke13"/>
      <sheetName val="Energy_for_milk_prod13"/>
      <sheetName val="DE_NGHI_XUAT_13"/>
      <sheetName val="phieu_xuat_mau13"/>
      <sheetName val="PHIEU_XUAT_CHIEU13"/>
      <sheetName val="11_rai_them_cỏ13"/>
      <sheetName val="PHU_LUC_02-_HDSD_CAC_BIEU_MAU13"/>
      <sheetName val="PhU_LUC_01-_MA_CAC_NHOM_BO13"/>
      <sheetName val="F03-BC_THUC_TRON_SANG_20_313"/>
      <sheetName val="F03-BC_THUC_TRON_CHIEU_19_313"/>
      <sheetName val="F02-BC_THEO_DOI_THUC_AN_DU13"/>
      <sheetName val="Tham_khao-_Bao_cao_xuat_thuc_13"/>
      <sheetName val="Dlieu_dau_vao13"/>
      <sheetName val="BANCO_(2)13"/>
      <sheetName val="MT_DPin_(2)13"/>
      <sheetName val="02__PTDG13"/>
      <sheetName val="DK1_Don_gia13"/>
      <sheetName val="Chiết_tính13"/>
      <sheetName val="Don_gia_(khong_in)13"/>
      <sheetName val="Income_Statement13"/>
      <sheetName val="Shareholders'_Equity13"/>
      <sheetName val="VC_xd11"/>
      <sheetName val="Gia_VLTB11"/>
      <sheetName val="B_Luong11"/>
      <sheetName val="C_May11"/>
      <sheetName val="TB_NẶNG11"/>
      <sheetName val="Du_tru_CP-Bieu_0111"/>
      <sheetName val="1_MONG_1-213"/>
      <sheetName val="wk_prgs11"/>
      <sheetName val="TH_TN11"/>
      <sheetName val="dm_36611"/>
      <sheetName val="DM_606011"/>
      <sheetName val="Bill_No_3_-_Prov__Sum_(Ph2&amp;3)11"/>
      <sheetName val="Ma_don_vi11"/>
      <sheetName val="bang_cc11"/>
      <sheetName val="2_1Warehouse_111"/>
      <sheetName val="đọc_số11"/>
      <sheetName val="HỆ_THỐNG_PHÒNG_CHÁY_CHỮA_CHÁY11"/>
      <sheetName val="HỆ_THỐNG_CẤP_THOÁT_NƯỚC11"/>
      <sheetName val="HỆ_THỐNG_ĐHKK11"/>
      <sheetName val="MÁY_PHÁT_ĐIỆN11"/>
      <sheetName val="HỆ_THỐNG_ĐIỆN11"/>
      <sheetName val="Thiết_bị_chính11"/>
      <sheetName val="Dự_thầu11"/>
      <sheetName val="Nhap_VT_oto11"/>
      <sheetName val="TK_chi_tiet11"/>
      <sheetName val="Bill_2-Road_HR211"/>
      <sheetName val="Bill_3_-_Softscape_HR211"/>
      <sheetName val="Hao_phí11"/>
      <sheetName val="Structure_data11"/>
      <sheetName val="THEP_TAM11"/>
      <sheetName val="THEP_HÌNH11"/>
      <sheetName val="THEP_HINH11"/>
      <sheetName val="XA_GO11"/>
      <sheetName val="BANG_TRA11"/>
      <sheetName val="AG_Pipe_Qty_Analysis11"/>
      <sheetName val="CP_Du_phong11"/>
      <sheetName val="THCP_Lap_dat11"/>
      <sheetName val="THCP_xay_dung11"/>
      <sheetName val="Tong_hop_kinh_phi11"/>
      <sheetName val="CP_HMC11"/>
      <sheetName val="Ｎｏ_1311"/>
      <sheetName val="DGchitiet_11"/>
      <sheetName val="CHI_PHI11"/>
      <sheetName val="Data_Wall11"/>
      <sheetName val="CĂN_HỘ_T16-17_11"/>
      <sheetName val="TRỤC_ĐỨNG_THOÁT_BẨN_T15-1711"/>
      <sheetName val="TRỤC_ĐỨNG_TM_T15-1711"/>
      <sheetName val="Móng,_nền_11"/>
      <sheetName val="Main_Bldg-Rev0211"/>
      <sheetName val="D&amp;W_def_11"/>
      <sheetName val="Nhan_cong11"/>
      <sheetName val="Thiet_bi11"/>
      <sheetName val="Vat_tu11"/>
      <sheetName val="DM_ChiPhi11"/>
      <sheetName val="May_TC11"/>
      <sheetName val="TH_Kinh_phi11"/>
      <sheetName val="Ptvl_11"/>
      <sheetName val="1_Requisition(E)11"/>
      <sheetName val="DG_142610"/>
      <sheetName val="Tổng_GT11"/>
      <sheetName val="Chi_tiết_KL11"/>
      <sheetName val="ca_máy7"/>
      <sheetName val="khấu_trừ_phạt11"/>
      <sheetName val="GT__KHAU_TRU11"/>
      <sheetName val="HAO_HUT_VAT_TU_(2)11"/>
      <sheetName val="cao_độ11"/>
      <sheetName val="TONG_HOP11"/>
      <sheetName val="Dự_toán11"/>
      <sheetName val="Đơn_Giá_TH11"/>
      <sheetName val="Nhân_công11"/>
      <sheetName val="Phân_tích11"/>
      <sheetName val="C_P_Thiết_bị11"/>
      <sheetName val="T_H_Kinh_phí11"/>
      <sheetName val="Vật_tư11"/>
      <sheetName val="Trang_bìa11"/>
      <sheetName val="phan_tic_chi_tiet11"/>
      <sheetName val="gui_BKCT10"/>
      <sheetName val="Theo_doi_Doanh_thu_201710"/>
      <sheetName val="Don_gia_chi_tiet_DIEN_210"/>
      <sheetName val="Chi_tiet_cong_no11"/>
      <sheetName val="PHÁT_SINH_TẦNG_1_11"/>
      <sheetName val="PHÁT_SINH_TẦNG_211"/>
      <sheetName val="Hầm_chuyển_psinh11"/>
      <sheetName val="Ống_thẳng11"/>
      <sheetName val="Côn_thu11"/>
      <sheetName val="Vuông_tròn11"/>
      <sheetName val="Chân_rẽ11"/>
      <sheetName val="Chạc_ba11"/>
      <sheetName val="Chi_tiet_-tong_9_thang10"/>
      <sheetName val="KL_THEP__GIAM_DO_DUNG_COUPLER10"/>
      <sheetName val="01_KL_THÉP_NHẬP_VỀ10"/>
      <sheetName val="2__NT_VLDV10"/>
      <sheetName val="GHI_CHU10"/>
      <sheetName val="1_BB_LMHT10"/>
      <sheetName val="Gia_vat_lieu10"/>
      <sheetName val="Precios_unitarios_AXH10"/>
      <sheetName val="0__Input10"/>
      <sheetName val="3__CNT10"/>
      <sheetName val="unit_price_list(M)10"/>
      <sheetName val="B3A_-_TOWER_A10"/>
      <sheetName val="Annex_B10"/>
      <sheetName val="1_2_Staff_Schedule10"/>
      <sheetName val="BẢNG_ÁP_GIÁ_(in)10"/>
      <sheetName val="NT_(KL)_IN10"/>
      <sheetName val="DOM_D210"/>
      <sheetName val="nhà_ăn10"/>
      <sheetName val="Công_nhật10"/>
      <sheetName val="btkt_cột10"/>
      <sheetName val="Dgia_vat_tu10"/>
      <sheetName val="Don_gia_III10"/>
      <sheetName val="D÷_liÖu10"/>
      <sheetName val="TH_VL,_NC,_DDHT_Thanhphuoc10"/>
      <sheetName val="So_lieu_chung10"/>
      <sheetName val="1_San_10"/>
      <sheetName val="Doi_so10"/>
      <sheetName val="MTO_REV_2(ARMOR)10"/>
      <sheetName val="DANH_MỤC_HỒ_SƠ10"/>
      <sheetName val="GT_PHÁT_SINH_NGOÀI_HĐ10"/>
      <sheetName val="KL_PHÁT_SINH_10"/>
      <sheetName val="PS_NGOÀI_HĐ10"/>
      <sheetName val="GT_PHÁT_SINH_VƯỢT_HĐ10"/>
      <sheetName val="PS_TĂNG_GIẢM_TRONG_HĐ10"/>
      <sheetName val="DGCT_PHÁT_SINH10"/>
      <sheetName val="DGCT_TRẦN_NLV10"/>
      <sheetName val="DGKL_chi_tiết_NLV10"/>
      <sheetName val="DGKL_chi_tiết_NHN,NK10"/>
      <sheetName val="TG_KL10"/>
      <sheetName val="DGCT_SƠN_BẢ_TƯỜNG_NLV10"/>
      <sheetName val="DGKL_TRẦN_NHN10"/>
      <sheetName val="Bill_Prelim-CDT10"/>
      <sheetName val="Bill_BPTC-CDT10"/>
      <sheetName val="Chi_tiết_BPTC10"/>
      <sheetName val="Bill_BPTC-CDT_(PA_MCT_CDT)10"/>
      <sheetName val="Chi_tiết_BPTC_(PA_MCT_CDT)10"/>
      <sheetName val="Tong_hop_vat_tu10"/>
      <sheetName val="DM-VNT_ko_sd10"/>
      <sheetName val="Bảng_đo_bóc_KL_OLK-0910"/>
      <sheetName val="6_3_CHI_TIET_OLK-0910"/>
      <sheetName val="1__Office10"/>
      <sheetName val="Cotthep_NPT10"/>
      <sheetName val="vl_nc_mtc10"/>
      <sheetName val="1_Civil_(Org)10"/>
      <sheetName val="Bê_tông_bảo_vệ10"/>
      <sheetName val="01__Data10"/>
      <sheetName val="Neo,_nối_cốt_thép_dầm,_cột10"/>
      <sheetName val="Uốn_móc_cốt_thép10"/>
      <sheetName val="Tiêu_chuẩn_cốt_thép10"/>
      <sheetName val="KL_thep_lam_sat10"/>
      <sheetName val="Tien_Thuong10"/>
      <sheetName val="NC_XL_6T_cuoi_01_CTy10"/>
      <sheetName val="Data_-6T_dau10"/>
      <sheetName val="Cong_6T10"/>
      <sheetName val="KHOI_LUONG15-410"/>
      <sheetName val="Dot_410"/>
      <sheetName val="TLG_Type10"/>
      <sheetName val="Thop_Ksat10"/>
      <sheetName val="Thu_hoi_10"/>
      <sheetName val="HM_chung10"/>
      <sheetName val="CP_xd-thiet_bi10"/>
      <sheetName val="TH-TN_LD_TB10"/>
      <sheetName val="CP_xaydung10"/>
      <sheetName val="Thao_ha_phu_kien10"/>
      <sheetName val="VL-NC-MTC_ket_cau10"/>
      <sheetName val="KHOI_LUONG_TONG10"/>
      <sheetName val="TK_22KV10"/>
      <sheetName val="DM_366-177710"/>
      <sheetName val="Thi_nhiem10"/>
      <sheetName val="Gia_goc_VT-TB10"/>
      <sheetName val="Gia_vc_den_chan_CT10"/>
      <sheetName val="culy_2210"/>
      <sheetName val="Luong_205010"/>
      <sheetName val="ca_may_QN10"/>
      <sheetName val="TNHC1246_10"/>
      <sheetName val="Ca_may_TT06_201010"/>
      <sheetName val="Don_gia_VLXD_dia_phuong10"/>
      <sheetName val="Bang_luong_SCL10"/>
      <sheetName val="Dinh_muc_TN142610"/>
      <sheetName val="Chi_phi_van_chuyen10"/>
      <sheetName val="Div26_-_Elect10"/>
      <sheetName val="TH_các_CC10"/>
      <sheetName val="DT_hợp_đồng9"/>
      <sheetName val="Bảng_KL_đợt_19"/>
      <sheetName val="2_CDPS10"/>
      <sheetName val="Danh_mục9"/>
      <sheetName val="Q_A01_2-Sh10"/>
      <sheetName val="DM_336cai_tao10"/>
      <sheetName val="HRG_BHN10"/>
      <sheetName val="CĂN_ĐH10"/>
      <sheetName val="7_Khau_tru_10"/>
      <sheetName val="4_CĂN10"/>
      <sheetName val="Heso_DZ10"/>
      <sheetName val="CAP_NUOC9"/>
      <sheetName val="cấp_nước_trục_nhà_vs9"/>
      <sheetName val="THOAT_NUOC9"/>
      <sheetName val="THOAT_MUA9"/>
      <sheetName val="Cáp_phòng9"/>
      <sheetName val="TMC_ĐIỆN_Phi9"/>
      <sheetName val="TMC_Tổng9"/>
      <sheetName val="TH_Đèn_Phòng_L19"/>
      <sheetName val="TH_Đèn_Hầm_L19"/>
      <sheetName val="TỦ_MODULE_T19"/>
      <sheetName val="DG_BINH_THUAN10"/>
      <sheetName val="Don_gia_NC10"/>
      <sheetName val="B-2__(DPP)10"/>
      <sheetName val="Summary_Sheet9"/>
      <sheetName val="Finishing-Tower_A9"/>
      <sheetName val="Finishing-Tower_B9"/>
      <sheetName val="Finishing-Tower_C9"/>
      <sheetName val="Finishing-Tower_D9"/>
      <sheetName val="MEP-Tower_A9"/>
      <sheetName val="MEP-Tower_B9"/>
      <sheetName val="MEP-Tower_C9"/>
      <sheetName val="MEP-Tower_D9"/>
      <sheetName val="Cost_Report_Sum9"/>
      <sheetName val="Detail_Cost_Sum9"/>
      <sheetName val="RVO-VO_Sum9"/>
      <sheetName val="Potential_VOs_Sum9"/>
      <sheetName val="Cash_Flow_Sum9"/>
      <sheetName val="Financ__Overview9"/>
      <sheetName val="Bieu_gia_HD9"/>
      <sheetName val="TINH_GIA_-_SAN_XUAT_Vertico9"/>
      <sheetName val="Huong_dan9"/>
      <sheetName val="gia_vt,nc,may9"/>
      <sheetName val="13_BANG_CT9"/>
      <sheetName val="14_MMUS_GIUA_NHIP9"/>
      <sheetName val="4_HSPBngang9"/>
      <sheetName val="6_Tinh_tai9"/>
      <sheetName val="2_NSl9"/>
      <sheetName val="17_US_CHU_tho_a_b9"/>
      <sheetName val="15_MMUS_GOI9"/>
      <sheetName val="KS_tuyen9"/>
      <sheetName val="Bang_chiet_tinh_TBA9"/>
      <sheetName val="Gia_VT-TB9"/>
      <sheetName val="noi_suy_xa9"/>
      <sheetName val="noi_suy_xa_thu_hoi9"/>
      <sheetName val="5_2_1_Đo_bóc_KL_OLK-069"/>
      <sheetName val="DZ_22KV9"/>
      <sheetName val="BTK-Dai_Hoc_Kien_Giang9"/>
      <sheetName val="PV_Graph_Data9"/>
      <sheetName val="doanh_thu9"/>
      <sheetName val="Dutoan_KL9"/>
      <sheetName val="Kê_0,49"/>
      <sheetName val="TH_0,49"/>
      <sheetName val="Kê_229"/>
      <sheetName val="TH_229"/>
      <sheetName val="TBA_CAI_TAO9"/>
      <sheetName val="TBA_XDM9"/>
      <sheetName val="TONG_HOP_DU_TOAN9"/>
      <sheetName val="Thop_XAY_DUNG9"/>
      <sheetName val="CP_HANG_MUC_CHUNG9"/>
      <sheetName val="CHI_PHI_XD9"/>
      <sheetName val="CHI_PHI_THI_NGHIEM9"/>
      <sheetName val="VLDIEN_229"/>
      <sheetName val="Dao_dat9"/>
      <sheetName val="TH_Denbu9"/>
      <sheetName val="Do_ve_DC9"/>
      <sheetName val="TH_Bommin9"/>
      <sheetName val="CHI_PHI_THI_NGHIEM-LD_thiet_bi9"/>
      <sheetName val="Luong_TT019"/>
      <sheetName val="Camay_QB9"/>
      <sheetName val="gia_ca_may_BXD9"/>
      <sheetName val="BANG_LUONG_KY_SU9"/>
      <sheetName val="Bang_luong_NHOM_I9"/>
      <sheetName val="Bangluong_NHOM_II_9"/>
      <sheetName val="09-GIA_nhien_lieu-ko_in9"/>
      <sheetName val="Tinh_V_cot_chiem_cho9"/>
      <sheetName val="ĐM_13549"/>
      <sheetName val="KHOAN_MAU9"/>
      <sheetName val="ĐO_ĐỊA_VẬT_LÝ9"/>
      <sheetName val="khoan_tiep_dia9"/>
      <sheetName val="Tổng_hợp_KPHM9"/>
      <sheetName val="Dinh_muc9"/>
      <sheetName val="GIÁ_DỰ_THẦU_30_CĂN9"/>
      <sheetName val="MB_DT_029"/>
      <sheetName val="Electrical_Works9"/>
      <sheetName val="H_T__INCOMING_SYSTEM9"/>
      <sheetName val="BU_LONG9"/>
      <sheetName val="HERD_MOVEMENTFARM111"/>
      <sheetName val="HERD_MOVEMENTFARM211"/>
      <sheetName val="CALVES_2-411"/>
      <sheetName val="Cavles_2-411"/>
      <sheetName val="CALVES_4-711"/>
      <sheetName val="HEIFER_7-12m11"/>
      <sheetName val="HEIFER_12+11"/>
      <sheetName val="FRESH_COW_2017-1811"/>
      <sheetName val="HP_COW_201811"/>
      <sheetName val="LP_COW_2017-1811"/>
      <sheetName val="DRY_COW11"/>
      <sheetName val="FIELD_CROPS11"/>
      <sheetName val="So_sanh9"/>
      <sheetName val="DT__NHA_XUONG9"/>
      <sheetName val="THONG_SO9"/>
      <sheetName val="Đơn_giá_chi_tiết_TN_399"/>
      <sheetName val="Tính_giá_NC9"/>
      <sheetName val="Tiên_lượng9"/>
      <sheetName val="SL_cước9"/>
      <sheetName val="¥_9"/>
      <sheetName val="EQUIP_LIST9"/>
      <sheetName val="DG_Chi_tiet9"/>
      <sheetName val="_1710_HOINGHINLD9"/>
      <sheetName val="99_(2)9"/>
      <sheetName val="134_9"/>
      <sheetName val="DG_49709"/>
      <sheetName val="4_2_1_Đo_bóc_KL_OLK-069"/>
      <sheetName val="4_1_1_CHI_TIET_OLK-069"/>
      <sheetName val="Thuyết_minh9"/>
      <sheetName val="Đơn_giá_máy9"/>
      <sheetName val="Bán_đợt_1_trang8"/>
      <sheetName val="Cash_Flow9"/>
      <sheetName val="Tong_DT8"/>
      <sheetName val="phan_tich_don_gia8"/>
      <sheetName val="Bill_No_1_69"/>
      <sheetName val="Bill_No_1_109"/>
      <sheetName val="Bill_No_3_39"/>
      <sheetName val="Bill_No_1_49"/>
      <sheetName val="Bill_No_1_79"/>
      <sheetName val="Summary_Bill_No__39"/>
      <sheetName val="Unit_price8"/>
      <sheetName val="3__KC_-_PODIUM8"/>
      <sheetName val="Unit_price(Updateting)8"/>
      <sheetName val="IMF_Code8"/>
      <sheetName val="Chiet_tinh_dz358"/>
      <sheetName val="Tien_Luong8"/>
      <sheetName val="Bù_giá_CM8"/>
      <sheetName val="Cost_List8"/>
      <sheetName val="Detail_Cost8"/>
      <sheetName val="IC_Price_New8"/>
      <sheetName val="Summary_Table8"/>
      <sheetName val="Sales_Person8"/>
      <sheetName val="Bidding_Entity8"/>
      <sheetName val="Breakdown_(B)8"/>
      <sheetName val="U_P_Breakdown8"/>
      <sheetName val="CHITIET_VL-NCHT1_(2)8"/>
      <sheetName val="CTDZ6kv_(gd1)_8"/>
      <sheetName val="CTDZ_0_4+cto_(GD1)8"/>
      <sheetName val="CTTBA_(gd1)8"/>
      <sheetName val="03_Detailed8"/>
      <sheetName val="01_Bid_Price_summary8"/>
      <sheetName val="Home_Office_Manhours8"/>
      <sheetName val="Field_SPV_Barchart8"/>
      <sheetName val="Luong_BN8"/>
      <sheetName val="Luong_TB8"/>
      <sheetName val="Ca_may_TB8"/>
      <sheetName val="Ca_máy_BN8"/>
      <sheetName val="Vật_liệu8"/>
      <sheetName val="LX_-TT058"/>
      <sheetName val="NC_Moi_TT058"/>
      <sheetName val="THPDMoi__(2)4"/>
      <sheetName val="t-h_HA_THE4"/>
      <sheetName val="TH_XL4"/>
      <sheetName val="CHITIET_VL-NC4"/>
      <sheetName val="Subsidiary_Calculation8"/>
      <sheetName val="5_2_1_Đo_bóc_KL_OLK-108"/>
      <sheetName val="Chu_dau_tu4"/>
      <sheetName val="Bia_lot8"/>
      <sheetName val="DT_san_XD-So_lieu_cu8"/>
      <sheetName val="Cau_tao_gia_xay_to4"/>
      <sheetName val="don_gia_14268"/>
      <sheetName val="Phu_Bai_Bridge8"/>
      <sheetName val="FF-2_(1)8"/>
      <sheetName val="Labour_Summary21"/>
      <sheetName val="YTD_12'20038"/>
      <sheetName val="YTD_06'20038"/>
      <sheetName val="YTD_03'20038"/>
      <sheetName val="YTD_09'20038"/>
      <sheetName val="deferred_taxes8"/>
      <sheetName val="Eqpmnt_Plng8"/>
      <sheetName val="TRIAL_BALANCE8"/>
      <sheetName val="DPR_31st_march8"/>
      <sheetName val="current_month8"/>
      <sheetName val="Blng__Vs_Coll_8"/>
      <sheetName val="BẢNG_DIỄN_GIẢI_KL_(7)8"/>
      <sheetName val="THÔNG_TIN4"/>
      <sheetName val="DG_2"/>
      <sheetName val="CT_-THVLNC"/>
      <sheetName val="ADJ_2011"/>
      <sheetName val="NOVA_MEDIC"/>
      <sheetName val="DGKL_MEDIC"/>
      <sheetName val="cable,_lighting,_switch"/>
      <sheetName val="ĐỢT_1"/>
      <sheetName val="TCVN_1651-2008"/>
      <sheetName val="Listes_Caractéristiques"/>
      <sheetName val="Liste_Référentiel"/>
      <sheetName val="Bill_4_1a___"/>
      <sheetName val="XL4Poppy_(2)1"/>
      <sheetName val="OVER_VIEW"/>
      <sheetName val="1_설계조건"/>
      <sheetName val="Wood_Mckenzie"/>
      <sheetName val="Đầu_ra_sản_phẩm"/>
      <sheetName val="Tổng_quan_và_Input"/>
      <sheetName val="Đầu_vào_sản_xuất"/>
      <sheetName val="Tính_toán_doanh_thu"/>
      <sheetName val="Phân_tích_độ_nhạy"/>
      <sheetName val="Khấu_hao_TSCĐ"/>
      <sheetName val="Nguồn_vốn"/>
      <sheetName val="Giải_ngân_nguồn_vốn"/>
      <sheetName val="Tính_toán_thuế"/>
      <sheetName val="Tính_toán_chi_phí_SX"/>
      <sheetName val="TH_ĐƠN_GIÁ"/>
      <sheetName val="02__THONG_TIN_CHUNG"/>
      <sheetName val="07__DINH_MUC_HBC"/>
      <sheetName val="Dynamic_Ranges"/>
      <sheetName val="NHOM_KINH_"/>
      <sheetName val="DS_Cty"/>
      <sheetName val="Bldg_Brkdown"/>
      <sheetName val="MAHANG_BHLD"/>
      <sheetName val="CHITIETHOADON_TT"/>
      <sheetName val="mahang_chinh_sua_moi_nhat"/>
      <sheetName val="KL_T16_BÀN_GIAO_19_4"/>
      <sheetName val="DTXL(_270)"/>
      <sheetName val="SCOPE_OF_WORK"/>
      <sheetName val="Data_(2)"/>
      <sheetName val="Book_1_Summary"/>
      <sheetName val="DG_VL_KS"/>
      <sheetName val="THÁNG_05"/>
      <sheetName val="TONGKE3p_"/>
      <sheetName val="List_of_Staff"/>
      <sheetName val="__QUOTATION_xlsx"/>
      <sheetName val="chi_tiet_TS_theo_so_lieu_ktoan"/>
      <sheetName val="2_5_Ducts_(2)"/>
      <sheetName val="S_N"/>
      <sheetName val="CF_-Update_31Jul06"/>
      <sheetName val="Executive_Summary"/>
      <sheetName val="Rate_Analysis"/>
      <sheetName val="Noise_insl"/>
      <sheetName val="DIEN_TICH"/>
      <sheetName val="H_Satuan"/>
      <sheetName val="4_3_Scope_of_work_"/>
      <sheetName val="THCP_thiet_bi"/>
      <sheetName val="Be_tong"/>
      <sheetName val="Eq__Mobilization"/>
      <sheetName val="2__Tổng_hợp"/>
      <sheetName val="List_Equip"/>
      <sheetName val="Process_C_(1-166)"/>
      <sheetName val="Link_HG"/>
      <sheetName val="TK_SX"/>
      <sheetName val="XZLC003_PART1"/>
      <sheetName val="KLR-GAS"/>
      <sheetName val="DG4970"/>
      <sheetName val="Data-SỔ KHO"/>
      <sheetName val="SỔ KHO"/>
      <sheetName val="Window Door schedule"/>
      <sheetName val="을"/>
      <sheetName val="DLCoso"/>
      <sheetName val="DG CANTHO"/>
      <sheetName val="Ban QD"/>
      <sheetName val="Đường dây"/>
      <sheetName val="Vị trí"/>
      <sheetName val="datamong"/>
      <sheetName val="GIA_NC,_CM"/>
      <sheetName val="GIA_VL"/>
      <sheetName val="13_Luong"/>
      <sheetName val="Xuly Data"/>
      <sheetName val="DAH-2"/>
      <sheetName val="Cst Pkg-Eden"/>
      <sheetName val="KL-HoThu"/>
      <sheetName val="KL CHI TIET"/>
      <sheetName val="INPUT1_THONG_TIN_HD"/>
      <sheetName val="DATA_WBS"/>
      <sheetName val="06b-Cau_Lap_Thach-_DGTH"/>
      <sheetName val="Main Model"/>
      <sheetName val="新᐀"/>
      <sheetName val="Đơn giá-NC"/>
      <sheetName val="Đơn giá-VL-CM"/>
      <sheetName val="MD4970"/>
      <sheetName val="Tke"/>
      <sheetName val="MTO_REV_01"/>
      <sheetName val="Luong_(TP_Việt_Trì)1"/>
      <sheetName val="SGC_RATE3"/>
      <sheetName val="DM_DU_AN3"/>
      <sheetName val="DM_TP_3"/>
      <sheetName val="File_Chi_tiet3"/>
      <sheetName val="Tru_TT3"/>
      <sheetName val="Thg_043"/>
      <sheetName val="Thg_053"/>
      <sheetName val="Thg_063"/>
      <sheetName val="Thg_073"/>
      <sheetName val="Thg_083"/>
      <sheetName val="Thg_093"/>
      <sheetName val="Thg_103"/>
      <sheetName val="Thg_113"/>
      <sheetName val="Thg_123"/>
      <sheetName val="Khai_toan3"/>
      <sheetName val="Phu_luc_01_1_EPC_P11-143"/>
      <sheetName val="TDT_P11-P143"/>
      <sheetName val="Chi_phi_khac_3"/>
      <sheetName val="Hang_muc_Chung3"/>
      <sheetName val="Bia_Phu_Luc3"/>
      <sheetName val="DATA_1_CHUNG3"/>
      <sheetName val="Muc_luc3"/>
      <sheetName val="Tra_cuu_9573"/>
      <sheetName val="Dashboard_-_BQL_-_VHL3"/>
      <sheetName val="Danh_mục_khối3"/>
      <sheetName val="Danh_mục_đơn_vị_-phòng_chức_nă3"/>
      <sheetName val="Probbl_-_Production3"/>
      <sheetName val="CHI_PHÍ_NHÔM3"/>
      <sheetName val="BILL_34Āᐁë3"/>
      <sheetName val="w't_table3"/>
      <sheetName val="2__BBNT_KLHT3"/>
      <sheetName val="Currency_Rate3"/>
      <sheetName val="KEILA_TP_2020-073"/>
      <sheetName val="CFA_(ME)3"/>
      <sheetName val="MEP_Building3"/>
      <sheetName val="BOM-13_11-Other(PS1+PS2)3"/>
      <sheetName val="CHITIET_VL-NC-TT1p3"/>
      <sheetName val="TH_khoi_luong3"/>
      <sheetName val="Chi_tiet_khoi_luong3"/>
      <sheetName val="TK_thep3"/>
      <sheetName val="CT_THOÁT_WC_VP3"/>
      <sheetName val="CT_CẤP_WC_VP3"/>
      <sheetName val="CT_THOÁT_MƯA_VP_TRỤC_LỚN3"/>
      <sheetName val="CT_THOÁT_MƯA_VP_TRỤC_NHỎ3"/>
      <sheetName val="LUONG_SCL3"/>
      <sheetName val="Nhập_liệu1"/>
      <sheetName val="Gia_NC_theo_TT051"/>
      <sheetName val="NC_CU1"/>
      <sheetName val="Cuoc_1"/>
      <sheetName val="gia_chao1"/>
      <sheetName val="Vat_lieu_BTN1"/>
      <sheetName val="Da_xay_dung1"/>
      <sheetName val="Chênh_lệch_máy_thi_công2"/>
      <sheetName val="Chênh_lệch_nhân_công2"/>
      <sheetName val="Chênh_lệch_vật_liệu2"/>
      <sheetName val="DO_AM_DT1"/>
      <sheetName val="Luong_2622EVN1"/>
      <sheetName val="So_sanh_gia1"/>
      <sheetName val="Chao_gia_T12_RE2"/>
      <sheetName val="Share_Price_20022"/>
      <sheetName val="NHOM_KINH2"/>
      <sheetName val="Luong_TT05"/>
      <sheetName val="Auto_Monthly_Inputs_1"/>
      <sheetName val="01__Nha_xuong1"/>
      <sheetName val="Dinh_Muc_Vat_Tu3"/>
      <sheetName val="mã_3"/>
      <sheetName val="Service_Cost_2"/>
      <sheetName val="Don_gia_Tay_Ninh2"/>
      <sheetName val="Don_gia_Dak_Lak2"/>
      <sheetName val="streeta_and_cacth_pit2"/>
      <sheetName val="Daf_12"/>
      <sheetName val="Don_gia_XD2"/>
      <sheetName val="DSV6_Summ1"/>
      <sheetName val="Land_Dev't__Ph-11"/>
      <sheetName val="Hac_Lots1"/>
      <sheetName val="4-Lane_bridge1"/>
      <sheetName val="Res_Lots1"/>
      <sheetName val="Spine_Road1"/>
      <sheetName val="5_2_1_Đo_bóc_KL_OLK-071"/>
      <sheetName val="Boc_KL_DAT+CAT+BT1"/>
      <sheetName val="Boc_KL_thép1"/>
      <sheetName val="Bieu_do_nhan_luc1"/>
      <sheetName val="Committed_Items1"/>
      <sheetName val="Corner_Arch1"/>
      <sheetName val="End_Arch1"/>
      <sheetName val="Intermediate_Arch1"/>
      <sheetName val="reinforcement_6751"/>
      <sheetName val="ext_wall_fin_qty1"/>
      <sheetName val="SL_Plum_1"/>
      <sheetName val="Physical_Schedule_3D1"/>
      <sheetName val="Hrg_Readymix1"/>
      <sheetName val="Sum_ELE__CAP_S1-4__1"/>
      <sheetName val="Elemental_Breakdown+20%1"/>
      <sheetName val="DGKL_TRỤC_NGOAI_NHA1"/>
      <sheetName val="PHẦN_KIẾN_TRÚC1"/>
      <sheetName val="0,SO_LIEU_DAU_VAO1"/>
      <sheetName val="Bill_21"/>
      <sheetName val="Bill_31"/>
      <sheetName val="Bill_4a_-_1A1"/>
      <sheetName val="Bill_4a_(Fiber)_-_1A1"/>
      <sheetName val="Bill_4b1"/>
      <sheetName val="Bill_4c1"/>
      <sheetName val="Bill_51"/>
      <sheetName val="Bill_4a_-_1B1"/>
      <sheetName val="Bill_4a_(Fiber)_-_1B1"/>
      <sheetName val="Bill_rekap"/>
      <sheetName val="Cash_Flow_bulanan"/>
      <sheetName val="Dai_tu1"/>
      <sheetName val="Aging_Sept2"/>
      <sheetName val="0_Data1"/>
      <sheetName val="0_Data_new1"/>
      <sheetName val="Define_finishing1"/>
      <sheetName val="CươcVC_tinh"/>
      <sheetName val="Bank_Rev1"/>
      <sheetName val="BP_DECLINE_IT1"/>
      <sheetName val="Input_List1"/>
      <sheetName val="Valid_data_revised1"/>
      <sheetName val="DETAIL_MIX_%_REPORT1"/>
      <sheetName val="Fill_this_out_first___1"/>
      <sheetName val="BC_chi_tiết_TT1"/>
      <sheetName val="Cước_CG1"/>
      <sheetName val="242_3_summaryOPC1"/>
      <sheetName val="1_1General1"/>
      <sheetName val="6__Scope_of_work_1"/>
      <sheetName val="4_6_Phân_tích_nhân_sự_1"/>
      <sheetName val="4_5_Mức_độ_tham_gia_dự_án1"/>
      <sheetName val="CONSOIDATE_41"/>
      <sheetName val="CONSOIDATE_21"/>
      <sheetName val="Input_-_Facilities1"/>
      <sheetName val="BP_CAPEX_MoD-100%_Area_4_USD1"/>
      <sheetName val="02__PHAN_TICH1"/>
      <sheetName val="03__NGAN_SACH1"/>
      <sheetName val="Don_vi"/>
      <sheetName val="TH_khối_lượng_phải_làm"/>
      <sheetName val="Giá_VL,_NC,_M"/>
      <sheetName val="Lương_2135_nhóm_I"/>
      <sheetName val="Luong_2050_hà_NAm"/>
      <sheetName val="Lương2045_nhóm_I"/>
      <sheetName val="May_3_huyện"/>
      <sheetName val="May_yên_mô"/>
      <sheetName val="Phân_tich_ĐG"/>
      <sheetName val="PLV_mới"/>
      <sheetName val="May_TT11(TB)"/>
      <sheetName val="May_TT11_(HP)"/>
      <sheetName val="May_TT11(NB)"/>
      <sheetName val="May_TT11(NĐ)"/>
      <sheetName val="Lương_theo_TT17(Thái_Bình)"/>
      <sheetName val="Lương_theo_TT17_(HP)"/>
      <sheetName val="Lương_theo_TT17_(Ninh_Bình)"/>
      <sheetName val="Lương_theo_TT17_(Nam_Định)"/>
      <sheetName val="KL_CHI_TIẾT_(2)"/>
      <sheetName val="5_Gia"/>
      <sheetName val="Danh_sach_KV2"/>
      <sheetName val="Danh_sach_doan_KT"/>
      <sheetName val="Loại_cọc_P2"/>
      <sheetName val="CP_NC-MTC_XD"/>
      <sheetName val="4. Đo bóc KL"/>
      <sheetName val="NK"/>
      <sheetName val="Dau vào"/>
      <sheetName val="Lương nhân công"/>
      <sheetName val="Quotation"/>
      <sheetName val="SELISIH HARGA"/>
      <sheetName val="BBM-03"/>
      <sheetName val="(40)G&amp;A"/>
      <sheetName val="Assumption"/>
      <sheetName val="Chart"/>
      <sheetName val="SNMOI"/>
      <sheetName val="NDK16X20"/>
      <sheetName val="OPY"/>
      <sheetName val="PT-OPY"/>
      <sheetName val="List NT"/>
      <sheetName val="home"/>
      <sheetName val="Traituyen"/>
      <sheetName val="THPT"/>
      <sheetName val="K30-K31"/>
      <sheetName val="K31-K32"/>
      <sheetName val="K32-K33"/>
      <sheetName val="K33-K34"/>
      <sheetName val="K34-K35"/>
      <sheetName val="K35-K36"/>
      <sheetName val="K36-K37"/>
      <sheetName val="K37-K38"/>
      <sheetName val="K38-K39"/>
      <sheetName val="K39-K40"/>
      <sheetName val="K40-K41"/>
      <sheetName val="CIM"/>
      <sheetName val="inputs"/>
      <sheetName val="SUMMARY QUANTITIES"/>
      <sheetName val="Bảng GCM (TT13) HD"/>
      <sheetName val="May Goc (QD2438)"/>
      <sheetName val="Bảng lương M"/>
      <sheetName val="Phân khai"/>
      <sheetName val="TraBienbao"/>
      <sheetName val="Luong-BT"/>
      <sheetName val="Luong-NT"/>
      <sheetName val="1,TMĐT "/>
      <sheetName val="Gia khoan chi tiet"/>
      <sheetName val="Sheet1 (2)"/>
      <sheetName val="Chi Thao"/>
      <sheetName val="Đắp đất K95"/>
      <sheetName val="DM TN"/>
      <sheetName val="Danh muc"/>
      <sheetName val="nhat ky "/>
      <sheetName val="T.Tinh"/>
      <sheetName val="Lç khoan LK1"/>
      <sheetName val="MMTB"/>
      <sheetName val="DGNC"/>
      <sheetName val="F04-CPNC"/>
      <sheetName val="F05-CFVT"/>
      <sheetName val="VLP"/>
      <sheetName val="CMS"/>
      <sheetName val="CuttingList"/>
      <sheetName val="Expediting"/>
      <sheetName val="INVENTORY"/>
      <sheetName val="MIR"/>
      <sheetName val="MIRStatus"/>
      <sheetName val="REM"/>
      <sheetName val="RevLog"/>
      <sheetName val="SUM_MIR"/>
      <sheetName val="PU_ITALY_46"/>
      <sheetName val="Door_and_window8"/>
      <sheetName val="Tabel_Berat2"/>
      <sheetName val="Data_Umum_Penawaran2"/>
      <sheetName val="Real_Cost2"/>
      <sheetName val="bill_qty2"/>
      <sheetName val="REKAP_ARSITEKTUR_2"/>
      <sheetName val="RAB_ADMINISTRASI_PUSAT_(1)2"/>
      <sheetName val="Merit_&amp;_Market_Grid2"/>
      <sheetName val="sales_current_month46"/>
      <sheetName val="View_Variance46"/>
      <sheetName val="Fixed_asset_register1"/>
      <sheetName val="repeatative_rejection1"/>
      <sheetName val="General_Info1"/>
      <sheetName val="Full_PBD1"/>
      <sheetName val="Non-Statistical_Sampling1"/>
      <sheetName val="98FORECAST_(1)1"/>
      <sheetName val="Sch_18_Bank1"/>
      <sheetName val="Stock_details1"/>
      <sheetName val="Part_A_General1"/>
      <sheetName val="_1"/>
      <sheetName val="unit_weight"/>
      <sheetName val="Gia_HĐ"/>
      <sheetName val="Ca_may"/>
      <sheetName val="Piano_Montaggio_PO-02_bozza2"/>
      <sheetName val="List_Danh_mục_nghiệm_thu"/>
      <sheetName val="May_Goc_(QD2436)"/>
      <sheetName val="VC_theo_cuoc_tinh"/>
      <sheetName val="BCVC__"/>
      <sheetName val="Chuong_I"/>
      <sheetName val="PLHD_doi_cot_ham_0101-04"/>
      <sheetName val="Don_gia_vung_III"/>
      <sheetName val="Don_gia_III11"/>
      <sheetName val="Don_gia_CT"/>
      <sheetName val="Danhsach_12"/>
      <sheetName val="Kien_truc"/>
      <sheetName val="NC_HY"/>
      <sheetName val="NC_HN"/>
      <sheetName val="DZ_35"/>
      <sheetName val="bang_1_NCXD"/>
      <sheetName val="bang_1_NCXD_(V_I)"/>
      <sheetName val="Chiet_tinh_dz22"/>
      <sheetName val="ĐM4970_2016(Lap_dat_TBA)"/>
      <sheetName val="Gia_Nhan_công"/>
      <sheetName val="Đon_gia_228_sua_chua"/>
      <sheetName val="ĐM01_2000(thinghiem_ĐZTTĐL)"/>
      <sheetName val="ĐM1781_2007(T_N_đien_ĐZ&amp;TBA)"/>
      <sheetName val="Cuoc_van_chuyen"/>
      <sheetName val="3_공통공사대비"/>
      <sheetName val="입찰내역_발주처_양식"/>
      <sheetName val="bar_nor"/>
      <sheetName val="conc_nor"/>
      <sheetName val="conc_frus"/>
      <sheetName val="conc_trap"/>
      <sheetName val="bar_frus"/>
      <sheetName val="bar_trap"/>
      <sheetName val="SLA_cost_distr_FEB_2020"/>
      <sheetName val="Legal_entities_details"/>
      <sheetName val="Invoice_base_FEB_2020"/>
      <sheetName val="Le317_into_8050"/>
      <sheetName val="Basic_principles_to_the_distr_"/>
      <sheetName val="Cost_elements"/>
      <sheetName val="Ref_rate_change"/>
      <sheetName val="Synergi_life_credit"/>
      <sheetName val="Change_in_NH"/>
      <sheetName val="NPS_to_O&amp;G"/>
      <sheetName val="Adj_entries_"/>
      <sheetName val="Annexure_1"/>
      <sheetName val="Annexure_2"/>
      <sheetName val="Updated_2018_COA"/>
      <sheetName val="IC_Listing"/>
      <sheetName val="2__Summary-cash"/>
      <sheetName val="DG_THIET_BI"/>
      <sheetName val="DG_vat_lieu"/>
      <sheetName val="Loại_2"/>
      <sheetName val="Tu_dien"/>
      <sheetName val="T_kê"/>
      <sheetName val="Chi_tiet_VL-NC-MTC"/>
      <sheetName val="Project_Info_"/>
      <sheetName val="Cost_Summary"/>
      <sheetName val="Cost_Summary_-_USD"/>
      <sheetName val="Price_Summary_-_Offshore"/>
      <sheetName val="Factory_&amp;_Import_Material"/>
      <sheetName val="Labour_Hours_Upload"/>
      <sheetName val="Technical_Info_"/>
      <sheetName val="PM_Cost"/>
      <sheetName val="SED_INPUT"/>
      <sheetName val="TÍNH_TOÁN_KHỐI_LƯỢNG_P6"/>
      <sheetName val="INDEX_HẠ_TẦNG"/>
      <sheetName val="CTG_HẠ_TẦNG"/>
      <sheetName val="DGG_HẠ_TẦNG"/>
      <sheetName val="DGG_LB_CỌC"/>
      <sheetName val="DGG_MT_CỌC"/>
      <sheetName val="INFO_CỌC"/>
      <sheetName val="INDEX_CỌC"/>
      <sheetName val="A1_8"/>
      <sheetName val="DLC_DIEN_AP"/>
      <sheetName val="SL_dau_tien"/>
      <sheetName val="Bảng_dung_trọng"/>
      <sheetName val="Tra_Cứu"/>
      <sheetName val="DP_TRUOT_GIA"/>
      <sheetName val="VL-NC-M_"/>
      <sheetName val="Assignment_Schedule"/>
      <sheetName val="DTCT_-XL_4"/>
      <sheetName val="Tonghop_theo_Vendor"/>
      <sheetName val="Du_thau_dau_noi"/>
      <sheetName val="Du_Thau"/>
      <sheetName val="Du_thau_PSBS"/>
      <sheetName val="DG_theo_HD_PSBS"/>
      <sheetName val="Du_thau_TC11"/>
      <sheetName val="VL_NC_M"/>
      <sheetName val="TT_16-2019"/>
      <sheetName val="Du_lieu_ban_dau"/>
      <sheetName val="GZ_TP"/>
      <sheetName val="GZ_VT"/>
      <sheetName val="Đơn_trọng"/>
      <sheetName val="6_9_DM_CTP"/>
      <sheetName val="ADJ_-_RATE"/>
      <sheetName val="Inventory_data46"/>
      <sheetName val="FORECAST_x_FAMILIA43"/>
      <sheetName val="Space_Analysis43"/>
      <sheetName val="CADE_DETAIL19"/>
      <sheetName val="PRB_Expense_Q4_201316"/>
      <sheetName val="P&amp;L_by_Month1"/>
      <sheetName val="DIV_INC1"/>
      <sheetName val="A1_-_Income_Statement1"/>
      <sheetName val="SCB_-_Annexure_A1"/>
      <sheetName val="PL6-Revenue_Bridge1"/>
      <sheetName val="OC5-Push_Diag1"/>
      <sheetName val="Franchise_Input1"/>
      <sheetName val="Project_ODC_NDEU1"/>
      <sheetName val="Inter_connect_Revenue1"/>
      <sheetName val="2020_RFS_Summary1"/>
      <sheetName val="Well_Construction_Summary1"/>
      <sheetName val="RFS_2020_-_Details_and_Notes1"/>
      <sheetName val="AN_20001"/>
      <sheetName val="Thong_tin"/>
      <sheetName val="BTDC_B360"/>
      <sheetName val="Danh_muc_LIST"/>
      <sheetName val="CF_(DR)_IN"/>
      <sheetName val="PL_02_-_Vay"/>
      <sheetName val="PL_03_-_Von"/>
      <sheetName val="CP_yếu_tố"/>
      <sheetName val="BS_420"/>
      <sheetName val="PL_420"/>
      <sheetName val="RT_420"/>
      <sheetName val="BTDC_B360_"/>
      <sheetName val="Table_of_contents"/>
      <sheetName val="11__Loans"/>
      <sheetName val="BASE_GRAPHE"/>
      <sheetName val="Beam_reinfocement_schedule"/>
      <sheetName val="Thong_so_dam"/>
      <sheetName val="Wall_Block_C"/>
      <sheetName val="General_Schedule"/>
      <sheetName val="KL_Chi_tiết_BV_dự_thầu"/>
      <sheetName val="KL_chi_tiết_BV_thi_công"/>
      <sheetName val="3_NGAN_SACH"/>
      <sheetName val="2_PHAN_TICH"/>
      <sheetName val="D_Trong"/>
      <sheetName val="Factor_F_Data"/>
      <sheetName val="B_1_Engineering"/>
      <sheetName val="Mobilisasi_&amp;_Demob"/>
      <sheetName val="B_2_5_Proc_&amp;_Constr_Civil1"/>
      <sheetName val="B_2_3_Proc_&amp;_Constr_Electrical"/>
      <sheetName val="B_2_4_Proc_&amp;_Constr_Instru"/>
      <sheetName val="B_2_1_Proc_&amp;_Constr_Mech_"/>
      <sheetName val="B_2_2_Proc_&amp;_Constr_Pipe_"/>
      <sheetName val="Work_Permit"/>
      <sheetName val="Agregat_Halus_&amp;_Kasar"/>
      <sheetName val="Data_Tower"/>
      <sheetName val="CTG_(GIAM)"/>
      <sheetName val="IV_1_Lkdt"/>
      <sheetName val="III_2_dah"/>
      <sheetName val="II_2_dn"/>
      <sheetName val="IV_2_Lkdd"/>
      <sheetName val="III_1_tai"/>
      <sheetName val="Summary_-_Budget"/>
      <sheetName val="Gia_"/>
      <sheetName val="Bearing_Capacity"/>
      <sheetName val="CDPS_SAU_KC"/>
      <sheetName val="RC_Revenue"/>
      <sheetName val="AOP_2020"/>
      <sheetName val="DATA_LE"/>
      <sheetName val="DATA_LE_(LY)"/>
      <sheetName val="DATA_RC"/>
      <sheetName val="DATA_RC_(LY)"/>
      <sheetName val="LE_Test"/>
      <sheetName val="DATA_(RC_ORG)"/>
      <sheetName val="DATA_(TESTING_1)"/>
      <sheetName val="DATA_(TESTING_CHRSPR)"/>
      <sheetName val="2018_VADIS"/>
      <sheetName val="Income_Statement14"/>
      <sheetName val="DB_FEE"/>
      <sheetName val="BHYT_Tự_Nguyện_-_Vinschool-Mau_"/>
      <sheetName val="dulieu_cot"/>
      <sheetName val="Bank_Bal__Dec_22"/>
      <sheetName val="CAN_DOI_-_KET_QUA2"/>
      <sheetName val="Pivot_Financials1"/>
      <sheetName val="Review_20151"/>
      <sheetName val="People_1"/>
      <sheetName val="Production_volumes1"/>
      <sheetName val="Salary_increase_budget_assump_1"/>
      <sheetName val="Production_initiative1"/>
      <sheetName val="Prod__KPI_-_OEE%1"/>
      <sheetName val="B&amp;P_KPI1"/>
      <sheetName val="Customer_SC1"/>
      <sheetName val="Production_KPIs1"/>
      <sheetName val="Total_losses1"/>
      <sheetName val="Savings_overview1"/>
      <sheetName val="Prod_FTE_Dev_1"/>
      <sheetName val="Log_FTE_Dev_1"/>
      <sheetName val="Loss_tree1"/>
      <sheetName val="Inventory_development1"/>
      <sheetName val="Capex_Phasing1"/>
      <sheetName val="Std_to_Std_MC_only1"/>
      <sheetName val="Top_20_BOM1"/>
      <sheetName val="MC_Development_OLD1"/>
      <sheetName val="NMC_&amp;_Log_Ass_1"/>
      <sheetName val="_Material_Ass_1"/>
      <sheetName val="COGS_Dev_1"/>
      <sheetName val="MC_Dev_1"/>
      <sheetName val="NMC_Dev_1"/>
      <sheetName val="NMC_Development_OLD1"/>
      <sheetName val="Log_Dev_1"/>
      <sheetName val="Prod__capex_overview1"/>
      <sheetName val="Production_-_Risks_&amp;_Opport_1"/>
      <sheetName val="AOCM_Overview1"/>
      <sheetName val="AOCM_Cost_Group_Summary1"/>
      <sheetName val="Sievo_Saving1"/>
      <sheetName val="AOCM_Sub-group1"/>
      <sheetName val="Quality_RFT1"/>
      <sheetName val="Back-up_1"/>
      <sheetName val="Absorption_Phasing1"/>
      <sheetName val="One_off1"/>
      <sheetName val="Reporting_changes1"/>
      <sheetName val="Prod__KPI_-_OEE%_by_line1"/>
      <sheetName val="Key_dependencies1"/>
      <sheetName val="Orgex_and_restructuring1"/>
      <sheetName val="COGS_movement1"/>
      <sheetName val="Back-up_HR1"/>
      <sheetName val="2016_FTE_Variability1"/>
      <sheetName val="2_Sievo_saving_recon__vs_bridg1"/>
      <sheetName val="1__PPV_recon__T04_vs_bridges1"/>
      <sheetName val="INPUT_&amp;_Guidance1"/>
      <sheetName val="data_for_deck,_thinkcell1"/>
      <sheetName val="Flash_call_deck1"/>
      <sheetName val="Supply_chain_bridge1"/>
      <sheetName val="COS_bridge1"/>
      <sheetName val="3_Gross_&amp;_Net_efficiency_repor1"/>
      <sheetName val="PVM_report1"/>
      <sheetName val="Capex_comments1"/>
      <sheetName val="Log_bridge1"/>
      <sheetName val="One_pager1"/>
      <sheetName val="Option_1,Data(from_HFM)_1"/>
      <sheetName val="Option_2,_Data(_Manual_Input)1"/>
      <sheetName val="FX_&amp;_HIERARCHY1"/>
      <sheetName val="Bihar_Plant_FAR"/>
      <sheetName val="Verification_Report"/>
      <sheetName val="Sch2_-_BalSht_Summary"/>
      <sheetName val="Sch1_-_P&amp;L_Summary"/>
      <sheetName val="Cost_of_DM_Water"/>
      <sheetName val="Other_assumptions1"/>
      <sheetName val="Vat_lieu_cat_song_rac"/>
      <sheetName val="Field_Lists1"/>
      <sheetName val="CUSTOMER_GROUP_WISE"/>
      <sheetName val="Q4_2009_History"/>
      <sheetName val="_Final_Balance_Sheet"/>
      <sheetName val="Interest_on_WC"/>
      <sheetName val="Giai_trinh"/>
      <sheetName val="工程量清单表"/>
      <sheetName val="FoW"/>
      <sheetName val="电气费用"/>
      <sheetName val="CuadroIyII"/>
      <sheetName val="Hoja1"/>
      <sheetName val="Costos Alt2"/>
      <sheetName val="AnexoVI"/>
      <sheetName val="B-10 otros activos 2003"/>
      <sheetName val="B-10 otros activos 2004"/>
      <sheetName val="Condicion"/>
      <sheetName val="GSChartLabels"/>
      <sheetName val="WELCOME"/>
      <sheetName val="liste ANDI"/>
      <sheetName val="Daily Forwards"/>
      <sheetName val="Unadjusted"/>
      <sheetName val="LTM"/>
      <sheetName val="CREDIT STATS"/>
      <sheetName val="basic inputs"/>
      <sheetName val="公式代码"/>
      <sheetName val="报价说明"/>
      <sheetName val="INSTRUCTION_Read me"/>
      <sheetName val="LIMA-CANTA"/>
      <sheetName val="EVAL"/>
      <sheetName val="EPC"/>
      <sheetName val="TechInputs"/>
      <sheetName val="附表1"/>
      <sheetName val="附表2"/>
      <sheetName val="DATOS DE CAMPO"/>
      <sheetName val="机械台时"/>
      <sheetName val="材料基价"/>
      <sheetName val="取费系数表"/>
      <sheetName val="分组报价组成表"/>
      <sheetName val="基价库"/>
      <sheetName val="General"/>
      <sheetName val="Basic Data Inputs"/>
      <sheetName val="CG02"/>
      <sheetName val="Du lieu dau vao"/>
      <sheetName val="DG1426NEW"/>
      <sheetName val="DGCT_TRẦN_NLW7"/>
      <sheetName val="DAO DAP CONG"/>
      <sheetName val="KL-CHITIET"/>
      <sheetName val="son ke duong"/>
      <sheetName val="HDTU"/>
      <sheetName val="KTTX"/>
      <sheetName val="DmChitiet"/>
      <sheetName val="Cost center"/>
      <sheetName val="DSR"/>
      <sheetName val="FX"/>
      <sheetName val="Details Sales (local)"/>
      <sheetName val="Details_Sales_(local)"/>
      <sheetName val="ReservePayout"/>
      <sheetName val="Ã«ÀûÂÊ·ÖÎö±í"/>
      <sheetName val="JUly97"/>
      <sheetName val="P301"/>
      <sheetName val="R"/>
      <sheetName val="FA list"/>
      <sheetName val="Enc 3A"/>
      <sheetName val="ING"/>
      <sheetName val="DPT-PW"/>
      <sheetName val="712"/>
      <sheetName val="Resort1"/>
      <sheetName val="Anx-IV"/>
      <sheetName val="Fixed Prof Fees"/>
      <sheetName val="PDN"/>
      <sheetName val="BS, PL, Sch 5 to 9"/>
      <sheetName val="301 RTI"/>
      <sheetName val="1. Questionnaire"/>
      <sheetName val="YOEMAGUM"/>
      <sheetName val="MAT"/>
      <sheetName val="DataValidation"/>
      <sheetName val="Excise on RM"/>
      <sheetName val=" Payroll Empl (Wkng)"/>
      <sheetName val="Insight 28-6-00"/>
      <sheetName val="DL codes"/>
      <sheetName val="Simulator Detail"/>
      <sheetName val="Trnf to Reimb."/>
      <sheetName val="Power &amp; Fuel (S)"/>
      <sheetName val="43B"/>
      <sheetName val="Book details"/>
      <sheetName val="July 06-Mar 07"/>
      <sheetName val="DCF"/>
      <sheetName val="drs"/>
      <sheetName val="RscList"/>
      <sheetName val="for Summary"/>
      <sheetName val="BB 00"/>
      <sheetName val="ĐBGT"/>
      <sheetName val="PTKS"/>
      <sheetName val="Bang phan tich"/>
      <sheetName val="1111"/>
      <sheetName val="AnalisaSIPIL RIIL"/>
      <sheetName val="00.List"/>
      <sheetName val="DT "/>
      <sheetName val="Cashflow Analysis"/>
      <sheetName val="R2564AHDTS"/>
      <sheetName val="Labor Sum"/>
      <sheetName val="石炭性状"/>
      <sheetName val="Breech_Duct"/>
      <sheetName val="10.PL1 "/>
      <sheetName val="15.PL1  "/>
      <sheetName val="20,PL1   "/>
      <sheetName val="25.PL1"/>
      <sheetName val="24,PL1"/>
      <sheetName val="35.PL1"/>
      <sheetName val="Du lieu bang phang"/>
      <sheetName val="Bang ngay thang"/>
      <sheetName val="KL1"/>
      <sheetName val="KL10"/>
      <sheetName val="KL2"/>
      <sheetName val="KL3"/>
      <sheetName val="KL4"/>
      <sheetName val="KL5"/>
      <sheetName val="KL6"/>
      <sheetName val="KL7"/>
      <sheetName val="KL8"/>
      <sheetName val="KL9"/>
      <sheetName val="Tong KL lop"/>
      <sheetName val="NC2"/>
      <sheetName val="DGKL L2 THÉP MÓNG"/>
      <sheetName val="Bieu chi tiet gia du thau"/>
      <sheetName val="Gia vat lieu trong gia du thau"/>
      <sheetName val="Bang phan tich don gia du thau"/>
      <sheetName val="Wall Pier"/>
      <sheetName val="NT VK ckds"/>
      <sheetName val="PYC"/>
      <sheetName val="단면가정"/>
      <sheetName val="NC3"/>
      <sheetName val="DGTH (3 cau"/>
      <sheetName val="M+MC"/>
      <sheetName val="template"/>
      <sheetName val="Ngay"/>
      <sheetName val="NC THEO QĐ 1396 QĐ-SXD"/>
      <sheetName val="DGIAVLXD"/>
      <sheetName val="DM6060TBA"/>
      <sheetName val="DM6061DZ"/>
      <sheetName val="CTdongia"/>
      <sheetName val="DGKL_L2_THÉP_MÓNG"/>
      <sheetName val="Bieu_chi_tiet_gia_du_thau"/>
      <sheetName val="Gia_vat_lieu_trong_gia_du_thau"/>
      <sheetName val="Bang_phan_tich_don_gia_du_thau"/>
      <sheetName val="TAIKHOAN"/>
      <sheetName val="BUSPLAN"/>
      <sheetName val="NP"/>
      <sheetName val="대비표"/>
      <sheetName val="PNT"/>
      <sheetName val="Progress measurement Procedure"/>
      <sheetName val="STAF"/>
      <sheetName val="rekapan"/>
      <sheetName val="DataTeknis"/>
      <sheetName val="AC"/>
      <sheetName val="Bahan "/>
      <sheetName val="Aggr"/>
      <sheetName val="4_MVAC"/>
      <sheetName val="bhn FINAL"/>
      <sheetName val="Ana. PU"/>
      <sheetName val="AHSP"/>
      <sheetName val="B - Norelec"/>
      <sheetName val="Total-Mem"/>
      <sheetName val="BM DATA SHEET"/>
      <sheetName val="Agg Halus &amp; Kasar"/>
      <sheetName val="GIA THEP"/>
      <sheetName val="Hoi gia"/>
      <sheetName val="Out"/>
      <sheetName val="KLdon vi"/>
      <sheetName val="FUC-01"/>
      <sheetName val="KB"/>
      <sheetName val="DZ 0.4"/>
      <sheetName val="Totals"/>
      <sheetName val="FInput"/>
      <sheetName val="extruder"/>
      <sheetName val="Sheet10"/>
      <sheetName val="Sheet19"/>
      <sheetName val="Sheet16"/>
      <sheetName val="Sheet6"/>
      <sheetName val="Sheet5"/>
      <sheetName val="Sheet11"/>
      <sheetName val="Sheet12"/>
      <sheetName val="CTDG"/>
      <sheetName val="p2-1"/>
      <sheetName val="Girder"/>
      <sheetName val="CSG SXD"/>
      <sheetName val="CTDZ0,4"/>
      <sheetName val="DGVT"/>
      <sheetName val="DG vua BT 269"/>
      <sheetName val="ctdz35"/>
      <sheetName val="DGXDCB_DD"/>
      <sheetName val="Gia_GC_Satthep"/>
      <sheetName val="btraR,f"/>
      <sheetName val="Loading"/>
      <sheetName val="2.1 NonVessel"/>
      <sheetName val="Modification Cost"/>
      <sheetName val="Fuel"/>
      <sheetName val="1 Max Base - Cost_rep_base"/>
      <sheetName val="Rates2011"/>
      <sheetName val="2 NonVessel"/>
      <sheetName val="MWBSpread"/>
      <sheetName val="Cable Data"/>
      <sheetName val="CBL01"/>
      <sheetName val="Thong tin DA"/>
      <sheetName val="BSD (2)"/>
      <sheetName val="AUTOMATIC SELECT"/>
      <sheetName val="U.P List"/>
      <sheetName val="accom cash"/>
      <sheetName val="Du toan XD"/>
      <sheetName val="정부노임단가"/>
      <sheetName val="General_Item&amp;General_Requireme@"/>
      <sheetName val="6. Pig walk way (have roof GOC)"/>
      <sheetName val="Cốt thép"/>
      <sheetName val="MBW"/>
      <sheetName val="Description of Beam"/>
      <sheetName val="PL08"/>
      <sheetName val="HG"/>
      <sheetName val="Jobs"/>
      <sheetName val="Mốc"/>
      <sheetName val="Weather"/>
      <sheetName val="PU_ITALY_47"/>
      <sheetName val="TH_DZ3519"/>
      <sheetName val="Tro_giup30"/>
      <sheetName val="DON_GIA_CAN_THO19"/>
      <sheetName val="Don_gia_chi_tiet17"/>
      <sheetName val="RAB_AR&amp;STR17"/>
      <sheetName val="chi_tiet_TBA17"/>
      <sheetName val="chi_tiet_C17"/>
      <sheetName val="Don_gia17"/>
      <sheetName val="S-curve_16"/>
      <sheetName val="HĐ_ngoài16"/>
      <sheetName val="XT_Buoc_316"/>
      <sheetName val="Commercial_value16"/>
      <sheetName val="DON_GIA_TRAM_(3)17"/>
      <sheetName val="Customize_Your_Purchase_Order17"/>
      <sheetName val="Ky_Lam_Bridge16"/>
      <sheetName val="Provisional_Sums_Item16"/>
      <sheetName val="Gas_Pressure_Welding16"/>
      <sheetName val="General_Item&amp;General_Requirem16"/>
      <sheetName val="General_Items16"/>
      <sheetName val="Regenral_Requirements16"/>
      <sheetName val="7606_DZ17"/>
      <sheetName val="TONG_HOP_VL-NC_TT17"/>
      <sheetName val="CHITIET_VL-NC-TT_-1p17"/>
      <sheetName val="KPVC-BD_17"/>
      <sheetName val="CHITIET_VL-NC-TT-3p16"/>
      <sheetName val="Adix_A16"/>
      <sheetName val="TONG_HOP_VL-NC16"/>
      <sheetName val="Đầu_vào15"/>
      <sheetName val="dongia_(2)16"/>
      <sheetName val="So_doi_chieu_LC16"/>
      <sheetName val="CT-0_4KV15"/>
      <sheetName val="A1_CN15"/>
      <sheetName val="Equip_15"/>
      <sheetName val="project_management16"/>
      <sheetName val="DG_thep_ma_kem16"/>
      <sheetName val="EIRR&gt;_215"/>
      <sheetName val="MAIN_GATE_HOUSE16"/>
      <sheetName val="REINF_16"/>
      <sheetName val="Rates_200916"/>
      <sheetName val="Du_toan16"/>
      <sheetName val="chiet_tinh16"/>
      <sheetName val="Ng_hàng_xà+bulong16"/>
      <sheetName val="Bang_KL16"/>
      <sheetName val="MH_RATE16"/>
      <sheetName val="Lcau_-_Lxuc16"/>
      <sheetName val="CT_vat_lieu16"/>
      <sheetName val="DM_606116"/>
      <sheetName val="Trạm_biến_áp15"/>
      <sheetName val="Đơn_Giá_15"/>
      <sheetName val="Chi_tiet_XD_TBA15"/>
      <sheetName val="Chenh_lech_vat_tu15"/>
      <sheetName val="Diện_tích15"/>
      <sheetName val="1_Khái_toán15"/>
      <sheetName val="TONG_HOP_T5_199815"/>
      <sheetName val="4_PTDG15"/>
      <sheetName val="rate_material15"/>
      <sheetName val="DG_DZ16"/>
      <sheetName val="DG_TBA16"/>
      <sheetName val="KL_Chi_tiết_Xây_tô15"/>
      <sheetName val="GV1-D13_(Casement_door)15"/>
      <sheetName val="07Base_Cost15"/>
      <sheetName val="Bill_1_Quy_dinh_chung15"/>
      <sheetName val="1_R18_BF15"/>
      <sheetName val="6_External_works-R1815"/>
      <sheetName val="Phan_khai_KLuong15"/>
      <sheetName val="Chi_tiet_KL15"/>
      <sheetName val="Tổng_hợp_KL15"/>
      <sheetName val="A1,_May15"/>
      <sheetName val="Vat_lieu15"/>
      <sheetName val="Gia_vat_tu15"/>
      <sheetName val="Data_Input16"/>
      <sheetName val="DM_6715"/>
      <sheetName val="Luong_NII14"/>
      <sheetName val="DINH_MUC_THI_NGHIEM14"/>
      <sheetName val="Luong_NI14"/>
      <sheetName val="04_-_XUONG_DET_B15"/>
      <sheetName val="Area_Cal15"/>
      <sheetName val="_0315"/>
      <sheetName val="chieu_day_san15"/>
      <sheetName val="Podium_Concrete_Works15"/>
      <sheetName val="KLCT-_TOWER15"/>
      <sheetName val="KLCT-_PODIUM15"/>
      <sheetName val="Gia_thanh_chuoi_su15"/>
      <sheetName val="Tiep_dia15"/>
      <sheetName val="Don_gia_vung_III-Can_Tho15"/>
      <sheetName val="Elect_(3)15"/>
      <sheetName val="plan&amp;section_of_foundation15"/>
      <sheetName val="design_criteria15"/>
      <sheetName val="Bond_수수료_계산_포맷15"/>
      <sheetName val="ITB_COST15"/>
      <sheetName val="PAGE_115"/>
      <sheetName val="Đầu_tư15"/>
      <sheetName val="Loại_Vật_tư15"/>
      <sheetName val="dg_tphcm15"/>
      <sheetName val="T_KÊ_K_CẤU15"/>
      <sheetName val="Xay_lapduongR315"/>
      <sheetName val="6787CWFASE2CASE2_00_xls15"/>
      <sheetName val="Measure_130615"/>
      <sheetName val="Project_Data15"/>
      <sheetName val="gia_cong_tac15"/>
      <sheetName val="Bill_02_-_Xay_gach-Pou_15"/>
      <sheetName val="Bill_03-Chống_thấm-Pou15"/>
      <sheetName val="Bill_04-Kim_loại-Pou15"/>
      <sheetName val="Bill_05_-_Hoan_thien-Pou_15"/>
      <sheetName val="Bill_02_-_Xay_gach-Tower15"/>
      <sheetName val="Bill_03-Chống_thấm-Tower15"/>
      <sheetName val="Bill_04-Kim_loại-Tower15"/>
      <sheetName val="Bill_05_-_Hoan_thien-Tower15"/>
      <sheetName val="KL-_KHAC15"/>
      <sheetName val="BILL_3_-_KẾT_CẤU_HẦM15"/>
      <sheetName val="PTĐG_LTBT15"/>
      <sheetName val="CTG-PRECHEx1_415"/>
      <sheetName val="CTG-AB_(2)15"/>
      <sheetName val="CTG-AB_(3)15"/>
      <sheetName val="CTG-PLP-1_0815"/>
      <sheetName val="Pre_Đội_nhóm15"/>
      <sheetName val="Vat_tu_XD15"/>
      <sheetName val="Tower_-_Concrete_Works15"/>
      <sheetName val="Bill-04_ket_cau_thap-_UNI15"/>
      <sheetName val="Door_and_window9"/>
      <sheetName val="HÐ_ngoài16"/>
      <sheetName val="6PILE__(돌출)15"/>
      <sheetName val="DETAIL_15"/>
      <sheetName val="Bill_01_-_CTN15"/>
      <sheetName val="Bill_2_2_Villa_2_beds15"/>
      <sheetName val="Harga_ME_15"/>
      <sheetName val="Analisa_Gabungan15"/>
      <sheetName val="Chi_tiet15"/>
      <sheetName val="BANCO_(2)14"/>
      <sheetName val="MT_DPin_(2)14"/>
      <sheetName val="Isolasi_Luar_Dalam15"/>
      <sheetName val="Isolasi_Luar15"/>
      <sheetName val="Cước_VC_+_ĐM_CP_Tư_vấn15"/>
      <sheetName val="Dự_toán12"/>
      <sheetName val="Đơn_Giá_TH12"/>
      <sheetName val="Nhân_công12"/>
      <sheetName val="Phân_tích12"/>
      <sheetName val="Hệ_số15"/>
      <sheetName val="C_P_Thiết_bị12"/>
      <sheetName val="T_H_Kinh_phí12"/>
      <sheetName val="Vật_tư12"/>
      <sheetName val="Trang_bìa12"/>
      <sheetName val="Don_gia_chi_tiet_DIEN_211"/>
      <sheetName val="Dlieu_dau_vao14"/>
      <sheetName val="Income_Statement15"/>
      <sheetName val="Shareholders'_Equity14"/>
      <sheetName val="Chenh_lech_ca_may15"/>
      <sheetName val="TLg_CN&amp;Laixe15"/>
      <sheetName val="TLg_CN&amp;Laixe_(2)15"/>
      <sheetName val="TLg_Laitau15"/>
      <sheetName val="TLg_Laitau_(2)15"/>
      <sheetName val="Equipment_list_(PAC)15"/>
      <sheetName val="TINH_KHOI_LUONG15"/>
      <sheetName val="DATA_BASE15"/>
      <sheetName val="_Bill_5-Earthing_2_-_Add_Work15"/>
      <sheetName val="TH_Vat_tu15"/>
      <sheetName val="Bang_trong_luong_rieng_thep15"/>
      <sheetName val="final_list_200531"/>
      <sheetName val="LV_data15"/>
      <sheetName val="ESTI_15"/>
      <sheetName val="CẤP_THOÁT_NƯỚC15"/>
      <sheetName val="TH_MTC15"/>
      <sheetName val="TH_N_Cong15"/>
      <sheetName val="THDT_goi_thau_TB15"/>
      <sheetName val="Tien_do_TV15"/>
      <sheetName val="KHOI_LUONG15"/>
      <sheetName val="bridge_#_115"/>
      <sheetName val="KL_san_lap15"/>
      <sheetName val="Bang_3_Chi_tiet_phan_Dz15"/>
      <sheetName val="HVAC_BLOCK_B415"/>
      <sheetName val="subcon_sched15"/>
      <sheetName val="Buy_vs__Lease_Car15"/>
      <sheetName val="BẢNG_KHỐI_LƯỢNG_TỔNG_HỢP14"/>
      <sheetName val="CP_Khac_cuoc_VC14"/>
      <sheetName val="Budget_Code14"/>
      <sheetName val="CTKL_KTX_HT14"/>
      <sheetName val="PRE_(E)15"/>
      <sheetName val="2_Chiet_tinh14"/>
      <sheetName val="NHÀ_NHẬP_LIỆU14"/>
      <sheetName val="MÓNG_SILO14"/>
      <sheetName val="Tong_du_toan14"/>
      <sheetName val="Bill_2_-_ketcau14"/>
      <sheetName val="13-Cốt_thép_(10mm&lt;D≤18mm)_FO114"/>
      <sheetName val="du_lieu_du_toan14"/>
      <sheetName val="Chi_tiet_lan_can14"/>
      <sheetName val="VC_xd12"/>
      <sheetName val="Gia_VLTB12"/>
      <sheetName val="B_Luong12"/>
      <sheetName val="C_May12"/>
      <sheetName val="DG_142611"/>
      <sheetName val="dm_36612"/>
      <sheetName val="DM_606012"/>
      <sheetName val="Chi_tiet_-tong_9_thang11"/>
      <sheetName val="Analisa_&amp;_Upah14"/>
      <sheetName val="Theo_doi_Doanh_thu_201711"/>
      <sheetName val="Phan_tich14"/>
      <sheetName val="DL_ĐẦU_VÀO14"/>
      <sheetName val="BOQ_THAN14"/>
      <sheetName val="Purchase_Order14"/>
      <sheetName val="D_&amp;_W_sizes14"/>
      <sheetName val="Du_lieu15"/>
      <sheetName val="CT_Thang_Mo14"/>
      <sheetName val="CT__PL14"/>
      <sheetName val="cash_budget14"/>
      <sheetName val="DK1_Don_gia14"/>
      <sheetName val="dongia__2_14"/>
      <sheetName val="Thép_CKN14"/>
      <sheetName val="GOC-KO_IN14"/>
      <sheetName val="MAU_8A14"/>
      <sheetName val="MAU_8B14"/>
      <sheetName val="MAU_914"/>
      <sheetName val="MAU_1014"/>
      <sheetName val="sochitiettaikhoan_14"/>
      <sheetName val="Share_price_data14"/>
      <sheetName val="19_314"/>
      <sheetName val="20_314"/>
      <sheetName val="Chieu_4_314"/>
      <sheetName val="Cow_req14"/>
      <sheetName val="TỔNG_HỢP14"/>
      <sheetName val="14-LẦN_3-CHIỀU14"/>
      <sheetName val="14-LẦN_1-SÁNG14"/>
      <sheetName val="14-LẦN_2-TRƯA14"/>
      <sheetName val="1_3+1_4-TOTAL_-_Ko_IN14"/>
      <sheetName val="2_1-LẦN_3-CHIỀU14"/>
      <sheetName val="2_1-LẦN_1-SÁNG14"/>
      <sheetName val="2_1-LẦN_2-TRƯA14"/>
      <sheetName val="2_1-TOTAL-Ko_IN14"/>
      <sheetName val="1_3(TMR_4)14"/>
      <sheetName val="CHO_DE14"/>
      <sheetName val="1_1+1_2+2_2+2_3(TMR_3)14"/>
      <sheetName val="CK1+CK2_(VS_SAN_CHOI_23)14"/>
      <sheetName val="CK1+CK2_(2)14"/>
      <sheetName val="12-16_THÁNG14"/>
      <sheetName val="CAN_SỮA14"/>
      <sheetName val="54+55+56(SAU_CAI_SỮA-6)14"/>
      <sheetName val="BÊ_71-90_NGÀY14"/>
      <sheetName val="BÊ_12-16_tháng14"/>
      <sheetName val="BÊ_6-1214"/>
      <sheetName val="BÊ_1-314"/>
      <sheetName val="F01-BC_KHAU_PHAN_SANG_20_314"/>
      <sheetName val="F01-BC_KHAU_PHAN_CHIEU_19_314"/>
      <sheetName val="dinh_mưc_cty14"/>
      <sheetName val="Giá_thành14"/>
      <sheetName val="Thong_ke14"/>
      <sheetName val="Energy_for_milk_prod14"/>
      <sheetName val="DE_NGHI_XUAT_14"/>
      <sheetName val="phieu_xuat_mau14"/>
      <sheetName val="PHIEU_XUAT_CHIEU14"/>
      <sheetName val="11_rai_them_cỏ14"/>
      <sheetName val="PHU_LUC_02-_HDSD_CAC_BIEU_MAU14"/>
      <sheetName val="PhU_LUC_01-_MA_CAC_NHOM_BO14"/>
      <sheetName val="F03-BC_THUC_TRON_SANG_20_314"/>
      <sheetName val="F03-BC_THUC_TRON_CHIEU_19_314"/>
      <sheetName val="F02-BC_THEO_DOI_THUC_AN_DU14"/>
      <sheetName val="Tham_khao-_Bao_cao_xuat_thuc_14"/>
      <sheetName val="Don_gia_(khong_in)14"/>
      <sheetName val="1_MONG_1-214"/>
      <sheetName val="02__PTDG14"/>
      <sheetName val="Chiết_tính14"/>
      <sheetName val="wk_prgs12"/>
      <sheetName val="TB_NẶNG12"/>
      <sheetName val="Du_tru_CP-Bieu_0112"/>
      <sheetName val="Dự_thầu12"/>
      <sheetName val="Nhap_VT_oto12"/>
      <sheetName val="Hao_phí12"/>
      <sheetName val="Structure_data12"/>
      <sheetName val="Data_Wall12"/>
      <sheetName val="Chi_tiet_cong_no12"/>
      <sheetName val="PHÁT_SINH_TẦNG_1_12"/>
      <sheetName val="PHÁT_SINH_TẦNG_212"/>
      <sheetName val="Hầm_chuyển_psinh12"/>
      <sheetName val="Ống_thẳng12"/>
      <sheetName val="Côn_thu12"/>
      <sheetName val="Vuông_tròn12"/>
      <sheetName val="Chân_rẽ12"/>
      <sheetName val="Chạc_ba12"/>
      <sheetName val="Ma_don_vi12"/>
      <sheetName val="bang_cc12"/>
      <sheetName val="KHOI_LUONG15-411"/>
      <sheetName val="Bill_2-Road_HR212"/>
      <sheetName val="Bill_3_-_Softscape_HR212"/>
      <sheetName val="Ｎｏ_1312"/>
      <sheetName val="DGchitiet_12"/>
      <sheetName val="Bill_No_3_-_Prov__Sum_(Ph2&amp;3)12"/>
      <sheetName val="TH_TN12"/>
      <sheetName val="TK_chi_tiet12"/>
      <sheetName val="đọc_số12"/>
      <sheetName val="HỆ_THỐNG_PHÒNG_CHÁY_CHỮA_CHÁY12"/>
      <sheetName val="HỆ_THỐNG_CẤP_THOÁT_NƯỚC12"/>
      <sheetName val="HỆ_THỐNG_ĐHKK12"/>
      <sheetName val="MÁY_PHÁT_ĐIỆN12"/>
      <sheetName val="HỆ_THỐNG_ĐIỆN12"/>
      <sheetName val="Thiết_bị_chính12"/>
      <sheetName val="gui_BKCT11"/>
      <sheetName val="AG_Pipe_Qty_Analysis12"/>
      <sheetName val="Tổng_GT12"/>
      <sheetName val="Chi_tiết_KL12"/>
      <sheetName val="khấu_trừ_phạt12"/>
      <sheetName val="GT__KHAU_TRU12"/>
      <sheetName val="HAO_HUT_VAT_TU_(2)12"/>
      <sheetName val="cao_độ12"/>
      <sheetName val="CP_HMC12"/>
      <sheetName val="2_1Warehouse_112"/>
      <sheetName val="THEP_TAM12"/>
      <sheetName val="THEP_HÌNH12"/>
      <sheetName val="THEP_HINH12"/>
      <sheetName val="XA_GO12"/>
      <sheetName val="BANG_TRA12"/>
      <sheetName val="CĂN_HỘ_T16-17_12"/>
      <sheetName val="TRỤC_ĐỨNG_THOÁT_BẨN_T15-1712"/>
      <sheetName val="TRỤC_ĐỨNG_TM_T15-1712"/>
      <sheetName val="CP_Du_phong12"/>
      <sheetName val="THCP_Lap_dat12"/>
      <sheetName val="THCP_xay_dung12"/>
      <sheetName val="Tong_hop_kinh_phi12"/>
      <sheetName val="CHI_PHI12"/>
      <sheetName val="1_Requisition(E)12"/>
      <sheetName val="Móng,_nền_12"/>
      <sheetName val="Main_Bldg-Rev0212"/>
      <sheetName val="D&amp;W_def_12"/>
      <sheetName val="Nhan_cong12"/>
      <sheetName val="Thiet_bi12"/>
      <sheetName val="Vat_tu12"/>
      <sheetName val="DM_ChiPhi12"/>
      <sheetName val="May_TC12"/>
      <sheetName val="TH_Kinh_phi12"/>
      <sheetName val="Ptvl_12"/>
      <sheetName val="DM_336cai_tao11"/>
      <sheetName val="phan_tic_chi_tiet12"/>
      <sheetName val="Tổng_hợp_KPHM10"/>
      <sheetName val="Cotthep_NPT11"/>
      <sheetName val="vl_nc_mtc11"/>
      <sheetName val="Heso_DZ11"/>
      <sheetName val="DG_BINH_THUAN11"/>
      <sheetName val="3__CNT11"/>
      <sheetName val="unit_price_list(M)11"/>
      <sheetName val="TONG_HOP12"/>
      <sheetName val="Gia_vat_lieu11"/>
      <sheetName val="Precios_unitarios_AXH11"/>
      <sheetName val="TH_VL,_NC,_DDHT_Thanhphuoc11"/>
      <sheetName val="So_lieu_chung11"/>
      <sheetName val="BẢNG_ÁP_GIÁ_(in)11"/>
      <sheetName val="NT_(KL)_IN11"/>
      <sheetName val="DOM_D211"/>
      <sheetName val="nhà_ăn11"/>
      <sheetName val="Công_nhật11"/>
      <sheetName val="btkt_cột11"/>
      <sheetName val="0__Input11"/>
      <sheetName val="1_2_Staff_Schedule11"/>
      <sheetName val="Bill_Prelim-CDT11"/>
      <sheetName val="Bill_BPTC-CDT11"/>
      <sheetName val="Chi_tiết_BPTC11"/>
      <sheetName val="Bill_BPTC-CDT_(PA_MCT_CDT)11"/>
      <sheetName val="Chi_tiết_BPTC_(PA_MCT_CDT)11"/>
      <sheetName val="TH_các_CC11"/>
      <sheetName val="KL_THEP__GIAM_DO_DUNG_COUPLER11"/>
      <sheetName val="01_KL_THÉP_NHẬP_VỀ11"/>
      <sheetName val="2__NT_VLDV11"/>
      <sheetName val="GHI_CHU11"/>
      <sheetName val="1_BB_LMHT11"/>
      <sheetName val="Bê_tông_bảo_vệ11"/>
      <sheetName val="01__Data11"/>
      <sheetName val="Neo,_nối_cốt_thép_dầm,_cột11"/>
      <sheetName val="Uốn_móc_cốt_thép11"/>
      <sheetName val="Tiêu_chuẩn_cốt_thép11"/>
      <sheetName val="1__Office11"/>
      <sheetName val="Doi_so11"/>
      <sheetName val="DANH_MỤC_HỒ_SƠ11"/>
      <sheetName val="GT_PHÁT_SINH_NGOÀI_HĐ11"/>
      <sheetName val="KL_PHÁT_SINH_11"/>
      <sheetName val="PS_NGOÀI_HĐ11"/>
      <sheetName val="GT_PHÁT_SINH_VƯỢT_HĐ11"/>
      <sheetName val="PS_TĂNG_GIẢM_TRONG_HĐ11"/>
      <sheetName val="DGCT_PHÁT_SINH11"/>
      <sheetName val="DGCT_TRẦN_NLV11"/>
      <sheetName val="DGKL_chi_tiết_NLV11"/>
      <sheetName val="DGKL_chi_tiết_NHN,NK11"/>
      <sheetName val="TG_KL11"/>
      <sheetName val="DGCT_SƠN_BẢ_TƯỜNG_NLV11"/>
      <sheetName val="DGKL_TRẦN_NHN11"/>
      <sheetName val="MTO_REV_2(ARMOR)11"/>
      <sheetName val="1_Civil_(Org)11"/>
      <sheetName val="KL_thep_lam_sat11"/>
      <sheetName val="Tien_Thuong11"/>
      <sheetName val="NC_XL_6T_cuoi_01_CTy11"/>
      <sheetName val="Data_-6T_dau11"/>
      <sheetName val="Cong_6T11"/>
      <sheetName val="DM-VNT_ko_sd11"/>
      <sheetName val="Bảng_đo_bóc_KL_OLK-0911"/>
      <sheetName val="6_3_CHI_TIET_OLK-0911"/>
      <sheetName val="B3A_-_TOWER_A11"/>
      <sheetName val="Annex_B11"/>
      <sheetName val="TLG_Type11"/>
      <sheetName val="1_San_11"/>
      <sheetName val="Tong_hop_vat_tu11"/>
      <sheetName val="Dot_411"/>
      <sheetName val="Chi_phi_van_chuyen11"/>
      <sheetName val="DT_hợp_đồng10"/>
      <sheetName val="Bảng_KL_đợt_110"/>
      <sheetName val="Dgia_vat_tu11"/>
      <sheetName val="Don_gia_III12"/>
      <sheetName val="D÷_liÖu11"/>
      <sheetName val="Thop_Ksat11"/>
      <sheetName val="Thu_hoi_11"/>
      <sheetName val="HM_chung11"/>
      <sheetName val="CP_xd-thiet_bi11"/>
      <sheetName val="TH-TN_LD_TB11"/>
      <sheetName val="CP_xaydung11"/>
      <sheetName val="Thao_ha_phu_kien11"/>
      <sheetName val="VL-NC-MTC_ket_cau11"/>
      <sheetName val="KHOI_LUONG_TONG11"/>
      <sheetName val="TK_22KV11"/>
      <sheetName val="DM_366-177711"/>
      <sheetName val="Thi_nhiem11"/>
      <sheetName val="Gia_goc_VT-TB11"/>
      <sheetName val="Gia_vc_den_chan_CT11"/>
      <sheetName val="culy_2211"/>
      <sheetName val="Luong_205011"/>
      <sheetName val="ca_may_QN11"/>
      <sheetName val="TNHC1246_11"/>
      <sheetName val="Ca_may_TT06_201011"/>
      <sheetName val="Don_gia_VLXD_dia_phuong11"/>
      <sheetName val="Bang_luong_SCL11"/>
      <sheetName val="Dinh_muc_TN142611"/>
      <sheetName val="HRG_BHN11"/>
      <sheetName val="CĂN_ĐH11"/>
      <sheetName val="Div26_-_Elect11"/>
      <sheetName val="Bù_giá_CM9"/>
      <sheetName val="Luong_BN9"/>
      <sheetName val="Luong_TB9"/>
      <sheetName val="Ca_may_TB9"/>
      <sheetName val="Ca_máy_BN9"/>
      <sheetName val="Vật_liệu9"/>
      <sheetName val="7_Khau_tru_11"/>
      <sheetName val="gia_vt,nc,may10"/>
      <sheetName val="2_CDPS11"/>
      <sheetName val="Q_A01_2-Sh11"/>
      <sheetName val="4_CĂN11"/>
      <sheetName val="Danh_mục10"/>
      <sheetName val="Financ__Overview10"/>
      <sheetName val="LX_-TT059"/>
      <sheetName val="NC_Moi_TT059"/>
      <sheetName val="Bia_lot9"/>
      <sheetName val="MB_DT_0210"/>
      <sheetName val="PV_Graph_Data10"/>
      <sheetName val="5_2_1_Đo_bóc_KL_OLK-0610"/>
      <sheetName val="Don_gia_NC11"/>
      <sheetName val="B-2__(DPP)11"/>
      <sheetName val="CAP_NUOC10"/>
      <sheetName val="cấp_nước_trục_nhà_vs10"/>
      <sheetName val="THOAT_NUOC10"/>
      <sheetName val="THOAT_MUA10"/>
      <sheetName val="Cáp_phòng10"/>
      <sheetName val="TMC_ĐIỆN_Phi10"/>
      <sheetName val="TMC_Tổng10"/>
      <sheetName val="TH_Đèn_Phòng_L110"/>
      <sheetName val="TH_Đèn_Hầm_L110"/>
      <sheetName val="TỦ_MODULE_T110"/>
      <sheetName val="Summary_Sheet10"/>
      <sheetName val="Finishing-Tower_A10"/>
      <sheetName val="Finishing-Tower_B10"/>
      <sheetName val="Finishing-Tower_C10"/>
      <sheetName val="Finishing-Tower_D10"/>
      <sheetName val="MEP-Tower_A10"/>
      <sheetName val="MEP-Tower_B10"/>
      <sheetName val="MEP-Tower_C10"/>
      <sheetName val="MEP-Tower_D10"/>
      <sheetName val="Cost_Report_Sum10"/>
      <sheetName val="Detail_Cost_Sum10"/>
      <sheetName val="RVO-VO_Sum10"/>
      <sheetName val="Potential_VOs_Sum10"/>
      <sheetName val="Cash_Flow_Sum10"/>
      <sheetName val="TINH_GIA_-_SAN_XUAT_Vertico10"/>
      <sheetName val="Huong_dan10"/>
      <sheetName val="13_BANG_CT10"/>
      <sheetName val="14_MMUS_GIUA_NHIP10"/>
      <sheetName val="4_HSPBngang10"/>
      <sheetName val="6_Tinh_tai10"/>
      <sheetName val="2_NSl10"/>
      <sheetName val="17_US_CHU_tho_a_b10"/>
      <sheetName val="15_MMUS_GOI10"/>
      <sheetName val="Bieu_gia_HD10"/>
      <sheetName val="DZ_22KV10"/>
      <sheetName val="BTK-Dai_Hoc_Kien_Giang10"/>
      <sheetName val="doanh_thu10"/>
      <sheetName val="Dutoan_KL10"/>
      <sheetName val="Kê_0,410"/>
      <sheetName val="TH_0,410"/>
      <sheetName val="Kê_2210"/>
      <sheetName val="TH_2210"/>
      <sheetName val="TBA_CAI_TAO10"/>
      <sheetName val="TBA_XDM10"/>
      <sheetName val="TONG_HOP_DU_TOAN10"/>
      <sheetName val="Thop_XAY_DUNG10"/>
      <sheetName val="CP_HANG_MUC_CHUNG10"/>
      <sheetName val="CHI_PHI_XD10"/>
      <sheetName val="CHI_PHI_THI_NGHIEM10"/>
      <sheetName val="VLDIEN_2210"/>
      <sheetName val="Dao_dat10"/>
      <sheetName val="TH_Denbu10"/>
      <sheetName val="Do_ve_DC10"/>
      <sheetName val="TH_Bommin10"/>
      <sheetName val="CHI_PHI_THI_NGHIEM-LD_thiet_b10"/>
      <sheetName val="Luong_TT0110"/>
      <sheetName val="Camay_QB10"/>
      <sheetName val="gia_ca_may_BXD10"/>
      <sheetName val="BANG_LUONG_KY_SU10"/>
      <sheetName val="Bang_luong_NHOM_I10"/>
      <sheetName val="Bangluong_NHOM_II_10"/>
      <sheetName val="09-GIA_nhien_lieu-ko_in10"/>
      <sheetName val="Tinh_V_cot_chiem_cho10"/>
      <sheetName val="ĐM_135410"/>
      <sheetName val="KHOAN_MAU10"/>
      <sheetName val="ĐO_ĐỊA_VẬT_LÝ10"/>
      <sheetName val="khoan_tiep_dia10"/>
      <sheetName val="Tính_giá_NC10"/>
      <sheetName val="Tiên_lượng10"/>
      <sheetName val="SL_cước10"/>
      <sheetName val="Dinh_muc10"/>
      <sheetName val="DT_san_XD-So_lieu_cu9"/>
      <sheetName val="GIÁ_DỰ_THẦU_30_CĂN10"/>
      <sheetName val="DG_Chi_tiet10"/>
      <sheetName val="_1710_HOINGHINLD10"/>
      <sheetName val="99_(2)10"/>
      <sheetName val="134_10"/>
      <sheetName val="DG_497010"/>
      <sheetName val="THONG_SO10"/>
      <sheetName val="Đơn_giá_chi_tiết_TN_3910"/>
      <sheetName val="KS_tuyen10"/>
      <sheetName val="Bang_chiet_tinh_TBA10"/>
      <sheetName val="4_2_1_Đo_bóc_KL_OLK-0610"/>
      <sheetName val="4_1_1_CHI_TIET_OLK-0610"/>
      <sheetName val="Electrical_Works10"/>
      <sheetName val="H_T__INCOMING_SYSTEM10"/>
      <sheetName val="EQUIP_LIST10"/>
      <sheetName val="So_sanh10"/>
      <sheetName val="HERD_MOVEMENTFARM112"/>
      <sheetName val="HERD_MOVEMENTFARM212"/>
      <sheetName val="CALVES_2-412"/>
      <sheetName val="Cavles_2-412"/>
      <sheetName val="CALVES_4-712"/>
      <sheetName val="HEIFER_7-12m12"/>
      <sheetName val="HEIFER_12+12"/>
      <sheetName val="FRESH_COW_2017-1812"/>
      <sheetName val="HP_COW_201812"/>
      <sheetName val="LP_COW_2017-1812"/>
      <sheetName val="DRY_COW12"/>
      <sheetName val="FIELD_CROPS12"/>
      <sheetName val="Gia_VT-TB10"/>
      <sheetName val="noi_suy_xa10"/>
      <sheetName val="noi_suy_xa_thu_hoi10"/>
      <sheetName val="BU_LONG10"/>
      <sheetName val="Thuyết_minh10"/>
      <sheetName val="Đơn_giá_máy10"/>
      <sheetName val="DT__NHA_XUONG10"/>
      <sheetName val="Tong_DT9"/>
      <sheetName val="phan_tich_don_gia9"/>
      <sheetName val="¥_10"/>
      <sheetName val="Chu_dau_tu5"/>
      <sheetName val="Cash_Flow10"/>
      <sheetName val="Bill_No_1_610"/>
      <sheetName val="Bill_No_1_1010"/>
      <sheetName val="Bill_No_3_310"/>
      <sheetName val="Bill_No_1_410"/>
      <sheetName val="Bill_No_1_710"/>
      <sheetName val="Summary_Bill_No__310"/>
      <sheetName val="Unit_price9"/>
      <sheetName val="Bán_đợt_1_trang9"/>
      <sheetName val="3__KC_-_PODIUM9"/>
      <sheetName val="Chiet_tinh_dz359"/>
      <sheetName val="Tien_Luong9"/>
      <sheetName val="Breakdown_(B)9"/>
      <sheetName val="U_P_Breakdown9"/>
      <sheetName val="DG_3"/>
      <sheetName val="Unit_price(Updateting)9"/>
      <sheetName val="Cost_List9"/>
      <sheetName val="Detail_Cost9"/>
      <sheetName val="IC_Price_New9"/>
      <sheetName val="Summary_Table9"/>
      <sheetName val="Sales_Person9"/>
      <sheetName val="Bidding_Entity9"/>
      <sheetName val="CTDZ6kv_(gd1)_9"/>
      <sheetName val="CTDZ_0_4+cto_(GD1)9"/>
      <sheetName val="CTTBA_(gd1)9"/>
      <sheetName val="03_Detailed9"/>
      <sheetName val="01_Bid_Price_summary9"/>
      <sheetName val="Home_Office_Manhours9"/>
      <sheetName val="Field_SPV_Barchart9"/>
      <sheetName val="don_gia_14269"/>
      <sheetName val="Luong_(TP_Việt_Trì)2"/>
      <sheetName val="Khai_toan4"/>
      <sheetName val="Phu_luc_01_1_EPC_P11-144"/>
      <sheetName val="TDT_P11-P144"/>
      <sheetName val="Chi_phi_khac_4"/>
      <sheetName val="Hang_muc_Chung4"/>
      <sheetName val="Bia_Phu_Luc4"/>
      <sheetName val="DATA_1_CHUNG4"/>
      <sheetName val="Muc_luc4"/>
      <sheetName val="Tra_cuu_9574"/>
      <sheetName val="CHITIET_VL-NCHT1_(2)9"/>
      <sheetName val="IMF_Code9"/>
      <sheetName val="Subsidiary_Calculation9"/>
      <sheetName val="5_2_1_Đo_bóc_KL_OLK-109"/>
      <sheetName val="FF-2_(1)9"/>
      <sheetName val="Labour_Summary22"/>
      <sheetName val="YTD_12'20039"/>
      <sheetName val="YTD_06'20039"/>
      <sheetName val="YTD_03'20039"/>
      <sheetName val="YTD_09'20039"/>
      <sheetName val="deferred_taxes9"/>
      <sheetName val="Eqpmnt_Plng9"/>
      <sheetName val="TRIAL_BALANCE9"/>
      <sheetName val="DPR_31st_march9"/>
      <sheetName val="current_month9"/>
      <sheetName val="Blng__Vs_Coll_9"/>
      <sheetName val="THÔNG_TIN5"/>
      <sheetName val="SGC_RATE4"/>
      <sheetName val="DM_DU_AN4"/>
      <sheetName val="DM_TP_4"/>
      <sheetName val="File_Chi_tiet4"/>
      <sheetName val="Cau_tao_gia_xay_to5"/>
      <sheetName val="Phu_Bai_Bridge9"/>
      <sheetName val="Cuoc_2"/>
      <sheetName val="gia_chao2"/>
      <sheetName val="Vat_lieu_BTN2"/>
      <sheetName val="NC_CU2"/>
      <sheetName val="Da_xay_dung2"/>
      <sheetName val="Tru_TT4"/>
      <sheetName val="Thg_044"/>
      <sheetName val="Thg_054"/>
      <sheetName val="Thg_064"/>
      <sheetName val="Thg_074"/>
      <sheetName val="Thg_084"/>
      <sheetName val="Thg_094"/>
      <sheetName val="Thg_104"/>
      <sheetName val="Thg_114"/>
      <sheetName val="Thg_124"/>
      <sheetName val="Dashboard_-_BQL_-_VHL4"/>
      <sheetName val="BẢNG_DIỄN_GIẢI_KL_(7)9"/>
      <sheetName val="THPDMoi__(2)5"/>
      <sheetName val="t-h_HA_THE5"/>
      <sheetName val="TH_XL5"/>
      <sheetName val="CHITIET_VL-NC5"/>
      <sheetName val="MTO_REV_02"/>
      <sheetName val="TH_khoi_luong4"/>
      <sheetName val="Chi_tiet_khoi_luong4"/>
      <sheetName val="TK_thep4"/>
      <sheetName val="CT_THOÁT_WC_VP4"/>
      <sheetName val="CT_CẤP_WC_VP4"/>
      <sheetName val="CT_THOÁT_MƯA_VP_TRỤC_LỚN4"/>
      <sheetName val="CT_THOÁT_MƯA_VP_TRỤC_NHỎ4"/>
      <sheetName val="Chênh_lệch_máy_thi_công3"/>
      <sheetName val="Chênh_lệch_nhân_công3"/>
      <sheetName val="Chênh_lệch_vật_liệu3"/>
      <sheetName val="DO_AM_DT2"/>
      <sheetName val="TCVN_1651-20081"/>
      <sheetName val="w't_table4"/>
      <sheetName val="Probbl_-_Production4"/>
      <sheetName val="Danh_mục_khối4"/>
      <sheetName val="Danh_mục_đơn_vị_-phòng_chức_nă4"/>
      <sheetName val="Currency_Rate4"/>
      <sheetName val="KEILA_TP_2020-074"/>
      <sheetName val="CHI_PHÍ_NHÔM4"/>
      <sheetName val="BILL_34Āᐁë4"/>
      <sheetName val="CFA_(ME)4"/>
      <sheetName val="MEP_Building4"/>
      <sheetName val="2__BBNT_KLHT4"/>
      <sheetName val="CHITIET_VL-NC-TT1p4"/>
      <sheetName val="NHOM_KINH3"/>
      <sheetName val="Share_Price_20023"/>
      <sheetName val="LUONG_SCL4"/>
      <sheetName val="Auto_Monthly_Inputs_2"/>
      <sheetName val="BOM-13_11-Other(PS1+PS2)4"/>
      <sheetName val="01__Nha_xuong2"/>
      <sheetName val="Nhập_liệu2"/>
      <sheetName val="Service_Cost_3"/>
      <sheetName val="Don_gia_Tay_Ninh3"/>
      <sheetName val="Don_gia_Dak_Lak3"/>
      <sheetName val="streeta_and_cacth_pit3"/>
      <sheetName val="Daf_13"/>
      <sheetName val="Luong_2622EVN2"/>
      <sheetName val="Dinh_Muc_Vat_Tu4"/>
      <sheetName val="mã_4"/>
      <sheetName val="Don_gia_XD3"/>
      <sheetName val="Gia_NC_theo_TT052"/>
      <sheetName val="Land_Dev't__Ph-12"/>
      <sheetName val="Hac_Lots2"/>
      <sheetName val="4-Lane_bridge2"/>
      <sheetName val="Res_Lots2"/>
      <sheetName val="Spine_Road2"/>
      <sheetName val="Chao_gia_T12_RE3"/>
      <sheetName val="DSV6_Summ2"/>
      <sheetName val="Sum_ELE__CAP_S1-4__2"/>
      <sheetName val="Boc_KL_DAT+CAT+BT2"/>
      <sheetName val="Boc_KL_thép2"/>
      <sheetName val="Bieu_do_nhan_luc2"/>
      <sheetName val="Elemental_Breakdown+20%2"/>
      <sheetName val="DGKL_TRỤC_NGOAI_NHA2"/>
      <sheetName val="PHẦN_KIẾN_TRÚC2"/>
      <sheetName val="0,SO_LIEU_DAU_VAO2"/>
      <sheetName val="So_sanh_gia2"/>
      <sheetName val="Bill_22"/>
      <sheetName val="Bill_32"/>
      <sheetName val="Bill_4a_-_1A2"/>
      <sheetName val="Bill_4a_(Fiber)_-_1A2"/>
      <sheetName val="Bill_4b2"/>
      <sheetName val="Bill_4c2"/>
      <sheetName val="Bill_52"/>
      <sheetName val="Bill_4a_-_1B2"/>
      <sheetName val="Bill_4a_(Fiber)_-_1B2"/>
      <sheetName val="5_2_1_Đo_bóc_KL_OLK-072"/>
      <sheetName val="Committed_Items2"/>
      <sheetName val="Corner_Arch2"/>
      <sheetName val="End_Arch2"/>
      <sheetName val="Intermediate_Arch2"/>
      <sheetName val="reinforcement_6752"/>
      <sheetName val="ext_wall_fin_qty2"/>
      <sheetName val="SL_Plum_2"/>
      <sheetName val="Physical_Schedule_3D2"/>
      <sheetName val="Tabel_Berat3"/>
      <sheetName val="Data_Umum_Penawaran3"/>
      <sheetName val="Real_Cost3"/>
      <sheetName val="bill_qty3"/>
      <sheetName val="REKAP_ARSITEKTUR_3"/>
      <sheetName val="RAB_ADMINISTRASI_PUSAT_(1)3"/>
      <sheetName val="Hrg_Readymix2"/>
      <sheetName val="TONGKE3p_1"/>
      <sheetName val="Bill_rekap1"/>
      <sheetName val="Cash_Flow_bulanan1"/>
      <sheetName val="DG_VL_KS1"/>
      <sheetName val="DTXL(_270)1"/>
      <sheetName val="cable,_lighting,_switch1"/>
      <sheetName val="ĐỢT_11"/>
      <sheetName val="Dai_tu2"/>
      <sheetName val="Aging_Sept3"/>
      <sheetName val="0_Data2"/>
      <sheetName val="0_Data_new2"/>
      <sheetName val="Define_finishing2"/>
      <sheetName val="CươcVC_tinh1"/>
      <sheetName val="Bank_Rev2"/>
      <sheetName val="Merit_&amp;_Market_Grid3"/>
      <sheetName val="BP_DECLINE_IT2"/>
      <sheetName val="Input_List2"/>
      <sheetName val="Valid_data_revised2"/>
      <sheetName val="DETAIL_MIX_%_REPORT2"/>
      <sheetName val="Fill_this_out_first___2"/>
      <sheetName val="sales_current_month47"/>
      <sheetName val="View_Variance47"/>
      <sheetName val="CONSOIDATE_42"/>
      <sheetName val="CONSOIDATE_22"/>
      <sheetName val="BC_chi_tiết_TT2"/>
      <sheetName val="Cước_CG2"/>
      <sheetName val="Fixed_asset_register2"/>
      <sheetName val="repeatative_rejection2"/>
      <sheetName val="General_Info2"/>
      <sheetName val="Full_PBD2"/>
      <sheetName val="Non-Statistical_Sampling2"/>
      <sheetName val="98FORECAST_(1)2"/>
      <sheetName val="Sch_18_Bank2"/>
      <sheetName val="Stock_details2"/>
      <sheetName val="Part_A_General2"/>
      <sheetName val="_2"/>
      <sheetName val="242_3_summaryOPC2"/>
      <sheetName val="1_1General2"/>
      <sheetName val="Gia_giao_VL_den_HT1"/>
      <sheetName val="KL_CHI_TIẾT_(2)1"/>
      <sheetName val="6__Scope_of_work_2"/>
      <sheetName val="4_6_Phân_tích_nhân_sự_2"/>
      <sheetName val="4_5_Mức_độ_tham_gia_dự_án2"/>
      <sheetName val="Khoi_luong_kenh_dan1"/>
      <sheetName val="Thep_Be_TN(tai_C10)1"/>
      <sheetName val="Don_vi1"/>
      <sheetName val="TH_khối_lượng_phải_làm1"/>
      <sheetName val="Giá_VL,_NC,_M1"/>
      <sheetName val="Lương_2135_nhóm_I1"/>
      <sheetName val="Luong_2050_hà_NAm1"/>
      <sheetName val="Lương2045_nhóm_I1"/>
      <sheetName val="May_3_huyện1"/>
      <sheetName val="May_yên_mô1"/>
      <sheetName val="Phân_tich_ĐG1"/>
      <sheetName val="PLV_mới1"/>
      <sheetName val="May_TT11(TB)1"/>
      <sheetName val="May_TT11_(HP)1"/>
      <sheetName val="May_TT11(NB)1"/>
      <sheetName val="May_TT11(NĐ)1"/>
      <sheetName val="Lương_theo_TT17(Thái_Bình)1"/>
      <sheetName val="Lương_theo_TT17_(HP)1"/>
      <sheetName val="Lương_theo_TT17_(Ninh_Bình)1"/>
      <sheetName val="Lương_theo_TT17_(Nam_Định)1"/>
      <sheetName val="he_so_dong_thoi1"/>
      <sheetName val="Input_-_Facilities2"/>
      <sheetName val="BP_CAPEX_MoD-100%_Area_4_USD2"/>
      <sheetName val="02__PHAN_TICH2"/>
      <sheetName val="03__NGAN_SACH2"/>
      <sheetName val="Dynamic_Ranges1"/>
      <sheetName val="THCP_thiet_bi1"/>
      <sheetName val="ADJ_20111"/>
      <sheetName val="NOVA_MEDIC1"/>
      <sheetName val="DGKL_MEDIC1"/>
      <sheetName val="THONG_SO_KICH_THUOC1"/>
      <sheetName val="CT_-THVLNC1"/>
      <sheetName val="Listes_Caractéristiques1"/>
      <sheetName val="Liste_Référentiel1"/>
      <sheetName val="Bill_4_1a___1"/>
      <sheetName val="XL4Poppy_(2)2"/>
      <sheetName val="Bldg_Brkdown1"/>
      <sheetName val="Thang_011"/>
      <sheetName val="Thống_kê1"/>
      <sheetName val="BAN_IN1"/>
      <sheetName val="Data_(2)1"/>
      <sheetName val="Book_1_Summary1"/>
      <sheetName val="SLTh_ke1"/>
      <sheetName val="DIEN_TICH1"/>
      <sheetName val="1_설계조건1"/>
      <sheetName val="Wood_Mckenzie1"/>
      <sheetName val="Đầu_ra_sản_phẩm1"/>
      <sheetName val="Tổng_quan_và_Input1"/>
      <sheetName val="Đầu_vào_sản_xuất1"/>
      <sheetName val="Tính_toán_doanh_thu1"/>
      <sheetName val="Phân_tích_độ_nhạy1"/>
      <sheetName val="Khấu_hao_TSCĐ1"/>
      <sheetName val="Nguồn_vốn1"/>
      <sheetName val="Giải_ngân_nguồn_vốn1"/>
      <sheetName val="Tính_toán_thuế1"/>
      <sheetName val="Tính_toán_chi_phí_SX1"/>
      <sheetName val="TH_ĐƠN_GIÁ1"/>
      <sheetName val="KL_T16_BÀN_GIAO_19_41"/>
      <sheetName val="5_Gia1"/>
      <sheetName val="Loại_cọc_P21"/>
      <sheetName val="Danh_sach_KV21"/>
      <sheetName val="Danh_sach_doan_KT1"/>
      <sheetName val="CP_NC-MTC_XD1"/>
      <sheetName val="bang_1_NCXD1"/>
      <sheetName val="bang_1_NCXD_(V_I)1"/>
      <sheetName val="List_of_Staff1"/>
      <sheetName val="__QUOTATION_xlsx1"/>
      <sheetName val="2_5_Ducts_(2)1"/>
      <sheetName val="S_N1"/>
      <sheetName val="H_Satuan1"/>
      <sheetName val="4_3_Scope_of_work_1"/>
      <sheetName val="OVER_VIEW1"/>
      <sheetName val="GIA_NC,_CM1"/>
      <sheetName val="GIA_VL1"/>
      <sheetName val="13_Luong1"/>
      <sheetName val="Luong_TT051"/>
      <sheetName val="Gia_HĐ1"/>
      <sheetName val="Ca_may1"/>
      <sheetName val="unit_weight1"/>
      <sheetName val="NHOM_KINH_1"/>
      <sheetName val="2__Tổng_hợp1"/>
      <sheetName val="List_Equip1"/>
      <sheetName val="Process_C_(1-166)1"/>
      <sheetName val="THÁNG_051"/>
      <sheetName val="CF_-Update_31Jul061"/>
      <sheetName val="Executive_Summary1"/>
      <sheetName val="MAHANG_BHLD1"/>
      <sheetName val="CHITIETHOADON_TT1"/>
      <sheetName val="mahang_chinh_sua_moi_nhat1"/>
      <sheetName val="Noise_insl1"/>
      <sheetName val="SCOPE_OF_WORK1"/>
      <sheetName val="DS_Cty1"/>
      <sheetName val="Eq__Mobilization1"/>
      <sheetName val="Link_HG1"/>
      <sheetName val="chi_tiet_TS_theo_so_lieu_ktoan1"/>
      <sheetName val="Piano_Montaggio_PO-02_bozza21"/>
      <sheetName val="List_Danh_mục_nghiệm_thu1"/>
      <sheetName val="May_Goc_(QD2436)1"/>
      <sheetName val="VC_theo_cuoc_tinh1"/>
      <sheetName val="BCVC__1"/>
      <sheetName val="ĐM4970_2016(Lap_dat_TBA)1"/>
      <sheetName val="Gia_Nhan_công1"/>
      <sheetName val="Đon_gia_228_sua_chua1"/>
      <sheetName val="ĐM01_2000(thinghiem_ĐZTTĐL)1"/>
      <sheetName val="ĐM1781_2007(T_N_đien_ĐZ&amp;TBA)1"/>
      <sheetName val="Cuoc_van_chuyen1"/>
      <sheetName val="02__THONG_TIN_CHUNG1"/>
      <sheetName val="07__DINH_MUC_HBC1"/>
      <sheetName val="3_공통공사대비1"/>
      <sheetName val="Rate_Analysis1"/>
      <sheetName val="입찰내역_발주처_양식1"/>
      <sheetName val="bar_nor1"/>
      <sheetName val="conc_nor1"/>
      <sheetName val="conc_frus1"/>
      <sheetName val="conc_trap1"/>
      <sheetName val="bar_frus1"/>
      <sheetName val="bar_trap1"/>
      <sheetName val="SLA_cost_distr_FEB_20201"/>
      <sheetName val="Legal_entities_details1"/>
      <sheetName val="Invoice_base_FEB_20201"/>
      <sheetName val="Le317_into_80501"/>
      <sheetName val="Basic_principles_to_the_distr_1"/>
      <sheetName val="Cost_elements1"/>
      <sheetName val="Ref_rate_change1"/>
      <sheetName val="Synergi_life_credit1"/>
      <sheetName val="Change_in_NH1"/>
      <sheetName val="NPS_to_O&amp;G1"/>
      <sheetName val="Adj_entries_1"/>
      <sheetName val="Annexure_11"/>
      <sheetName val="Annexure_21"/>
      <sheetName val="Updated_2018_COA1"/>
      <sheetName val="IC_Listing1"/>
      <sheetName val="2__Summary-cash1"/>
      <sheetName val="DG_THIET_BI1"/>
      <sheetName val="DG_vat_lieu1"/>
      <sheetName val="Loại_21"/>
      <sheetName val="Don_gia_III13"/>
      <sheetName val="Don_gia_CT1"/>
      <sheetName val="Tu_dien1"/>
      <sheetName val="T_kê1"/>
      <sheetName val="Chi_tiet_VL-NC-MTC1"/>
      <sheetName val="Kien_truc1"/>
      <sheetName val="Chiet_tinh_dz221"/>
      <sheetName val="Chuong_I1"/>
      <sheetName val="TK_SX1"/>
      <sheetName val="DLC_DIEN_AP1"/>
      <sheetName val="SL_dau_tien1"/>
      <sheetName val="Danhsach_121"/>
      <sheetName val="NC_HY1"/>
      <sheetName val="NC_HN1"/>
      <sheetName val="A1_81"/>
      <sheetName val="PLHD_doi_cot_ham_0101-041"/>
      <sheetName val="VL_NC_M1"/>
      <sheetName val="Don_gia_vung_III1"/>
      <sheetName val="DZ_351"/>
      <sheetName val="Tonghop_theo_Vendor1"/>
      <sheetName val="Du_thau_dau_noi1"/>
      <sheetName val="Du_Thau1"/>
      <sheetName val="Du_thau_PSBS1"/>
      <sheetName val="DG_theo_HD_PSBS1"/>
      <sheetName val="Du_thau_TC111"/>
      <sheetName val="Beam_reinfocement_schedule1"/>
      <sheetName val="Thong_so_dam1"/>
      <sheetName val="Wall_Block_C1"/>
      <sheetName val="General_Schedule1"/>
      <sheetName val="Factor_F_Data1"/>
      <sheetName val="Tra_Cứu1"/>
      <sheetName val="IV_1_Lkdt1"/>
      <sheetName val="III_2_dah1"/>
      <sheetName val="II_2_dn1"/>
      <sheetName val="IV_2_Lkdd1"/>
      <sheetName val="III_1_tai1"/>
      <sheetName val="DP_TRUOT_GIA1"/>
      <sheetName val="VL-NC-M_1"/>
      <sheetName val="Project_Info_1"/>
      <sheetName val="Cost_Summary1"/>
      <sheetName val="Cost_Summary_-_USD1"/>
      <sheetName val="Price_Summary_-_Offshore1"/>
      <sheetName val="Factory_&amp;_Import_Material1"/>
      <sheetName val="Labour_Hours_Upload1"/>
      <sheetName val="Technical_Info_1"/>
      <sheetName val="PM_Cost1"/>
      <sheetName val="SED_INPUT1"/>
      <sheetName val="Be_tong1"/>
      <sheetName val="TÍNH_TOÁN_KHỐI_LƯỢNG_P61"/>
      <sheetName val="INDEX_HẠ_TẦNG1"/>
      <sheetName val="CTG_HẠ_TẦNG1"/>
      <sheetName val="DGG_HẠ_TẦNG1"/>
      <sheetName val="DGG_LB_CỌC1"/>
      <sheetName val="DGG_MT_CỌC1"/>
      <sheetName val="INFO_CỌC1"/>
      <sheetName val="INDEX_CỌC1"/>
      <sheetName val="Bảng_dung_trọng1"/>
      <sheetName val="Summary_-_Budget1"/>
      <sheetName val="Gia_1"/>
      <sheetName val="DIV_INC2"/>
      <sheetName val="A1_-_Income_Statement2"/>
      <sheetName val="SCB_-_Annexure_A2"/>
      <sheetName val="PL6-Revenue_Bridge2"/>
      <sheetName val="Inventory_data47"/>
      <sheetName val="FORECAST_x_FAMILIA44"/>
      <sheetName val="Space_Analysis44"/>
      <sheetName val="CADE_DETAIL20"/>
      <sheetName val="OC5-Push_Diag2"/>
      <sheetName val="Franchise_Input2"/>
      <sheetName val="Project_ODC_NDEU2"/>
      <sheetName val="Inter_connect_Revenue2"/>
      <sheetName val="2020_RFS_Summary2"/>
      <sheetName val="Well_Construction_Summary2"/>
      <sheetName val="RFS_2020_-_Details_and_Notes2"/>
      <sheetName val="AN_20002"/>
      <sheetName val="Du_lieu_ban_dau1"/>
      <sheetName val="GZ_TP1"/>
      <sheetName val="GZ_VT1"/>
      <sheetName val="Bearing_Capacity1"/>
      <sheetName val="Thong_tin1"/>
      <sheetName val="BTDC_B3601"/>
      <sheetName val="Danh_muc_LIST1"/>
      <sheetName val="CF_(DR)_IN1"/>
      <sheetName val="PL_02_-_Vay1"/>
      <sheetName val="PL_03_-_Von1"/>
      <sheetName val="CP_yếu_tố1"/>
      <sheetName val="BS_4201"/>
      <sheetName val="PL_4201"/>
      <sheetName val="RT_4201"/>
      <sheetName val="BTDC_B360_1"/>
      <sheetName val="Table_of_contents1"/>
      <sheetName val="11__Loans1"/>
      <sheetName val="6_9_DM_CTP1"/>
      <sheetName val="ADJ_-_RATE1"/>
      <sheetName val="CDPS_SAU_KC1"/>
      <sheetName val="RC_Revenue1"/>
      <sheetName val="AOP_20201"/>
      <sheetName val="DATA_LE1"/>
      <sheetName val="DATA_LE_(LY)1"/>
      <sheetName val="DATA_RC1"/>
      <sheetName val="DATA_RC_(LY)1"/>
      <sheetName val="LE_Test1"/>
      <sheetName val="DATA_(RC_ORG)1"/>
      <sheetName val="DATA_(TESTING_1)1"/>
      <sheetName val="DATA_(TESTING_CHRSPR)1"/>
      <sheetName val="2018_VADIS1"/>
      <sheetName val="Income_Statement16"/>
      <sheetName val="DB_FEE1"/>
      <sheetName val="BHYT_Tự_Nguyện_-_Vinschool-Mau1"/>
      <sheetName val="dulieu_cot1"/>
      <sheetName val="PRB_Expense_Q4_201317"/>
      <sheetName val="P&amp;L_by_Month2"/>
      <sheetName val="Bank_Bal__Dec_221"/>
      <sheetName val="CAN_DOI_-_KET_QUA3"/>
      <sheetName val="Pivot_Financials2"/>
      <sheetName val="Review_20152"/>
      <sheetName val="People_2"/>
      <sheetName val="Production_volumes2"/>
      <sheetName val="Salary_increase_budget_assump_2"/>
      <sheetName val="Production_initiative2"/>
      <sheetName val="Prod__KPI_-_OEE%2"/>
      <sheetName val="B&amp;P_KPI2"/>
      <sheetName val="Customer_SC2"/>
      <sheetName val="Production_KPIs2"/>
      <sheetName val="Total_losses2"/>
      <sheetName val="Savings_overview2"/>
      <sheetName val="Prod_FTE_Dev_2"/>
      <sheetName val="Log_FTE_Dev_2"/>
      <sheetName val="Loss_tree2"/>
      <sheetName val="Inventory_development2"/>
      <sheetName val="Capex_Phasing2"/>
      <sheetName val="Std_to_Std_MC_only2"/>
      <sheetName val="Top_20_BOM2"/>
      <sheetName val="MC_Development_OLD2"/>
      <sheetName val="NMC_&amp;_Log_Ass_2"/>
      <sheetName val="_Material_Ass_2"/>
      <sheetName val="COGS_Dev_2"/>
      <sheetName val="MC_Dev_2"/>
      <sheetName val="NMC_Dev_2"/>
      <sheetName val="NMC_Development_OLD2"/>
      <sheetName val="Log_Dev_2"/>
      <sheetName val="Prod__capex_overview2"/>
      <sheetName val="Production_-_Risks_&amp;_Opport_2"/>
      <sheetName val="AOCM_Overview2"/>
      <sheetName val="AOCM_Cost_Group_Summary2"/>
      <sheetName val="Sievo_Saving2"/>
      <sheetName val="AOCM_Sub-group2"/>
      <sheetName val="Quality_RFT2"/>
      <sheetName val="Back-up_2"/>
      <sheetName val="Absorption_Phasing2"/>
      <sheetName val="One_off2"/>
      <sheetName val="Reporting_changes2"/>
      <sheetName val="Prod__KPI_-_OEE%_by_line2"/>
      <sheetName val="Key_dependencies2"/>
      <sheetName val="Orgex_and_restructuring2"/>
      <sheetName val="COGS_movement2"/>
      <sheetName val="Back-up_HR2"/>
      <sheetName val="2016_FTE_Variability2"/>
      <sheetName val="2_Sievo_saving_recon__vs_bridg2"/>
      <sheetName val="1__PPV_recon__T04_vs_bridges2"/>
      <sheetName val="INPUT_&amp;_Guidance2"/>
      <sheetName val="data_for_deck,_thinkcell2"/>
      <sheetName val="Flash_call_deck2"/>
      <sheetName val="Supply_chain_bridge2"/>
      <sheetName val="COS_bridge2"/>
      <sheetName val="3_Gross_&amp;_Net_efficiency_repor2"/>
      <sheetName val="PVM_report2"/>
      <sheetName val="Capex_comments2"/>
      <sheetName val="Log_bridge2"/>
      <sheetName val="One_pager2"/>
      <sheetName val="Option_1,Data(from_HFM)_2"/>
      <sheetName val="Option_2,_Data(_Manual_Input)2"/>
      <sheetName val="FX_&amp;_HIERARCHY2"/>
      <sheetName val="Bihar_Plant_FAR1"/>
      <sheetName val="Verification_Report1"/>
      <sheetName val="Sch2_-_BalSht_Summary1"/>
      <sheetName val="Sch1_-_P&amp;L_Summary1"/>
      <sheetName val="Cost_of_DM_Water1"/>
      <sheetName val="Other_assumptions2"/>
      <sheetName val="Vat_lieu_cat_song_rac1"/>
      <sheetName val="Field_Lists2"/>
      <sheetName val="CUSTOMER_GROUP_WISE1"/>
      <sheetName val="Q4_2009_History1"/>
      <sheetName val="_Final_Balance_Sheet1"/>
      <sheetName val="Interest_on_WC1"/>
      <sheetName val="Giai_trinh1"/>
      <sheetName val="BASE_GRAPHE1"/>
      <sheetName val="Assignment_Schedule1"/>
      <sheetName val="DTCT_-XL_41"/>
      <sheetName val="KL_CHI_TIET"/>
      <sheetName val="Phan_tich_don_gia_de_xuat_-_cau"/>
      <sheetName val="FINANCIAL_(FLR)"/>
      <sheetName val="CTG_(GIAM)1"/>
      <sheetName val="Beam__2_"/>
      <sheetName val="Du_thau_03xd"/>
      <sheetName val="TT_16-20191"/>
      <sheetName val="Đơn_trọng1"/>
      <sheetName val="KL_Chi_tiết_BV_dự_thầu1"/>
      <sheetName val="KL_chi_tiết_BV_thi_công1"/>
      <sheetName val="3_NGAN_SACH1"/>
      <sheetName val="2_PHAN_TICH1"/>
      <sheetName val="D_Trong1"/>
      <sheetName val="B_1_Engineering1"/>
      <sheetName val="Mobilisasi_&amp;_Demob1"/>
      <sheetName val="B_2_5_Proc_&amp;_Constr_Civil11"/>
      <sheetName val="B_2_3_Proc_&amp;_Constr_Electrical1"/>
      <sheetName val="B_2_4_Proc_&amp;_Constr_Instru1"/>
      <sheetName val="B_2_1_Proc_&amp;_Constr_Mech_1"/>
      <sheetName val="B_2_2_Proc_&amp;_Constr_Pipe_1"/>
      <sheetName val="Work_Permit1"/>
      <sheetName val="Agregat_Halus_&amp;_Kasar1"/>
      <sheetName val="Data_Tower1"/>
      <sheetName val="BANG_TONGHOP"/>
      <sheetName val="bang_tien_luong"/>
      <sheetName val="Thông_tin_chung"/>
      <sheetName val="1_INPUT"/>
      <sheetName val="Phan_tich_vat_tu"/>
      <sheetName val="Tong_Luong_Thep"/>
      <sheetName val="Đường_dây"/>
      <sheetName val="Vị_trí"/>
      <sheetName val="V_c_noi_bo"/>
      <sheetName val="Tổng_kê"/>
      <sheetName val="Main_Model"/>
      <sheetName val="Đơn_giá-NC"/>
      <sheetName val="Đơn_giá-VL-CM"/>
      <sheetName val="Dau_vào"/>
      <sheetName val="Summary_of_My_Chanh_Bridge"/>
      <sheetName val="My_Chanh_Bridge"/>
      <sheetName val="Summary_of_Phu_Bai_Bridge"/>
      <sheetName val="Summary_of_Nong_Bridge"/>
      <sheetName val="Nong_Bridge"/>
      <sheetName val="Summary_of_Phong_Le_Bridge"/>
      <sheetName val="Phong_Le_Bridge"/>
      <sheetName val="Summary_of_Ky_Lam_Bridge"/>
      <sheetName val="Ban_Qua_do"/>
      <sheetName val="Dự_kiến_SL-NT_2013"/>
      <sheetName val="SL_HM-T1_2014"/>
      <sheetName val="Du_lieu_TKT"/>
      <sheetName val="간접비_총괄표"/>
      <sheetName val="Nghỉ_lễ"/>
      <sheetName val="Check_C"/>
      <sheetName val="Kich_thuoc_mo_M1-nam_lay"/>
      <sheetName val="Gia_khoan_chi_tiet"/>
      <sheetName val="DA01_HD-List"/>
      <sheetName val="DM01_CDT"/>
      <sheetName val="DM02_NT"/>
      <sheetName val="NT01_HD-List"/>
      <sheetName val="1,TMĐT_"/>
      <sheetName val="DG_CANTHO"/>
      <sheetName val="4.0 unit cost-ko in"/>
      <sheetName val="4.DGCT"/>
      <sheetName val="KL11"/>
      <sheetName val="KL12"/>
      <sheetName val="Bang gia tong hop"/>
      <sheetName val="XÁC  NHẬN THANH TOÁN"/>
      <sheetName val="XÁC NHẬN GIÁ TRỊ"/>
      <sheetName val="XÁC NHẬN KL"/>
      <sheetName val="khung ten TD"/>
      <sheetName val="PhÇnCK"/>
      <sheetName val="DGSR"/>
      <sheetName val="Nhân_cô_x0000_g6"/>
      <sheetName val="DMUC"/>
      <sheetName val="客户(基本资料)"/>
      <sheetName val="银行(基本资料)"/>
      <sheetName val="Summary Page_VDF"/>
      <sheetName val="Invested capital_VDF"/>
      <sheetName val="Anx 10"/>
      <sheetName val="concil"/>
      <sheetName val="Full 2012"/>
      <sheetName val="PL"/>
      <sheetName val="SL.DT 2011so sanh"/>
      <sheetName val="BB(ACT08)"/>
      <sheetName val="BB Contribution by store_T  "/>
      <sheetName val="BB(ACT09)"/>
      <sheetName val="AU_BS"/>
      <sheetName val="PetroConsultants"/>
      <sheetName val="SPC-OC"/>
      <sheetName val="DSQL"/>
      <sheetName val="DG SUA CHUA"/>
      <sheetName val="DGTBA"/>
      <sheetName val="TAM TINH"/>
      <sheetName val="DG vat tu"/>
      <sheetName val="COST"/>
      <sheetName val="080 (2)"/>
      <sheetName val="080_(2)"/>
      <sheetName val="BTO Dept."/>
      <sheetName val="minors"/>
      <sheetName val="Input &amp; Instruct"/>
      <sheetName val="Controls"/>
      <sheetName val="Signings"/>
      <sheetName val="Departments"/>
      <sheetName val="Inputs-Tables"/>
      <sheetName val="Purchase Calc."/>
      <sheetName val="Break-Even"/>
      <sheetName val="Balance Sheet"/>
      <sheetName val="Report Summary"/>
      <sheetName val="Monthly Notes"/>
      <sheetName val="EurotoolsXRates"/>
      <sheetName val="Purchase_Calc_"/>
      <sheetName val="Balance_Sheet"/>
      <sheetName val="Report_Summary"/>
      <sheetName val="Monthly_Notes"/>
      <sheetName val="Trial Bal"/>
      <sheetName val="CC Inventory Assumption"/>
      <sheetName val="entitlements"/>
      <sheetName val="33002001"/>
      <sheetName val="A91_97"/>
      <sheetName val="外勤汇总表3"/>
      <sheetName val="Director"/>
      <sheetName val="AC_CODE99"/>
      <sheetName val="BTO_Dept_"/>
      <sheetName val="Input_&amp;_Instruct"/>
      <sheetName val="BTO_Dept_1"/>
      <sheetName val="Input_&amp;_Instruct1"/>
      <sheetName val="Validation and Lookup tables"/>
      <sheetName val="Dec. 08 RDD"/>
      <sheetName val="Int Others"/>
      <sheetName val="Sub Lead"/>
      <sheetName val="Deposits"/>
      <sheetName val="KeyMultInputs"/>
      <sheetName val="O1"/>
      <sheetName val="M1"/>
      <sheetName val="H1"/>
      <sheetName val="DM 1781"/>
      <sheetName val="DM203"/>
      <sheetName val="Giá đến hiện trường"/>
      <sheetName val="DG 285"/>
      <sheetName val="DG  286"/>
      <sheetName val="DG 85"/>
      <sheetName val="DG 89"/>
      <sheetName val="DGVCTC 285"/>
      <sheetName val="M6A-208 Steering dust"/>
      <sheetName val="JT3.0견적-구1"/>
      <sheetName val="CPKS_TK"/>
      <sheetName val="Don gia LD"/>
      <sheetName val="Trường Sơn"/>
      <sheetName val="Lương_nhân_công"/>
      <sheetName val="DETAIL_PROGRESS_CLAIM"/>
      <sheetName val="SELISIH_HARGA"/>
      <sheetName val="B1_CN"/>
      <sheetName val="M_67"/>
      <sheetName val="Bang_khoi_luong"/>
      <sheetName val="EE_(3)"/>
      <sheetName val="Code_HT_CB_-OT"/>
      <sheetName val="Code_HT_CB_-_PO"/>
      <sheetName val="DOOR_A_(4-roof)"/>
      <sheetName val="Door_HT"/>
      <sheetName val="DOOR_B1_(4-roof)"/>
      <sheetName val="DOOR_B2_(4-roof)"/>
      <sheetName val="rate_code"/>
      <sheetName val="Xuất_DL_AP"/>
      <sheetName val="Xuất_DL_OT"/>
      <sheetName val="Xuat_DL_PO"/>
      <sheetName val="Ctiet_Cthe"/>
      <sheetName val="Data-SỔ_KHO"/>
      <sheetName val="SỔ_KHO"/>
      <sheetName val="Window_Door_schedule"/>
      <sheetName val="Ban_QD"/>
      <sheetName val="Xuly_Data"/>
      <sheetName val="Cst_Pkg-Eden"/>
      <sheetName val="4__Đo_bóc_KL"/>
      <sheetName val="List_NT"/>
      <sheetName val="SUMMARY_QUANTITIES"/>
      <sheetName val="Phân_khai"/>
      <sheetName val="Đắp_đất_K95"/>
      <sheetName val="DM_TN"/>
      <sheetName val="Danh_muc"/>
      <sheetName val="nhat_ky_"/>
      <sheetName val="T_Tinh"/>
      <sheetName val="Lç_khoan_LK1"/>
      <sheetName val="Costos_Alt2"/>
      <sheetName val="B-10_otros_activos_2003"/>
      <sheetName val="B-10_otros_activos_2004"/>
      <sheetName val="liste_ANDI"/>
      <sheetName val="Daily_Forwards"/>
      <sheetName val="CREDIT_STATS"/>
      <sheetName val="basic_inputs"/>
      <sheetName val="INSTRUCTION_Read_me"/>
      <sheetName val="DATOS_DE_CAMPO"/>
      <sheetName val="Basic_Data_Inputs"/>
      <sheetName val="Du_lieu_dau_vao"/>
      <sheetName val="DAO_DAP_CONG"/>
      <sheetName val="son_ke_duong"/>
      <sheetName val="UP1"/>
      <sheetName val="PL3a dot1"/>
      <sheetName val="Bang luong"/>
      <sheetName val="Sheet1_(2)"/>
      <sheetName val="Chi_Thao"/>
      <sheetName val="Bang_luong"/>
      <sheetName val="PHU_LUC"/>
      <sheetName val="TONGHOPCHIPHIXAYLAP"/>
      <sheetName val="So lieu"/>
      <sheetName val="FILE"/>
      <sheetName val="TCVN_1651-20082"/>
      <sheetName val="XLP"/>
      <sheetName val="DT KHOAN DS"/>
      <sheetName val="HOLE PILE"/>
      <sheetName val="L45M"/>
      <sheetName val="L50M"/>
      <sheetName val="T,L45M"/>
      <sheetName val="T,L50M"/>
      <sheetName val="분석"/>
      <sheetName val="wall"/>
      <sheetName val="kich thuoc chung"/>
      <sheetName val="KL-C1"/>
      <sheetName val="KL13"/>
      <sheetName val="KL14"/>
      <sheetName val="KL15"/>
      <sheetName val="Tong hop1"/>
      <sheetName val="KLTK"/>
      <sheetName val="LISTNT"/>
      <sheetName val="TKLT"/>
      <sheetName val="Equipment List Guideline"/>
      <sheetName val="Model List"/>
      <sheetName val="hinhhoc"/>
      <sheetName val="valeurs de base"/>
      <sheetName val="consilidate"/>
      <sheetName val="Building"/>
      <sheetName val="Floor area"/>
      <sheetName val="Bang gia 2011.10.12"/>
      <sheetName val="BILL 34Āᐁë??_x0001_??? HẦM"/>
      <sheetName val="C.tinh"/>
      <sheetName val="Gia NC theo QD 3987-QD-UBND"/>
      <sheetName val="DMTK"/>
      <sheetName val="ctiet mong DD"/>
      <sheetName val="KL thanh toan-Xuan Dao"/>
      <sheetName val="May Hue"/>
      <sheetName val="97 사업추정(WEKI)"/>
      <sheetName val="Data NT"/>
      <sheetName val="Apt내역"/>
      <sheetName val="BOQ-1"/>
      <sheetName val="thongtinchung"/>
      <sheetName val="ﾄﾞﾊﾞｲFUEL GAS追見"/>
      <sheetName val="CTG Xây tô"/>
      <sheetName val="Dau vao"/>
      <sheetName val="TTin"/>
      <sheetName val="HAO_HUP_VAT_TU_(2)5"/>
      <sheetName val="bo tri ngày"/>
      <sheetName val="BLUONG_DANCU"/>
      <sheetName val="BLUONG_CU"/>
      <sheetName val="BLUONG_MOI"/>
      <sheetName val="EstData"/>
      <sheetName val="DW ok"/>
      <sheetName val="calc_menu_déroulant"/>
      <sheetName val="khoiphong"/>
      <sheetName val="1.Staffing"/>
      <sheetName val="TOWN"/>
      <sheetName val="Floor area "/>
      <sheetName val="TEST1"/>
      <sheetName val="Binderies"/>
      <sheetName val="Company"/>
      <sheetName val="CDPS"/>
      <sheetName val="Tổng hợp Z"/>
      <sheetName val="FF"/>
      <sheetName val="Currency Codes"/>
      <sheetName val="Scoping"/>
      <sheetName val="Expectation"/>
      <sheetName val="Variance threshold"/>
      <sheetName val="VIKAR"/>
      <sheetName val="Record CR"/>
      <sheetName val="TB Worksheet"/>
      <sheetName val="factory area"/>
      <sheetName val="營業額"/>
      <sheetName val="Risk Assessment"/>
      <sheetName val="Exhibit 2"/>
      <sheetName val="FINALPHP"/>
      <sheetName val="CY17"/>
      <sheetName val="Risk_Assessment"/>
      <sheetName val="foumula"/>
      <sheetName val="Form 23"/>
      <sheetName val="Mapping"/>
      <sheetName val="Fx Rates"/>
      <sheetName val="Data 6,7,9"/>
      <sheetName val="Data 8"/>
      <sheetName val="Risk_Assessment1"/>
      <sheetName val="Exhibit_2"/>
      <sheetName val="Form_23"/>
      <sheetName val="Fx_Rates"/>
      <sheetName val="NOVCOS"/>
      <sheetName val="PU_ITALY_48"/>
      <sheetName val="sales_current_month48"/>
      <sheetName val="View_Variance48"/>
      <sheetName val="Inventory_data48"/>
      <sheetName val="FORECAST_x_FAMILIA45"/>
      <sheetName val="Space_Analysis45"/>
      <sheetName val="CADE_DETAIL21"/>
      <sheetName val="PRB_Expense_Q4_201318"/>
      <sheetName val="P&amp;L_by_Month3"/>
      <sheetName val="Committed_Items3"/>
      <sheetName val="Risk_Assessment2"/>
      <sheetName val="Exhibit_21"/>
      <sheetName val="Form_231"/>
      <sheetName val="Fx_Rates1"/>
      <sheetName val="Data_6,7,9"/>
      <sheetName val="Data_8"/>
      <sheetName val="PU_ITALY_49"/>
      <sheetName val="sales_current_month49"/>
      <sheetName val="View_Variance49"/>
      <sheetName val="Inventory_data49"/>
      <sheetName val="FORECAST_x_FAMILIA46"/>
      <sheetName val="Space_Analysis46"/>
      <sheetName val="final_list_200532"/>
      <sheetName val="Tro_giup31"/>
      <sheetName val="Labour_Summary23"/>
      <sheetName val="CADE_DETAIL22"/>
      <sheetName val="PRB_Expense_Q4_201319"/>
      <sheetName val="P&amp;L_by_Month4"/>
      <sheetName val="Committed_Items4"/>
      <sheetName val="Risk_Assessment3"/>
      <sheetName val="Exhibit_22"/>
      <sheetName val="Form_232"/>
      <sheetName val="Fx_Rates2"/>
      <sheetName val="Data_6,7,91"/>
      <sheetName val="Data_81"/>
      <sheetName val="PU_ITALY_50"/>
      <sheetName val="sales_current_month50"/>
      <sheetName val="View_Variance50"/>
      <sheetName val="Inventory_data50"/>
      <sheetName val="FORECAST_x_FAMILIA47"/>
      <sheetName val="Space_Analysis47"/>
      <sheetName val="final_list_200533"/>
      <sheetName val="Tro_giup32"/>
      <sheetName val="Labour_Summary24"/>
      <sheetName val="CADE_DETAIL23"/>
      <sheetName val="PRB_Expense_Q4_201320"/>
      <sheetName val="P&amp;L_by_Month5"/>
      <sheetName val="Committed_Items5"/>
      <sheetName val="Risk_Assessment4"/>
      <sheetName val="Exhibit_23"/>
      <sheetName val="Form_233"/>
      <sheetName val="Fx_Rates3"/>
      <sheetName val="Data_6,7,92"/>
      <sheetName val="Data_82"/>
      <sheetName val="ListSource"/>
      <sheetName val="PU_ITALY_51"/>
      <sheetName val="sales_current_month51"/>
      <sheetName val="View_Variance51"/>
      <sheetName val="Inventory_data51"/>
      <sheetName val="FORECAST_x_FAMILIA48"/>
      <sheetName val="Space_Analysis48"/>
      <sheetName val="final_list_200534"/>
      <sheetName val="Tro_giup33"/>
      <sheetName val="Labour_Summary25"/>
      <sheetName val="CADE_DETAIL24"/>
      <sheetName val="PRB_Expense_Q4_201321"/>
      <sheetName val="P&amp;L_by_Month6"/>
      <sheetName val="Committed_Items6"/>
      <sheetName val="Risk_Assessment5"/>
      <sheetName val="Exhibit_24"/>
      <sheetName val="Share_Price_20024"/>
      <sheetName val="Form_234"/>
      <sheetName val="Fx_Rates4"/>
      <sheetName val="Data_6,7,93"/>
      <sheetName val="Data_83"/>
      <sheetName val="PU_ITALY_52"/>
      <sheetName val="sales_current_month52"/>
      <sheetName val="View_Variance52"/>
      <sheetName val="Inventory_data52"/>
      <sheetName val="FORECAST_x_FAMILIA49"/>
      <sheetName val="Space_Analysis49"/>
      <sheetName val="final_list_200535"/>
      <sheetName val="Tro_giup34"/>
      <sheetName val="Labour_Summary26"/>
      <sheetName val="CADE_DETAIL25"/>
      <sheetName val="PRB_Expense_Q4_201322"/>
      <sheetName val="P&amp;L_by_Month7"/>
      <sheetName val="Committed_Items7"/>
      <sheetName val="Risk_Assessment6"/>
      <sheetName val="Exhibit_25"/>
      <sheetName val="Share_Price_20025"/>
      <sheetName val="Form_235"/>
      <sheetName val="Fx_Rates5"/>
      <sheetName val="Data_6,7,94"/>
      <sheetName val="Data_84"/>
      <sheetName val="ProdType"/>
      <sheetName val="View BS"/>
      <sheetName val="View IS"/>
      <sheetName val="USAllexclNatlCenterSumm"/>
      <sheetName val="S - Sugar production"/>
      <sheetName val="실행기성 갑지"/>
      <sheetName val="242-3 summaryOPC"/>
      <sheetName val="주주명부&lt;끝&gt;"/>
      <sheetName val="GDLQ"/>
      <sheetName val="Sales Seasonality by Month"/>
      <sheetName val="THAM CHIẾU"/>
      <sheetName val="2012"/>
      <sheetName val="B30"/>
      <sheetName val="CT bê tông"/>
      <sheetName val="CT trát. láng. sơn bả"/>
      <sheetName val="CT Ván khuôn, cốt thép"/>
      <sheetName val="Dinh Muc VT"/>
      <sheetName val="Areas"/>
      <sheetName val="M02 TH SP XKGC"/>
      <sheetName val="KWK"/>
      <sheetName val="pile cap"/>
      <sheetName val="FA-LISTING"/>
      <sheetName val="T&amp;P-Exist"/>
      <sheetName val="4B2 "/>
      <sheetName val="RT2-A"/>
      <sheetName val="FLOOR FINISH-B"/>
      <sheetName val="Rate ( RC )"/>
      <sheetName val="Fnl-Smry"/>
      <sheetName val="CERT"/>
      <sheetName val="Référentiel"/>
      <sheetName val="Smry Wk _P I_"/>
      <sheetName val="RFF"/>
      <sheetName val="RT2S-F"/>
      <sheetName val="M &amp; E"/>
      <sheetName val="MP"/>
      <sheetName val="CMQS"/>
      <sheetName val="dgia2"/>
      <sheetName val="Bang TH"/>
      <sheetName val="O3 VL-NC-MTC - ĐLPC"/>
      <sheetName val="DMHHOA"/>
      <sheetName val="lived_load"/>
      <sheetName val="TDT"/>
      <sheetName val="KL16"/>
      <sheetName val="KL17"/>
      <sheetName val="KL18"/>
      <sheetName val="KL19"/>
      <sheetName val="KL20"/>
      <sheetName val="KL21"/>
      <sheetName val="KL22"/>
      <sheetName val="KL23"/>
      <sheetName val="KL24"/>
      <sheetName val="KL25"/>
      <sheetName val="KL26"/>
      <sheetName val="KL27"/>
      <sheetName val="KL28"/>
      <sheetName val="KL29"/>
      <sheetName val="KL30"/>
      <sheetName val="KL31"/>
      <sheetName val="KL32"/>
      <sheetName val="KL33"/>
      <sheetName val="KL34"/>
      <sheetName val="KL35"/>
      <sheetName val="KL36"/>
      <sheetName val="KL37"/>
      <sheetName val="KL38"/>
      <sheetName val="KL39"/>
      <sheetName val="KL40"/>
      <sheetName val="KL41"/>
      <sheetName val="KL42"/>
      <sheetName val="KL43"/>
      <sheetName val="KL44"/>
      <sheetName val="KL45"/>
      <sheetName val="KL46"/>
      <sheetName val="KL47"/>
      <sheetName val="KL48"/>
      <sheetName val="KL49"/>
      <sheetName val="KL50"/>
      <sheetName val="KL51"/>
      <sheetName val="KL52"/>
      <sheetName val="KL53"/>
      <sheetName val="KL54"/>
      <sheetName val="KL55"/>
      <sheetName val="KL56"/>
      <sheetName val="KL57"/>
      <sheetName val="KL58"/>
      <sheetName val="Beam Calculate"/>
      <sheetName val="CAD"/>
      <sheetName val="CK1+CK2_*VS_SAN_CHOI_23)12"/>
      <sheetName val="분양가표"/>
      <sheetName val="Categories"/>
      <sheetName val="Ctinh 10kV"/>
      <sheetName val="TCS"/>
      <sheetName val="KL Lớp"/>
      <sheetName val="Doan"/>
      <sheetName val="NC_May"/>
      <sheetName val="TN_M"/>
      <sheetName val="GIA TRI"/>
      <sheetName val="DLHG"/>
      <sheetName val="Nut giao"/>
      <sheetName val="KHOILUONGTHICONG"/>
      <sheetName val="Nhân_cô"/>
      <sheetName val="DS"/>
      <sheetName val="2. A&amp;C Database"/>
      <sheetName val="CMT retrive"/>
      <sheetName val="HDnhap"/>
      <sheetName val="BM.07.DCCCVT"/>
      <sheetName val="TONG"/>
      <sheetName val="Gia tri vat tu"/>
      <sheetName val="BANG NGUYEN NHAN"/>
      <sheetName val="DTCPNB"/>
      <sheetName val="1-TH"/>
      <sheetName val="Guidelines"/>
      <sheetName val="LIGHTING &amp; GROUNDING"/>
      <sheetName val="Building Blocks"/>
      <sheetName val="Combos"/>
      <sheetName val="KH chi tiet 2019 (IN)"/>
      <sheetName val="실행내역"/>
      <sheetName val="기성내역"/>
      <sheetName val="단중표"/>
      <sheetName val="도체종-상수표"/>
      <sheetName val="daywork-nop"/>
      <sheetName val="Bill Pre_B1"/>
      <sheetName val="Bill Pre_B2+3"/>
      <sheetName val="Ham(CT32-33)"/>
      <sheetName val="HThien (B1)"/>
      <sheetName val="HThien (B2)"/>
      <sheetName val="KC (B3)"/>
      <sheetName val="HThien (B3)"/>
      <sheetName val="BMW.B2"/>
      <sheetName val="CTG CGO"/>
      <sheetName val="Phat sinh 09"/>
      <sheetName val="DTHU-T8"/>
      <sheetName val="Drop.Down"/>
      <sheetName val="Tinh toan"/>
      <sheetName val="CTG BOQ HT"/>
      <sheetName val="Betong"/>
      <sheetName val="Vankhuon"/>
      <sheetName val="qty"/>
      <sheetName val="Mã vật tư"/>
      <sheetName val="Dinh muc CP KTCB khac"/>
      <sheetName val="TH May TC"/>
      <sheetName val="KLDT DIEN"/>
      <sheetName val="PTVT DIEN"/>
      <sheetName val="Thong ke thiet bi"/>
      <sheetName val="21"/>
      <sheetName val="TEN CONG TRINH"/>
      <sheetName val="MASSPROP"/>
      <sheetName val="GTXL2"/>
      <sheetName val="10.TM cũ"/>
      <sheetName val="BS 8666-2005 + 272-05"/>
      <sheetName val="Than cong D2"/>
      <sheetName val="ASTM A615M"/>
      <sheetName val="Than cong"/>
      <sheetName val="CB400-V"/>
      <sheetName val="CB240-T"/>
      <sheetName val="質疑回答書"/>
      <sheetName val="5201.2004"/>
      <sheetName val="sub struc-Omission"/>
      <sheetName val="SUMMARY "/>
      <sheetName val="2-Genset print"/>
      <sheetName val="ALEK"/>
      <sheetName val="Fill this out first___"/>
      <sheetName val="rab me (by owner) "/>
      <sheetName val="BQ (by owner)"/>
      <sheetName val="rab me (fisik)"/>
      <sheetName val="Koefisien"/>
      <sheetName val="BQ-1A"/>
      <sheetName val="Analisa"/>
      <sheetName val="Pag_hal"/>
      <sheetName val="Bunga"/>
      <sheetName val="Summary IP"/>
      <sheetName val="HS Alat"/>
      <sheetName val="HS Upah"/>
      <sheetName val="HS Bahan"/>
      <sheetName val="Hargamat"/>
      <sheetName val="REKAP."/>
      <sheetName val="jadw"/>
      <sheetName val="BLDG_DCI"/>
      <sheetName val="BLDG_MCI"/>
      <sheetName val="DAFTAR HARGA"/>
      <sheetName val="O&amp;O-Alat"/>
      <sheetName val="Daftar Upah"/>
      <sheetName val="Tuning SF"/>
      <sheetName val="A(Rev.3)"/>
      <sheetName val="Page 1 - Front Sheet"/>
      <sheetName val="기초단가"/>
      <sheetName val="Infordt"/>
      <sheetName val="合成単価作成表_BLDG"/>
      <sheetName val=" GULF"/>
      <sheetName val="Category"/>
      <sheetName val="MÁY_PHÁT_x0000__x0000__x0000__x0000_N1"/>
      <sheetName val="CT35"/>
      <sheetName val="DỤ TOÁN CHI TIẾT (A4)"/>
      <sheetName val="3. Tong hop khoi luong (A4)"/>
      <sheetName val="THOAT_NUOC#"/>
      <sheetName val="MTC"/>
      <sheetName val="Gia NC theo QD 2207-QD-UBND"/>
      <sheetName val="NC(2218)"/>
      <sheetName val="Thong so dau vao"/>
      <sheetName val="GIA CA MAY"/>
      <sheetName val="合成単価作成・-BLDG"/>
      <sheetName val="A-A"/>
      <sheetName val="TH-Dien"/>
      <sheetName val="LM"/>
      <sheetName val="SMT"/>
      <sheetName val="進貨驗收明細"/>
      <sheetName val="待摊费用明细表"/>
      <sheetName val="Details_Sales_(local)1"/>
      <sheetName val="To tied 2001 opening RE"/>
      <sheetName val="CongNo"/>
      <sheetName val="Phạm vi CPC và Tiện Ích"/>
      <sheetName val="Material HT"/>
      <sheetName val="datacua"/>
      <sheetName val="Thep B40"/>
      <sheetName val="Thep B41"/>
      <sheetName val="Thep B42.43"/>
      <sheetName val="THEP LTBT"/>
      <sheetName val="Phan tich DG"/>
      <sheetName val="FA_list"/>
      <sheetName val="_Payroll_Empl_(Wkng)"/>
      <sheetName val="1__Questionnaire"/>
      <sheetName val="Anx_10"/>
      <sheetName val="DG_SUA_CHUA"/>
      <sheetName val="TAM_TINH"/>
      <sheetName val="Cost_center"/>
      <sheetName val="Enc_3A"/>
      <sheetName val="Fixed_Prof_Fees"/>
      <sheetName val="BS,_PL,_Sch_5_to_9"/>
      <sheetName val="301_RTI"/>
      <sheetName val="Excise_on_RM"/>
      <sheetName val="Insight_28-6-00"/>
      <sheetName val="DL_codes"/>
      <sheetName val="Simulator_Detail"/>
      <sheetName val="Trnf_to_Reimb_"/>
      <sheetName val="Power_&amp;_Fuel_(S)"/>
      <sheetName val="Book_details"/>
      <sheetName val="July_06-Mar_07"/>
      <sheetName val="Record_CR"/>
      <sheetName val="Full_2012"/>
      <sheetName val="Summary_Page_VDF"/>
      <sheetName val="Invested_capital_VDF"/>
      <sheetName val="8"/>
      <sheetName val="LS"/>
      <sheetName val="lý trình"/>
      <sheetName val="KT1"/>
      <sheetName val="PYC 1"/>
      <sheetName val="Đ1 - BTM"/>
      <sheetName val="CVXD"/>
      <sheetName val="gia chung tính m2"/>
      <sheetName val="TK KT CAU KIEN"/>
      <sheetName val="pag 12 "/>
      <sheetName val="Noi luc"/>
      <sheetName val="Data_NT"/>
      <sheetName val="Pile-Br-Capacity"/>
      <sheetName val="bang luong thang 6"/>
      <sheetName val="LTMay"/>
      <sheetName val="Nlieu"/>
      <sheetName val="Biểu mẫu số 2"/>
      <sheetName val="F01-BC_KHAU_PHAN_SANG_2_x0000__31"/>
      <sheetName val="Bill_05_-_Hoan_thien-To_x0003_er3"/>
      <sheetName val="THAN"/>
      <sheetName val="ĐGIA"/>
      <sheetName val="Productivity"/>
      <sheetName val="CPKHAC"/>
      <sheetName val="duoith"/>
      <sheetName val="DETAIL_THEP"/>
      <sheetName val="NK_EPCOC"/>
      <sheetName val="INPUT_HOP_DONG"/>
      <sheetName val="THUC_HIEN"/>
      <sheetName val="Moc"/>
      <sheetName val="Bang du lieu"/>
      <sheetName val="Danh muc tieu chuan"/>
      <sheetName val="Phan tich tong hop"/>
      <sheetName val="금융"/>
      <sheetName val="tcvn "/>
      <sheetName val="DATA NX3"/>
      <sheetName val="Dot nghiem thu"/>
      <sheetName val="Đề nghị TT TS"/>
      <sheetName val="ConversionNames"/>
      <sheetName val="Interdependent CAT"/>
      <sheetName val="Interdependent_CAT"/>
      <sheetName val=" THKL tuyen chinh"/>
      <sheetName val="Ky bien ban"/>
      <sheetName val="Danh muc NT cong viec"/>
      <sheetName val="Danh muc NT giai doan"/>
      <sheetName val="Danh muc NT vat lieu"/>
      <sheetName val="THCP tu van"/>
      <sheetName val="EngagementsExportExcel"/>
      <sheetName val="Feuil2"/>
      <sheetName val="Feuil16"/>
      <sheetName val="Feuil1"/>
      <sheetName val="codes transitn"/>
      <sheetName val="CEREAS"/>
      <sheetName val="IMPACTS"/>
      <sheetName val="Phase"/>
      <sheetName val="retenue a la source"/>
      <sheetName val="GSG"/>
      <sheetName val="TOP8"/>
      <sheetName val="VariationsERP"/>
      <sheetName val="Macros"/>
      <sheetName val="AP codes"/>
      <sheetName val="TVA mention"/>
      <sheetName val="IMPACT base"/>
      <sheetName val="bill rate"/>
      <sheetName val="EngagementsExportExcel (2)"/>
      <sheetName val="Feuil17"/>
      <sheetName val="liste AGM"/>
      <sheetName val="Block A-FlrBm(Conc&amp;Fwk)"/>
      <sheetName val="Block A-UpstandBm(Conc&amp;Fwk)"/>
      <sheetName val="Block A-RC plinth"/>
      <sheetName val="Block A-Concrete Kerb"/>
      <sheetName val="Block A-RoofBm-(Conc&amp;Fwk)"/>
      <sheetName val="Block A-FlrBm (Rebar)"/>
      <sheetName val="Block A-RoofBm (Rebar)"/>
      <sheetName val="Block A-UpstandBm (Rebar)"/>
      <sheetName val="BLOCK A-Flat roof"/>
      <sheetName val="Block A_FlrBm_Conc_Fwk_"/>
      <sheetName val="Floor Finishes Blk A"/>
      <sheetName val="Floor Finishes Blk B"/>
      <sheetName val="Ceiling Finishes Blk A"/>
      <sheetName val="Ceiling Finishes Blk B"/>
      <sheetName val="Floor Finishes Blk A (ROOF)"/>
      <sheetName val="Floor Finishes Blk B (ROOF)"/>
      <sheetName val="Ceiling Finishes Blk A (ROOF)"/>
      <sheetName val="Ceiling Finishes Blk B (ROOF)"/>
      <sheetName val="L5 CEILING"/>
      <sheetName val="L5"/>
      <sheetName val="AX1-P level 6"/>
      <sheetName val="AX-P level 6"/>
      <sheetName val="BX-P level 6"/>
      <sheetName val="UNIT 7&amp;8 level 6"/>
      <sheetName val="level 7"/>
      <sheetName val="PENTHOUSE"/>
      <sheetName val="ROOF"/>
      <sheetName val="BLOK A"/>
      <sheetName val="BLOK B"/>
      <sheetName val="beam allowed"/>
      <sheetName val="V.KQKD"/>
      <sheetName val="PL-F&amp;B"/>
      <sheetName val="Pcos"/>
      <sheetName val="Sales"/>
      <sheetName val="Total_Cost"/>
      <sheetName val="COMBBOYEOY"/>
      <sheetName val="COA"/>
      <sheetName val="GeneralInfo"/>
      <sheetName val="0220"/>
      <sheetName val="NB"/>
      <sheetName val="NM"/>
      <sheetName val="Ghi Chú Chung"/>
      <sheetName val="25.04.14 TL-Goc Ko in"/>
      <sheetName val="fromNga"/>
      <sheetName val="7.don gia chi tiet"/>
      <sheetName val="dgia_bs"/>
      <sheetName val="BMC"/>
      <sheetName val="Vitrimo"/>
      <sheetName val="CVT"/>
      <sheetName val="6.GIA"/>
      <sheetName val="Mẫu số 21a"/>
      <sheetName val="Cước bộ"/>
      <sheetName val="wHaTiSnAmE"/>
      <sheetName val="NT vat lieu"/>
      <sheetName val="vlieu"/>
      <sheetName val="Truot_nen"/>
      <sheetName val="khluong"/>
      <sheetName val="NC+M"/>
      <sheetName val="Dap K90"/>
      <sheetName val="Ca may TT11-2019"/>
      <sheetName val="Bai xi"/>
      <sheetName val="SVA"/>
      <sheetName val="Parem"/>
      <sheetName val="ĐHKK"/>
      <sheetName val="BILL 34Āᐁë___x0001____ HẦM"/>
      <sheetName val="CK1+CK2__VS_SAN_CHOI_23)12"/>
      <sheetName val="이토변실(A3-LINE)"/>
      <sheetName val="Data Summary"/>
      <sheetName val="Export Estimate_BASE_MDOC_2008"/>
      <sheetName val="Price Summary"/>
      <sheetName val="surwaterdr"/>
      <sheetName val="JKR66"/>
      <sheetName val="MÁY_PHÁT"/>
      <sheetName val="ĐNTT(1)"/>
      <sheetName val="Khối K"/>
      <sheetName val="DGR"/>
      <sheetName val="F01-BC_KHAU_PHAN_SANG_2"/>
      <sheetName val="IPES"/>
      <sheetName val="7.Tien Luong"/>
      <sheetName val="Du_lieu_TKT1"/>
      <sheetName val="간접비_총괄표1"/>
      <sheetName val="ﾄﾞﾊﾞｲFUEL_GAS追見"/>
      <sheetName val="Wall_Pier"/>
      <sheetName val="DM_17811"/>
      <sheetName val="Giá_đến_hiện_trường"/>
      <sheetName val="DG_285"/>
      <sheetName val="DG__286"/>
      <sheetName val="DG_85"/>
      <sheetName val="DG_89"/>
      <sheetName val="DGVCTC_285"/>
      <sheetName val="M6A-208_Steering_dust"/>
      <sheetName val="JT3_0견적-구1"/>
      <sheetName val="SL_DT_2011so_sanh"/>
      <sheetName val="Cashflow_Analysis"/>
      <sheetName val="Labor_Sum"/>
      <sheetName val="BSD_(2)"/>
      <sheetName val="BB_Contribution_by_store_T__"/>
      <sheetName val="080_(2)1"/>
      <sheetName val="BTO_Dept_2"/>
      <sheetName val="Input_&amp;_Instruct2"/>
      <sheetName val="Purchase_Calc_1"/>
      <sheetName val="Balance_Sheet1"/>
      <sheetName val="Report_Summary1"/>
      <sheetName val="Monthly_Notes1"/>
      <sheetName val="Trial_Bal"/>
      <sheetName val="CC_Inventory_Assumption"/>
      <sheetName val="Validation_and_Lookup_tables"/>
      <sheetName val="Dec__08_RDD"/>
      <sheetName val="Int_Others"/>
      <sheetName val="Sub_Lead"/>
      <sheetName val="TH_DZ3520"/>
      <sheetName val="RAB_AR&amp;STR18"/>
      <sheetName val="chi_tiet_TBA18"/>
      <sheetName val="chi_tiet_C18"/>
      <sheetName val="DON_GIA_CAN_THO20"/>
      <sheetName val="Don_gia18"/>
      <sheetName val="Don_gia_chi_tiet18"/>
      <sheetName val="Customize_Your_Purchase_Order18"/>
      <sheetName val="DON_GIA_TRAM_(3)18"/>
      <sheetName val="CHITIET_VL-NC-TT_-1p18"/>
      <sheetName val="CHITIET_VL-NC-TT-3p17"/>
      <sheetName val="TONG_HOP_VL-NC_TT18"/>
      <sheetName val="KPVC-BD_18"/>
      <sheetName val="HĐ_ngoài17"/>
      <sheetName val="XT_Buoc_317"/>
      <sheetName val="dongia_(2)17"/>
      <sheetName val="S-curve_17"/>
      <sheetName val="Commercial_value17"/>
      <sheetName val="7606_DZ18"/>
      <sheetName val="Ky_Lam_Bridge17"/>
      <sheetName val="Provisional_Sums_Item17"/>
      <sheetName val="Gas_Pressure_Welding17"/>
      <sheetName val="General_Item&amp;General_Requirem17"/>
      <sheetName val="General_Items17"/>
      <sheetName val="Regenral_Requirements17"/>
      <sheetName val="TONG_HOP_VL-NC17"/>
      <sheetName val="So_doi_chieu_LC17"/>
      <sheetName val="project_management17"/>
      <sheetName val="Adix_A17"/>
      <sheetName val="MAIN_GATE_HOUSE17"/>
      <sheetName val="REINF_17"/>
      <sheetName val="Rates_200917"/>
      <sheetName val="Đầu_vào16"/>
      <sheetName val="MH_RATE17"/>
      <sheetName val="A1_CN16"/>
      <sheetName val="Data_Input17"/>
      <sheetName val="Du_toan17"/>
      <sheetName val="chiet_tinh17"/>
      <sheetName val="Ng_hàng_xà+bulong17"/>
      <sheetName val="Bang_KL17"/>
      <sheetName val="DM_606117"/>
      <sheetName val="Equip_16"/>
      <sheetName val="DG_thep_ma_kem17"/>
      <sheetName val="Lcau_-_Lxuc17"/>
      <sheetName val="Chi_tiet_XD_TBA16"/>
      <sheetName val="EIRR&gt;_216"/>
      <sheetName val="TONG_HOP_T5_199816"/>
      <sheetName val="CT_vat_lieu17"/>
      <sheetName val="Trạm_biến_áp16"/>
      <sheetName val="Đơn_Giá_16"/>
      <sheetName val="Chenh_lech_vat_tu16"/>
      <sheetName val="Diện_tích16"/>
      <sheetName val="1_Khái_toán16"/>
      <sheetName val="13-Cốt_thép_(10mm&lt;D≤18mm)_FO115"/>
      <sheetName val="6787CWFASE2CASE2_00_xls16"/>
      <sheetName val="CT-0_4KV16"/>
      <sheetName val="rate_material16"/>
      <sheetName val="4_PTDG16"/>
      <sheetName val="DG_DZ17"/>
      <sheetName val="DG_TBA17"/>
      <sheetName val="Chi_tiet_KL16"/>
      <sheetName val="Tổng_hợp_KL16"/>
      <sheetName val="KL_Chi_tiết_Xây_tô16"/>
      <sheetName val="07Base_Cost16"/>
      <sheetName val="Bill_1_Quy_dinh_chung16"/>
      <sheetName val="1_R18_BF16"/>
      <sheetName val="6_External_works-R1816"/>
      <sheetName val="Phan_khai_KLuong16"/>
      <sheetName val="04_-_XUONG_DET_B16"/>
      <sheetName val="Area_Cal16"/>
      <sheetName val="_0316"/>
      <sheetName val="chieu_day_san16"/>
      <sheetName val="Podium_Concrete_Works16"/>
      <sheetName val="KLCT-_TOWER16"/>
      <sheetName val="KLCT-_PODIUM16"/>
      <sheetName val="Xay_lapduongR316"/>
      <sheetName val="Gia_thanh_chuoi_su16"/>
      <sheetName val="Tiep_dia16"/>
      <sheetName val="Don_gia_vung_III-Can_Tho16"/>
      <sheetName val="Loại_Vật_tư16"/>
      <sheetName val="Measure_130616"/>
      <sheetName val="gia_cong_tac16"/>
      <sheetName val="Isolasi_Luar_Dalam16"/>
      <sheetName val="Isolasi_Luar16"/>
      <sheetName val="Analisa_Gabungan16"/>
      <sheetName val="GV1-D13_(Casement_door)16"/>
      <sheetName val="Project_Data16"/>
      <sheetName val="Elect_(3)16"/>
      <sheetName val="plan&amp;section_of_foundation16"/>
      <sheetName val="design_criteria16"/>
      <sheetName val="Bond_수수료_계산_포맷16"/>
      <sheetName val="ITB_COST16"/>
      <sheetName val="PAGE_116"/>
      <sheetName val="6PILE__(돌출)16"/>
      <sheetName val="HÐ_ngoài17"/>
      <sheetName val="DM_6716"/>
      <sheetName val="Đầu_tư16"/>
      <sheetName val="Chenh_lech_ca_may16"/>
      <sheetName val="TLg_CN&amp;Laixe16"/>
      <sheetName val="TLg_CN&amp;Laixe_(2)16"/>
      <sheetName val="TLg_Laitau16"/>
      <sheetName val="TLg_Laitau_(2)16"/>
      <sheetName val="ESTI_16"/>
      <sheetName val="KL_san_lap16"/>
      <sheetName val="Bill_01_-_CTN16"/>
      <sheetName val="Bill_2_2_Villa_2_beds16"/>
      <sheetName val="DETAIL_16"/>
      <sheetName val="dg_tphcm16"/>
      <sheetName val="T_KÊ_K_CẤU16"/>
      <sheetName val="A1,_May16"/>
      <sheetName val="Vat_lieu16"/>
      <sheetName val="Door_and_window10"/>
      <sheetName val="Harga_ME_16"/>
      <sheetName val="_Bill_5-Earthing_2_-_Add_Work16"/>
      <sheetName val="Bill_02_-_Xay_gach-Pou_16"/>
      <sheetName val="Bill_03-Chống_thấm-Pou16"/>
      <sheetName val="Bill_04-Kim_loại-Pou16"/>
      <sheetName val="Bill_05_-_Hoan_thien-Pou_16"/>
      <sheetName val="Bill_02_-_Xay_gach-Tower16"/>
      <sheetName val="Bill_03-Chống_thấm-Tower16"/>
      <sheetName val="Bill_04-Kim_loại-Tower16"/>
      <sheetName val="Bill_05_-_Hoan_thien-Tower16"/>
      <sheetName val="KL-_KHAC16"/>
      <sheetName val="BILL_3_-_KẾT_CẤU_HẦM16"/>
      <sheetName val="PTĐG_LTBT16"/>
      <sheetName val="CTG-PRECHEx1_416"/>
      <sheetName val="CTG-AB_(2)16"/>
      <sheetName val="CTG-AB_(3)16"/>
      <sheetName val="CTG-PLP-1_0816"/>
      <sheetName val="Pre_Đội_nhóm16"/>
      <sheetName val="Vat_tu_XD16"/>
      <sheetName val="CẤP_THOÁT_NƯỚC16"/>
      <sheetName val="Cước_VC_+_ĐM_CP_Tư_vấn16"/>
      <sheetName val="Hệ_số16"/>
      <sheetName val="THDT_goi_thau_TB16"/>
      <sheetName val="Tien_do_TV16"/>
      <sheetName val="Tower_-_Concrete_Works16"/>
      <sheetName val="Bill-04_ket_cau_thap-_UNI16"/>
      <sheetName val="TH_Vat_tu16"/>
      <sheetName val="Bang_trong_luong_rieng_thep16"/>
      <sheetName val="LV_data16"/>
      <sheetName val="Gia_vat_tu16"/>
      <sheetName val="TH_MTC16"/>
      <sheetName val="TH_N_Cong16"/>
      <sheetName val="Equipment_list_(PAC)16"/>
      <sheetName val="TINH_KHOI_LUONG16"/>
      <sheetName val="DATA_BASE16"/>
      <sheetName val="bridge_#_116"/>
      <sheetName val="Bang_3_Chi_tiet_phan_Dz16"/>
      <sheetName val="KHOI_LUONG16"/>
      <sheetName val="HVAC_BLOCK_B416"/>
      <sheetName val="subcon_sched16"/>
      <sheetName val="Chi_tiet16"/>
      <sheetName val="Buy_vs__Lease_Car16"/>
      <sheetName val="BẢNG_KHỐI_LƯỢNG_TỔNG_HỢP15"/>
      <sheetName val="CTKL_KTX_HT15"/>
      <sheetName val="CP_Khac_cuoc_VC15"/>
      <sheetName val="Budget_Code15"/>
      <sheetName val="2_Chiet_tinh15"/>
      <sheetName val="du_lieu_du_toan15"/>
      <sheetName val="PRE_(E)16"/>
      <sheetName val="Luong_NII15"/>
      <sheetName val="DINH_MUC_THI_NGHIEM15"/>
      <sheetName val="Luong_NI15"/>
      <sheetName val="NHÀ_NHẬP_LIỆU15"/>
      <sheetName val="MÓNG_SILO15"/>
      <sheetName val="BOQ_THAN15"/>
      <sheetName val="Tong_du_toan15"/>
      <sheetName val="Bill_2_-_ketcau15"/>
      <sheetName val="D_&amp;_W_sizes15"/>
      <sheetName val="DL_ĐẦU_VÀO15"/>
      <sheetName val="Chi_tiet_lan_can15"/>
      <sheetName val="Purchase_Order15"/>
      <sheetName val="Analisa_&amp;_Upah15"/>
      <sheetName val="Nhap_VT_oto13"/>
      <sheetName val="dm_36613"/>
      <sheetName val="DM_606013"/>
      <sheetName val="Du_lieu16"/>
      <sheetName val="Phan_tich15"/>
      <sheetName val="CT_Thang_Mo15"/>
      <sheetName val="CT__PL15"/>
      <sheetName val="dongia__2_15"/>
      <sheetName val="Thép_CKN15"/>
      <sheetName val="GOC-KO_IN15"/>
      <sheetName val="MAU_8A15"/>
      <sheetName val="MAU_8B15"/>
      <sheetName val="MAU_915"/>
      <sheetName val="MAU_1015"/>
      <sheetName val="cash_budget15"/>
      <sheetName val="sochitiettaikhoan_15"/>
      <sheetName val="Share_price_data15"/>
      <sheetName val="19_315"/>
      <sheetName val="20_315"/>
      <sheetName val="Chieu_4_315"/>
      <sheetName val="Cow_req15"/>
      <sheetName val="TỔNG_HỢP15"/>
      <sheetName val="14-LẦN_3-CHIỀU15"/>
      <sheetName val="14-LẦN_1-SÁNG15"/>
      <sheetName val="14-LẦN_2-TRƯA15"/>
      <sheetName val="1_3+1_4-TOTAL_-_Ko_IN15"/>
      <sheetName val="2_1-LẦN_3-CHIỀU15"/>
      <sheetName val="2_1-LẦN_1-SÁNG15"/>
      <sheetName val="2_1-LẦN_2-TRƯA15"/>
      <sheetName val="2_1-TOTAL-Ko_IN15"/>
      <sheetName val="1_3(TMR_4)15"/>
      <sheetName val="CHO_DE15"/>
      <sheetName val="1_1+1_2+2_2+2_3(TMR_3)15"/>
      <sheetName val="CK1+CK2_(VS_SAN_CHOI_23)15"/>
      <sheetName val="CK1+CK2_(2)15"/>
      <sheetName val="12-16_THÁNG15"/>
      <sheetName val="CAN_SỮA15"/>
      <sheetName val="54+55+56(SAU_CAI_SỮA-6)15"/>
      <sheetName val="BÊ_71-90_NGÀY15"/>
      <sheetName val="BÊ_12-16_tháng15"/>
      <sheetName val="BÊ_6-1215"/>
      <sheetName val="BÊ_1-315"/>
      <sheetName val="F01-BC_KHAU_PHAN_SANG_20_315"/>
      <sheetName val="F01-BC_KHAU_PHAN_CHIEU_19_315"/>
      <sheetName val="dinh_mưc_cty15"/>
      <sheetName val="Giá_thành15"/>
      <sheetName val="Thong_ke15"/>
      <sheetName val="Energy_for_milk_prod15"/>
      <sheetName val="DE_NGHI_XUAT_15"/>
      <sheetName val="phieu_xuat_mau15"/>
      <sheetName val="PHIEU_XUAT_CHIEU15"/>
      <sheetName val="11_rai_them_cỏ15"/>
      <sheetName val="PHU_LUC_02-_HDSD_CAC_BIEU_MAU15"/>
      <sheetName val="PhU_LUC_01-_MA_CAC_NHOM_BO15"/>
      <sheetName val="F03-BC_THUC_TRON_SANG_20_315"/>
      <sheetName val="F03-BC_THUC_TRON_CHIEU_19_315"/>
      <sheetName val="F02-BC_THEO_DOI_THUC_AN_DU15"/>
      <sheetName val="Tham_khao-_Bao_cao_xuat_thuc_15"/>
      <sheetName val="Dự_thầu13"/>
      <sheetName val="DK1_Don_gia15"/>
      <sheetName val="Dlieu_dau_vao15"/>
      <sheetName val="BANCO_(2)15"/>
      <sheetName val="MT_DPin_(2)15"/>
      <sheetName val="02__PTDG15"/>
      <sheetName val="Chiết_tính15"/>
      <sheetName val="Shareholders'_Equity15"/>
      <sheetName val="VC_xd13"/>
      <sheetName val="Gia_VLTB13"/>
      <sheetName val="B_Luong13"/>
      <sheetName val="C_May13"/>
      <sheetName val="Don_gia_(khong_in)15"/>
      <sheetName val="1_MONG_1-215"/>
      <sheetName val="BẢNG_ÁP_GIÁ_(in)12"/>
      <sheetName val="NT_(KL)_IN12"/>
      <sheetName val="DOM_D212"/>
      <sheetName val="nhà_ăn12"/>
      <sheetName val="Công_nhật12"/>
      <sheetName val="btkt_cột12"/>
      <sheetName val="DG_142612"/>
      <sheetName val="wk_prgs13"/>
      <sheetName val="TH_TN13"/>
      <sheetName val="Bill_No_3_-_Prov__Sum_(Ph2&amp;3)13"/>
      <sheetName val="Du_tru_CP-Bieu_0113"/>
      <sheetName val="TB_NẶNG13"/>
      <sheetName val="Ma_don_vi13"/>
      <sheetName val="bang_cc13"/>
      <sheetName val="AG_Pipe_Qty_Analysis13"/>
      <sheetName val="TK_chi_tiet13"/>
      <sheetName val="Bill_2-Road_HR213"/>
      <sheetName val="Bill_3_-_Softscape_HR213"/>
      <sheetName val="Hao_phí13"/>
      <sheetName val="CP_HMC13"/>
      <sheetName val="gui_BKCT12"/>
      <sheetName val="đọc_số13"/>
      <sheetName val="TH_các_CC12"/>
      <sheetName val="Don_gia_chi_tiet_DIEN_212"/>
      <sheetName val="Dự_toán13"/>
      <sheetName val="Đơn_Giá_TH13"/>
      <sheetName val="Nhân_công13"/>
      <sheetName val="Phân_tích13"/>
      <sheetName val="C_P_Thiết_bị13"/>
      <sheetName val="T_H_Kinh_phí13"/>
      <sheetName val="Vật_tư13"/>
      <sheetName val="Trang_bìa13"/>
      <sheetName val="CĂN_HỘ_T16-17_13"/>
      <sheetName val="TRỤC_ĐỨNG_THOÁT_BẨN_T15-1713"/>
      <sheetName val="TRỤC_ĐỨNG_TM_T15-1713"/>
      <sheetName val="THEP_TAM13"/>
      <sheetName val="THEP_HÌNH13"/>
      <sheetName val="THEP_HINH13"/>
      <sheetName val="XA_GO13"/>
      <sheetName val="BANG_TRA13"/>
      <sheetName val="Ｎｏ_1313"/>
      <sheetName val="DGchitiet_13"/>
      <sheetName val="Structure_data13"/>
      <sheetName val="HỆ_THỐNG_PHÒNG_CHÁY_CHỮA_CHÁY13"/>
      <sheetName val="HỆ_THỐNG_CẤP_THOÁT_NƯỚC13"/>
      <sheetName val="HỆ_THỐNG_ĐHKK13"/>
      <sheetName val="MÁY_PHÁT_ĐIỆN13"/>
      <sheetName val="HỆ_THỐNG_ĐIỆN13"/>
      <sheetName val="Thiết_bị_chính13"/>
      <sheetName val="CP_Du_phong13"/>
      <sheetName val="THCP_Lap_dat13"/>
      <sheetName val="THCP_xay_dung13"/>
      <sheetName val="Tong_hop_kinh_phi13"/>
      <sheetName val="2_1Warehouse_113"/>
      <sheetName val="CHI_PHI13"/>
      <sheetName val="Main_Bldg-Rev0213"/>
      <sheetName val="D&amp;W_def_13"/>
      <sheetName val="Nhan_cong13"/>
      <sheetName val="Thiet_bi13"/>
      <sheetName val="Vat_tu13"/>
      <sheetName val="DM_ChiPhi13"/>
      <sheetName val="May_TC13"/>
      <sheetName val="TH_Kinh_phi13"/>
      <sheetName val="Ptvl_13"/>
      <sheetName val="Móng,_nền_13"/>
      <sheetName val="1_Requisition(E)13"/>
      <sheetName val="Theo_doi_Doanh_thu_201712"/>
      <sheetName val="TONG_HOP13"/>
      <sheetName val="phan_tic_chi_tiet13"/>
      <sheetName val="3__CNT12"/>
      <sheetName val="unit_price_list(M)12"/>
      <sheetName val="Data_Wall13"/>
      <sheetName val="Gia_vat_lieu12"/>
      <sheetName val="Chi_tiet_-tong_9_thang12"/>
      <sheetName val="Tổng_GT13"/>
      <sheetName val="Chi_tiết_KL13"/>
      <sheetName val="khấu_trừ_phạt13"/>
      <sheetName val="GT__KHAU_TRU13"/>
      <sheetName val="HAO_HUT_VAT_TU_(2)13"/>
      <sheetName val="cao_độ13"/>
      <sheetName val="Chi_tiet_cong_no13"/>
      <sheetName val="PHÁT_SINH_TẦNG_1_13"/>
      <sheetName val="PHÁT_SINH_TẦNG_213"/>
      <sheetName val="Hầm_chuyển_psinh13"/>
      <sheetName val="Ống_thẳng13"/>
      <sheetName val="Côn_thu13"/>
      <sheetName val="Vuông_tròn13"/>
      <sheetName val="Chân_rẽ13"/>
      <sheetName val="Chạc_ba13"/>
      <sheetName val="0__Input12"/>
      <sheetName val="KL_THEP__GIAM_DO_DUNG_COUPLER12"/>
      <sheetName val="01_KL_THÉP_NHẬP_VỀ12"/>
      <sheetName val="2__NT_VLDV12"/>
      <sheetName val="GHI_CHU12"/>
      <sheetName val="1_BB_LMHT12"/>
      <sheetName val="1_2_Staff_Schedule12"/>
      <sheetName val="Precios_unitarios_AXH12"/>
      <sheetName val="Bill_Prelim-CDT12"/>
      <sheetName val="Bill_BPTC-CDT12"/>
      <sheetName val="Chi_tiết_BPTC12"/>
      <sheetName val="Bill_BPTC-CDT_(PA_MCT_CDT)12"/>
      <sheetName val="Chi_tiết_BPTC_(PA_MCT_CDT)12"/>
      <sheetName val="Bê_tông_bảo_vệ12"/>
      <sheetName val="01__Data12"/>
      <sheetName val="Neo,_nối_cốt_thép_dầm,_cột12"/>
      <sheetName val="Uốn_móc_cốt_thép12"/>
      <sheetName val="Tiêu_chuẩn_cốt_thép12"/>
      <sheetName val="So_lieu_chung12"/>
      <sheetName val="TH_VL,_NC,_DDHT_Thanhphuoc12"/>
      <sheetName val="1__Office12"/>
      <sheetName val="KHOI_LUONG15-412"/>
      <sheetName val="Doi_so12"/>
      <sheetName val="DANH_MỤC_HỒ_SƠ12"/>
      <sheetName val="GT_PHÁT_SINH_NGOÀI_HĐ12"/>
      <sheetName val="KL_PHÁT_SINH_12"/>
      <sheetName val="PS_NGOÀI_HĐ12"/>
      <sheetName val="GT_PHÁT_SINH_VƯỢT_HĐ12"/>
      <sheetName val="PS_TĂNG_GIẢM_TRONG_HĐ12"/>
      <sheetName val="DGCT_PHÁT_SINH12"/>
      <sheetName val="DGCT_TRẦN_NLV12"/>
      <sheetName val="DGKL_chi_tiết_NLV12"/>
      <sheetName val="DGKL_chi_tiết_NHN,NK12"/>
      <sheetName val="TG_KL12"/>
      <sheetName val="DGCT_SƠN_BẢ_TƯỜNG_NLV12"/>
      <sheetName val="DGKL_TRẦN_NHN12"/>
      <sheetName val="MTO_REV_2(ARMOR)12"/>
      <sheetName val="KL_thep_lam_sat12"/>
      <sheetName val="DM-VNT_ko_sd12"/>
      <sheetName val="B3A_-_TOWER_A12"/>
      <sheetName val="Annex_B12"/>
      <sheetName val="Cotthep_NPT12"/>
      <sheetName val="vl_nc_mtc12"/>
      <sheetName val="1_Civil_(Org)12"/>
      <sheetName val="Tien_Thuong12"/>
      <sheetName val="NC_XL_6T_cuoi_01_CTy12"/>
      <sheetName val="Data_-6T_dau12"/>
      <sheetName val="Cong_6T12"/>
      <sheetName val="Bảng_đo_bóc_KL_OLK-0912"/>
      <sheetName val="6_3_CHI_TIET_OLK-0912"/>
      <sheetName val="Dot_412"/>
      <sheetName val="Chi_phi_van_chuyen12"/>
      <sheetName val="Tong_hop_vat_tu12"/>
      <sheetName val="1_San_12"/>
      <sheetName val="DT_hợp_đồng11"/>
      <sheetName val="Bảng_KL_đợt_111"/>
      <sheetName val="Dgia_vat_tu12"/>
      <sheetName val="Don_gia_III14"/>
      <sheetName val="D÷_liÖu12"/>
      <sheetName val="TLG_Type12"/>
      <sheetName val="Thop_Ksat12"/>
      <sheetName val="Thu_hoi_12"/>
      <sheetName val="HM_chung12"/>
      <sheetName val="CP_xd-thiet_bi12"/>
      <sheetName val="TH-TN_LD_TB12"/>
      <sheetName val="CP_xaydung12"/>
      <sheetName val="Thao_ha_phu_kien12"/>
      <sheetName val="VL-NC-MTC_ket_cau12"/>
      <sheetName val="KHOI_LUONG_TONG12"/>
      <sheetName val="TK_22KV12"/>
      <sheetName val="DM_366-177712"/>
      <sheetName val="Thi_nhiem12"/>
      <sheetName val="Gia_goc_VT-TB12"/>
      <sheetName val="Gia_vc_den_chan_CT12"/>
      <sheetName val="culy_2212"/>
      <sheetName val="Luong_205012"/>
      <sheetName val="ca_may_QN12"/>
      <sheetName val="TNHC1246_12"/>
      <sheetName val="Ca_may_TT06_201012"/>
      <sheetName val="Don_gia_VLXD_dia_phuong12"/>
      <sheetName val="Bang_luong_SCL12"/>
      <sheetName val="Dinh_muc_TN142612"/>
      <sheetName val="HRG_BHN12"/>
      <sheetName val="CĂN_ĐH12"/>
      <sheetName val="Div26_-_Elect12"/>
      <sheetName val="Tổng_hợp_KPHM11"/>
      <sheetName val="DM_336cai_tao12"/>
      <sheetName val="4_CĂN12"/>
      <sheetName val="PV_Graph_Data11"/>
      <sheetName val="Danh_mục11"/>
      <sheetName val="Q_A01_2-Sh12"/>
      <sheetName val="Dutoan_KL11"/>
      <sheetName val="doanh_thu11"/>
      <sheetName val="BTK-Dai_Hoc_Kien_Giang11"/>
      <sheetName val="GIÁ_DỰ_THẦU_30_CĂN11"/>
      <sheetName val="2_CDPS12"/>
      <sheetName val="DG_Chi_tiet11"/>
      <sheetName val="Kê_0,411"/>
      <sheetName val="TH_0,411"/>
      <sheetName val="Kê_2211"/>
      <sheetName val="TH_2211"/>
      <sheetName val="TBA_CAI_TAO11"/>
      <sheetName val="TBA_XDM11"/>
      <sheetName val="TONG_HOP_DU_TOAN11"/>
      <sheetName val="Thop_XAY_DUNG11"/>
      <sheetName val="CP_HANG_MUC_CHUNG11"/>
      <sheetName val="CHI_PHI_XD11"/>
      <sheetName val="CHI_PHI_THI_NGHIEM11"/>
      <sheetName val="VLDIEN_2211"/>
      <sheetName val="Dao_dat11"/>
      <sheetName val="TH_Denbu11"/>
      <sheetName val="Do_ve_DC11"/>
      <sheetName val="TH_Bommin11"/>
      <sheetName val="CHI_PHI_THI_NGHIEM-LD_thiet_b11"/>
      <sheetName val="Luong_TT0111"/>
      <sheetName val="Camay_QB11"/>
      <sheetName val="gia_ca_may_BXD11"/>
      <sheetName val="BANG_LUONG_KY_SU11"/>
      <sheetName val="Bang_luong_NHOM_I11"/>
      <sheetName val="Bangluong_NHOM_II_11"/>
      <sheetName val="09-GIA_nhien_lieu-ko_in11"/>
      <sheetName val="Tinh_V_cot_chiem_cho11"/>
      <sheetName val="ĐM_135411"/>
      <sheetName val="KHOAN_MAU11"/>
      <sheetName val="ĐO_ĐỊA_VẬT_LÝ11"/>
      <sheetName val="khoan_tiep_dia11"/>
      <sheetName val="DZ_22KV11"/>
      <sheetName val="_1710_HOINGHINLD11"/>
      <sheetName val="99_(2)11"/>
      <sheetName val="134_11"/>
      <sheetName val="DG_497011"/>
      <sheetName val="Heso_DZ12"/>
      <sheetName val="DG_BINH_THUAN12"/>
      <sheetName val="TINH_GIA_-_SAN_XUAT_Vertico11"/>
      <sheetName val="Financ__Overview11"/>
      <sheetName val="7_Khau_tru_12"/>
      <sheetName val="Don_gia_NC12"/>
      <sheetName val="Summary_Sheet11"/>
      <sheetName val="Finishing-Tower_A11"/>
      <sheetName val="Finishing-Tower_B11"/>
      <sheetName val="Finishing-Tower_C11"/>
      <sheetName val="Finishing-Tower_D11"/>
      <sheetName val="MEP-Tower_A11"/>
      <sheetName val="MEP-Tower_B11"/>
      <sheetName val="MEP-Tower_C11"/>
      <sheetName val="MEP-Tower_D11"/>
      <sheetName val="Cost_Report_Sum11"/>
      <sheetName val="Detail_Cost_Sum11"/>
      <sheetName val="RVO-VO_Sum11"/>
      <sheetName val="Potential_VOs_Sum11"/>
      <sheetName val="Cash_Flow_Sum11"/>
      <sheetName val="CAP_NUOC11"/>
      <sheetName val="cấp_nước_trục_nhà_vs11"/>
      <sheetName val="THOAT_NUOC11"/>
      <sheetName val="THOAT_MUA11"/>
      <sheetName val="Cáp_phòng11"/>
      <sheetName val="TMC_ĐIỆN_Phi11"/>
      <sheetName val="TMC_Tổng11"/>
      <sheetName val="TH_Đèn_Phòng_L111"/>
      <sheetName val="TH_Đèn_Hầm_L111"/>
      <sheetName val="TỦ_MODULE_T111"/>
      <sheetName val="B-2__(DPP)12"/>
      <sheetName val="13_BANG_CT11"/>
      <sheetName val="14_MMUS_GIUA_NHIP11"/>
      <sheetName val="4_HSPBngang11"/>
      <sheetName val="6_Tinh_tai11"/>
      <sheetName val="2_NSl11"/>
      <sheetName val="17_US_CHU_tho_a_b11"/>
      <sheetName val="15_MMUS_GOI11"/>
      <sheetName val="gia_vt,nc,may11"/>
      <sheetName val="Bieu_gia_HD11"/>
      <sheetName val="Huong_dan11"/>
      <sheetName val="5_2_1_Đo_bóc_KL_OLK-0611"/>
      <sheetName val="Dinh_muc11"/>
      <sheetName val="KS_tuyen11"/>
      <sheetName val="Bang_chiet_tinh_TBA11"/>
      <sheetName val="MB_DT_0211"/>
      <sheetName val="4_2_1_Đo_bóc_KL_OLK-0611"/>
      <sheetName val="4_1_1_CHI_TIET_OLK-0611"/>
      <sheetName val="THONG_SO11"/>
      <sheetName val="Đơn_giá_chi_tiết_TN_3911"/>
      <sheetName val="Bù_giá_CM10"/>
      <sheetName val="HERD_MOVEMENTFARM113"/>
      <sheetName val="HERD_MOVEMENTFARM213"/>
      <sheetName val="CALVES_2-413"/>
      <sheetName val="Cavles_2-413"/>
      <sheetName val="CALVES_4-713"/>
      <sheetName val="HEIFER_7-12m13"/>
      <sheetName val="HEIFER_12+13"/>
      <sheetName val="FRESH_COW_2017-1813"/>
      <sheetName val="HP_COW_201813"/>
      <sheetName val="LP_COW_2017-1813"/>
      <sheetName val="DRY_COW13"/>
      <sheetName val="FIELD_CROPS13"/>
      <sheetName val="EQUIP_LIST11"/>
      <sheetName val="So_sanh11"/>
      <sheetName val="DT__NHA_XUONG11"/>
      <sheetName val="Electrical_Works11"/>
      <sheetName val="H_T__INCOMING_SYSTEM11"/>
      <sheetName val="Cash_Flow11"/>
      <sheetName val="Gia_VT-TB11"/>
      <sheetName val="noi_suy_xa11"/>
      <sheetName val="noi_suy_xa_thu_hoi11"/>
      <sheetName val="Tính_giá_NC11"/>
      <sheetName val="Tiên_lượng11"/>
      <sheetName val="SL_cước11"/>
      <sheetName val="BU_LONG11"/>
      <sheetName val="Thuyết_minh11"/>
      <sheetName val="Đơn_giá_máy11"/>
      <sheetName val="¥_11"/>
      <sheetName val="CHITIET_VL-NCHT1_(2)10"/>
      <sheetName val="Tong_DT10"/>
      <sheetName val="phan_tich_don_gia10"/>
      <sheetName val="Bill_No_1_611"/>
      <sheetName val="Bill_No_1_1011"/>
      <sheetName val="Bill_No_3_311"/>
      <sheetName val="Bill_No_1_411"/>
      <sheetName val="Bill_No_1_711"/>
      <sheetName val="Summary_Bill_No__311"/>
      <sheetName val="Khai_toan5"/>
      <sheetName val="Phu_luc_01_1_EPC_P11-145"/>
      <sheetName val="TDT_P11-P145"/>
      <sheetName val="Chi_phi_khac_5"/>
      <sheetName val="Hang_muc_Chung5"/>
      <sheetName val="Bia_Phu_Luc5"/>
      <sheetName val="DATA_1_CHUNG5"/>
      <sheetName val="Muc_luc5"/>
      <sheetName val="Tra_cuu_9575"/>
      <sheetName val="Unit_price10"/>
      <sheetName val="3__KC_-_PODIUM10"/>
      <sheetName val="Breakdown_(B)10"/>
      <sheetName val="U_P_Breakdown10"/>
      <sheetName val="Bán_đợt_1_trang10"/>
      <sheetName val="CTDZ6kv_(gd1)_10"/>
      <sheetName val="CTDZ_0_4+cto_(GD1)10"/>
      <sheetName val="CTTBA_(gd1)10"/>
      <sheetName val="03_Detailed10"/>
      <sheetName val="01_Bid_Price_summary10"/>
      <sheetName val="Home_Office_Manhours10"/>
      <sheetName val="Field_SPV_Barchart10"/>
      <sheetName val="Luong_BN10"/>
      <sheetName val="Luong_TB10"/>
      <sheetName val="Ca_may_TB10"/>
      <sheetName val="Ca_máy_BN10"/>
      <sheetName val="Vật_liệu10"/>
      <sheetName val="LX_-TT0510"/>
      <sheetName val="NC_Moi_TT0510"/>
      <sheetName val="Tien_Luong10"/>
      <sheetName val="Cost_List10"/>
      <sheetName val="Detail_Cost10"/>
      <sheetName val="IC_Price_New10"/>
      <sheetName val="Summary_Table10"/>
      <sheetName val="Sales_Person10"/>
      <sheetName val="Bidding_Entity10"/>
      <sheetName val="Unit_price(Updateting)10"/>
      <sheetName val="Chiet_tinh_dz3510"/>
      <sheetName val="IMF_Code10"/>
      <sheetName val="Subsidiary_Calculation10"/>
      <sheetName val="Cau_tao_gia_xay_to6"/>
      <sheetName val="SGC_RATE5"/>
      <sheetName val="Tru_TT5"/>
      <sheetName val="Thg_045"/>
      <sheetName val="Thg_055"/>
      <sheetName val="Thg_065"/>
      <sheetName val="Thg_075"/>
      <sheetName val="Thg_085"/>
      <sheetName val="Thg_095"/>
      <sheetName val="Thg_105"/>
      <sheetName val="Thg_115"/>
      <sheetName val="Thg_125"/>
      <sheetName val="5_2_1_Đo_bóc_KL_OLK-1010"/>
      <sheetName val="Bia_lot10"/>
      <sheetName val="DT_san_XD-So_lieu_cu10"/>
      <sheetName val="THPDMoi__(2)6"/>
      <sheetName val="t-h_HA_THE6"/>
      <sheetName val="TH_XL6"/>
      <sheetName val="CHITIET_VL-NC6"/>
      <sheetName val="don_gia_142610"/>
      <sheetName val="Phu_Bai_Bridge10"/>
      <sheetName val="Chu_dau_tu6"/>
      <sheetName val="THÔNG_TIN6"/>
      <sheetName val="w't_table5"/>
      <sheetName val="FF-2_(1)10"/>
      <sheetName val="YTD_12'200310"/>
      <sheetName val="YTD_06'200310"/>
      <sheetName val="YTD_03'200310"/>
      <sheetName val="YTD_09'200310"/>
      <sheetName val="deferred_taxes10"/>
      <sheetName val="Eqpmnt_Plng10"/>
      <sheetName val="TRIAL_BALANCE10"/>
      <sheetName val="DPR_31st_march10"/>
      <sheetName val="current_month10"/>
      <sheetName val="Blng__Vs_Coll_10"/>
      <sheetName val="DM_DU_AN5"/>
      <sheetName val="DM_TP_5"/>
      <sheetName val="File_Chi_tiet5"/>
      <sheetName val="Danh_mục_khối5"/>
      <sheetName val="Danh_mục_đơn_vị_-phòng_chức_nă5"/>
      <sheetName val="BẢNG_DIỄN_GIẢI_KL_(7)10"/>
      <sheetName val="Probbl_-_Production5"/>
      <sheetName val="CHI_PHÍ_NHÔM5"/>
      <sheetName val="BILL_34Āᐁë5"/>
      <sheetName val="Currency_Rate5"/>
      <sheetName val="Dashboard_-_BQL_-_VHL5"/>
      <sheetName val="KEILA_TP_2020-075"/>
      <sheetName val="CFA_(ME)5"/>
      <sheetName val="MEP_Building5"/>
      <sheetName val="BOM-13_11-Other(PS1+PS2)5"/>
      <sheetName val="2__BBNT_KLHT5"/>
      <sheetName val="Dinh_Muc_Vat_Tu5"/>
      <sheetName val="mã_5"/>
      <sheetName val="CHITIET_VL-NC-TT1p5"/>
      <sheetName val="NHOM_KINH4"/>
      <sheetName val="TH_khoi_luong5"/>
      <sheetName val="Chi_tiet_khoi_luong5"/>
      <sheetName val="TK_thep5"/>
      <sheetName val="CT_THOÁT_WC_VP5"/>
      <sheetName val="CT_CẤP_WC_VP5"/>
      <sheetName val="CT_THOÁT_MƯA_VP_TRỤC_LỚN5"/>
      <sheetName val="CT_THOÁT_MƯA_VP_TRỤC_NHỎ5"/>
      <sheetName val="LUONG_SCL5"/>
      <sheetName val="Chênh_lệch_máy_thi_công4"/>
      <sheetName val="Chênh_lệch_nhân_công4"/>
      <sheetName val="Chênh_lệch_vật_liệu4"/>
      <sheetName val="Nhập_liệu3"/>
      <sheetName val="Luong_(TP_Việt_Trì)3"/>
      <sheetName val="DG_4"/>
      <sheetName val="Chao_gia_T12_RE4"/>
      <sheetName val="DSV6_Summ3"/>
      <sheetName val="Boc_KL_DAT+CAT+BT3"/>
      <sheetName val="Boc_KL_thép3"/>
      <sheetName val="Bieu_do_nhan_luc3"/>
      <sheetName val="Don_gia_XD4"/>
      <sheetName val="Aging_Sept4"/>
      <sheetName val="0_Data3"/>
      <sheetName val="0_Data_new3"/>
      <sheetName val="Auto_Monthly_Inputs_3"/>
      <sheetName val="Service_Cost_4"/>
      <sheetName val="Don_gia_Tay_Ninh4"/>
      <sheetName val="Don_gia_Dak_Lak4"/>
      <sheetName val="streeta_and_cacth_pit4"/>
      <sheetName val="Daf_14"/>
      <sheetName val="Gia_NC_theo_TT053"/>
      <sheetName val="Khoi_luong_kenh_dan2"/>
      <sheetName val="Thep_Be_TN(tai_C10)2"/>
      <sheetName val="Sum_ELE__CAP_S1-4__3"/>
      <sheetName val="CONSOIDATE_43"/>
      <sheetName val="CONSOIDATE_23"/>
      <sheetName val="PHẦN_KIẾN_TRÚC3"/>
      <sheetName val="Land_Dev't__Ph-13"/>
      <sheetName val="Hac_Lots3"/>
      <sheetName val="4-Lane_bridge3"/>
      <sheetName val="Res_Lots3"/>
      <sheetName val="Spine_Road3"/>
      <sheetName val="Bill_23"/>
      <sheetName val="Bill_33"/>
      <sheetName val="Bill_4a_-_1A3"/>
      <sheetName val="Bill_4a_(Fiber)_-_1A3"/>
      <sheetName val="Bill_4b3"/>
      <sheetName val="Bill_4c3"/>
      <sheetName val="Bill_53"/>
      <sheetName val="Bill_4a_-_1B3"/>
      <sheetName val="Bill_4a_(Fiber)_-_1B3"/>
      <sheetName val="So_sanh_gia3"/>
      <sheetName val="Luong_2622EVN3"/>
      <sheetName val="DO_AM_DT3"/>
      <sheetName val="01__Nha_xuong3"/>
      <sheetName val="Cước_CG3"/>
      <sheetName val="MTO_REV_03"/>
      <sheetName val="NC_CU3"/>
      <sheetName val="Cuoc_3"/>
      <sheetName val="gia_chao3"/>
      <sheetName val="Vat_lieu_BTN3"/>
      <sheetName val="Bank_Rev3"/>
      <sheetName val="BP_DECLINE_IT3"/>
      <sheetName val="Input_List3"/>
      <sheetName val="Valid_data_revised3"/>
      <sheetName val="DETAIL_MIX_%_REPORT3"/>
      <sheetName val="Fill_this_out_first___3"/>
      <sheetName val="BC_chi_tiết_TT3"/>
      <sheetName val="0,SO_LIEU_DAU_VAO3"/>
      <sheetName val="Corner_Arch3"/>
      <sheetName val="End_Arch3"/>
      <sheetName val="Intermediate_Arch3"/>
      <sheetName val="reinforcement_6753"/>
      <sheetName val="ext_wall_fin_qty3"/>
      <sheetName val="SL_Plum_3"/>
      <sheetName val="Physical_Schedule_3D3"/>
      <sheetName val="Hrg_Readymix3"/>
      <sheetName val="Input_-_Facilities3"/>
      <sheetName val="BP_CAPEX_MoD-100%_Area_4_USD3"/>
      <sheetName val="DGKL_TRỤC_NGOAI_NHA3"/>
      <sheetName val="5_2_1_Đo_bóc_KL_OLK-073"/>
      <sheetName val="Da_xay_dung3"/>
      <sheetName val="Elemental_Breakdown+20%3"/>
      <sheetName val="Dai_tu3"/>
      <sheetName val="02__PHAN_TICH3"/>
      <sheetName val="03__NGAN_SACH3"/>
      <sheetName val="6__Scope_of_work_3"/>
      <sheetName val="4_6_Phân_tích_nhân_sự_3"/>
      <sheetName val="4_5_Mức_độ_tham_gia_dự_án3"/>
      <sheetName val="Define_finishing3"/>
      <sheetName val="Dynamic_Ranges2"/>
      <sheetName val="242_3_summaryOPC3"/>
      <sheetName val="1_1General3"/>
      <sheetName val="Gia_giao_VL_den_HT2"/>
      <sheetName val="THONG_SO_KICH_THUOC2"/>
      <sheetName val="XL4Poppy_(2)3"/>
      <sheetName val="he_so_dong_thoi2"/>
      <sheetName val="CT_-THVLNC2"/>
      <sheetName val="Thang_012"/>
      <sheetName val="Thống_kê2"/>
      <sheetName val="BAN_IN2"/>
      <sheetName val="NOVA_MEDIC2"/>
      <sheetName val="DGKL_MEDIC2"/>
      <sheetName val="ADJ_20112"/>
      <sheetName val="THCP_thiet_bi2"/>
      <sheetName val="Piano_Montaggio_PO-02_bozza22"/>
      <sheetName val="SLTh_ke2"/>
      <sheetName val="OVER_VIEW2"/>
      <sheetName val="SCOPE_OF_WORK2"/>
      <sheetName val="Listes_Caractéristiques2"/>
      <sheetName val="Liste_Référentiel2"/>
      <sheetName val="Bill_4_1a___2"/>
      <sheetName val="chi_tiet_TS_theo_so_lieu_ktoan2"/>
      <sheetName val="DS_Cty2"/>
      <sheetName val="THÁNG_052"/>
      <sheetName val="TONGKE3p_2"/>
      <sheetName val="Data_(2)2"/>
      <sheetName val="Book_1_Summary2"/>
      <sheetName val="1_설계조건2"/>
      <sheetName val="Wood_Mckenzie2"/>
      <sheetName val="Đầu_ra_sản_phẩm2"/>
      <sheetName val="Tổng_quan_và_Input2"/>
      <sheetName val="Đầu_vào_sản_xuất2"/>
      <sheetName val="Tính_toán_doanh_thu2"/>
      <sheetName val="Phân_tích_độ_nhạy2"/>
      <sheetName val="Khấu_hao_TSCĐ2"/>
      <sheetName val="Nguồn_vốn2"/>
      <sheetName val="Giải_ngân_nguồn_vốn2"/>
      <sheetName val="Tính_toán_thuế2"/>
      <sheetName val="Tính_toán_chi_phí_SX2"/>
      <sheetName val="TH_ĐƠN_GIÁ2"/>
      <sheetName val="cable,_lighting,_switch2"/>
      <sheetName val="ĐỢT_12"/>
      <sheetName val="DTXL(_270)2"/>
      <sheetName val="KL_T16_BÀN_GIAO_19_42"/>
      <sheetName val="Bldg_Brkdown2"/>
      <sheetName val="DG_VL_KS2"/>
      <sheetName val="Bill_rekap2"/>
      <sheetName val="Cash_Flow_bulanan2"/>
      <sheetName val="CươcVC_tinh2"/>
      <sheetName val="List_of_Staff2"/>
      <sheetName val="__QUOTATION_xlsx2"/>
      <sheetName val="2_5_Ducts_(2)2"/>
      <sheetName val="S_N2"/>
      <sheetName val="NHOM_KINH_2"/>
      <sheetName val="입찰내역_발주처_양식2"/>
      <sheetName val="DIEN_TICH2"/>
      <sheetName val="3_공통공사대비2"/>
      <sheetName val="Don_vi2"/>
      <sheetName val="TH_khối_lượng_phải_làm2"/>
      <sheetName val="Giá_VL,_NC,_M2"/>
      <sheetName val="Lương_2135_nhóm_I2"/>
      <sheetName val="Luong_2050_hà_NAm2"/>
      <sheetName val="Lương2045_nhóm_I2"/>
      <sheetName val="May_3_huyện2"/>
      <sheetName val="May_yên_mô2"/>
      <sheetName val="Phân_tich_ĐG2"/>
      <sheetName val="PLV_mới2"/>
      <sheetName val="May_TT11(TB)2"/>
      <sheetName val="May_TT11_(HP)2"/>
      <sheetName val="May_TT11(NB)2"/>
      <sheetName val="May_TT11(NĐ)2"/>
      <sheetName val="Lương_theo_TT17(Thái_Bình)2"/>
      <sheetName val="Lương_theo_TT17_(HP)2"/>
      <sheetName val="Lương_theo_TT17_(Ninh_Bình)2"/>
      <sheetName val="Lương_theo_TT17_(Nam_Định)2"/>
      <sheetName val="KL_CHI_TIẾT_(2)2"/>
      <sheetName val="5_Gia2"/>
      <sheetName val="Danh_sach_KV22"/>
      <sheetName val="Danh_sach_doan_KT2"/>
      <sheetName val="Loại_cọc_P22"/>
      <sheetName val="CP_NC-MTC_XD2"/>
      <sheetName val="H_Satuan2"/>
      <sheetName val="4_3_Scope_of_work_2"/>
      <sheetName val="Gia_HĐ2"/>
      <sheetName val="2__Tổng_hợp2"/>
      <sheetName val="List_Equip2"/>
      <sheetName val="Process_C_(1-166)2"/>
      <sheetName val="CF_-Update_31Jul062"/>
      <sheetName val="Executive_Summary2"/>
      <sheetName val="MAHANG_BHLD2"/>
      <sheetName val="CHITIETHOADON_TT2"/>
      <sheetName val="mahang_chinh_sua_moi_nhat2"/>
      <sheetName val="Noise_insl2"/>
      <sheetName val="Ca_may2"/>
      <sheetName val="GIA_NC,_CM2"/>
      <sheetName val="GIA_VL2"/>
      <sheetName val="13_Luong2"/>
      <sheetName val="Eq__Mobilization2"/>
      <sheetName val="Link_HG2"/>
      <sheetName val="Danhsach_122"/>
      <sheetName val="List_Danh_mục_nghiệm_thu2"/>
      <sheetName val="02__THONG_TIN_CHUNG2"/>
      <sheetName val="07__DINH_MUC_HBC2"/>
      <sheetName val="TK_SX2"/>
      <sheetName val="Rate_Analysis2"/>
      <sheetName val="Don_gia_vung_III2"/>
      <sheetName val="Don_gia_III15"/>
      <sheetName val="Don_gia_CT2"/>
      <sheetName val="PLHD_doi_cot_ham_0101-042"/>
      <sheetName val="Luong_TT052"/>
      <sheetName val="unit_weight2"/>
      <sheetName val="DIV_INC3"/>
      <sheetName val="A1_-_Income_Statement3"/>
      <sheetName val="Adj_entries_2"/>
      <sheetName val="Annexure_12"/>
      <sheetName val="Annexure_22"/>
      <sheetName val="Updated_2018_COA2"/>
      <sheetName val="IC_Listing2"/>
      <sheetName val="SLA_cost_distr_FEB_20202"/>
      <sheetName val="Legal_entities_details2"/>
      <sheetName val="Invoice_base_FEB_20202"/>
      <sheetName val="Le317_into_80502"/>
      <sheetName val="Basic_principles_to_the_distr_2"/>
      <sheetName val="Cost_elements2"/>
      <sheetName val="Ref_rate_change2"/>
      <sheetName val="Synergi_life_credit2"/>
      <sheetName val="Change_in_NH2"/>
      <sheetName val="NPS_to_O&amp;G2"/>
      <sheetName val="Income_Statement17"/>
      <sheetName val="Project_Info_2"/>
      <sheetName val="Cost_Summary2"/>
      <sheetName val="Cost_Summary_-_USD2"/>
      <sheetName val="Price_Summary_-_Offshore2"/>
      <sheetName val="Factory_&amp;_Import_Material2"/>
      <sheetName val="Labour_Hours_Upload2"/>
      <sheetName val="Technical_Info_2"/>
      <sheetName val="PM_Cost2"/>
      <sheetName val="SED_INPUT2"/>
      <sheetName val="Du_lieu_ban_dau2"/>
      <sheetName val="GZ_TP2"/>
      <sheetName val="GZ_VT2"/>
      <sheetName val="Be_tong2"/>
      <sheetName val="bar_nor2"/>
      <sheetName val="conc_nor2"/>
      <sheetName val="conc_frus2"/>
      <sheetName val="conc_trap2"/>
      <sheetName val="bar_frus2"/>
      <sheetName val="bar_trap2"/>
      <sheetName val="ĐM4970_2016(Lap_dat_TBA)2"/>
      <sheetName val="Gia_Nhan_công2"/>
      <sheetName val="Đon_gia_228_sua_chua2"/>
      <sheetName val="ĐM01_2000(thinghiem_ĐZTTĐL)2"/>
      <sheetName val="ĐM1781_2007(T_N_đien_ĐZ&amp;TBA)2"/>
      <sheetName val="Cuoc_van_chuyen2"/>
      <sheetName val="Beam_reinfocement_schedule2"/>
      <sheetName val="Thong_so_dam2"/>
      <sheetName val="Wall_Block_C2"/>
      <sheetName val="General_Schedule2"/>
      <sheetName val="Factor_F_Data2"/>
      <sheetName val="bang_1_NCXD2"/>
      <sheetName val="bang_1_NCXD_(V_I)2"/>
      <sheetName val="2__Summary-cash2"/>
      <sheetName val="May_Goc_(QD2436)2"/>
      <sheetName val="VC_theo_cuoc_tinh2"/>
      <sheetName val="BCVC__2"/>
      <sheetName val="Bang_khoi_luong1"/>
      <sheetName val="INDEX_HẠ_TẦNG2"/>
      <sheetName val="CTG_HẠ_TẦNG2"/>
      <sheetName val="DGG_HẠ_TẦNG2"/>
      <sheetName val="DGG_LB_CỌC2"/>
      <sheetName val="DGG_MT_CỌC2"/>
      <sheetName val="INFO_CỌC2"/>
      <sheetName val="INDEX_CỌC2"/>
      <sheetName val="Du_lieu_TKT2"/>
      <sheetName val="TÍNH_TOÁN_KHỐI_LƯỢNG_P62"/>
      <sheetName val="FINANCIAL_(FLR)1"/>
      <sheetName val="Bảng_dung_trọng2"/>
      <sheetName val="Tong_Luong_Thep1"/>
      <sheetName val="bang_tien_luong1"/>
      <sheetName val="1_INPUT1"/>
      <sheetName val="Phan_tich_vat_tu1"/>
      <sheetName val="Du_thau_03xd1"/>
      <sheetName val="Cost_of_DM_Water2"/>
      <sheetName val="Sch2_-_BalSht_Summary2"/>
      <sheetName val="Sch1_-_P&amp;L_Summary2"/>
      <sheetName val="Beam__2_1"/>
      <sheetName val="DETAIL_PROGRESS_CLAIM1"/>
      <sheetName val="Phan_tich_don_gia_de_xuat_-_ca1"/>
      <sheetName val="간접비_총괄표2"/>
      <sheetName val="EE_(3)1"/>
      <sheetName val="Ban_Qua_do1"/>
      <sheetName val="Dự_kiến_SL-NT_20131"/>
      <sheetName val="SL_HM-T1_20141"/>
      <sheetName val="Cost_center1"/>
      <sheetName val="Details_Sales_(local)2"/>
      <sheetName val="FA_list1"/>
      <sheetName val="Enc_3A1"/>
      <sheetName val="Fixed_Prof_Fees1"/>
      <sheetName val="BS,_PL,_Sch_5_to_91"/>
      <sheetName val="301_RTI1"/>
      <sheetName val="1__Questionnaire1"/>
      <sheetName val="Excise_on_RM1"/>
      <sheetName val="_Payroll_Empl_(Wkng)1"/>
      <sheetName val="Insight_28-6-001"/>
      <sheetName val="DL_codes1"/>
      <sheetName val="Simulator_Detail1"/>
      <sheetName val="Trnf_to_Reimb_1"/>
      <sheetName val="Power_&amp;_Fuel_(S)1"/>
      <sheetName val="Book_details1"/>
      <sheetName val="July_06-Mar_071"/>
      <sheetName val="Ctiet_Cthe1"/>
      <sheetName val="Window_Door_schedule1"/>
      <sheetName val="M_671"/>
      <sheetName val="Summary_of_My_Chanh_Bridge1"/>
      <sheetName val="My_Chanh_Bridge1"/>
      <sheetName val="Summary_of_Phu_Bai_Bridge1"/>
      <sheetName val="Summary_of_Nong_Bridge1"/>
      <sheetName val="Nong_Bridge1"/>
      <sheetName val="Summary_of_Phong_Le_Bridge1"/>
      <sheetName val="Phong_Le_Bridge1"/>
      <sheetName val="Summary_of_Ky_Lam_Bridge1"/>
      <sheetName val="Nghỉ_lễ1"/>
      <sheetName val="ﾄﾞﾊﾞｲFUEL_GAS追見1"/>
      <sheetName val="Wall_Pier1"/>
      <sheetName val="DA01_HD-List1"/>
      <sheetName val="DM01_CDT1"/>
      <sheetName val="DM02_NT1"/>
      <sheetName val="NT01_HD-List1"/>
      <sheetName val="DG_CANTHO1"/>
      <sheetName val="Check_C1"/>
      <sheetName val="BANG_TONGHOP1"/>
      <sheetName val="SUMMARY_QUANTITIES1"/>
      <sheetName val="DM_17812"/>
      <sheetName val="Giá_đến_hiện_trường1"/>
      <sheetName val="DG_2851"/>
      <sheetName val="DG__2861"/>
      <sheetName val="DG_851"/>
      <sheetName val="DG_891"/>
      <sheetName val="DGVCTC_2851"/>
      <sheetName val="M6A-208_Steering_dust1"/>
      <sheetName val="JT3_0견적-구11"/>
      <sheetName val="SELISIH_HARGA1"/>
      <sheetName val="Code_HT_CB_-OT1"/>
      <sheetName val="Code_HT_CB_-_PO1"/>
      <sheetName val="DOOR_A_(4-roof)1"/>
      <sheetName val="Door_HT1"/>
      <sheetName val="DOOR_B1_(4-roof)1"/>
      <sheetName val="DOOR_B2_(4-roof)1"/>
      <sheetName val="rate_code1"/>
      <sheetName val="Xuất_DL_AP1"/>
      <sheetName val="Xuất_DL_OT1"/>
      <sheetName val="Xuat_DL_PO1"/>
      <sheetName val="Ban_QD1"/>
      <sheetName val="SL_DT_2011so_sanh1"/>
      <sheetName val="Main_Model1"/>
      <sheetName val="Xuly_Data1"/>
      <sheetName val="Cst_Pkg-Eden1"/>
      <sheetName val="Cashflow_Analysis1"/>
      <sheetName val="Labor_Sum1"/>
      <sheetName val="Sheet1_(2)1"/>
      <sheetName val="Chi_Thao1"/>
      <sheetName val="4__Đo_bóc_KL1"/>
      <sheetName val="V_c_noi_bo1"/>
      <sheetName val="Tổng_kê1"/>
      <sheetName val="Kich_thuoc_mo_M1-nam_lay1"/>
      <sheetName val="Dau_vào1"/>
      <sheetName val="Data-SỔ_KHO1"/>
      <sheetName val="SỔ_KHO1"/>
      <sheetName val="BSD_(2)1"/>
      <sheetName val="Thông_tin_chung1"/>
      <sheetName val="B1_CN1"/>
      <sheetName val="Đường_dây1"/>
      <sheetName val="Vị_trí1"/>
      <sheetName val="Đơn_giá-NC1"/>
      <sheetName val="Đơn_giá-VL-CM1"/>
      <sheetName val="KL_CHI_TIET1"/>
      <sheetName val="Anx_101"/>
      <sheetName val="Full_20121"/>
      <sheetName val="Summary_Page_VDF1"/>
      <sheetName val="Invested_capital_VDF1"/>
      <sheetName val="BB_Contribution_by_store_T__1"/>
      <sheetName val="DG_SUA_CHUA1"/>
      <sheetName val="TAM_TINH1"/>
      <sheetName val="080_(2)2"/>
      <sheetName val="BTO_Dept_3"/>
      <sheetName val="Input_&amp;_Instruct3"/>
      <sheetName val="Purchase_Calc_2"/>
      <sheetName val="Balance_Sheet2"/>
      <sheetName val="Report_Summary2"/>
      <sheetName val="Monthly_Notes2"/>
      <sheetName val="Trial_Bal1"/>
      <sheetName val="CC_Inventory_Assumption1"/>
      <sheetName val="Validation_and_Lookup_tables1"/>
      <sheetName val="Dec__08_RDD1"/>
      <sheetName val="Int_Others1"/>
      <sheetName val="Sub_Lead1"/>
      <sheetName val="nhat_ky_1"/>
      <sheetName val="DGKL_L2_THÉP_MÓNG1"/>
      <sheetName val="Bieu_chi_tiet_gia_du_thau1"/>
      <sheetName val="Gia_vat_lieu_trong_gia_du_thau1"/>
      <sheetName val="Bang_phan_tich_don_gia_du_thau1"/>
      <sheetName val="Costos_Alt21"/>
      <sheetName val="B-10_otros_activos_20031"/>
      <sheetName val="B-10_otros_activos_20041"/>
      <sheetName val="liste_ANDI1"/>
      <sheetName val="Daily_Forwards1"/>
      <sheetName val="CREDIT_STATS1"/>
      <sheetName val="basic_inputs1"/>
      <sheetName val="INSTRUCTION_Read_me1"/>
      <sheetName val="DATOS_DE_CAMPO1"/>
      <sheetName val="Basic_Data_Inputs1"/>
      <sheetName val="Du_lieu_dau_vao1"/>
      <sheetName val="TH_DZ3521"/>
      <sheetName val="RAB_AR&amp;STR19"/>
      <sheetName val="chi_tiet_TBA19"/>
      <sheetName val="chi_tiet_C19"/>
      <sheetName val="DON_GIA_CAN_THO21"/>
      <sheetName val="Don_gia19"/>
      <sheetName val="Don_gia_chi_tiet19"/>
      <sheetName val="Customize_Your_Purchase_Order19"/>
      <sheetName val="DON_GIA_TRAM_(3)19"/>
      <sheetName val="CHITIET_VL-NC-TT_-1p19"/>
      <sheetName val="CHITIET_VL-NC-TT-3p18"/>
      <sheetName val="TONG_HOP_VL-NC_TT19"/>
      <sheetName val="KPVC-BD_19"/>
      <sheetName val="HĐ_ngoài18"/>
      <sheetName val="XT_Buoc_318"/>
      <sheetName val="dongia_(2)18"/>
      <sheetName val="S-curve_18"/>
      <sheetName val="Commercial_value18"/>
      <sheetName val="7606_DZ19"/>
      <sheetName val="Ky_Lam_Bridge18"/>
      <sheetName val="Provisional_Sums_Item18"/>
      <sheetName val="Gas_Pressure_Welding18"/>
      <sheetName val="General_Item&amp;General_Requirem18"/>
      <sheetName val="General_Items18"/>
      <sheetName val="Regenral_Requirements18"/>
      <sheetName val="TONG_HOP_VL-NC18"/>
      <sheetName val="So_doi_chieu_LC18"/>
      <sheetName val="project_management18"/>
      <sheetName val="Adix_A18"/>
      <sheetName val="MAIN_GATE_HOUSE18"/>
      <sheetName val="REINF_18"/>
      <sheetName val="Rates_200918"/>
      <sheetName val="Đầu_vào17"/>
      <sheetName val="MH_RATE18"/>
      <sheetName val="A1_CN17"/>
      <sheetName val="Data_Input18"/>
      <sheetName val="Du_toan18"/>
      <sheetName val="chiet_tinh18"/>
      <sheetName val="Ng_hàng_xà+bulong18"/>
      <sheetName val="Bang_KL18"/>
      <sheetName val="DM_606118"/>
      <sheetName val="Equip_17"/>
      <sheetName val="DG_thep_ma_kem18"/>
      <sheetName val="Lcau_-_Lxuc18"/>
      <sheetName val="Chi_tiet_XD_TBA17"/>
      <sheetName val="EIRR&gt;_217"/>
      <sheetName val="TONG_HOP_T5_199817"/>
      <sheetName val="CT_vat_lieu18"/>
      <sheetName val="Trạm_biến_áp17"/>
      <sheetName val="Đơn_Giá_17"/>
      <sheetName val="Chenh_lech_vat_tu17"/>
      <sheetName val="Diện_tích17"/>
      <sheetName val="1_Khái_toán17"/>
      <sheetName val="13-Cốt_thép_(10mm&lt;D≤18mm)_FO116"/>
      <sheetName val="6787CWFASE2CASE2_00_xls17"/>
      <sheetName val="CT-0_4KV17"/>
      <sheetName val="rate_material17"/>
      <sheetName val="4_PTDG17"/>
      <sheetName val="DG_DZ18"/>
      <sheetName val="DG_TBA18"/>
      <sheetName val="Chi_tiet_KL17"/>
      <sheetName val="Tổng_hợp_KL17"/>
      <sheetName val="KL_Chi_tiết_Xây_tô17"/>
      <sheetName val="07Base_Cost17"/>
      <sheetName val="Bill_1_Quy_dinh_chung17"/>
      <sheetName val="1_R18_BF17"/>
      <sheetName val="6_External_works-R1817"/>
      <sheetName val="Phan_khai_KLuong17"/>
      <sheetName val="04_-_XUONG_DET_B17"/>
      <sheetName val="Area_Cal17"/>
      <sheetName val="_0317"/>
      <sheetName val="chieu_day_san17"/>
      <sheetName val="Podium_Concrete_Works17"/>
      <sheetName val="KLCT-_TOWER17"/>
      <sheetName val="KLCT-_PODIUM17"/>
      <sheetName val="Xay_lapduongR317"/>
      <sheetName val="Gia_thanh_chuoi_su17"/>
      <sheetName val="Tiep_dia17"/>
      <sheetName val="Don_gia_vung_III-Can_Tho17"/>
      <sheetName val="Loại_Vật_tư17"/>
      <sheetName val="Measure_130617"/>
      <sheetName val="gia_cong_tac17"/>
      <sheetName val="Isolasi_Luar_Dalam17"/>
      <sheetName val="Isolasi_Luar17"/>
      <sheetName val="Analisa_Gabungan17"/>
      <sheetName val="GV1-D13_(Casement_door)17"/>
      <sheetName val="Project_Data17"/>
      <sheetName val="Elect_(3)17"/>
      <sheetName val="plan&amp;section_of_foundation17"/>
      <sheetName val="design_criteria17"/>
      <sheetName val="Bond_수수료_계산_포맷17"/>
      <sheetName val="ITB_COST17"/>
      <sheetName val="PAGE_117"/>
      <sheetName val="6PILE__(돌출)17"/>
      <sheetName val="HÐ_ngoài18"/>
      <sheetName val="DM_6717"/>
      <sheetName val="Đầu_tư17"/>
      <sheetName val="Chenh_lech_ca_may17"/>
      <sheetName val="TLg_CN&amp;Laixe17"/>
      <sheetName val="TLg_CN&amp;Laixe_(2)17"/>
      <sheetName val="TLg_Laitau17"/>
      <sheetName val="TLg_Laitau_(2)17"/>
      <sheetName val="ESTI_17"/>
      <sheetName val="KL_san_lap17"/>
      <sheetName val="Bill_01_-_CTN17"/>
      <sheetName val="Bill_2_2_Villa_2_beds17"/>
      <sheetName val="DETAIL_17"/>
      <sheetName val="dg_tphcm17"/>
      <sheetName val="T_KÊ_K_CẤU17"/>
      <sheetName val="A1,_May17"/>
      <sheetName val="Vat_lieu17"/>
      <sheetName val="Door_and_window11"/>
      <sheetName val="Harga_ME_17"/>
      <sheetName val="_Bill_5-Earthing_2_-_Add_Work17"/>
      <sheetName val="Bill_02_-_Xay_gach-Pou_17"/>
      <sheetName val="Bill_03-Chống_thấm-Pou17"/>
      <sheetName val="Bill_04-Kim_loại-Pou17"/>
      <sheetName val="Bill_05_-_Hoan_thien-Pou_17"/>
      <sheetName val="Bill_02_-_Xay_gach-Tower17"/>
      <sheetName val="Bill_03-Chống_thấm-Tower17"/>
      <sheetName val="Bill_04-Kim_loại-Tower17"/>
      <sheetName val="Bill_05_-_Hoan_thien-Tower17"/>
      <sheetName val="KL-_KHAC17"/>
      <sheetName val="BILL_3_-_KẾT_CẤU_HẦM17"/>
      <sheetName val="PTĐG_LTBT17"/>
      <sheetName val="CTG-PRECHEx1_417"/>
      <sheetName val="CTG-AB_(2)17"/>
      <sheetName val="CTG-AB_(3)17"/>
      <sheetName val="CTG-PLP-1_0817"/>
      <sheetName val="Pre_Đội_nhóm17"/>
      <sheetName val="Vat_tu_XD17"/>
      <sheetName val="CẤP_THOÁT_NƯỚC17"/>
      <sheetName val="Cước_VC_+_ĐM_CP_Tư_vấn17"/>
      <sheetName val="Hệ_số17"/>
      <sheetName val="THDT_goi_thau_TB17"/>
      <sheetName val="Tien_do_TV17"/>
      <sheetName val="Tower_-_Concrete_Works17"/>
      <sheetName val="Bill-04_ket_cau_thap-_UNI17"/>
      <sheetName val="TH_Vat_tu17"/>
      <sheetName val="Bang_trong_luong_rieng_thep17"/>
      <sheetName val="LV_data17"/>
      <sheetName val="Gia_vat_tu17"/>
      <sheetName val="TH_MTC17"/>
      <sheetName val="TH_N_Cong17"/>
      <sheetName val="Equipment_list_(PAC)17"/>
      <sheetName val="TINH_KHOI_LUONG17"/>
      <sheetName val="DATA_BASE17"/>
      <sheetName val="bridge_#_117"/>
      <sheetName val="Bang_3_Chi_tiet_phan_Dz17"/>
      <sheetName val="KHOI_LUONG17"/>
      <sheetName val="HVAC_BLOCK_B417"/>
      <sheetName val="subcon_sched17"/>
      <sheetName val="Chi_tiet17"/>
      <sheetName val="Buy_vs__Lease_Car17"/>
      <sheetName val="BẢNG_KHỐI_LƯỢNG_TỔNG_HỢP16"/>
      <sheetName val="CTKL_KTX_HT16"/>
      <sheetName val="CP_Khac_cuoc_VC16"/>
      <sheetName val="Budget_Code16"/>
      <sheetName val="2_Chiet_tinh16"/>
      <sheetName val="du_lieu_du_toan16"/>
      <sheetName val="PRE_(E)17"/>
      <sheetName val="Luong_NII16"/>
      <sheetName val="DINH_MUC_THI_NGHIEM16"/>
      <sheetName val="Luong_NI16"/>
      <sheetName val="NHÀ_NHẬP_LIỆU16"/>
      <sheetName val="MÓNG_SILO16"/>
      <sheetName val="BOQ_THAN16"/>
      <sheetName val="Tong_du_toan16"/>
      <sheetName val="Bill_2_-_ketcau16"/>
      <sheetName val="D_&amp;_W_sizes16"/>
      <sheetName val="DL_ĐẦU_VÀO16"/>
      <sheetName val="Chi_tiet_lan_can16"/>
      <sheetName val="Purchase_Order16"/>
      <sheetName val="Analisa_&amp;_Upah16"/>
      <sheetName val="Nhap_VT_oto14"/>
      <sheetName val="dm_36614"/>
      <sheetName val="DM_606014"/>
      <sheetName val="Du_lieu17"/>
      <sheetName val="Phan_tich16"/>
      <sheetName val="CT_Thang_Mo16"/>
      <sheetName val="CT__PL16"/>
      <sheetName val="dongia__2_16"/>
      <sheetName val="Thép_CKN16"/>
      <sheetName val="GOC-KO_IN16"/>
      <sheetName val="MAU_8A16"/>
      <sheetName val="MAU_8B16"/>
      <sheetName val="MAU_916"/>
      <sheetName val="MAU_1016"/>
      <sheetName val="cash_budget16"/>
      <sheetName val="sochitiettaikhoan_16"/>
      <sheetName val="Share_price_data16"/>
      <sheetName val="19_316"/>
      <sheetName val="20_316"/>
      <sheetName val="Chieu_4_316"/>
      <sheetName val="Cow_req16"/>
      <sheetName val="TỔNG_HỢP16"/>
      <sheetName val="14-LẦN_3-CHIỀU16"/>
      <sheetName val="14-LẦN_1-SÁNG16"/>
      <sheetName val="14-LẦN_2-TRƯA16"/>
      <sheetName val="1_3+1_4-TOTAL_-_Ko_IN16"/>
      <sheetName val="2_1-LẦN_3-CHIỀU16"/>
      <sheetName val="2_1-LẦN_1-SÁNG16"/>
      <sheetName val="2_1-LẦN_2-TRƯA16"/>
      <sheetName val="2_1-TOTAL-Ko_IN16"/>
      <sheetName val="1_3(TMR_4)16"/>
      <sheetName val="CHO_DE16"/>
      <sheetName val="1_1+1_2+2_2+2_3(TMR_3)16"/>
      <sheetName val="CK1+CK2_(VS_SAN_CHOI_23)16"/>
      <sheetName val="CK1+CK2_(2)16"/>
      <sheetName val="12-16_THÁNG16"/>
      <sheetName val="CAN_SỮA16"/>
      <sheetName val="54+55+56(SAU_CAI_SỮA-6)16"/>
      <sheetName val="BÊ_71-90_NGÀY16"/>
      <sheetName val="BÊ_12-16_tháng16"/>
      <sheetName val="BÊ_6-1216"/>
      <sheetName val="BÊ_1-316"/>
      <sheetName val="F01-BC_KHAU_PHAN_SANG_20_316"/>
      <sheetName val="F01-BC_KHAU_PHAN_CHIEU_19_316"/>
      <sheetName val="dinh_mưc_cty16"/>
      <sheetName val="Giá_thành16"/>
      <sheetName val="Thong_ke16"/>
      <sheetName val="Energy_for_milk_prod16"/>
      <sheetName val="DE_NGHI_XUAT_16"/>
      <sheetName val="phieu_xuat_mau16"/>
      <sheetName val="PHIEU_XUAT_CHIEU16"/>
      <sheetName val="11_rai_them_cỏ16"/>
      <sheetName val="PHU_LUC_02-_HDSD_CAC_BIEU_MAU16"/>
      <sheetName val="PhU_LUC_01-_MA_CAC_NHOM_BO16"/>
      <sheetName val="F03-BC_THUC_TRON_SANG_20_316"/>
      <sheetName val="F03-BC_THUC_TRON_CHIEU_19_316"/>
      <sheetName val="F02-BC_THEO_DOI_THUC_AN_DU16"/>
      <sheetName val="Tham_khao-_Bao_cao_xuat_thuc_16"/>
      <sheetName val="Dự_thầu14"/>
      <sheetName val="DK1_Don_gia16"/>
      <sheetName val="Dlieu_dau_vao16"/>
      <sheetName val="BANCO_(2)16"/>
      <sheetName val="MT_DPin_(2)16"/>
      <sheetName val="02__PTDG16"/>
      <sheetName val="Chiết_tính16"/>
      <sheetName val="Income_Statement18"/>
      <sheetName val="Shareholders'_Equity16"/>
      <sheetName val="VC_xd14"/>
      <sheetName val="Gia_VLTB14"/>
      <sheetName val="B_Luong14"/>
      <sheetName val="C_May14"/>
      <sheetName val="Don_gia_(khong_in)16"/>
      <sheetName val="1_MONG_1-216"/>
      <sheetName val="BẢNG_ÁP_GIÁ_(in)13"/>
      <sheetName val="NT_(KL)_IN13"/>
      <sheetName val="DOM_D213"/>
      <sheetName val="nhà_ăn13"/>
      <sheetName val="Công_nhật13"/>
      <sheetName val="btkt_cột13"/>
      <sheetName val="DG_142613"/>
      <sheetName val="wk_prgs14"/>
      <sheetName val="TH_TN14"/>
      <sheetName val="Bill_No_3_-_Prov__Sum_(Ph2&amp;3)14"/>
      <sheetName val="Du_tru_CP-Bieu_0114"/>
      <sheetName val="TB_NẶNG14"/>
      <sheetName val="Ma_don_vi14"/>
      <sheetName val="bang_cc14"/>
      <sheetName val="AG_Pipe_Qty_Analysis14"/>
      <sheetName val="TK_chi_tiet14"/>
      <sheetName val="Bill_2-Road_HR214"/>
      <sheetName val="Bill_3_-_Softscape_HR214"/>
      <sheetName val="Hao_phí14"/>
      <sheetName val="CP_HMC14"/>
      <sheetName val="gui_BKCT13"/>
      <sheetName val="đọc_số14"/>
      <sheetName val="TH_các_CC13"/>
      <sheetName val="Don_gia_chi_tiet_DIEN_213"/>
      <sheetName val="Dự_toán14"/>
      <sheetName val="Đơn_Giá_TH14"/>
      <sheetName val="Nhân_công14"/>
      <sheetName val="Phân_tích14"/>
      <sheetName val="C_P_Thiết_bị14"/>
      <sheetName val="T_H_Kinh_phí14"/>
      <sheetName val="Vật_tư14"/>
      <sheetName val="Trang_bìa14"/>
      <sheetName val="CĂN_HỘ_T16-17_14"/>
      <sheetName val="TRỤC_ĐỨNG_THOÁT_BẨN_T15-1714"/>
      <sheetName val="TRỤC_ĐỨNG_TM_T15-1714"/>
      <sheetName val="THEP_TAM14"/>
      <sheetName val="THEP_HÌNH14"/>
      <sheetName val="THEP_HINH14"/>
      <sheetName val="XA_GO14"/>
      <sheetName val="BANG_TRA14"/>
      <sheetName val="Ｎｏ_1314"/>
      <sheetName val="DGchitiet_14"/>
      <sheetName val="Structure_data14"/>
      <sheetName val="HỆ_THỐNG_PHÒNG_CHÁY_CHỮA_CHÁY14"/>
      <sheetName val="HỆ_THỐNG_CẤP_THOÁT_NƯỚC14"/>
      <sheetName val="HỆ_THỐNG_ĐHKK14"/>
      <sheetName val="MÁY_PHÁT_ĐIỆN14"/>
      <sheetName val="HỆ_THỐNG_ĐIỆN14"/>
      <sheetName val="Thiết_bị_chính14"/>
      <sheetName val="CP_Du_phong14"/>
      <sheetName val="THCP_Lap_dat14"/>
      <sheetName val="THCP_xay_dung14"/>
      <sheetName val="Tong_hop_kinh_phi14"/>
      <sheetName val="2_1Warehouse_114"/>
      <sheetName val="CHI_PHI14"/>
      <sheetName val="Main_Bldg-Rev0214"/>
      <sheetName val="D&amp;W_def_14"/>
      <sheetName val="Nhan_cong14"/>
      <sheetName val="Thiet_bi14"/>
      <sheetName val="Vat_tu14"/>
      <sheetName val="DM_ChiPhi14"/>
      <sheetName val="May_TC14"/>
      <sheetName val="TH_Kinh_phi14"/>
      <sheetName val="Ptvl_14"/>
      <sheetName val="Móng,_nền_14"/>
      <sheetName val="1_Requisition(E)14"/>
      <sheetName val="Theo_doi_Doanh_thu_201713"/>
      <sheetName val="TONG_HOP14"/>
      <sheetName val="phan_tic_chi_tiet14"/>
      <sheetName val="3__CNT13"/>
      <sheetName val="unit_price_list(M)13"/>
      <sheetName val="Data_Wall14"/>
      <sheetName val="Gia_vat_lieu13"/>
      <sheetName val="Chi_tiet_-tong_9_thang13"/>
      <sheetName val="Tổng_GT14"/>
      <sheetName val="Chi_tiết_KL14"/>
      <sheetName val="khấu_trừ_phạt14"/>
      <sheetName val="GT__KHAU_TRU14"/>
      <sheetName val="HAO_HUT_VAT_TU_(2)14"/>
      <sheetName val="cao_độ14"/>
      <sheetName val="Chi_tiet_cong_no14"/>
      <sheetName val="PHÁT_SINH_TẦNG_1_14"/>
      <sheetName val="PHÁT_SINH_TẦNG_214"/>
      <sheetName val="Hầm_chuyển_psinh14"/>
      <sheetName val="Ống_thẳng14"/>
      <sheetName val="Côn_thu14"/>
      <sheetName val="Vuông_tròn14"/>
      <sheetName val="Chân_rẽ14"/>
      <sheetName val="Chạc_ba14"/>
      <sheetName val="0__Input13"/>
      <sheetName val="KL_THEP__GIAM_DO_DUNG_COUPLER13"/>
      <sheetName val="01_KL_THÉP_NHẬP_VỀ13"/>
      <sheetName val="2__NT_VLDV13"/>
      <sheetName val="GHI_CHU13"/>
      <sheetName val="1_BB_LMHT13"/>
      <sheetName val="1_2_Staff_Schedule13"/>
      <sheetName val="Precios_unitarios_AXH13"/>
      <sheetName val="Bill_Prelim-CDT13"/>
      <sheetName val="Bill_BPTC-CDT13"/>
      <sheetName val="Chi_tiết_BPTC13"/>
      <sheetName val="Bill_BPTC-CDT_(PA_MCT_CDT)13"/>
      <sheetName val="Chi_tiết_BPTC_(PA_MCT_CDT)13"/>
      <sheetName val="Bê_tông_bảo_vệ13"/>
      <sheetName val="01__Data13"/>
      <sheetName val="Neo,_nối_cốt_thép_dầm,_cột13"/>
      <sheetName val="Uốn_móc_cốt_thép13"/>
      <sheetName val="Tiêu_chuẩn_cốt_thép13"/>
      <sheetName val="So_lieu_chung13"/>
      <sheetName val="TH_VL,_NC,_DDHT_Thanhphuoc13"/>
      <sheetName val="1__Office13"/>
      <sheetName val="KHOI_LUONG15-413"/>
      <sheetName val="Doi_so13"/>
      <sheetName val="DANH_MỤC_HỒ_SƠ13"/>
      <sheetName val="GT_PHÁT_SINH_NGOÀI_HĐ13"/>
      <sheetName val="KL_PHÁT_SINH_13"/>
      <sheetName val="PS_NGOÀI_HĐ13"/>
      <sheetName val="GT_PHÁT_SINH_VƯỢT_HĐ13"/>
      <sheetName val="PS_TĂNG_GIẢM_TRONG_HĐ13"/>
      <sheetName val="DGCT_PHÁT_SINH13"/>
      <sheetName val="DGCT_TRẦN_NLV13"/>
      <sheetName val="DGKL_chi_tiết_NLV13"/>
      <sheetName val="DGKL_chi_tiết_NHN,NK13"/>
      <sheetName val="TG_KL13"/>
      <sheetName val="DGCT_SƠN_BẢ_TƯỜNG_NLV13"/>
      <sheetName val="DGKL_TRẦN_NHN13"/>
      <sheetName val="MTO_REV_2(ARMOR)13"/>
      <sheetName val="KL_thep_lam_sat13"/>
      <sheetName val="DM-VNT_ko_sd13"/>
      <sheetName val="B3A_-_TOWER_A13"/>
      <sheetName val="Annex_B13"/>
      <sheetName val="Cotthep_NPT13"/>
      <sheetName val="vl_nc_mtc13"/>
      <sheetName val="1_Civil_(Org)13"/>
      <sheetName val="Tien_Thuong13"/>
      <sheetName val="NC_XL_6T_cuoi_01_CTy13"/>
      <sheetName val="Data_-6T_dau13"/>
      <sheetName val="Cong_6T13"/>
      <sheetName val="Bảng_đo_bóc_KL_OLK-0913"/>
      <sheetName val="6_3_CHI_TIET_OLK-0913"/>
      <sheetName val="Dot_413"/>
      <sheetName val="Chi_phi_van_chuyen13"/>
      <sheetName val="Tong_hop_vat_tu13"/>
      <sheetName val="1_San_13"/>
      <sheetName val="DT_hợp_đồng12"/>
      <sheetName val="Bảng_KL_đợt_112"/>
      <sheetName val="Dgia_vat_tu13"/>
      <sheetName val="Don_gia_III16"/>
      <sheetName val="D÷_liÖu13"/>
      <sheetName val="TLG_Type13"/>
      <sheetName val="Thop_Ksat13"/>
      <sheetName val="Thu_hoi_13"/>
      <sheetName val="HM_chung13"/>
      <sheetName val="CP_xd-thiet_bi13"/>
      <sheetName val="TH-TN_LD_TB13"/>
      <sheetName val="CP_xaydung13"/>
      <sheetName val="Thao_ha_phu_kien13"/>
      <sheetName val="VL-NC-MTC_ket_cau13"/>
      <sheetName val="KHOI_LUONG_TONG13"/>
      <sheetName val="TK_22KV13"/>
      <sheetName val="DM_366-177713"/>
      <sheetName val="Thi_nhiem13"/>
      <sheetName val="Gia_goc_VT-TB13"/>
      <sheetName val="Gia_vc_den_chan_CT13"/>
      <sheetName val="culy_2213"/>
      <sheetName val="Luong_205013"/>
      <sheetName val="ca_may_QN13"/>
      <sheetName val="TNHC1246_13"/>
      <sheetName val="Ca_may_TT06_201013"/>
      <sheetName val="Don_gia_VLXD_dia_phuong13"/>
      <sheetName val="Bang_luong_SCL13"/>
      <sheetName val="Dinh_muc_TN142613"/>
      <sheetName val="HRG_BHN13"/>
      <sheetName val="CĂN_ĐH13"/>
      <sheetName val="Div26_-_Elect13"/>
      <sheetName val="Tổng_hợp_KPHM12"/>
      <sheetName val="DM_336cai_tao13"/>
      <sheetName val="4_CĂN13"/>
      <sheetName val="PV_Graph_Data12"/>
      <sheetName val="Danh_mục12"/>
      <sheetName val="Q_A01_2-Sh13"/>
      <sheetName val="Dutoan_KL12"/>
      <sheetName val="doanh_thu12"/>
      <sheetName val="BTK-Dai_Hoc_Kien_Giang12"/>
      <sheetName val="GIÁ_DỰ_THẦU_30_CĂN12"/>
      <sheetName val="2_CDPS13"/>
      <sheetName val="DG_Chi_tiet12"/>
      <sheetName val="Kê_0,412"/>
      <sheetName val="TH_0,412"/>
      <sheetName val="Kê_2212"/>
      <sheetName val="TH_2212"/>
      <sheetName val="TBA_CAI_TAO12"/>
      <sheetName val="TBA_XDM12"/>
      <sheetName val="TONG_HOP_DU_TOAN12"/>
      <sheetName val="Thop_XAY_DUNG12"/>
      <sheetName val="CP_HANG_MUC_CHUNG12"/>
      <sheetName val="CHI_PHI_XD12"/>
      <sheetName val="CHI_PHI_THI_NGHIEM12"/>
      <sheetName val="VLDIEN_2212"/>
      <sheetName val="Dao_dat12"/>
      <sheetName val="TH_Denbu12"/>
      <sheetName val="Do_ve_DC12"/>
      <sheetName val="TH_Bommin12"/>
      <sheetName val="CHI_PHI_THI_NGHIEM-LD_thiet_b12"/>
      <sheetName val="Luong_TT0112"/>
      <sheetName val="Camay_QB12"/>
      <sheetName val="gia_ca_may_BXD12"/>
      <sheetName val="BANG_LUONG_KY_SU12"/>
      <sheetName val="Bang_luong_NHOM_I12"/>
      <sheetName val="Bangluong_NHOM_II_12"/>
      <sheetName val="09-GIA_nhien_lieu-ko_in12"/>
      <sheetName val="Tinh_V_cot_chiem_cho12"/>
      <sheetName val="ĐM_135412"/>
      <sheetName val="KHOAN_MAU12"/>
      <sheetName val="ĐO_ĐỊA_VẬT_LÝ12"/>
      <sheetName val="khoan_tiep_dia12"/>
      <sheetName val="DZ_22KV12"/>
      <sheetName val="_1710_HOINGHINLD12"/>
      <sheetName val="99_(2)12"/>
      <sheetName val="134_12"/>
      <sheetName val="DG_497012"/>
      <sheetName val="Heso_DZ13"/>
      <sheetName val="DG_BINH_THUAN13"/>
      <sheetName val="TINH_GIA_-_SAN_XUAT_Vertico12"/>
      <sheetName val="Financ__Overview12"/>
      <sheetName val="7_Khau_tru_13"/>
      <sheetName val="Don_gia_NC13"/>
      <sheetName val="Summary_Sheet12"/>
      <sheetName val="Finishing-Tower_A12"/>
      <sheetName val="Finishing-Tower_B12"/>
      <sheetName val="Finishing-Tower_C12"/>
      <sheetName val="Finishing-Tower_D12"/>
      <sheetName val="MEP-Tower_A12"/>
      <sheetName val="MEP-Tower_B12"/>
      <sheetName val="MEP-Tower_C12"/>
      <sheetName val="MEP-Tower_D12"/>
      <sheetName val="Cost_Report_Sum12"/>
      <sheetName val="Detail_Cost_Sum12"/>
      <sheetName val="RVO-VO_Sum12"/>
      <sheetName val="Potential_VOs_Sum12"/>
      <sheetName val="Cash_Flow_Sum12"/>
      <sheetName val="CAP_NUOC12"/>
      <sheetName val="cấp_nước_trục_nhà_vs12"/>
      <sheetName val="THOAT_NUOC12"/>
      <sheetName val="THOAT_MUA12"/>
      <sheetName val="Cáp_phòng12"/>
      <sheetName val="TMC_ĐIỆN_Phi12"/>
      <sheetName val="TMC_Tổng12"/>
      <sheetName val="TH_Đèn_Phòng_L112"/>
      <sheetName val="TH_Đèn_Hầm_L112"/>
      <sheetName val="TỦ_MODULE_T112"/>
      <sheetName val="B-2__(DPP)13"/>
      <sheetName val="13_BANG_CT12"/>
      <sheetName val="14_MMUS_GIUA_NHIP12"/>
      <sheetName val="4_HSPBngang12"/>
      <sheetName val="6_Tinh_tai12"/>
      <sheetName val="2_NSl12"/>
      <sheetName val="17_US_CHU_tho_a_b12"/>
      <sheetName val="15_MMUS_GOI12"/>
      <sheetName val="gia_vt,nc,may12"/>
      <sheetName val="Bieu_gia_HD12"/>
      <sheetName val="Huong_dan12"/>
      <sheetName val="5_2_1_Đo_bóc_KL_OLK-0612"/>
      <sheetName val="Dinh_muc12"/>
      <sheetName val="KS_tuyen12"/>
      <sheetName val="Bang_chiet_tinh_TBA12"/>
      <sheetName val="MB_DT_0212"/>
      <sheetName val="4_2_1_Đo_bóc_KL_OLK-0612"/>
      <sheetName val="4_1_1_CHI_TIET_OLK-0612"/>
      <sheetName val="THONG_SO12"/>
      <sheetName val="Đơn_giá_chi_tiết_TN_3912"/>
      <sheetName val="Bù_giá_CM11"/>
      <sheetName val="HERD_MOVEMENTFARM114"/>
      <sheetName val="HERD_MOVEMENTFARM214"/>
      <sheetName val="CALVES_2-414"/>
      <sheetName val="Cavles_2-414"/>
      <sheetName val="CALVES_4-714"/>
      <sheetName val="HEIFER_7-12m14"/>
      <sheetName val="HEIFER_12+14"/>
      <sheetName val="FRESH_COW_2017-1814"/>
      <sheetName val="HP_COW_201814"/>
      <sheetName val="LP_COW_2017-1814"/>
      <sheetName val="DRY_COW14"/>
      <sheetName val="FIELD_CROPS14"/>
      <sheetName val="EQUIP_LIST12"/>
      <sheetName val="So_sanh12"/>
      <sheetName val="DT__NHA_XUONG12"/>
      <sheetName val="Electrical_Works12"/>
      <sheetName val="H_T__INCOMING_SYSTEM12"/>
      <sheetName val="Cash_Flow12"/>
      <sheetName val="Gia_VT-TB12"/>
      <sheetName val="noi_suy_xa12"/>
      <sheetName val="noi_suy_xa_thu_hoi12"/>
      <sheetName val="Tính_giá_NC12"/>
      <sheetName val="Tiên_lượng12"/>
      <sheetName val="SL_cước12"/>
      <sheetName val="BU_LONG12"/>
      <sheetName val="Thuyết_minh12"/>
      <sheetName val="Đơn_giá_máy12"/>
      <sheetName val="¥_12"/>
      <sheetName val="CHITIET_VL-NCHT1_(2)11"/>
      <sheetName val="Tong_DT11"/>
      <sheetName val="phan_tich_don_gia11"/>
      <sheetName val="Bill_No_1_612"/>
      <sheetName val="Bill_No_1_1012"/>
      <sheetName val="Bill_No_3_312"/>
      <sheetName val="Bill_No_1_412"/>
      <sheetName val="Bill_No_1_712"/>
      <sheetName val="Summary_Bill_No__312"/>
      <sheetName val="Khai_toan6"/>
      <sheetName val="Phu_luc_01_1_EPC_P11-146"/>
      <sheetName val="TDT_P11-P146"/>
      <sheetName val="Chi_phi_khac_6"/>
      <sheetName val="Hang_muc_Chung6"/>
      <sheetName val="Bia_Phu_Luc6"/>
      <sheetName val="DATA_1_CHUNG6"/>
      <sheetName val="Muc_luc6"/>
      <sheetName val="Tra_cuu_9576"/>
      <sheetName val="Unit_price11"/>
      <sheetName val="3__KC_-_PODIUM11"/>
      <sheetName val="Breakdown_(B)11"/>
      <sheetName val="U_P_Breakdown11"/>
      <sheetName val="Bán_đợt_1_trang11"/>
      <sheetName val="CTDZ6kv_(gd1)_11"/>
      <sheetName val="CTDZ_0_4+cto_(GD1)11"/>
      <sheetName val="CTTBA_(gd1)11"/>
      <sheetName val="03_Detailed11"/>
      <sheetName val="01_Bid_Price_summary11"/>
      <sheetName val="Home_Office_Manhours11"/>
      <sheetName val="Field_SPV_Barchart11"/>
      <sheetName val="Luong_BN11"/>
      <sheetName val="Luong_TB11"/>
      <sheetName val="Ca_may_TB11"/>
      <sheetName val="Ca_máy_BN11"/>
      <sheetName val="Vật_liệu11"/>
      <sheetName val="LX_-TT0511"/>
      <sheetName val="NC_Moi_TT0511"/>
      <sheetName val="Tien_Luong11"/>
      <sheetName val="Cost_List11"/>
      <sheetName val="Detail_Cost11"/>
      <sheetName val="IC_Price_New11"/>
      <sheetName val="Summary_Table11"/>
      <sheetName val="Sales_Person11"/>
      <sheetName val="Bidding_Entity11"/>
      <sheetName val="Unit_price(Updateting)11"/>
      <sheetName val="Chiet_tinh_dz3511"/>
      <sheetName val="IMF_Code11"/>
      <sheetName val="Subsidiary_Calculation11"/>
      <sheetName val="Cau_tao_gia_xay_to7"/>
      <sheetName val="SGC_RATE6"/>
      <sheetName val="Tru_TT6"/>
      <sheetName val="Thg_046"/>
      <sheetName val="Thg_056"/>
      <sheetName val="Thg_066"/>
      <sheetName val="Thg_076"/>
      <sheetName val="Thg_086"/>
      <sheetName val="Thg_096"/>
      <sheetName val="Thg_106"/>
      <sheetName val="Thg_116"/>
      <sheetName val="Thg_126"/>
      <sheetName val="5_2_1_Đo_bóc_KL_OLK-1011"/>
      <sheetName val="Bia_lot11"/>
      <sheetName val="DT_san_XD-So_lieu_cu11"/>
      <sheetName val="THPDMoi__(2)7"/>
      <sheetName val="t-h_HA_THE7"/>
      <sheetName val="TH_XL7"/>
      <sheetName val="CHITIET_VL-NC7"/>
      <sheetName val="don_gia_142611"/>
      <sheetName val="Phu_Bai_Bridge11"/>
      <sheetName val="Chu_dau_tu7"/>
      <sheetName val="THÔNG_TIN7"/>
      <sheetName val="w't_table6"/>
      <sheetName val="FF-2_(1)11"/>
      <sheetName val="YTD_12'200311"/>
      <sheetName val="YTD_06'200311"/>
      <sheetName val="YTD_03'200311"/>
      <sheetName val="YTD_09'200311"/>
      <sheetName val="deferred_taxes11"/>
      <sheetName val="Eqpmnt_Plng11"/>
      <sheetName val="TRIAL_BALANCE11"/>
      <sheetName val="DPR_31st_march11"/>
      <sheetName val="current_month11"/>
      <sheetName val="Blng__Vs_Coll_11"/>
      <sheetName val="DM_DU_AN6"/>
      <sheetName val="DM_TP_6"/>
      <sheetName val="File_Chi_tiet6"/>
      <sheetName val="Danh_mục_khối6"/>
      <sheetName val="Danh_mục_đơn_vị_-phòng_chức_nă6"/>
      <sheetName val="BẢNG_DIỄN_GIẢI_KL_(7)11"/>
      <sheetName val="Probbl_-_Production6"/>
      <sheetName val="CHI_PHÍ_NHÔM6"/>
      <sheetName val="BILL_34Āᐁë6"/>
      <sheetName val="Currency_Rate6"/>
      <sheetName val="Dashboard_-_BQL_-_VHL6"/>
      <sheetName val="KEILA_TP_2020-076"/>
      <sheetName val="CFA_(ME)6"/>
      <sheetName val="MEP_Building6"/>
      <sheetName val="BOM-13_11-Other(PS1+PS2)6"/>
      <sheetName val="2__BBNT_KLHT6"/>
      <sheetName val="Dinh_Muc_Vat_Tu6"/>
      <sheetName val="mã_6"/>
      <sheetName val="CHITIET_VL-NC-TT1p6"/>
      <sheetName val="NHOM_KINH5"/>
      <sheetName val="TH_khoi_luong6"/>
      <sheetName val="Chi_tiet_khoi_luong6"/>
      <sheetName val="TK_thep6"/>
      <sheetName val="CT_THOÁT_WC_VP6"/>
      <sheetName val="CT_CẤP_WC_VP6"/>
      <sheetName val="CT_THOÁT_MƯA_VP_TRỤC_LỚN6"/>
      <sheetName val="CT_THOÁT_MƯA_VP_TRỤC_NHỎ6"/>
      <sheetName val="LUONG_SCL6"/>
      <sheetName val="Chênh_lệch_máy_thi_công5"/>
      <sheetName val="Chênh_lệch_nhân_công5"/>
      <sheetName val="Chênh_lệch_vật_liệu5"/>
      <sheetName val="Nhập_liệu4"/>
      <sheetName val="Luong_(TP_Việt_Trì)4"/>
      <sheetName val="DG_5"/>
      <sheetName val="Chao_gia_T12_RE5"/>
      <sheetName val="DSV6_Summ4"/>
      <sheetName val="Boc_KL_DAT+CAT+BT4"/>
      <sheetName val="Boc_KL_thép4"/>
      <sheetName val="Bieu_do_nhan_luc4"/>
      <sheetName val="Don_gia_XD5"/>
      <sheetName val="Aging_Sept5"/>
      <sheetName val="0_Data4"/>
      <sheetName val="0_Data_new4"/>
      <sheetName val="Auto_Monthly_Inputs_4"/>
      <sheetName val="Service_Cost_5"/>
      <sheetName val="Don_gia_Tay_Ninh5"/>
      <sheetName val="Don_gia_Dak_Lak5"/>
      <sheetName val="streeta_and_cacth_pit5"/>
      <sheetName val="Daf_15"/>
      <sheetName val="Gia_NC_theo_TT054"/>
      <sheetName val="Khoi_luong_kenh_dan3"/>
      <sheetName val="Thep_Be_TN(tai_C10)3"/>
      <sheetName val="Sum_ELE__CAP_S1-4__4"/>
      <sheetName val="CONSOIDATE_44"/>
      <sheetName val="CONSOIDATE_24"/>
      <sheetName val="PHẦN_KIẾN_TRÚC4"/>
      <sheetName val="Land_Dev't__Ph-14"/>
      <sheetName val="Hac_Lots4"/>
      <sheetName val="4-Lane_bridge4"/>
      <sheetName val="Res_Lots4"/>
      <sheetName val="Spine_Road4"/>
      <sheetName val="Bill_24"/>
      <sheetName val="Bill_34"/>
      <sheetName val="Bill_4a_-_1A4"/>
      <sheetName val="Bill_4a_(Fiber)_-_1A4"/>
      <sheetName val="Bill_4b4"/>
      <sheetName val="Bill_4c4"/>
      <sheetName val="Bill_54"/>
      <sheetName val="Bill_4a_-_1B4"/>
      <sheetName val="Bill_4a_(Fiber)_-_1B4"/>
      <sheetName val="So_sanh_gia4"/>
      <sheetName val="Luong_2622EVN4"/>
      <sheetName val="DO_AM_DT4"/>
      <sheetName val="01__Nha_xuong4"/>
      <sheetName val="Cước_CG4"/>
      <sheetName val="MTO_REV_04"/>
      <sheetName val="NC_CU4"/>
      <sheetName val="Cuoc_4"/>
      <sheetName val="gia_chao4"/>
      <sheetName val="Vat_lieu_BTN4"/>
      <sheetName val="Bank_Rev4"/>
      <sheetName val="Merit_&amp;_Market_Grid4"/>
      <sheetName val="BP_DECLINE_IT4"/>
      <sheetName val="Input_List4"/>
      <sheetName val="Valid_data_revised4"/>
      <sheetName val="DETAIL_MIX_%_REPORT4"/>
      <sheetName val="Fill_this_out_first___4"/>
      <sheetName val="BC_chi_tiết_TT4"/>
      <sheetName val="0,SO_LIEU_DAU_VAO4"/>
      <sheetName val="Corner_Arch4"/>
      <sheetName val="End_Arch4"/>
      <sheetName val="Intermediate_Arch4"/>
      <sheetName val="reinforcement_6754"/>
      <sheetName val="ext_wall_fin_qty4"/>
      <sheetName val="SL_Plum_4"/>
      <sheetName val="Physical_Schedule_3D4"/>
      <sheetName val="Tabel_Berat4"/>
      <sheetName val="Data_Umum_Penawaran4"/>
      <sheetName val="Real_Cost4"/>
      <sheetName val="bill_qty4"/>
      <sheetName val="REKAP_ARSITEKTUR_4"/>
      <sheetName val="RAB_ADMINISTRASI_PUSAT_(1)4"/>
      <sheetName val="Hrg_Readymix4"/>
      <sheetName val="Input_-_Facilities4"/>
      <sheetName val="BP_CAPEX_MoD-100%_Area_4_USD4"/>
      <sheetName val="DGKL_TRỤC_NGOAI_NHA4"/>
      <sheetName val="5_2_1_Đo_bóc_KL_OLK-074"/>
      <sheetName val="Da_xay_dung4"/>
      <sheetName val="Elemental_Breakdown+20%4"/>
      <sheetName val="TCVN_1651-20083"/>
      <sheetName val="Dai_tu4"/>
      <sheetName val="02__PHAN_TICH4"/>
      <sheetName val="03__NGAN_SACH4"/>
      <sheetName val="6__Scope_of_work_4"/>
      <sheetName val="4_6_Phân_tích_nhân_sự_4"/>
      <sheetName val="4_5_Mức_độ_tham_gia_dự_án4"/>
      <sheetName val="Define_finishing4"/>
      <sheetName val="Dynamic_Ranges3"/>
      <sheetName val="242_3_summaryOPC4"/>
      <sheetName val="1_1General4"/>
      <sheetName val="Gia_giao_VL_den_HT3"/>
      <sheetName val="THONG_SO_KICH_THUOC3"/>
      <sheetName val="Fixed_asset_register3"/>
      <sheetName val="repeatative_rejection3"/>
      <sheetName val="General_Info3"/>
      <sheetName val="Full_PBD3"/>
      <sheetName val="Non-Statistical_Sampling3"/>
      <sheetName val="98FORECAST_(1)3"/>
      <sheetName val="Sch_18_Bank3"/>
      <sheetName val="Stock_details3"/>
      <sheetName val="Part_A_General3"/>
      <sheetName val="_3"/>
      <sheetName val="XL4Poppy_(2)4"/>
      <sheetName val="he_so_dong_thoi3"/>
      <sheetName val="CT_-THVLNC3"/>
      <sheetName val="Thang_013"/>
      <sheetName val="Thống_kê3"/>
      <sheetName val="BAN_IN3"/>
      <sheetName val="NOVA_MEDIC3"/>
      <sheetName val="DGKL_MEDIC3"/>
      <sheetName val="ADJ_20113"/>
      <sheetName val="THCP_thiet_bi3"/>
      <sheetName val="Piano_Montaggio_PO-02_bozza23"/>
      <sheetName val="SLTh_ke3"/>
      <sheetName val="OVER_VIEW3"/>
      <sheetName val="SCOPE_OF_WORK3"/>
      <sheetName val="Listes_Caractéristiques3"/>
      <sheetName val="Liste_Référentiel3"/>
      <sheetName val="Bill_4_1a___3"/>
      <sheetName val="chi_tiet_TS_theo_so_lieu_ktoan3"/>
      <sheetName val="DS_Cty3"/>
      <sheetName val="THÁNG_053"/>
      <sheetName val="TONGKE3p_3"/>
      <sheetName val="Data_(2)3"/>
      <sheetName val="Book_1_Summary3"/>
      <sheetName val="1_설계조건3"/>
      <sheetName val="Wood_Mckenzie3"/>
      <sheetName val="Đầu_ra_sản_phẩm3"/>
      <sheetName val="Tổng_quan_và_Input3"/>
      <sheetName val="Đầu_vào_sản_xuất3"/>
      <sheetName val="Tính_toán_doanh_thu3"/>
      <sheetName val="Phân_tích_độ_nhạy3"/>
      <sheetName val="Khấu_hao_TSCĐ3"/>
      <sheetName val="Nguồn_vốn3"/>
      <sheetName val="Giải_ngân_nguồn_vốn3"/>
      <sheetName val="Tính_toán_thuế3"/>
      <sheetName val="Tính_toán_chi_phí_SX3"/>
      <sheetName val="TH_ĐƠN_GIÁ3"/>
      <sheetName val="cable,_lighting,_switch3"/>
      <sheetName val="ĐỢT_13"/>
      <sheetName val="DTXL(_270)3"/>
      <sheetName val="KL_T16_BÀN_GIAO_19_43"/>
      <sheetName val="Bldg_Brkdown3"/>
      <sheetName val="DG_VL_KS3"/>
      <sheetName val="Bill_rekap3"/>
      <sheetName val="Cash_Flow_bulanan3"/>
      <sheetName val="CươcVC_tinh3"/>
      <sheetName val="List_of_Staff3"/>
      <sheetName val="__QUOTATION_xlsx3"/>
      <sheetName val="2_5_Ducts_(2)3"/>
      <sheetName val="S_N3"/>
      <sheetName val="NHOM_KINH_3"/>
      <sheetName val="입찰내역_발주처_양식3"/>
      <sheetName val="DIEN_TICH3"/>
      <sheetName val="3_공통공사대비3"/>
      <sheetName val="Don_vi3"/>
      <sheetName val="TH_khối_lượng_phải_làm3"/>
      <sheetName val="Giá_VL,_NC,_M3"/>
      <sheetName val="Lương_2135_nhóm_I3"/>
      <sheetName val="Luong_2050_hà_NAm3"/>
      <sheetName val="Lương2045_nhóm_I3"/>
      <sheetName val="May_3_huyện3"/>
      <sheetName val="May_yên_mô3"/>
      <sheetName val="Phân_tich_ĐG3"/>
      <sheetName val="PLV_mới3"/>
      <sheetName val="May_TT11(TB)3"/>
      <sheetName val="May_TT11_(HP)3"/>
      <sheetName val="May_TT11(NB)3"/>
      <sheetName val="May_TT11(NĐ)3"/>
      <sheetName val="Lương_theo_TT17(Thái_Bình)3"/>
      <sheetName val="Lương_theo_TT17_(HP)3"/>
      <sheetName val="Lương_theo_TT17_(Ninh_Bình)3"/>
      <sheetName val="Lương_theo_TT17_(Nam_Định)3"/>
      <sheetName val="KL_CHI_TIẾT_(2)3"/>
      <sheetName val="5_Gia3"/>
      <sheetName val="Danh_sach_KV23"/>
      <sheetName val="Danh_sach_doan_KT3"/>
      <sheetName val="Loại_cọc_P23"/>
      <sheetName val="CP_NC-MTC_XD3"/>
      <sheetName val="H_Satuan3"/>
      <sheetName val="4_3_Scope_of_work_3"/>
      <sheetName val="Gia_HĐ3"/>
      <sheetName val="2__Tổng_hợp3"/>
      <sheetName val="List_Equip3"/>
      <sheetName val="Process_C_(1-166)3"/>
      <sheetName val="CF_-Update_31Jul063"/>
      <sheetName val="Executive_Summary3"/>
      <sheetName val="MAHANG_BHLD3"/>
      <sheetName val="CHITIETHOADON_TT3"/>
      <sheetName val="mahang_chinh_sua_moi_nhat3"/>
      <sheetName val="Noise_insl3"/>
      <sheetName val="Ca_may3"/>
      <sheetName val="GIA_NC,_CM3"/>
      <sheetName val="GIA_VL3"/>
      <sheetName val="13_Luong3"/>
      <sheetName val="Eq__Mobilization3"/>
      <sheetName val="Link_HG3"/>
      <sheetName val="Danhsach_123"/>
      <sheetName val="List_Danh_mục_nghiệm_thu3"/>
      <sheetName val="02__THONG_TIN_CHUNG3"/>
      <sheetName val="07__DINH_MUC_HBC3"/>
      <sheetName val="TK_SX3"/>
      <sheetName val="Rate_Analysis3"/>
      <sheetName val="Don_gia_vung_III3"/>
      <sheetName val="Don_gia_III17"/>
      <sheetName val="Don_gia_CT3"/>
      <sheetName val="PLHD_doi_cot_ham_0101-043"/>
      <sheetName val="Luong_TT053"/>
      <sheetName val="unit_weight3"/>
      <sheetName val="DIV_INC4"/>
      <sheetName val="A1_-_Income_Statement4"/>
      <sheetName val="SCB_-_Annexure_A3"/>
      <sheetName val="PL6-Revenue_Bridge3"/>
      <sheetName val="OC5-Push_Diag3"/>
      <sheetName val="Franchise_Input3"/>
      <sheetName val="Project_ODC_NDEU3"/>
      <sheetName val="Inter_connect_Revenue3"/>
      <sheetName val="2020_RFS_Summary3"/>
      <sheetName val="Well_Construction_Summary3"/>
      <sheetName val="RFS_2020_-_Details_and_Notes3"/>
      <sheetName val="AN_20003"/>
      <sheetName val="6_9_DM_CTP2"/>
      <sheetName val="ADJ_-_RATE2"/>
      <sheetName val="CDPS_SAU_KC2"/>
      <sheetName val="Thong_tin2"/>
      <sheetName val="BTDC_B3602"/>
      <sheetName val="Danh_muc_LIST2"/>
      <sheetName val="CF_(DR)_IN2"/>
      <sheetName val="PL_02_-_Vay2"/>
      <sheetName val="PL_03_-_Von2"/>
      <sheetName val="CP_yếu_tố2"/>
      <sheetName val="BS_4202"/>
      <sheetName val="PL_4202"/>
      <sheetName val="RT_4202"/>
      <sheetName val="BTDC_B360_2"/>
      <sheetName val="Table_of_contents2"/>
      <sheetName val="11__Loans2"/>
      <sheetName val="Adj_entries_3"/>
      <sheetName val="Annexure_13"/>
      <sheetName val="Annexure_23"/>
      <sheetName val="Updated_2018_COA3"/>
      <sheetName val="IC_Listing3"/>
      <sheetName val="SLA_cost_distr_FEB_20203"/>
      <sheetName val="Legal_entities_details3"/>
      <sheetName val="Invoice_base_FEB_20203"/>
      <sheetName val="Le317_into_80503"/>
      <sheetName val="Basic_principles_to_the_distr_3"/>
      <sheetName val="Cost_elements3"/>
      <sheetName val="Ref_rate_change3"/>
      <sheetName val="Synergi_life_credit3"/>
      <sheetName val="Change_in_NH3"/>
      <sheetName val="NPS_to_O&amp;G3"/>
      <sheetName val="RC_Revenue2"/>
      <sheetName val="AOP_20202"/>
      <sheetName val="DATA_LE2"/>
      <sheetName val="DATA_LE_(LY)2"/>
      <sheetName val="DATA_RC2"/>
      <sheetName val="DATA_RC_(LY)2"/>
      <sheetName val="LE_Test2"/>
      <sheetName val="DATA_(RC_ORG)2"/>
      <sheetName val="DATA_(TESTING_1)2"/>
      <sheetName val="DATA_(TESTING_CHRSPR)2"/>
      <sheetName val="2018_VADIS2"/>
      <sheetName val="Income_Statement19"/>
      <sheetName val="DLC_DIEN_AP2"/>
      <sheetName val="SL_dau_tien2"/>
      <sheetName val="DB_FEE2"/>
      <sheetName val="BHYT_Tự_Nguyện_-_Vinschool-Mau2"/>
      <sheetName val="Tonghop_theo_Vendor2"/>
      <sheetName val="Tu_dien2"/>
      <sheetName val="T_kê2"/>
      <sheetName val="dulieu_cot2"/>
      <sheetName val="Bank_Bal__Dec_222"/>
      <sheetName val="Vat_lieu_cat_song_rac2"/>
      <sheetName val="Project_Info_3"/>
      <sheetName val="Cost_Summary3"/>
      <sheetName val="Cost_Summary_-_USD3"/>
      <sheetName val="Price_Summary_-_Offshore3"/>
      <sheetName val="Factory_&amp;_Import_Material3"/>
      <sheetName val="Labour_Hours_Upload3"/>
      <sheetName val="Technical_Info_3"/>
      <sheetName val="PM_Cost3"/>
      <sheetName val="SED_INPUT3"/>
      <sheetName val="Du_lieu_ban_dau3"/>
      <sheetName val="GZ_TP3"/>
      <sheetName val="GZ_VT3"/>
      <sheetName val="Be_tong3"/>
      <sheetName val="bar_nor3"/>
      <sheetName val="conc_nor3"/>
      <sheetName val="conc_frus3"/>
      <sheetName val="conc_trap3"/>
      <sheetName val="bar_frus3"/>
      <sheetName val="bar_trap3"/>
      <sheetName val="ĐM4970_2016(Lap_dat_TBA)3"/>
      <sheetName val="Gia_Nhan_công3"/>
      <sheetName val="Đon_gia_228_sua_chua3"/>
      <sheetName val="ĐM01_2000(thinghiem_ĐZTTĐL)3"/>
      <sheetName val="ĐM1781_2007(T_N_đien_ĐZ&amp;TBA)3"/>
      <sheetName val="Cuoc_van_chuyen3"/>
      <sheetName val="Beam_reinfocement_schedule3"/>
      <sheetName val="Thong_so_dam3"/>
      <sheetName val="Wall_Block_C3"/>
      <sheetName val="General_Schedule3"/>
      <sheetName val="Factor_F_Data3"/>
      <sheetName val="bang_1_NCXD3"/>
      <sheetName val="bang_1_NCXD_(V_I)3"/>
      <sheetName val="2__Summary-cash3"/>
      <sheetName val="May_Goc_(QD2436)3"/>
      <sheetName val="VC_theo_cuoc_tinh3"/>
      <sheetName val="BCVC__3"/>
      <sheetName val="Bang_khoi_luong2"/>
      <sheetName val="NC_HY2"/>
      <sheetName val="NC_HN2"/>
      <sheetName val="Summary_-_Budget2"/>
      <sheetName val="KL_Chi_tiết_BV_dự_thầu2"/>
      <sheetName val="KL_chi_tiết_BV_thi_công2"/>
      <sheetName val="INDEX_HẠ_TẦNG3"/>
      <sheetName val="CTG_HẠ_TẦNG3"/>
      <sheetName val="DGG_HẠ_TẦNG3"/>
      <sheetName val="DGG_LB_CỌC3"/>
      <sheetName val="DGG_MT_CỌC3"/>
      <sheetName val="INFO_CỌC3"/>
      <sheetName val="INDEX_CỌC3"/>
      <sheetName val="Du_lieu_TKT3"/>
      <sheetName val="TÍNH_TOÁN_KHỐI_LƯỢNG_P63"/>
      <sheetName val="Assignment_Schedule2"/>
      <sheetName val="FINANCIAL_(FLR)2"/>
      <sheetName val="Bảng_dung_trọng3"/>
      <sheetName val="Tong_Luong_Thep2"/>
      <sheetName val="bang_tien_luong2"/>
      <sheetName val="Gia_2"/>
      <sheetName val="Bearing_Capacity2"/>
      <sheetName val="Kien_truc2"/>
      <sheetName val="Chuong_I2"/>
      <sheetName val="1_INPUT2"/>
      <sheetName val="Phan_tich_vat_tu2"/>
      <sheetName val="D_Trong2"/>
      <sheetName val="Du_thau_03xd2"/>
      <sheetName val="Cost_of_DM_Water3"/>
      <sheetName val="Other_assumptions3"/>
      <sheetName val="Field_Lists3"/>
      <sheetName val="CUSTOMER_GROUP_WISE2"/>
      <sheetName val="Q4_2009_History2"/>
      <sheetName val="_Final_Balance_Sheet2"/>
      <sheetName val="Sch2_-_BalSht_Summary3"/>
      <sheetName val="Sch1_-_P&amp;L_Summary3"/>
      <sheetName val="Interest_on_WC2"/>
      <sheetName val="CAN_DOI_-_KET_QUA4"/>
      <sheetName val="Pivot_Financials3"/>
      <sheetName val="Review_20153"/>
      <sheetName val="People_3"/>
      <sheetName val="Production_volumes3"/>
      <sheetName val="Salary_increase_budget_assump_3"/>
      <sheetName val="Production_initiative3"/>
      <sheetName val="Prod__KPI_-_OEE%3"/>
      <sheetName val="B&amp;P_KPI3"/>
      <sheetName val="Customer_SC3"/>
      <sheetName val="Production_KPIs3"/>
      <sheetName val="Total_losses3"/>
      <sheetName val="Savings_overview3"/>
      <sheetName val="Prod_FTE_Dev_3"/>
      <sheetName val="Log_FTE_Dev_3"/>
      <sheetName val="Loss_tree3"/>
      <sheetName val="Inventory_development3"/>
      <sheetName val="Capex_Phasing3"/>
      <sheetName val="Std_to_Std_MC_only3"/>
      <sheetName val="Top_20_BOM3"/>
      <sheetName val="MC_Development_OLD3"/>
      <sheetName val="NMC_&amp;_Log_Ass_3"/>
      <sheetName val="_Material_Ass_3"/>
      <sheetName val="COGS_Dev_3"/>
      <sheetName val="MC_Dev_3"/>
      <sheetName val="NMC_Dev_3"/>
      <sheetName val="NMC_Development_OLD3"/>
      <sheetName val="Log_Dev_3"/>
      <sheetName val="Prod__capex_overview3"/>
      <sheetName val="Production_-_Risks_&amp;_Opport_3"/>
      <sheetName val="AOCM_Overview3"/>
      <sheetName val="AOCM_Cost_Group_Summary3"/>
      <sheetName val="Sievo_Saving3"/>
      <sheetName val="AOCM_Sub-group3"/>
      <sheetName val="Quality_RFT3"/>
      <sheetName val="Back-up_3"/>
      <sheetName val="Absorption_Phasing3"/>
      <sheetName val="One_off3"/>
      <sheetName val="Reporting_changes3"/>
      <sheetName val="Prod__KPI_-_OEE%_by_line3"/>
      <sheetName val="Key_dependencies3"/>
      <sheetName val="Orgex_and_restructuring3"/>
      <sheetName val="COGS_movement3"/>
      <sheetName val="Back-up_HR3"/>
      <sheetName val="2016_FTE_Variability3"/>
      <sheetName val="2_Sievo_saving_recon__vs_bridg3"/>
      <sheetName val="1__PPV_recon__T04_vs_bridges3"/>
      <sheetName val="INPUT_&amp;_Guidance3"/>
      <sheetName val="data_for_deck,_thinkcell3"/>
      <sheetName val="Flash_call_deck3"/>
      <sheetName val="Supply_chain_bridge3"/>
      <sheetName val="COS_bridge3"/>
      <sheetName val="3_Gross_&amp;_Net_efficiency_repor3"/>
      <sheetName val="PVM_report3"/>
      <sheetName val="Capex_comments3"/>
      <sheetName val="Log_bridge3"/>
      <sheetName val="One_pager3"/>
      <sheetName val="Option_1,Data(from_HFM)_3"/>
      <sheetName val="Option_2,_Data(_Manual_Input)3"/>
      <sheetName val="FX_&amp;_HIERARCHY3"/>
      <sheetName val="Bihar_Plant_FAR2"/>
      <sheetName val="Verification_Report2"/>
      <sheetName val="BASE_GRAPHE2"/>
      <sheetName val="CTG_(GIAM)2"/>
      <sheetName val="Beam__2_2"/>
      <sheetName val="B_1_Engineering2"/>
      <sheetName val="Mobilisasi_&amp;_Demob2"/>
      <sheetName val="B_2_5_Proc_&amp;_Constr_Civil12"/>
      <sheetName val="B_2_3_Proc_&amp;_Constr_Electrical2"/>
      <sheetName val="B_2_4_Proc_&amp;_Constr_Instru2"/>
      <sheetName val="B_2_1_Proc_&amp;_Constr_Mech_2"/>
      <sheetName val="B_2_2_Proc_&amp;_Constr_Pipe_2"/>
      <sheetName val="Work_Permit2"/>
      <sheetName val="Agregat_Halus_&amp;_Kasar2"/>
      <sheetName val="Data_Tower2"/>
      <sheetName val="Du_thau_dau_noi2"/>
      <sheetName val="Du_Thau2"/>
      <sheetName val="Du_thau_PSBS2"/>
      <sheetName val="DG_theo_HD_PSBS2"/>
      <sheetName val="Du_thau_TC112"/>
      <sheetName val="DETAIL_PROGRESS_CLAIM2"/>
      <sheetName val="3_NGAN_SACH2"/>
      <sheetName val="2_PHAN_TICH2"/>
      <sheetName val="Phan_tich_don_gia_de_xuat_-_ca2"/>
      <sheetName val="간접비_총괄표3"/>
      <sheetName val="DG_THIET_BI2"/>
      <sheetName val="DG_vat_lieu2"/>
      <sheetName val="Loại_22"/>
      <sheetName val="Chi_tiet_VL-NC-MTC2"/>
      <sheetName val="Chiet_tinh_dz222"/>
      <sheetName val="A1_82"/>
      <sheetName val="DZ_352"/>
      <sheetName val="DP_TRUOT_GIA2"/>
      <sheetName val="VL-NC-M_2"/>
      <sheetName val="VL_NC_M2"/>
      <sheetName val="Đơn_trọng2"/>
      <sheetName val="DTCT_-XL_42"/>
      <sheetName val="EE_(3)2"/>
      <sheetName val="Tra_Cứu2"/>
      <sheetName val="Ban_Qua_do2"/>
      <sheetName val="Dự_kiến_SL-NT_20132"/>
      <sheetName val="SL_HM-T1_20142"/>
      <sheetName val="TT_16-20192"/>
      <sheetName val="Giai_trinh2"/>
      <sheetName val="Cost_center2"/>
      <sheetName val="Details_Sales_(local)3"/>
      <sheetName val="FA_list2"/>
      <sheetName val="Enc_3A2"/>
      <sheetName val="Fixed_Prof_Fees2"/>
      <sheetName val="BS,_PL,_Sch_5_to_92"/>
      <sheetName val="301_RTI2"/>
      <sheetName val="1__Questionnaire2"/>
      <sheetName val="Excise_on_RM2"/>
      <sheetName val="_Payroll_Empl_(Wkng)2"/>
      <sheetName val="Insight_28-6-002"/>
      <sheetName val="DL_codes2"/>
      <sheetName val="Simulator_Detail2"/>
      <sheetName val="Trnf_to_Reimb_2"/>
      <sheetName val="Power_&amp;_Fuel_(S)2"/>
      <sheetName val="Book_details2"/>
      <sheetName val="July_06-Mar_072"/>
      <sheetName val="Ctiet_Cthe2"/>
      <sheetName val="Window_Door_schedule2"/>
      <sheetName val="M_672"/>
      <sheetName val="Summary_of_My_Chanh_Bridge2"/>
      <sheetName val="My_Chanh_Bridge2"/>
      <sheetName val="Summary_of_Phu_Bai_Bridge2"/>
      <sheetName val="Summary_of_Nong_Bridge2"/>
      <sheetName val="Nong_Bridge2"/>
      <sheetName val="Summary_of_Phong_Le_Bridge2"/>
      <sheetName val="Phong_Le_Bridge2"/>
      <sheetName val="Summary_of_Ky_Lam_Bridge2"/>
      <sheetName val="Nghỉ_lễ2"/>
      <sheetName val="ﾄﾞﾊﾞｲFUEL_GAS追見2"/>
      <sheetName val="Wall_Pier2"/>
      <sheetName val="IV_1_Lkdt2"/>
      <sheetName val="III_2_dah2"/>
      <sheetName val="II_2_dn2"/>
      <sheetName val="IV_2_Lkdd2"/>
      <sheetName val="III_1_tai2"/>
      <sheetName val="DA01_HD-List2"/>
      <sheetName val="DM01_CDT2"/>
      <sheetName val="DM02_NT2"/>
      <sheetName val="NT01_HD-List2"/>
      <sheetName val="DG_CANTHO2"/>
      <sheetName val="Check_C2"/>
      <sheetName val="BANG_TONGHOP2"/>
      <sheetName val="SUMMARY_QUANTITIES2"/>
      <sheetName val="DM_17813"/>
      <sheetName val="Giá_đến_hiện_trường2"/>
      <sheetName val="DG_2852"/>
      <sheetName val="DG__2862"/>
      <sheetName val="DG_852"/>
      <sheetName val="DG_892"/>
      <sheetName val="DGVCTC_2852"/>
      <sheetName val="M6A-208_Steering_dust2"/>
      <sheetName val="JT3_0견적-구12"/>
      <sheetName val="SELISIH_HARGA2"/>
      <sheetName val="Code_HT_CB_-OT2"/>
      <sheetName val="Code_HT_CB_-_PO2"/>
      <sheetName val="DOOR_A_(4-roof)2"/>
      <sheetName val="Door_HT2"/>
      <sheetName val="DOOR_B1_(4-roof)2"/>
      <sheetName val="DOOR_B2_(4-roof)2"/>
      <sheetName val="rate_code2"/>
      <sheetName val="Xuất_DL_AP2"/>
      <sheetName val="Xuất_DL_OT2"/>
      <sheetName val="Xuat_DL_PO2"/>
      <sheetName val="Ban_QD2"/>
      <sheetName val="SL_DT_2011so_sanh2"/>
      <sheetName val="Main_Model2"/>
      <sheetName val="Xuly_Data2"/>
      <sheetName val="Cst_Pkg-Eden2"/>
      <sheetName val="Cashflow_Analysis2"/>
      <sheetName val="Labor_Sum2"/>
      <sheetName val="Sheet1_(2)2"/>
      <sheetName val="Chi_Thao2"/>
      <sheetName val="4__Đo_bóc_KL2"/>
      <sheetName val="V_c_noi_bo2"/>
      <sheetName val="Tổng_kê2"/>
      <sheetName val="Kich_thuoc_mo_M1-nam_lay2"/>
      <sheetName val="Dau_vào2"/>
      <sheetName val="Data-SỔ_KHO2"/>
      <sheetName val="SỔ_KHO2"/>
      <sheetName val="BSD_(2)2"/>
      <sheetName val="Thông_tin_chung2"/>
      <sheetName val="B1_CN2"/>
      <sheetName val="Đường_dây2"/>
      <sheetName val="Vị_trí2"/>
      <sheetName val="Đơn_giá-NC2"/>
      <sheetName val="Đơn_giá-VL-CM2"/>
      <sheetName val="KL_CHI_TIET2"/>
      <sheetName val="Anx_102"/>
      <sheetName val="Full_20122"/>
      <sheetName val="Summary_Page_VDF2"/>
      <sheetName val="Invested_capital_VDF2"/>
      <sheetName val="BB_Contribution_by_store_T__2"/>
      <sheetName val="DG_SUA_CHUA2"/>
      <sheetName val="TAM_TINH2"/>
      <sheetName val="080_(2)3"/>
      <sheetName val="BTO_Dept_4"/>
      <sheetName val="Input_&amp;_Instruct4"/>
      <sheetName val="Purchase_Calc_3"/>
      <sheetName val="Balance_Sheet3"/>
      <sheetName val="Report_Summary3"/>
      <sheetName val="Monthly_Notes3"/>
      <sheetName val="Trial_Bal2"/>
      <sheetName val="CC_Inventory_Assumption2"/>
      <sheetName val="Validation_and_Lookup_tables2"/>
      <sheetName val="Dec__08_RDD2"/>
      <sheetName val="Int_Others2"/>
      <sheetName val="Sub_Lead2"/>
      <sheetName val="nhat_ky_2"/>
      <sheetName val="DGKL_L2_THÉP_MÓNG2"/>
      <sheetName val="Bieu_chi_tiet_gia_du_thau2"/>
      <sheetName val="Gia_vat_lieu_trong_gia_du_thau2"/>
      <sheetName val="Bang_phan_tich_don_gia_du_thau2"/>
      <sheetName val="Costos_Alt22"/>
      <sheetName val="B-10_otros_activos_20032"/>
      <sheetName val="B-10_otros_activos_20042"/>
      <sheetName val="liste_ANDI2"/>
      <sheetName val="Daily_Forwards2"/>
      <sheetName val="CREDIT_STATS2"/>
      <sheetName val="basic_inputs2"/>
      <sheetName val="INSTRUCTION_Read_me2"/>
      <sheetName val="DATOS_DE_CAMPO2"/>
      <sheetName val="Basic_Data_Inputs2"/>
      <sheetName val="Du_lieu_dau_vao2"/>
      <sheetName val="24.TVKB"/>
      <sheetName val="Hạng mục chung"/>
      <sheetName val="THCPTB"/>
      <sheetName val="Chi phí dự phòng"/>
      <sheetName val="Cửa A T7-14"/>
      <sheetName val="BCTC-SCT"/>
      <sheetName val="Ratio Budget"/>
      <sheetName val="TGR"/>
      <sheetName val="Elim CKR"/>
      <sheetName val="CKR"/>
      <sheetName val="PPh 22"/>
      <sheetName val="PF-OFFICE"/>
      <sheetName val="ALOKASI"/>
      <sheetName val="TB2003"/>
      <sheetName val="SUM Detail"/>
      <sheetName val="Rates"/>
      <sheetName val="Vendors"/>
      <sheetName val="PERHITUNGAN  KEEKONOMIAN"/>
      <sheetName val="SENSITIVITAS"/>
      <sheetName val="AllInEst"/>
      <sheetName val="PT"/>
      <sheetName val=" DKM"/>
      <sheetName val="PropSum"/>
      <sheetName val="rms mek"/>
      <sheetName val="Customer_Country"/>
      <sheetName val="A3"/>
      <sheetName val="LinkData"/>
      <sheetName val="Current Bulk"/>
      <sheetName val="Cumulative Bulk"/>
      <sheetName val="batch"/>
      <sheetName val="Prod99stand"/>
      <sheetName val="T1"/>
      <sheetName val="INVDAYS"/>
      <sheetName val="P&amp;L"/>
      <sheetName val="IS Summary-96"/>
      <sheetName val="作業量(基本工作量)"/>
      <sheetName val="目標"/>
      <sheetName val="Dept"/>
      <sheetName val="Okt"/>
      <sheetName val="Pasuruan"/>
      <sheetName val="Ketapang"/>
      <sheetName val="Pasuruan Fish"/>
      <sheetName val="PST"/>
      <sheetName val="Tabel-tabel"/>
      <sheetName val="SAT-BHN"/>
      <sheetName val="HARGA MATERIAL"/>
      <sheetName val="R&amp;P"/>
      <sheetName val="QMS2007"/>
      <sheetName val="Breadown"/>
      <sheetName val="Visor"/>
      <sheetName val="Original ED&amp;D summary"/>
      <sheetName val="SPC_OC"/>
      <sheetName val="Sales Initiation (5)"/>
      <sheetName val="Timing-1 (6)"/>
      <sheetName val="dashboard (1)"/>
      <sheetName val="standards trend (4)"/>
      <sheetName val="Range"/>
      <sheetName val="TOC"/>
      <sheetName val="月度不良集計"/>
      <sheetName val="LCL P_L10JUl02"/>
      <sheetName val="DN_TIME 02"/>
      <sheetName val="DN_TIME 14"/>
      <sheetName val="REPORT"/>
      <sheetName val="HELP"/>
      <sheetName val="MS６ OUT"/>
      <sheetName val="BASIC DATA"/>
      <sheetName val="C100-KICK"/>
      <sheetName val="表"/>
      <sheetName val="be"/>
      <sheetName val="99.1海業提示コスト(収容数１２,８００)"/>
      <sheetName val="Sales_Initiation_(5)"/>
      <sheetName val="Timing-1_(6)"/>
      <sheetName val="dashboard_(1)"/>
      <sheetName val="standards_trend_(4)"/>
      <sheetName val="LCL_P_L10JUl02"/>
      <sheetName val="DN_TIME_02"/>
      <sheetName val="DN_TIME_14"/>
      <sheetName val="MS６_OUT"/>
      <sheetName val="BASIC_DATA"/>
      <sheetName val="99_1海業提示コスト(収容数１２,８００)"/>
      <sheetName val="Reference"/>
      <sheetName val="_Payroll_Empl_(Wkng)3"/>
      <sheetName val="TCM_EXT_Catalogue2"/>
      <sheetName val="CDN"/>
      <sheetName val="professional Services"/>
      <sheetName val="Merit_&amp;_Market_Grid5"/>
      <sheetName val="AN_20004"/>
      <sheetName val="OC5-Push_Diag4"/>
      <sheetName val="Franchise_Input4"/>
      <sheetName val="repeatative_rejection4"/>
      <sheetName val="General_Info4"/>
      <sheetName val="Full_PBD4"/>
      <sheetName val="Non-Statistical_Sampling4"/>
      <sheetName val="98FORECAST_(1)4"/>
      <sheetName val="Fixed_asset_register4"/>
      <sheetName val="2020_RFS_Summary4"/>
      <sheetName val="Well_Construction_Summary4"/>
      <sheetName val="RFS_2020_-_Details_and_Notes4"/>
      <sheetName val="SCB_-_Annexure_A4"/>
      <sheetName val="PL6-Revenue_Bridge4"/>
      <sheetName val="Inter_connect_Revenue4"/>
      <sheetName val="Cost_of_DM_Water4"/>
      <sheetName val="_Payroll_Empl_(Wkng)4"/>
      <sheetName val="F-4"/>
      <sheetName val="BS_EN"/>
      <sheetName val="BS_VN"/>
      <sheetName val="CF_VN "/>
      <sheetName val="PL_VN"/>
      <sheetName val="Comparative figures EN"/>
      <sheetName val="Related Parties"/>
      <sheetName val="Comparative figures VN"/>
      <sheetName val="Thanh toan"/>
      <sheetName val="3.DT Khu vuc"/>
      <sheetName val="7. DM Vị trí công việc"/>
      <sheetName val="CF_FT(Consol)"/>
      <sheetName val="A.16.INTERNAL ROAD"/>
      <sheetName val="内围地梁钢筋说明"/>
      <sheetName val="Chi tiet gia DT"/>
      <sheetName val="Gia DT bo Sung"/>
      <sheetName val="PT gia DT"/>
      <sheetName val="PTgia DT BS"/>
      <sheetName val="Nha dieu hanh"/>
      <sheetName val="Lighting for Guestroom "/>
      <sheetName val="Kho số 6e"/>
      <sheetName val="Dinh nghia"/>
      <sheetName val="PRICE LIST"/>
      <sheetName val="Quantity L=4m"/>
      <sheetName val="Tai khoan"/>
      <sheetName val="Testing"/>
      <sheetName val="Dividend"/>
      <sheetName val="Sensitivity"/>
      <sheetName val="DMNT"/>
      <sheetName val="MOS"/>
      <sheetName val="CAP THOAT NUOC TRONG NHA"/>
      <sheetName val="Mong"/>
      <sheetName val="GOC TH"/>
      <sheetName val="inputslab"/>
      <sheetName val="THEPHINH"/>
      <sheetName val="22"/>
      <sheetName val="23"/>
      <sheetName val="24"/>
      <sheetName val="25"/>
      <sheetName val="DM2"/>
      <sheetName val="VN2"/>
      <sheetName val="1_1_Barrette pile"/>
      <sheetName val="Qty_foundation"/>
      <sheetName val="Qty_pile"/>
      <sheetName val="Steel_column"/>
      <sheetName val="Steel_Foundation"/>
      <sheetName val="steel_Gbeam"/>
      <sheetName val="Steel_ramp"/>
      <sheetName val="Steel_slab"/>
      <sheetName val="Steel_tank"/>
      <sheetName val="Steel_wall"/>
      <sheetName val="D.W"/>
      <sheetName val="Unit Mix"/>
      <sheetName val="Unt rate"/>
      <sheetName val="alpha1"/>
      <sheetName val="COLUMN-CR"/>
      <sheetName val="Dg cay"/>
      <sheetName val="BFT"/>
      <sheetName val="Le MERIDIEN"/>
      <sheetName val="MARRIOT"/>
      <sheetName val="NOVOTEL"/>
      <sheetName val="ROYAL"/>
      <sheetName val="SPRING"/>
      <sheetName val="SUNRISE"/>
      <sheetName val="TERUMO"/>
      <sheetName val="UNITED PHARMA"/>
      <sheetName val="ĐG 285"/>
      <sheetName val="ĐG 286"/>
      <sheetName val="ĐG TNHC (1426)"/>
      <sheetName val="Don gia Ha Nam"/>
      <sheetName val="GIACMHTXL (2)"/>
      <sheetName val="kv1"/>
      <sheetName val="Can doi so ps"/>
      <sheetName val="pp1p"/>
      <sheetName val="pp3p "/>
      <sheetName val="ppht"/>
      <sheetName val="dulieubandau-trambienap"/>
      <sheetName val="DG 05_TH"/>
      <sheetName val="List manhole"/>
      <sheetName val="PHỤ LỤC HĐ "/>
      <sheetName val="NT_VK_ck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sheetData sheetId="285"/>
      <sheetData sheetId="286"/>
      <sheetData sheetId="287"/>
      <sheetData sheetId="288"/>
      <sheetData sheetId="289"/>
      <sheetData sheetId="290"/>
      <sheetData sheetId="29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ow r="9">
          <cell r="A9" t="str">
            <v>A</v>
          </cell>
        </row>
      </sheetData>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ow r="9">
          <cell r="A9" t="str">
            <v>A</v>
          </cell>
        </row>
      </sheetData>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ow r="9">
          <cell r="A9" t="str">
            <v>A</v>
          </cell>
        </row>
      </sheetData>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ow r="9">
          <cell r="A9" t="str">
            <v>A</v>
          </cell>
        </row>
      </sheetData>
      <sheetData sheetId="537">
        <row r="9">
          <cell r="A9" t="str">
            <v>A</v>
          </cell>
        </row>
      </sheetData>
      <sheetData sheetId="538">
        <row r="9">
          <cell r="A9" t="str">
            <v>A</v>
          </cell>
        </row>
      </sheetData>
      <sheetData sheetId="539">
        <row r="9">
          <cell r="A9" t="str">
            <v>A</v>
          </cell>
        </row>
      </sheetData>
      <sheetData sheetId="540">
        <row r="9">
          <cell r="A9" t="str">
            <v>A</v>
          </cell>
        </row>
      </sheetData>
      <sheetData sheetId="541">
        <row r="9">
          <cell r="A9" t="str">
            <v>A</v>
          </cell>
        </row>
      </sheetData>
      <sheetData sheetId="542">
        <row r="9">
          <cell r="A9" t="str">
            <v>A</v>
          </cell>
        </row>
      </sheetData>
      <sheetData sheetId="543">
        <row r="9">
          <cell r="A9" t="str">
            <v>A</v>
          </cell>
        </row>
      </sheetData>
      <sheetData sheetId="544">
        <row r="9">
          <cell r="A9" t="str">
            <v>A</v>
          </cell>
        </row>
      </sheetData>
      <sheetData sheetId="545">
        <row r="9">
          <cell r="A9" t="str">
            <v>A</v>
          </cell>
        </row>
      </sheetData>
      <sheetData sheetId="546">
        <row r="9">
          <cell r="A9" t="str">
            <v>A</v>
          </cell>
        </row>
      </sheetData>
      <sheetData sheetId="547">
        <row r="9">
          <cell r="A9" t="str">
            <v>A</v>
          </cell>
        </row>
      </sheetData>
      <sheetData sheetId="548">
        <row r="9">
          <cell r="A9" t="str">
            <v>A</v>
          </cell>
        </row>
      </sheetData>
      <sheetData sheetId="549">
        <row r="9">
          <cell r="A9" t="str">
            <v>A</v>
          </cell>
        </row>
      </sheetData>
      <sheetData sheetId="550">
        <row r="9">
          <cell r="A9" t="str">
            <v>A</v>
          </cell>
        </row>
      </sheetData>
      <sheetData sheetId="551">
        <row r="9">
          <cell r="A9" t="str">
            <v>A</v>
          </cell>
        </row>
      </sheetData>
      <sheetData sheetId="552">
        <row r="9">
          <cell r="A9" t="str">
            <v>A</v>
          </cell>
        </row>
      </sheetData>
      <sheetData sheetId="553">
        <row r="9">
          <cell r="A9" t="str">
            <v>A</v>
          </cell>
        </row>
      </sheetData>
      <sheetData sheetId="554">
        <row r="9">
          <cell r="A9" t="str">
            <v>A</v>
          </cell>
        </row>
      </sheetData>
      <sheetData sheetId="555">
        <row r="9">
          <cell r="A9" t="str">
            <v>A</v>
          </cell>
        </row>
      </sheetData>
      <sheetData sheetId="556">
        <row r="9">
          <cell r="A9" t="str">
            <v>A</v>
          </cell>
        </row>
      </sheetData>
      <sheetData sheetId="557">
        <row r="9">
          <cell r="A9" t="str">
            <v>A</v>
          </cell>
        </row>
      </sheetData>
      <sheetData sheetId="558">
        <row r="9">
          <cell r="A9" t="str">
            <v>A</v>
          </cell>
        </row>
      </sheetData>
      <sheetData sheetId="559">
        <row r="9">
          <cell r="A9" t="str">
            <v>A</v>
          </cell>
        </row>
      </sheetData>
      <sheetData sheetId="560">
        <row r="9">
          <cell r="A9" t="str">
            <v>A</v>
          </cell>
        </row>
      </sheetData>
      <sheetData sheetId="561">
        <row r="9">
          <cell r="A9" t="str">
            <v>A</v>
          </cell>
        </row>
      </sheetData>
      <sheetData sheetId="562">
        <row r="9">
          <cell r="A9" t="str">
            <v>A</v>
          </cell>
        </row>
      </sheetData>
      <sheetData sheetId="563">
        <row r="9">
          <cell r="A9" t="str">
            <v>A</v>
          </cell>
        </row>
      </sheetData>
      <sheetData sheetId="564">
        <row r="9">
          <cell r="A9" t="str">
            <v>A</v>
          </cell>
        </row>
      </sheetData>
      <sheetData sheetId="565">
        <row r="9">
          <cell r="A9" t="str">
            <v>A</v>
          </cell>
        </row>
      </sheetData>
      <sheetData sheetId="566">
        <row r="9">
          <cell r="A9" t="str">
            <v>A</v>
          </cell>
        </row>
      </sheetData>
      <sheetData sheetId="567">
        <row r="9">
          <cell r="A9" t="str">
            <v>A</v>
          </cell>
        </row>
      </sheetData>
      <sheetData sheetId="568">
        <row r="9">
          <cell r="A9" t="str">
            <v>A</v>
          </cell>
        </row>
      </sheetData>
      <sheetData sheetId="569">
        <row r="9">
          <cell r="A9" t="str">
            <v>A</v>
          </cell>
        </row>
      </sheetData>
      <sheetData sheetId="570">
        <row r="9">
          <cell r="A9" t="str">
            <v>A</v>
          </cell>
        </row>
      </sheetData>
      <sheetData sheetId="571">
        <row r="9">
          <cell r="A9" t="str">
            <v>A</v>
          </cell>
        </row>
      </sheetData>
      <sheetData sheetId="572">
        <row r="9">
          <cell r="A9" t="str">
            <v>A</v>
          </cell>
        </row>
      </sheetData>
      <sheetData sheetId="573">
        <row r="9">
          <cell r="A9" t="str">
            <v>A</v>
          </cell>
        </row>
      </sheetData>
      <sheetData sheetId="574">
        <row r="9">
          <cell r="A9" t="str">
            <v>A</v>
          </cell>
        </row>
      </sheetData>
      <sheetData sheetId="575">
        <row r="9">
          <cell r="A9" t="str">
            <v>A</v>
          </cell>
        </row>
      </sheetData>
      <sheetData sheetId="576">
        <row r="9">
          <cell r="A9" t="str">
            <v>A</v>
          </cell>
        </row>
      </sheetData>
      <sheetData sheetId="577">
        <row r="9">
          <cell r="A9" t="str">
            <v>A</v>
          </cell>
        </row>
      </sheetData>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ow r="9">
          <cell r="A9" t="str">
            <v>A</v>
          </cell>
        </row>
      </sheetData>
      <sheetData sheetId="601">
        <row r="9">
          <cell r="A9" t="str">
            <v>A</v>
          </cell>
        </row>
      </sheetData>
      <sheetData sheetId="602">
        <row r="9">
          <cell r="A9" t="str">
            <v>A</v>
          </cell>
        </row>
      </sheetData>
      <sheetData sheetId="603">
        <row r="9">
          <cell r="A9" t="str">
            <v>A</v>
          </cell>
        </row>
      </sheetData>
      <sheetData sheetId="604">
        <row r="9">
          <cell r="A9" t="str">
            <v>A</v>
          </cell>
        </row>
      </sheetData>
      <sheetData sheetId="605">
        <row r="9">
          <cell r="A9" t="str">
            <v>A</v>
          </cell>
        </row>
      </sheetData>
      <sheetData sheetId="606">
        <row r="9">
          <cell r="A9" t="str">
            <v>A</v>
          </cell>
        </row>
      </sheetData>
      <sheetData sheetId="607">
        <row r="9">
          <cell r="A9" t="str">
            <v>A</v>
          </cell>
        </row>
      </sheetData>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ow r="9">
          <cell r="A9" t="str">
            <v>A</v>
          </cell>
        </row>
      </sheetData>
      <sheetData sheetId="627" refreshError="1"/>
      <sheetData sheetId="628" refreshError="1"/>
      <sheetData sheetId="629" refreshError="1"/>
      <sheetData sheetId="630" refreshError="1"/>
      <sheetData sheetId="631" refreshError="1"/>
      <sheetData sheetId="632" refreshError="1"/>
      <sheetData sheetId="633">
        <row r="9">
          <cell r="A9" t="str">
            <v>A</v>
          </cell>
        </row>
      </sheetData>
      <sheetData sheetId="634">
        <row r="9">
          <cell r="A9" t="str">
            <v>A</v>
          </cell>
        </row>
      </sheetData>
      <sheetData sheetId="635">
        <row r="9">
          <cell r="A9" t="str">
            <v>A</v>
          </cell>
        </row>
      </sheetData>
      <sheetData sheetId="636">
        <row r="9">
          <cell r="A9" t="str">
            <v>A</v>
          </cell>
        </row>
      </sheetData>
      <sheetData sheetId="637">
        <row r="9">
          <cell r="A9" t="str">
            <v>A</v>
          </cell>
        </row>
      </sheetData>
      <sheetData sheetId="638">
        <row r="9">
          <cell r="A9" t="str">
            <v>A</v>
          </cell>
        </row>
      </sheetData>
      <sheetData sheetId="639">
        <row r="9">
          <cell r="A9" t="str">
            <v>A</v>
          </cell>
        </row>
      </sheetData>
      <sheetData sheetId="640">
        <row r="9">
          <cell r="A9" t="str">
            <v>A</v>
          </cell>
        </row>
      </sheetData>
      <sheetData sheetId="641">
        <row r="9">
          <cell r="A9" t="str">
            <v>A</v>
          </cell>
        </row>
      </sheetData>
      <sheetData sheetId="642">
        <row r="9">
          <cell r="A9" t="str">
            <v>A</v>
          </cell>
        </row>
      </sheetData>
      <sheetData sheetId="643">
        <row r="9">
          <cell r="A9" t="str">
            <v>A</v>
          </cell>
        </row>
      </sheetData>
      <sheetData sheetId="644">
        <row r="9">
          <cell r="A9" t="str">
            <v>A</v>
          </cell>
        </row>
      </sheetData>
      <sheetData sheetId="645">
        <row r="9">
          <cell r="A9" t="str">
            <v>A</v>
          </cell>
        </row>
      </sheetData>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ow r="9">
          <cell r="A9" t="str">
            <v>A</v>
          </cell>
        </row>
      </sheetData>
      <sheetData sheetId="702" refreshError="1"/>
      <sheetData sheetId="703" refreshError="1"/>
      <sheetData sheetId="704">
        <row r="9">
          <cell r="A9" t="str">
            <v>A</v>
          </cell>
        </row>
      </sheetData>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ow r="9">
          <cell r="A9" t="str">
            <v>A</v>
          </cell>
        </row>
      </sheetData>
      <sheetData sheetId="716" refreshError="1"/>
      <sheetData sheetId="717" refreshError="1"/>
      <sheetData sheetId="718" refreshError="1"/>
      <sheetData sheetId="719">
        <row r="9">
          <cell r="A9" t="str">
            <v>A</v>
          </cell>
        </row>
      </sheetData>
      <sheetData sheetId="720" refreshError="1"/>
      <sheetData sheetId="721" refreshError="1"/>
      <sheetData sheetId="722">
        <row r="9">
          <cell r="A9" t="str">
            <v>A</v>
          </cell>
        </row>
      </sheetData>
      <sheetData sheetId="723" refreshError="1"/>
      <sheetData sheetId="724">
        <row r="9">
          <cell r="A9" t="str">
            <v>A</v>
          </cell>
        </row>
      </sheetData>
      <sheetData sheetId="725">
        <row r="9">
          <cell r="A9" t="str">
            <v>A</v>
          </cell>
        </row>
      </sheetData>
      <sheetData sheetId="726">
        <row r="9">
          <cell r="A9" t="str">
            <v>A</v>
          </cell>
        </row>
      </sheetData>
      <sheetData sheetId="727">
        <row r="9">
          <cell r="A9" t="str">
            <v>A</v>
          </cell>
        </row>
      </sheetData>
      <sheetData sheetId="728">
        <row r="9">
          <cell r="A9" t="str">
            <v>A</v>
          </cell>
        </row>
      </sheetData>
      <sheetData sheetId="729">
        <row r="9">
          <cell r="A9" t="str">
            <v>A</v>
          </cell>
        </row>
      </sheetData>
      <sheetData sheetId="730">
        <row r="9">
          <cell r="A9" t="str">
            <v>A</v>
          </cell>
        </row>
      </sheetData>
      <sheetData sheetId="731">
        <row r="9">
          <cell r="A9" t="str">
            <v>A</v>
          </cell>
        </row>
      </sheetData>
      <sheetData sheetId="732">
        <row r="9">
          <cell r="A9" t="str">
            <v>A</v>
          </cell>
        </row>
      </sheetData>
      <sheetData sheetId="733">
        <row r="9">
          <cell r="A9" t="str">
            <v>A</v>
          </cell>
        </row>
      </sheetData>
      <sheetData sheetId="734">
        <row r="9">
          <cell r="A9" t="str">
            <v>A</v>
          </cell>
        </row>
      </sheetData>
      <sheetData sheetId="735" refreshError="1"/>
      <sheetData sheetId="736">
        <row r="9">
          <cell r="A9" t="str">
            <v>A</v>
          </cell>
        </row>
      </sheetData>
      <sheetData sheetId="737">
        <row r="9">
          <cell r="A9" t="str">
            <v>A</v>
          </cell>
        </row>
      </sheetData>
      <sheetData sheetId="738">
        <row r="9">
          <cell r="A9" t="str">
            <v>A</v>
          </cell>
        </row>
      </sheetData>
      <sheetData sheetId="739">
        <row r="9">
          <cell r="A9" t="str">
            <v>A</v>
          </cell>
        </row>
      </sheetData>
      <sheetData sheetId="740">
        <row r="9">
          <cell r="A9" t="str">
            <v>A</v>
          </cell>
        </row>
      </sheetData>
      <sheetData sheetId="741">
        <row r="9">
          <cell r="A9" t="str">
            <v>A</v>
          </cell>
        </row>
      </sheetData>
      <sheetData sheetId="742">
        <row r="9">
          <cell r="A9" t="str">
            <v>A</v>
          </cell>
        </row>
      </sheetData>
      <sheetData sheetId="743">
        <row r="9">
          <cell r="A9" t="str">
            <v>A</v>
          </cell>
        </row>
      </sheetData>
      <sheetData sheetId="744">
        <row r="9">
          <cell r="A9" t="str">
            <v>A</v>
          </cell>
        </row>
      </sheetData>
      <sheetData sheetId="745">
        <row r="9">
          <cell r="A9" t="str">
            <v>A</v>
          </cell>
        </row>
      </sheetData>
      <sheetData sheetId="746">
        <row r="9">
          <cell r="A9" t="str">
            <v>A</v>
          </cell>
        </row>
      </sheetData>
      <sheetData sheetId="747">
        <row r="9">
          <cell r="A9" t="str">
            <v>A</v>
          </cell>
        </row>
      </sheetData>
      <sheetData sheetId="748">
        <row r="9">
          <cell r="A9" t="str">
            <v>A</v>
          </cell>
        </row>
      </sheetData>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ow r="9">
          <cell r="A9" t="str">
            <v>A</v>
          </cell>
        </row>
      </sheetData>
      <sheetData sheetId="758" refreshError="1"/>
      <sheetData sheetId="759" refreshError="1"/>
      <sheetData sheetId="760">
        <row r="9">
          <cell r="A9" t="str">
            <v>A</v>
          </cell>
        </row>
      </sheetData>
      <sheetData sheetId="761">
        <row r="9">
          <cell r="A9" t="str">
            <v>A</v>
          </cell>
        </row>
      </sheetData>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ow r="9">
          <cell r="A9" t="str">
            <v>A</v>
          </cell>
        </row>
      </sheetData>
      <sheetData sheetId="784">
        <row r="9">
          <cell r="A9" t="str">
            <v>A</v>
          </cell>
        </row>
      </sheetData>
      <sheetData sheetId="785">
        <row r="9">
          <cell r="A9" t="str">
            <v>A</v>
          </cell>
        </row>
      </sheetData>
      <sheetData sheetId="786">
        <row r="9">
          <cell r="A9" t="str">
            <v>A</v>
          </cell>
        </row>
      </sheetData>
      <sheetData sheetId="787">
        <row r="9">
          <cell r="A9" t="str">
            <v>A</v>
          </cell>
        </row>
      </sheetData>
      <sheetData sheetId="788">
        <row r="9">
          <cell r="A9" t="str">
            <v>A</v>
          </cell>
        </row>
      </sheetData>
      <sheetData sheetId="789">
        <row r="9">
          <cell r="A9" t="str">
            <v>A</v>
          </cell>
        </row>
      </sheetData>
      <sheetData sheetId="790">
        <row r="9">
          <cell r="A9" t="str">
            <v>A</v>
          </cell>
        </row>
      </sheetData>
      <sheetData sheetId="791">
        <row r="9">
          <cell r="A9" t="str">
            <v>A</v>
          </cell>
        </row>
      </sheetData>
      <sheetData sheetId="792">
        <row r="9">
          <cell r="A9" t="str">
            <v>A</v>
          </cell>
        </row>
      </sheetData>
      <sheetData sheetId="793">
        <row r="9">
          <cell r="A9" t="str">
            <v>A</v>
          </cell>
        </row>
      </sheetData>
      <sheetData sheetId="794">
        <row r="9">
          <cell r="A9" t="str">
            <v>A</v>
          </cell>
        </row>
      </sheetData>
      <sheetData sheetId="795">
        <row r="9">
          <cell r="A9" t="str">
            <v>A</v>
          </cell>
        </row>
      </sheetData>
      <sheetData sheetId="796">
        <row r="9">
          <cell r="A9" t="str">
            <v>A</v>
          </cell>
        </row>
      </sheetData>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ow r="9">
          <cell r="A9" t="str">
            <v>A</v>
          </cell>
        </row>
      </sheetData>
      <sheetData sheetId="862">
        <row r="9">
          <cell r="A9" t="str">
            <v>A</v>
          </cell>
        </row>
      </sheetData>
      <sheetData sheetId="863">
        <row r="9">
          <cell r="A9" t="str">
            <v>A</v>
          </cell>
        </row>
      </sheetData>
      <sheetData sheetId="864">
        <row r="9">
          <cell r="A9" t="str">
            <v>A</v>
          </cell>
        </row>
      </sheetData>
      <sheetData sheetId="865">
        <row r="9">
          <cell r="A9" t="str">
            <v>A</v>
          </cell>
        </row>
      </sheetData>
      <sheetData sheetId="866">
        <row r="9">
          <cell r="A9" t="str">
            <v>A</v>
          </cell>
        </row>
      </sheetData>
      <sheetData sheetId="867">
        <row r="9">
          <cell r="A9" t="str">
            <v>A</v>
          </cell>
        </row>
      </sheetData>
      <sheetData sheetId="868" refreshError="1"/>
      <sheetData sheetId="869">
        <row r="9">
          <cell r="A9" t="str">
            <v>A</v>
          </cell>
        </row>
      </sheetData>
      <sheetData sheetId="870" refreshError="1"/>
      <sheetData sheetId="871" refreshError="1"/>
      <sheetData sheetId="872">
        <row r="9">
          <cell r="A9" t="str">
            <v>A</v>
          </cell>
        </row>
      </sheetData>
      <sheetData sheetId="873">
        <row r="9">
          <cell r="A9" t="str">
            <v>A</v>
          </cell>
        </row>
      </sheetData>
      <sheetData sheetId="874">
        <row r="9">
          <cell r="A9" t="str">
            <v>A</v>
          </cell>
        </row>
      </sheetData>
      <sheetData sheetId="875">
        <row r="9">
          <cell r="A9" t="str">
            <v>A</v>
          </cell>
        </row>
      </sheetData>
      <sheetData sheetId="876">
        <row r="9">
          <cell r="A9" t="str">
            <v>A</v>
          </cell>
        </row>
      </sheetData>
      <sheetData sheetId="877" refreshError="1"/>
      <sheetData sheetId="878" refreshError="1"/>
      <sheetData sheetId="879" refreshError="1"/>
      <sheetData sheetId="880" refreshError="1"/>
      <sheetData sheetId="881" refreshError="1"/>
      <sheetData sheetId="882">
        <row r="9">
          <cell r="A9" t="str">
            <v>A</v>
          </cell>
        </row>
      </sheetData>
      <sheetData sheetId="883">
        <row r="9">
          <cell r="A9" t="str">
            <v>A</v>
          </cell>
        </row>
      </sheetData>
      <sheetData sheetId="884">
        <row r="9">
          <cell r="A9" t="str">
            <v>A</v>
          </cell>
        </row>
      </sheetData>
      <sheetData sheetId="885">
        <row r="9">
          <cell r="A9" t="str">
            <v>A</v>
          </cell>
        </row>
      </sheetData>
      <sheetData sheetId="886">
        <row r="9">
          <cell r="A9" t="str">
            <v>A</v>
          </cell>
        </row>
      </sheetData>
      <sheetData sheetId="887">
        <row r="9">
          <cell r="A9" t="str">
            <v>A</v>
          </cell>
        </row>
      </sheetData>
      <sheetData sheetId="888">
        <row r="9">
          <cell r="A9" t="str">
            <v>A</v>
          </cell>
        </row>
      </sheetData>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ow r="9">
          <cell r="A9" t="str">
            <v>A</v>
          </cell>
        </row>
      </sheetData>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ow r="9">
          <cell r="A9" t="str">
            <v>A</v>
          </cell>
        </row>
      </sheetData>
      <sheetData sheetId="1388">
        <row r="9">
          <cell r="A9" t="str">
            <v>A</v>
          </cell>
        </row>
      </sheetData>
      <sheetData sheetId="1389">
        <row r="9">
          <cell r="A9" t="str">
            <v>A</v>
          </cell>
        </row>
      </sheetData>
      <sheetData sheetId="1390">
        <row r="9">
          <cell r="A9" t="str">
            <v>A</v>
          </cell>
        </row>
      </sheetData>
      <sheetData sheetId="1391">
        <row r="9">
          <cell r="A9" t="str">
            <v>A</v>
          </cell>
        </row>
      </sheetData>
      <sheetData sheetId="1392">
        <row r="9">
          <cell r="A9" t="str">
            <v>A</v>
          </cell>
        </row>
      </sheetData>
      <sheetData sheetId="1393">
        <row r="9">
          <cell r="A9" t="str">
            <v>A</v>
          </cell>
        </row>
      </sheetData>
      <sheetData sheetId="1394">
        <row r="9">
          <cell r="A9" t="str">
            <v>A</v>
          </cell>
        </row>
      </sheetData>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ow r="9">
          <cell r="A9" t="str">
            <v>A</v>
          </cell>
        </row>
      </sheetData>
      <sheetData sheetId="1420">
        <row r="9">
          <cell r="A9" t="str">
            <v>A</v>
          </cell>
        </row>
      </sheetData>
      <sheetData sheetId="1421">
        <row r="9">
          <cell r="A9" t="str">
            <v>A</v>
          </cell>
        </row>
      </sheetData>
      <sheetData sheetId="1422">
        <row r="9">
          <cell r="A9" t="str">
            <v>A</v>
          </cell>
        </row>
      </sheetData>
      <sheetData sheetId="1423">
        <row r="9">
          <cell r="A9" t="str">
            <v>A</v>
          </cell>
        </row>
      </sheetData>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ow r="9">
          <cell r="A9" t="str">
            <v>A</v>
          </cell>
        </row>
      </sheetData>
      <sheetData sheetId="1454">
        <row r="9">
          <cell r="A9" t="str">
            <v>A</v>
          </cell>
        </row>
      </sheetData>
      <sheetData sheetId="1455">
        <row r="9">
          <cell r="A9" t="str">
            <v>A</v>
          </cell>
        </row>
      </sheetData>
      <sheetData sheetId="1456">
        <row r="9">
          <cell r="A9" t="str">
            <v>A</v>
          </cell>
        </row>
      </sheetData>
      <sheetData sheetId="1457">
        <row r="9">
          <cell r="A9" t="str">
            <v>A</v>
          </cell>
        </row>
      </sheetData>
      <sheetData sheetId="1458" refreshError="1"/>
      <sheetData sheetId="1459" refreshError="1"/>
      <sheetData sheetId="1460" refreshError="1"/>
      <sheetData sheetId="1461" refreshError="1"/>
      <sheetData sheetId="1462" refreshError="1"/>
      <sheetData sheetId="1463" refreshError="1"/>
      <sheetData sheetId="1464">
        <row r="9">
          <cell r="A9" t="str">
            <v>A</v>
          </cell>
        </row>
      </sheetData>
      <sheetData sheetId="1465" refreshError="1"/>
      <sheetData sheetId="1466" refreshError="1"/>
      <sheetData sheetId="1467">
        <row r="9">
          <cell r="A9" t="str">
            <v>A</v>
          </cell>
        </row>
      </sheetData>
      <sheetData sheetId="1468">
        <row r="9">
          <cell r="A9" t="str">
            <v>A</v>
          </cell>
        </row>
      </sheetData>
      <sheetData sheetId="1469">
        <row r="9">
          <cell r="A9" t="str">
            <v>A</v>
          </cell>
        </row>
      </sheetData>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ow r="9">
          <cell r="A9" t="str">
            <v>A</v>
          </cell>
        </row>
      </sheetData>
      <sheetData sheetId="1483">
        <row r="9">
          <cell r="A9" t="str">
            <v>A</v>
          </cell>
        </row>
      </sheetData>
      <sheetData sheetId="1484">
        <row r="9">
          <cell r="A9" t="str">
            <v>A</v>
          </cell>
        </row>
      </sheetData>
      <sheetData sheetId="1485" refreshError="1"/>
      <sheetData sheetId="1486" refreshError="1"/>
      <sheetData sheetId="1487" refreshError="1"/>
      <sheetData sheetId="1488" refreshError="1"/>
      <sheetData sheetId="1489">
        <row r="9">
          <cell r="A9" t="str">
            <v>A</v>
          </cell>
        </row>
      </sheetData>
      <sheetData sheetId="1490">
        <row r="9">
          <cell r="A9" t="str">
            <v>A</v>
          </cell>
        </row>
      </sheetData>
      <sheetData sheetId="1491">
        <row r="9">
          <cell r="A9" t="str">
            <v>A</v>
          </cell>
        </row>
      </sheetData>
      <sheetData sheetId="1492">
        <row r="9">
          <cell r="A9" t="str">
            <v>A</v>
          </cell>
        </row>
      </sheetData>
      <sheetData sheetId="1493">
        <row r="9">
          <cell r="A9" t="str">
            <v>A</v>
          </cell>
        </row>
      </sheetData>
      <sheetData sheetId="1494">
        <row r="9">
          <cell r="A9" t="str">
            <v>A</v>
          </cell>
        </row>
      </sheetData>
      <sheetData sheetId="1495">
        <row r="9">
          <cell r="A9" t="str">
            <v>A</v>
          </cell>
        </row>
      </sheetData>
      <sheetData sheetId="1496">
        <row r="9">
          <cell r="A9" t="str">
            <v>A</v>
          </cell>
        </row>
      </sheetData>
      <sheetData sheetId="1497">
        <row r="9">
          <cell r="A9" t="str">
            <v>A</v>
          </cell>
        </row>
      </sheetData>
      <sheetData sheetId="1498">
        <row r="9">
          <cell r="A9" t="str">
            <v>A</v>
          </cell>
        </row>
      </sheetData>
      <sheetData sheetId="1499">
        <row r="9">
          <cell r="A9" t="str">
            <v>A</v>
          </cell>
        </row>
      </sheetData>
      <sheetData sheetId="1500">
        <row r="9">
          <cell r="A9" t="str">
            <v>A</v>
          </cell>
        </row>
      </sheetData>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ow r="9">
          <cell r="A9" t="str">
            <v>A</v>
          </cell>
        </row>
      </sheetData>
      <sheetData sheetId="1560">
        <row r="9">
          <cell r="A9" t="str">
            <v>A</v>
          </cell>
        </row>
      </sheetData>
      <sheetData sheetId="1561">
        <row r="9">
          <cell r="A9" t="str">
            <v>A</v>
          </cell>
        </row>
      </sheetData>
      <sheetData sheetId="1562">
        <row r="9">
          <cell r="A9" t="str">
            <v>A</v>
          </cell>
        </row>
      </sheetData>
      <sheetData sheetId="1563">
        <row r="9">
          <cell r="A9" t="str">
            <v>A</v>
          </cell>
        </row>
      </sheetData>
      <sheetData sheetId="1564">
        <row r="9">
          <cell r="A9" t="str">
            <v>A</v>
          </cell>
        </row>
      </sheetData>
      <sheetData sheetId="1565">
        <row r="9">
          <cell r="A9" t="str">
            <v>A</v>
          </cell>
        </row>
      </sheetData>
      <sheetData sheetId="1566">
        <row r="9">
          <cell r="A9" t="str">
            <v>A</v>
          </cell>
        </row>
      </sheetData>
      <sheetData sheetId="1567">
        <row r="9">
          <cell r="A9" t="str">
            <v>A</v>
          </cell>
        </row>
      </sheetData>
      <sheetData sheetId="1568">
        <row r="9">
          <cell r="A9" t="str">
            <v>A</v>
          </cell>
        </row>
      </sheetData>
      <sheetData sheetId="1569">
        <row r="9">
          <cell r="A9" t="str">
            <v>A</v>
          </cell>
        </row>
      </sheetData>
      <sheetData sheetId="1570">
        <row r="9">
          <cell r="A9" t="str">
            <v>A</v>
          </cell>
        </row>
      </sheetData>
      <sheetData sheetId="1571">
        <row r="9">
          <cell r="A9" t="str">
            <v>A</v>
          </cell>
        </row>
      </sheetData>
      <sheetData sheetId="1572">
        <row r="9">
          <cell r="A9" t="str">
            <v>A</v>
          </cell>
        </row>
      </sheetData>
      <sheetData sheetId="1573">
        <row r="9">
          <cell r="A9" t="str">
            <v>A</v>
          </cell>
        </row>
      </sheetData>
      <sheetData sheetId="1574">
        <row r="9">
          <cell r="A9" t="str">
            <v>A</v>
          </cell>
        </row>
      </sheetData>
      <sheetData sheetId="1575">
        <row r="9">
          <cell r="A9" t="str">
            <v>A</v>
          </cell>
        </row>
      </sheetData>
      <sheetData sheetId="1576">
        <row r="9">
          <cell r="A9" t="str">
            <v>A</v>
          </cell>
        </row>
      </sheetData>
      <sheetData sheetId="1577">
        <row r="9">
          <cell r="A9" t="str">
            <v>A</v>
          </cell>
        </row>
      </sheetData>
      <sheetData sheetId="1578">
        <row r="9">
          <cell r="A9" t="str">
            <v>A</v>
          </cell>
        </row>
      </sheetData>
      <sheetData sheetId="1579">
        <row r="9">
          <cell r="A9" t="str">
            <v>A</v>
          </cell>
        </row>
      </sheetData>
      <sheetData sheetId="1580">
        <row r="9">
          <cell r="A9" t="str">
            <v>A</v>
          </cell>
        </row>
      </sheetData>
      <sheetData sheetId="1581">
        <row r="9">
          <cell r="A9" t="str">
            <v>A</v>
          </cell>
        </row>
      </sheetData>
      <sheetData sheetId="1582">
        <row r="9">
          <cell r="A9" t="str">
            <v>A</v>
          </cell>
        </row>
      </sheetData>
      <sheetData sheetId="1583">
        <row r="9">
          <cell r="A9" t="str">
            <v>A</v>
          </cell>
        </row>
      </sheetData>
      <sheetData sheetId="1584">
        <row r="9">
          <cell r="A9" t="str">
            <v>A</v>
          </cell>
        </row>
      </sheetData>
      <sheetData sheetId="1585">
        <row r="9">
          <cell r="A9" t="str">
            <v>A</v>
          </cell>
        </row>
      </sheetData>
      <sheetData sheetId="1586">
        <row r="9">
          <cell r="A9" t="str">
            <v>A</v>
          </cell>
        </row>
      </sheetData>
      <sheetData sheetId="1587">
        <row r="9">
          <cell r="A9" t="str">
            <v>A</v>
          </cell>
        </row>
      </sheetData>
      <sheetData sheetId="1588">
        <row r="9">
          <cell r="A9" t="str">
            <v>A</v>
          </cell>
        </row>
      </sheetData>
      <sheetData sheetId="1589">
        <row r="9">
          <cell r="A9" t="str">
            <v>A</v>
          </cell>
        </row>
      </sheetData>
      <sheetData sheetId="1590">
        <row r="9">
          <cell r="A9" t="str">
            <v>A</v>
          </cell>
        </row>
      </sheetData>
      <sheetData sheetId="1591">
        <row r="9">
          <cell r="A9" t="str">
            <v>A</v>
          </cell>
        </row>
      </sheetData>
      <sheetData sheetId="1592">
        <row r="9">
          <cell r="A9" t="str">
            <v>A</v>
          </cell>
        </row>
      </sheetData>
      <sheetData sheetId="1593">
        <row r="9">
          <cell r="A9" t="str">
            <v>A</v>
          </cell>
        </row>
      </sheetData>
      <sheetData sheetId="1594">
        <row r="9">
          <cell r="A9" t="str">
            <v>A</v>
          </cell>
        </row>
      </sheetData>
      <sheetData sheetId="1595">
        <row r="9">
          <cell r="A9" t="str">
            <v>A</v>
          </cell>
        </row>
      </sheetData>
      <sheetData sheetId="1596">
        <row r="9">
          <cell r="A9" t="str">
            <v>A</v>
          </cell>
        </row>
      </sheetData>
      <sheetData sheetId="1597">
        <row r="9">
          <cell r="A9" t="str">
            <v>A</v>
          </cell>
        </row>
      </sheetData>
      <sheetData sheetId="1598">
        <row r="9">
          <cell r="A9" t="str">
            <v>A</v>
          </cell>
        </row>
      </sheetData>
      <sheetData sheetId="1599">
        <row r="9">
          <cell r="A9" t="str">
            <v>A</v>
          </cell>
        </row>
      </sheetData>
      <sheetData sheetId="1600">
        <row r="9">
          <cell r="A9" t="str">
            <v>A</v>
          </cell>
        </row>
      </sheetData>
      <sheetData sheetId="1601">
        <row r="9">
          <cell r="A9" t="str">
            <v>A</v>
          </cell>
        </row>
      </sheetData>
      <sheetData sheetId="1602">
        <row r="9">
          <cell r="A9" t="str">
            <v>A</v>
          </cell>
        </row>
      </sheetData>
      <sheetData sheetId="1603">
        <row r="9">
          <cell r="A9" t="str">
            <v>A</v>
          </cell>
        </row>
      </sheetData>
      <sheetData sheetId="1604">
        <row r="9">
          <cell r="A9" t="str">
            <v>A</v>
          </cell>
        </row>
      </sheetData>
      <sheetData sheetId="1605">
        <row r="9">
          <cell r="A9" t="str">
            <v>A</v>
          </cell>
        </row>
      </sheetData>
      <sheetData sheetId="1606">
        <row r="9">
          <cell r="A9" t="str">
            <v>A</v>
          </cell>
        </row>
      </sheetData>
      <sheetData sheetId="1607">
        <row r="9">
          <cell r="A9" t="str">
            <v>A</v>
          </cell>
        </row>
      </sheetData>
      <sheetData sheetId="1608">
        <row r="9">
          <cell r="A9" t="str">
            <v>A</v>
          </cell>
        </row>
      </sheetData>
      <sheetData sheetId="1609">
        <row r="9">
          <cell r="A9" t="str">
            <v>A</v>
          </cell>
        </row>
      </sheetData>
      <sheetData sheetId="1610">
        <row r="9">
          <cell r="A9" t="str">
            <v>A</v>
          </cell>
        </row>
      </sheetData>
      <sheetData sheetId="1611">
        <row r="9">
          <cell r="A9" t="str">
            <v>A</v>
          </cell>
        </row>
      </sheetData>
      <sheetData sheetId="1612">
        <row r="9">
          <cell r="A9" t="str">
            <v>A</v>
          </cell>
        </row>
      </sheetData>
      <sheetData sheetId="1613">
        <row r="9">
          <cell r="A9" t="str">
            <v>A</v>
          </cell>
        </row>
      </sheetData>
      <sheetData sheetId="1614">
        <row r="9">
          <cell r="A9" t="str">
            <v>A</v>
          </cell>
        </row>
      </sheetData>
      <sheetData sheetId="1615">
        <row r="9">
          <cell r="A9" t="str">
            <v>A</v>
          </cell>
        </row>
      </sheetData>
      <sheetData sheetId="1616">
        <row r="9">
          <cell r="A9" t="str">
            <v>A</v>
          </cell>
        </row>
      </sheetData>
      <sheetData sheetId="1617">
        <row r="9">
          <cell r="A9" t="str">
            <v>A</v>
          </cell>
        </row>
      </sheetData>
      <sheetData sheetId="1618">
        <row r="9">
          <cell r="A9" t="str">
            <v>A</v>
          </cell>
        </row>
      </sheetData>
      <sheetData sheetId="1619">
        <row r="9">
          <cell r="A9" t="str">
            <v>A</v>
          </cell>
        </row>
      </sheetData>
      <sheetData sheetId="1620">
        <row r="9">
          <cell r="A9" t="str">
            <v>A</v>
          </cell>
        </row>
      </sheetData>
      <sheetData sheetId="1621">
        <row r="9">
          <cell r="A9" t="str">
            <v>A</v>
          </cell>
        </row>
      </sheetData>
      <sheetData sheetId="1622">
        <row r="9">
          <cell r="A9" t="str">
            <v>A</v>
          </cell>
        </row>
      </sheetData>
      <sheetData sheetId="1623">
        <row r="9">
          <cell r="A9" t="str">
            <v>A</v>
          </cell>
        </row>
      </sheetData>
      <sheetData sheetId="1624">
        <row r="9">
          <cell r="A9" t="str">
            <v>A</v>
          </cell>
        </row>
      </sheetData>
      <sheetData sheetId="1625">
        <row r="9">
          <cell r="A9" t="str">
            <v>A</v>
          </cell>
        </row>
      </sheetData>
      <sheetData sheetId="1626">
        <row r="9">
          <cell r="A9" t="str">
            <v>A</v>
          </cell>
        </row>
      </sheetData>
      <sheetData sheetId="1627">
        <row r="9">
          <cell r="A9" t="str">
            <v>A</v>
          </cell>
        </row>
      </sheetData>
      <sheetData sheetId="1628">
        <row r="9">
          <cell r="A9" t="str">
            <v>A</v>
          </cell>
        </row>
      </sheetData>
      <sheetData sheetId="1629">
        <row r="9">
          <cell r="A9" t="str">
            <v>A</v>
          </cell>
        </row>
      </sheetData>
      <sheetData sheetId="1630">
        <row r="9">
          <cell r="A9" t="str">
            <v>A</v>
          </cell>
        </row>
      </sheetData>
      <sheetData sheetId="1631">
        <row r="9">
          <cell r="A9" t="str">
            <v>A</v>
          </cell>
        </row>
      </sheetData>
      <sheetData sheetId="1632">
        <row r="9">
          <cell r="A9" t="str">
            <v>A</v>
          </cell>
        </row>
      </sheetData>
      <sheetData sheetId="1633">
        <row r="9">
          <cell r="A9" t="str">
            <v>A</v>
          </cell>
        </row>
      </sheetData>
      <sheetData sheetId="1634">
        <row r="9">
          <cell r="A9" t="str">
            <v>A</v>
          </cell>
        </row>
      </sheetData>
      <sheetData sheetId="1635">
        <row r="9">
          <cell r="A9" t="str">
            <v>A</v>
          </cell>
        </row>
      </sheetData>
      <sheetData sheetId="1636">
        <row r="9">
          <cell r="A9" t="str">
            <v>A</v>
          </cell>
        </row>
      </sheetData>
      <sheetData sheetId="1637">
        <row r="9">
          <cell r="A9" t="str">
            <v>A</v>
          </cell>
        </row>
      </sheetData>
      <sheetData sheetId="1638">
        <row r="9">
          <cell r="A9" t="str">
            <v>A</v>
          </cell>
        </row>
      </sheetData>
      <sheetData sheetId="1639">
        <row r="9">
          <cell r="A9" t="str">
            <v>A</v>
          </cell>
        </row>
      </sheetData>
      <sheetData sheetId="1640">
        <row r="9">
          <cell r="A9" t="str">
            <v>A</v>
          </cell>
        </row>
      </sheetData>
      <sheetData sheetId="1641">
        <row r="9">
          <cell r="A9" t="str">
            <v>A</v>
          </cell>
        </row>
      </sheetData>
      <sheetData sheetId="1642">
        <row r="9">
          <cell r="A9" t="str">
            <v>A</v>
          </cell>
        </row>
      </sheetData>
      <sheetData sheetId="1643">
        <row r="9">
          <cell r="A9" t="str">
            <v>A</v>
          </cell>
        </row>
      </sheetData>
      <sheetData sheetId="1644">
        <row r="9">
          <cell r="A9" t="str">
            <v>A</v>
          </cell>
        </row>
      </sheetData>
      <sheetData sheetId="1645">
        <row r="9">
          <cell r="A9" t="str">
            <v>A</v>
          </cell>
        </row>
      </sheetData>
      <sheetData sheetId="1646">
        <row r="9">
          <cell r="A9" t="str">
            <v>A</v>
          </cell>
        </row>
      </sheetData>
      <sheetData sheetId="1647">
        <row r="9">
          <cell r="A9" t="str">
            <v>A</v>
          </cell>
        </row>
      </sheetData>
      <sheetData sheetId="1648">
        <row r="9">
          <cell r="A9" t="str">
            <v>A</v>
          </cell>
        </row>
      </sheetData>
      <sheetData sheetId="1649">
        <row r="9">
          <cell r="A9" t="str">
            <v>A</v>
          </cell>
        </row>
      </sheetData>
      <sheetData sheetId="1650">
        <row r="9">
          <cell r="A9" t="str">
            <v>A</v>
          </cell>
        </row>
      </sheetData>
      <sheetData sheetId="1651">
        <row r="9">
          <cell r="A9" t="str">
            <v>A</v>
          </cell>
        </row>
      </sheetData>
      <sheetData sheetId="1652">
        <row r="9">
          <cell r="A9" t="str">
            <v>A</v>
          </cell>
        </row>
      </sheetData>
      <sheetData sheetId="1653">
        <row r="9">
          <cell r="A9" t="str">
            <v>A</v>
          </cell>
        </row>
      </sheetData>
      <sheetData sheetId="1654">
        <row r="9">
          <cell r="A9" t="str">
            <v>A</v>
          </cell>
        </row>
      </sheetData>
      <sheetData sheetId="1655">
        <row r="9">
          <cell r="A9" t="str">
            <v>A</v>
          </cell>
        </row>
      </sheetData>
      <sheetData sheetId="1656">
        <row r="9">
          <cell r="A9" t="str">
            <v>A</v>
          </cell>
        </row>
      </sheetData>
      <sheetData sheetId="1657">
        <row r="9">
          <cell r="A9" t="str">
            <v>A</v>
          </cell>
        </row>
      </sheetData>
      <sheetData sheetId="1658">
        <row r="9">
          <cell r="A9" t="str">
            <v>A</v>
          </cell>
        </row>
      </sheetData>
      <sheetData sheetId="1659">
        <row r="9">
          <cell r="A9" t="str">
            <v>A</v>
          </cell>
        </row>
      </sheetData>
      <sheetData sheetId="1660">
        <row r="9">
          <cell r="A9" t="str">
            <v>A</v>
          </cell>
        </row>
      </sheetData>
      <sheetData sheetId="1661">
        <row r="9">
          <cell r="A9" t="str">
            <v>A</v>
          </cell>
        </row>
      </sheetData>
      <sheetData sheetId="1662">
        <row r="9">
          <cell r="A9" t="str">
            <v>A</v>
          </cell>
        </row>
      </sheetData>
      <sheetData sheetId="1663">
        <row r="9">
          <cell r="A9" t="str">
            <v>A</v>
          </cell>
        </row>
      </sheetData>
      <sheetData sheetId="1664">
        <row r="9">
          <cell r="A9" t="str">
            <v>A</v>
          </cell>
        </row>
      </sheetData>
      <sheetData sheetId="1665">
        <row r="9">
          <cell r="A9" t="str">
            <v>A</v>
          </cell>
        </row>
      </sheetData>
      <sheetData sheetId="1666">
        <row r="9">
          <cell r="A9" t="str">
            <v>A</v>
          </cell>
        </row>
      </sheetData>
      <sheetData sheetId="1667">
        <row r="9">
          <cell r="A9" t="str">
            <v>A</v>
          </cell>
        </row>
      </sheetData>
      <sheetData sheetId="1668">
        <row r="9">
          <cell r="A9" t="str">
            <v>A</v>
          </cell>
        </row>
      </sheetData>
      <sheetData sheetId="1669">
        <row r="9">
          <cell r="A9" t="str">
            <v>A</v>
          </cell>
        </row>
      </sheetData>
      <sheetData sheetId="1670">
        <row r="9">
          <cell r="A9" t="str">
            <v>A</v>
          </cell>
        </row>
      </sheetData>
      <sheetData sheetId="1671">
        <row r="9">
          <cell r="A9" t="str">
            <v>A</v>
          </cell>
        </row>
      </sheetData>
      <sheetData sheetId="1672">
        <row r="9">
          <cell r="A9" t="str">
            <v>A</v>
          </cell>
        </row>
      </sheetData>
      <sheetData sheetId="1673">
        <row r="9">
          <cell r="A9" t="str">
            <v>A</v>
          </cell>
        </row>
      </sheetData>
      <sheetData sheetId="1674">
        <row r="9">
          <cell r="A9" t="str">
            <v>A</v>
          </cell>
        </row>
      </sheetData>
      <sheetData sheetId="1675">
        <row r="9">
          <cell r="A9" t="str">
            <v>A</v>
          </cell>
        </row>
      </sheetData>
      <sheetData sheetId="1676">
        <row r="9">
          <cell r="A9" t="str">
            <v>A</v>
          </cell>
        </row>
      </sheetData>
      <sheetData sheetId="1677">
        <row r="9">
          <cell r="A9" t="str">
            <v>A</v>
          </cell>
        </row>
      </sheetData>
      <sheetData sheetId="1678">
        <row r="9">
          <cell r="A9" t="str">
            <v>A</v>
          </cell>
        </row>
      </sheetData>
      <sheetData sheetId="1679">
        <row r="9">
          <cell r="A9" t="str">
            <v>A</v>
          </cell>
        </row>
      </sheetData>
      <sheetData sheetId="1680">
        <row r="9">
          <cell r="A9" t="str">
            <v>A</v>
          </cell>
        </row>
      </sheetData>
      <sheetData sheetId="1681">
        <row r="9">
          <cell r="A9" t="str">
            <v>A</v>
          </cell>
        </row>
      </sheetData>
      <sheetData sheetId="1682">
        <row r="9">
          <cell r="A9" t="str">
            <v>A</v>
          </cell>
        </row>
      </sheetData>
      <sheetData sheetId="1683">
        <row r="9">
          <cell r="A9" t="str">
            <v>A</v>
          </cell>
        </row>
      </sheetData>
      <sheetData sheetId="1684">
        <row r="9">
          <cell r="A9" t="str">
            <v>A</v>
          </cell>
        </row>
      </sheetData>
      <sheetData sheetId="1685">
        <row r="9">
          <cell r="A9" t="str">
            <v>A</v>
          </cell>
        </row>
      </sheetData>
      <sheetData sheetId="1686">
        <row r="9">
          <cell r="A9" t="str">
            <v>A</v>
          </cell>
        </row>
      </sheetData>
      <sheetData sheetId="1687">
        <row r="9">
          <cell r="A9" t="str">
            <v>A</v>
          </cell>
        </row>
      </sheetData>
      <sheetData sheetId="1688">
        <row r="9">
          <cell r="A9" t="str">
            <v>A</v>
          </cell>
        </row>
      </sheetData>
      <sheetData sheetId="1689">
        <row r="9">
          <cell r="A9" t="str">
            <v>A</v>
          </cell>
        </row>
      </sheetData>
      <sheetData sheetId="1690">
        <row r="9">
          <cell r="A9" t="str">
            <v>A</v>
          </cell>
        </row>
      </sheetData>
      <sheetData sheetId="1691">
        <row r="9">
          <cell r="A9" t="str">
            <v>A</v>
          </cell>
        </row>
      </sheetData>
      <sheetData sheetId="1692">
        <row r="9">
          <cell r="A9" t="str">
            <v>A</v>
          </cell>
        </row>
      </sheetData>
      <sheetData sheetId="1693">
        <row r="9">
          <cell r="A9" t="str">
            <v>A</v>
          </cell>
        </row>
      </sheetData>
      <sheetData sheetId="1694">
        <row r="9">
          <cell r="A9" t="str">
            <v>A</v>
          </cell>
        </row>
      </sheetData>
      <sheetData sheetId="1695">
        <row r="9">
          <cell r="A9" t="str">
            <v>A</v>
          </cell>
        </row>
      </sheetData>
      <sheetData sheetId="1696">
        <row r="9">
          <cell r="A9" t="str">
            <v>A</v>
          </cell>
        </row>
      </sheetData>
      <sheetData sheetId="1697">
        <row r="9">
          <cell r="A9" t="str">
            <v>A</v>
          </cell>
        </row>
      </sheetData>
      <sheetData sheetId="1698">
        <row r="9">
          <cell r="A9" t="str">
            <v>A</v>
          </cell>
        </row>
      </sheetData>
      <sheetData sheetId="1699">
        <row r="9">
          <cell r="A9" t="str">
            <v>A</v>
          </cell>
        </row>
      </sheetData>
      <sheetData sheetId="1700">
        <row r="9">
          <cell r="A9" t="str">
            <v>A</v>
          </cell>
        </row>
      </sheetData>
      <sheetData sheetId="1701">
        <row r="9">
          <cell r="A9" t="str">
            <v>A</v>
          </cell>
        </row>
      </sheetData>
      <sheetData sheetId="1702">
        <row r="9">
          <cell r="A9" t="str">
            <v>A</v>
          </cell>
        </row>
      </sheetData>
      <sheetData sheetId="1703">
        <row r="9">
          <cell r="A9" t="str">
            <v>A</v>
          </cell>
        </row>
      </sheetData>
      <sheetData sheetId="1704">
        <row r="9">
          <cell r="A9" t="str">
            <v>A</v>
          </cell>
        </row>
      </sheetData>
      <sheetData sheetId="1705">
        <row r="9">
          <cell r="A9" t="str">
            <v>A</v>
          </cell>
        </row>
      </sheetData>
      <sheetData sheetId="1706">
        <row r="9">
          <cell r="A9" t="str">
            <v>A</v>
          </cell>
        </row>
      </sheetData>
      <sheetData sheetId="1707">
        <row r="9">
          <cell r="A9" t="str">
            <v>A</v>
          </cell>
        </row>
      </sheetData>
      <sheetData sheetId="1708">
        <row r="9">
          <cell r="A9" t="str">
            <v>A</v>
          </cell>
        </row>
      </sheetData>
      <sheetData sheetId="1709">
        <row r="9">
          <cell r="A9" t="str">
            <v>A</v>
          </cell>
        </row>
      </sheetData>
      <sheetData sheetId="1710">
        <row r="9">
          <cell r="A9" t="str">
            <v>A</v>
          </cell>
        </row>
      </sheetData>
      <sheetData sheetId="1711">
        <row r="9">
          <cell r="A9" t="str">
            <v>A</v>
          </cell>
        </row>
      </sheetData>
      <sheetData sheetId="1712">
        <row r="9">
          <cell r="A9" t="str">
            <v>A</v>
          </cell>
        </row>
      </sheetData>
      <sheetData sheetId="1713">
        <row r="9">
          <cell r="A9" t="str">
            <v>A</v>
          </cell>
        </row>
      </sheetData>
      <sheetData sheetId="1714">
        <row r="9">
          <cell r="A9" t="str">
            <v>A</v>
          </cell>
        </row>
      </sheetData>
      <sheetData sheetId="1715">
        <row r="9">
          <cell r="A9" t="str">
            <v>A</v>
          </cell>
        </row>
      </sheetData>
      <sheetData sheetId="1716">
        <row r="9">
          <cell r="A9" t="str">
            <v>A</v>
          </cell>
        </row>
      </sheetData>
      <sheetData sheetId="1717">
        <row r="9">
          <cell r="A9" t="str">
            <v>A</v>
          </cell>
        </row>
      </sheetData>
      <sheetData sheetId="1718">
        <row r="9">
          <cell r="A9" t="str">
            <v>A</v>
          </cell>
        </row>
      </sheetData>
      <sheetData sheetId="1719">
        <row r="9">
          <cell r="A9" t="str">
            <v>A</v>
          </cell>
        </row>
      </sheetData>
      <sheetData sheetId="1720">
        <row r="9">
          <cell r="A9" t="str">
            <v>A</v>
          </cell>
        </row>
      </sheetData>
      <sheetData sheetId="1721">
        <row r="9">
          <cell r="A9" t="str">
            <v>A</v>
          </cell>
        </row>
      </sheetData>
      <sheetData sheetId="1722">
        <row r="9">
          <cell r="A9" t="str">
            <v>A</v>
          </cell>
        </row>
      </sheetData>
      <sheetData sheetId="1723">
        <row r="9">
          <cell r="A9" t="str">
            <v>A</v>
          </cell>
        </row>
      </sheetData>
      <sheetData sheetId="1724">
        <row r="9">
          <cell r="A9" t="str">
            <v>A</v>
          </cell>
        </row>
      </sheetData>
      <sheetData sheetId="1725">
        <row r="9">
          <cell r="A9" t="str">
            <v>A</v>
          </cell>
        </row>
      </sheetData>
      <sheetData sheetId="1726">
        <row r="9">
          <cell r="A9" t="str">
            <v>A</v>
          </cell>
        </row>
      </sheetData>
      <sheetData sheetId="1727">
        <row r="9">
          <cell r="A9" t="str">
            <v>A</v>
          </cell>
        </row>
      </sheetData>
      <sheetData sheetId="1728">
        <row r="9">
          <cell r="A9" t="str">
            <v>A</v>
          </cell>
        </row>
      </sheetData>
      <sheetData sheetId="1729">
        <row r="9">
          <cell r="A9" t="str">
            <v>A</v>
          </cell>
        </row>
      </sheetData>
      <sheetData sheetId="1730">
        <row r="9">
          <cell r="A9" t="str">
            <v>A</v>
          </cell>
        </row>
      </sheetData>
      <sheetData sheetId="1731">
        <row r="9">
          <cell r="A9" t="str">
            <v>A</v>
          </cell>
        </row>
      </sheetData>
      <sheetData sheetId="1732">
        <row r="9">
          <cell r="A9" t="str">
            <v>A</v>
          </cell>
        </row>
      </sheetData>
      <sheetData sheetId="1733">
        <row r="9">
          <cell r="A9" t="str">
            <v>A</v>
          </cell>
        </row>
      </sheetData>
      <sheetData sheetId="1734">
        <row r="9">
          <cell r="A9" t="str">
            <v>A</v>
          </cell>
        </row>
      </sheetData>
      <sheetData sheetId="1735">
        <row r="9">
          <cell r="A9" t="str">
            <v>A</v>
          </cell>
        </row>
      </sheetData>
      <sheetData sheetId="1736">
        <row r="9">
          <cell r="A9" t="str">
            <v>A</v>
          </cell>
        </row>
      </sheetData>
      <sheetData sheetId="1737">
        <row r="9">
          <cell r="A9" t="str">
            <v>A</v>
          </cell>
        </row>
      </sheetData>
      <sheetData sheetId="1738">
        <row r="9">
          <cell r="A9" t="str">
            <v>A</v>
          </cell>
        </row>
      </sheetData>
      <sheetData sheetId="1739">
        <row r="9">
          <cell r="A9" t="str">
            <v>A</v>
          </cell>
        </row>
      </sheetData>
      <sheetData sheetId="1740">
        <row r="9">
          <cell r="A9" t="str">
            <v>A</v>
          </cell>
        </row>
      </sheetData>
      <sheetData sheetId="1741">
        <row r="9">
          <cell r="A9" t="str">
            <v>A</v>
          </cell>
        </row>
      </sheetData>
      <sheetData sheetId="1742">
        <row r="9">
          <cell r="A9" t="str">
            <v>A</v>
          </cell>
        </row>
      </sheetData>
      <sheetData sheetId="1743">
        <row r="9">
          <cell r="A9" t="str">
            <v>A</v>
          </cell>
        </row>
      </sheetData>
      <sheetData sheetId="1744">
        <row r="9">
          <cell r="A9" t="str">
            <v>A</v>
          </cell>
        </row>
      </sheetData>
      <sheetData sheetId="1745">
        <row r="9">
          <cell r="A9" t="str">
            <v>A</v>
          </cell>
        </row>
      </sheetData>
      <sheetData sheetId="1746">
        <row r="9">
          <cell r="A9" t="str">
            <v>A</v>
          </cell>
        </row>
      </sheetData>
      <sheetData sheetId="1747">
        <row r="9">
          <cell r="A9" t="str">
            <v>A</v>
          </cell>
        </row>
      </sheetData>
      <sheetData sheetId="1748">
        <row r="9">
          <cell r="A9" t="str">
            <v>A</v>
          </cell>
        </row>
      </sheetData>
      <sheetData sheetId="1749">
        <row r="9">
          <cell r="A9" t="str">
            <v>A</v>
          </cell>
        </row>
      </sheetData>
      <sheetData sheetId="1750">
        <row r="9">
          <cell r="A9" t="str">
            <v>A</v>
          </cell>
        </row>
      </sheetData>
      <sheetData sheetId="1751">
        <row r="9">
          <cell r="A9" t="str">
            <v>A</v>
          </cell>
        </row>
      </sheetData>
      <sheetData sheetId="1752">
        <row r="9">
          <cell r="A9" t="str">
            <v>A</v>
          </cell>
        </row>
      </sheetData>
      <sheetData sheetId="1753">
        <row r="9">
          <cell r="A9" t="str">
            <v>A</v>
          </cell>
        </row>
      </sheetData>
      <sheetData sheetId="1754">
        <row r="9">
          <cell r="A9" t="str">
            <v>A</v>
          </cell>
        </row>
      </sheetData>
      <sheetData sheetId="1755">
        <row r="9">
          <cell r="A9" t="str">
            <v>A</v>
          </cell>
        </row>
      </sheetData>
      <sheetData sheetId="1756">
        <row r="9">
          <cell r="A9" t="str">
            <v>A</v>
          </cell>
        </row>
      </sheetData>
      <sheetData sheetId="1757">
        <row r="9">
          <cell r="A9" t="str">
            <v>A</v>
          </cell>
        </row>
      </sheetData>
      <sheetData sheetId="1758">
        <row r="9">
          <cell r="A9" t="str">
            <v>A</v>
          </cell>
        </row>
      </sheetData>
      <sheetData sheetId="1759">
        <row r="9">
          <cell r="A9" t="str">
            <v>A</v>
          </cell>
        </row>
      </sheetData>
      <sheetData sheetId="1760">
        <row r="9">
          <cell r="A9" t="str">
            <v>A</v>
          </cell>
        </row>
      </sheetData>
      <sheetData sheetId="1761">
        <row r="9">
          <cell r="A9" t="str">
            <v>A</v>
          </cell>
        </row>
      </sheetData>
      <sheetData sheetId="1762">
        <row r="9">
          <cell r="A9" t="str">
            <v>A</v>
          </cell>
        </row>
      </sheetData>
      <sheetData sheetId="1763">
        <row r="9">
          <cell r="A9" t="str">
            <v>A</v>
          </cell>
        </row>
      </sheetData>
      <sheetData sheetId="1764">
        <row r="9">
          <cell r="A9" t="str">
            <v>A</v>
          </cell>
        </row>
      </sheetData>
      <sheetData sheetId="1765">
        <row r="9">
          <cell r="A9" t="str">
            <v>A</v>
          </cell>
        </row>
      </sheetData>
      <sheetData sheetId="1766">
        <row r="9">
          <cell r="A9" t="str">
            <v>A</v>
          </cell>
        </row>
      </sheetData>
      <sheetData sheetId="1767">
        <row r="9">
          <cell r="A9" t="str">
            <v>A</v>
          </cell>
        </row>
      </sheetData>
      <sheetData sheetId="1768">
        <row r="9">
          <cell r="A9" t="str">
            <v>A</v>
          </cell>
        </row>
      </sheetData>
      <sheetData sheetId="1769">
        <row r="9">
          <cell r="A9" t="str">
            <v>A</v>
          </cell>
        </row>
      </sheetData>
      <sheetData sheetId="1770">
        <row r="9">
          <cell r="A9" t="str">
            <v>A</v>
          </cell>
        </row>
      </sheetData>
      <sheetData sheetId="1771">
        <row r="9">
          <cell r="A9" t="str">
            <v>A</v>
          </cell>
        </row>
      </sheetData>
      <sheetData sheetId="1772">
        <row r="9">
          <cell r="A9" t="str">
            <v>A</v>
          </cell>
        </row>
      </sheetData>
      <sheetData sheetId="1773">
        <row r="9">
          <cell r="A9" t="str">
            <v>A</v>
          </cell>
        </row>
      </sheetData>
      <sheetData sheetId="1774">
        <row r="9">
          <cell r="A9" t="str">
            <v>A</v>
          </cell>
        </row>
      </sheetData>
      <sheetData sheetId="1775">
        <row r="9">
          <cell r="A9" t="str">
            <v>A</v>
          </cell>
        </row>
      </sheetData>
      <sheetData sheetId="1776">
        <row r="9">
          <cell r="A9" t="str">
            <v>A</v>
          </cell>
        </row>
      </sheetData>
      <sheetData sheetId="1777">
        <row r="9">
          <cell r="A9" t="str">
            <v>A</v>
          </cell>
        </row>
      </sheetData>
      <sheetData sheetId="1778">
        <row r="9">
          <cell r="A9" t="str">
            <v>A</v>
          </cell>
        </row>
      </sheetData>
      <sheetData sheetId="1779">
        <row r="9">
          <cell r="A9" t="str">
            <v>A</v>
          </cell>
        </row>
      </sheetData>
      <sheetData sheetId="1780">
        <row r="9">
          <cell r="A9" t="str">
            <v>A</v>
          </cell>
        </row>
      </sheetData>
      <sheetData sheetId="1781">
        <row r="9">
          <cell r="A9" t="str">
            <v>A</v>
          </cell>
        </row>
      </sheetData>
      <sheetData sheetId="1782">
        <row r="9">
          <cell r="A9" t="str">
            <v>A</v>
          </cell>
        </row>
      </sheetData>
      <sheetData sheetId="1783">
        <row r="9">
          <cell r="A9" t="str">
            <v>A</v>
          </cell>
        </row>
      </sheetData>
      <sheetData sheetId="1784">
        <row r="9">
          <cell r="A9" t="str">
            <v>A</v>
          </cell>
        </row>
      </sheetData>
      <sheetData sheetId="1785">
        <row r="9">
          <cell r="A9" t="str">
            <v>A</v>
          </cell>
        </row>
      </sheetData>
      <sheetData sheetId="1786">
        <row r="9">
          <cell r="A9" t="str">
            <v>A</v>
          </cell>
        </row>
      </sheetData>
      <sheetData sheetId="1787">
        <row r="9">
          <cell r="A9" t="str">
            <v>A</v>
          </cell>
        </row>
      </sheetData>
      <sheetData sheetId="1788">
        <row r="9">
          <cell r="A9" t="str">
            <v>A</v>
          </cell>
        </row>
      </sheetData>
      <sheetData sheetId="1789">
        <row r="9">
          <cell r="A9" t="str">
            <v>A</v>
          </cell>
        </row>
      </sheetData>
      <sheetData sheetId="1790">
        <row r="9">
          <cell r="A9" t="str">
            <v>A</v>
          </cell>
        </row>
      </sheetData>
      <sheetData sheetId="1791">
        <row r="9">
          <cell r="A9" t="str">
            <v>A</v>
          </cell>
        </row>
      </sheetData>
      <sheetData sheetId="1792">
        <row r="9">
          <cell r="A9" t="str">
            <v>A</v>
          </cell>
        </row>
      </sheetData>
      <sheetData sheetId="1793">
        <row r="9">
          <cell r="A9" t="str">
            <v>A</v>
          </cell>
        </row>
      </sheetData>
      <sheetData sheetId="1794">
        <row r="9">
          <cell r="A9" t="str">
            <v>A</v>
          </cell>
        </row>
      </sheetData>
      <sheetData sheetId="1795">
        <row r="9">
          <cell r="A9" t="str">
            <v>A</v>
          </cell>
        </row>
      </sheetData>
      <sheetData sheetId="1796">
        <row r="9">
          <cell r="A9" t="str">
            <v>A</v>
          </cell>
        </row>
      </sheetData>
      <sheetData sheetId="1797">
        <row r="9">
          <cell r="A9" t="str">
            <v>A</v>
          </cell>
        </row>
      </sheetData>
      <sheetData sheetId="1798">
        <row r="9">
          <cell r="A9" t="str">
            <v>A</v>
          </cell>
        </row>
      </sheetData>
      <sheetData sheetId="1799">
        <row r="9">
          <cell r="A9" t="str">
            <v>A</v>
          </cell>
        </row>
      </sheetData>
      <sheetData sheetId="1800">
        <row r="9">
          <cell r="A9" t="str">
            <v>A</v>
          </cell>
        </row>
      </sheetData>
      <sheetData sheetId="1801">
        <row r="9">
          <cell r="A9" t="str">
            <v>A</v>
          </cell>
        </row>
      </sheetData>
      <sheetData sheetId="1802">
        <row r="9">
          <cell r="A9" t="str">
            <v>A</v>
          </cell>
        </row>
      </sheetData>
      <sheetData sheetId="1803">
        <row r="9">
          <cell r="A9" t="str">
            <v>A</v>
          </cell>
        </row>
      </sheetData>
      <sheetData sheetId="1804">
        <row r="9">
          <cell r="A9" t="str">
            <v>A</v>
          </cell>
        </row>
      </sheetData>
      <sheetData sheetId="1805">
        <row r="9">
          <cell r="A9" t="str">
            <v>A</v>
          </cell>
        </row>
      </sheetData>
      <sheetData sheetId="1806">
        <row r="9">
          <cell r="A9" t="str">
            <v>A</v>
          </cell>
        </row>
      </sheetData>
      <sheetData sheetId="1807">
        <row r="9">
          <cell r="A9" t="str">
            <v>A</v>
          </cell>
        </row>
      </sheetData>
      <sheetData sheetId="1808">
        <row r="9">
          <cell r="A9" t="str">
            <v>A</v>
          </cell>
        </row>
      </sheetData>
      <sheetData sheetId="1809">
        <row r="9">
          <cell r="A9" t="str">
            <v>A</v>
          </cell>
        </row>
      </sheetData>
      <sheetData sheetId="1810">
        <row r="9">
          <cell r="A9" t="str">
            <v>A</v>
          </cell>
        </row>
      </sheetData>
      <sheetData sheetId="1811">
        <row r="9">
          <cell r="A9" t="str">
            <v>A</v>
          </cell>
        </row>
      </sheetData>
      <sheetData sheetId="1812">
        <row r="9">
          <cell r="A9" t="str">
            <v>A</v>
          </cell>
        </row>
      </sheetData>
      <sheetData sheetId="1813">
        <row r="9">
          <cell r="A9" t="str">
            <v>A</v>
          </cell>
        </row>
      </sheetData>
      <sheetData sheetId="1814">
        <row r="9">
          <cell r="A9" t="str">
            <v>A</v>
          </cell>
        </row>
      </sheetData>
      <sheetData sheetId="1815">
        <row r="9">
          <cell r="A9" t="str">
            <v>A</v>
          </cell>
        </row>
      </sheetData>
      <sheetData sheetId="1816">
        <row r="9">
          <cell r="A9" t="str">
            <v>A</v>
          </cell>
        </row>
      </sheetData>
      <sheetData sheetId="1817">
        <row r="9">
          <cell r="A9" t="str">
            <v>A</v>
          </cell>
        </row>
      </sheetData>
      <sheetData sheetId="1818">
        <row r="9">
          <cell r="A9" t="str">
            <v>A</v>
          </cell>
        </row>
      </sheetData>
      <sheetData sheetId="1819">
        <row r="9">
          <cell r="A9" t="str">
            <v>A</v>
          </cell>
        </row>
      </sheetData>
      <sheetData sheetId="1820">
        <row r="9">
          <cell r="A9" t="str">
            <v>A</v>
          </cell>
        </row>
      </sheetData>
      <sheetData sheetId="1821">
        <row r="9">
          <cell r="A9" t="str">
            <v>A</v>
          </cell>
        </row>
      </sheetData>
      <sheetData sheetId="1822">
        <row r="9">
          <cell r="A9" t="str">
            <v>A</v>
          </cell>
        </row>
      </sheetData>
      <sheetData sheetId="1823">
        <row r="9">
          <cell r="A9" t="str">
            <v>A</v>
          </cell>
        </row>
      </sheetData>
      <sheetData sheetId="1824">
        <row r="9">
          <cell r="A9" t="str">
            <v>A</v>
          </cell>
        </row>
      </sheetData>
      <sheetData sheetId="1825">
        <row r="9">
          <cell r="A9" t="str">
            <v>A</v>
          </cell>
        </row>
      </sheetData>
      <sheetData sheetId="1826">
        <row r="9">
          <cell r="A9" t="str">
            <v>A</v>
          </cell>
        </row>
      </sheetData>
      <sheetData sheetId="1827">
        <row r="9">
          <cell r="A9" t="str">
            <v>A</v>
          </cell>
        </row>
      </sheetData>
      <sheetData sheetId="1828">
        <row r="9">
          <cell r="A9" t="str">
            <v>A</v>
          </cell>
        </row>
      </sheetData>
      <sheetData sheetId="1829">
        <row r="9">
          <cell r="A9" t="str">
            <v>A</v>
          </cell>
        </row>
      </sheetData>
      <sheetData sheetId="1830">
        <row r="9">
          <cell r="A9" t="str">
            <v>A</v>
          </cell>
        </row>
      </sheetData>
      <sheetData sheetId="1831" refreshError="1"/>
      <sheetData sheetId="1832" refreshError="1"/>
      <sheetData sheetId="1833">
        <row r="9">
          <cell r="A9" t="str">
            <v>A</v>
          </cell>
        </row>
      </sheetData>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ow r="9">
          <cell r="A9" t="str">
            <v>A</v>
          </cell>
        </row>
      </sheetData>
      <sheetData sheetId="1886">
        <row r="9">
          <cell r="A9" t="str">
            <v>A</v>
          </cell>
        </row>
      </sheetData>
      <sheetData sheetId="1887">
        <row r="9">
          <cell r="A9" t="str">
            <v>A</v>
          </cell>
        </row>
      </sheetData>
      <sheetData sheetId="1888" refreshError="1"/>
      <sheetData sheetId="1889" refreshError="1"/>
      <sheetData sheetId="1890" refreshError="1"/>
      <sheetData sheetId="1891" refreshError="1"/>
      <sheetData sheetId="1892">
        <row r="9">
          <cell r="A9" t="str">
            <v>A</v>
          </cell>
        </row>
      </sheetData>
      <sheetData sheetId="1893">
        <row r="9">
          <cell r="A9" t="str">
            <v>A</v>
          </cell>
        </row>
      </sheetData>
      <sheetData sheetId="1894">
        <row r="9">
          <cell r="A9" t="str">
            <v>A</v>
          </cell>
        </row>
      </sheetData>
      <sheetData sheetId="1895">
        <row r="9">
          <cell r="A9" t="str">
            <v>A</v>
          </cell>
        </row>
      </sheetData>
      <sheetData sheetId="1896" refreshError="1"/>
      <sheetData sheetId="1897" refreshError="1"/>
      <sheetData sheetId="1898" refreshError="1"/>
      <sheetData sheetId="1899">
        <row r="9">
          <cell r="A9" t="str">
            <v>A</v>
          </cell>
        </row>
      </sheetData>
      <sheetData sheetId="1900">
        <row r="9">
          <cell r="A9" t="str">
            <v>A</v>
          </cell>
        </row>
      </sheetData>
      <sheetData sheetId="1901">
        <row r="9">
          <cell r="A9" t="str">
            <v>A</v>
          </cell>
        </row>
      </sheetData>
      <sheetData sheetId="1902">
        <row r="9">
          <cell r="A9" t="str">
            <v>A</v>
          </cell>
        </row>
      </sheetData>
      <sheetData sheetId="1903">
        <row r="9">
          <cell r="A9" t="str">
            <v>A</v>
          </cell>
        </row>
      </sheetData>
      <sheetData sheetId="1904">
        <row r="9">
          <cell r="A9" t="str">
            <v>A</v>
          </cell>
        </row>
      </sheetData>
      <sheetData sheetId="1905">
        <row r="9">
          <cell r="A9" t="str">
            <v>A</v>
          </cell>
        </row>
      </sheetData>
      <sheetData sheetId="1906">
        <row r="9">
          <cell r="A9" t="str">
            <v>A</v>
          </cell>
        </row>
      </sheetData>
      <sheetData sheetId="1907">
        <row r="9">
          <cell r="A9" t="str">
            <v>A</v>
          </cell>
        </row>
      </sheetData>
      <sheetData sheetId="1908">
        <row r="9">
          <cell r="A9" t="str">
            <v>A</v>
          </cell>
        </row>
      </sheetData>
      <sheetData sheetId="1909">
        <row r="9">
          <cell r="A9" t="str">
            <v>A</v>
          </cell>
        </row>
      </sheetData>
      <sheetData sheetId="1910">
        <row r="9">
          <cell r="A9" t="str">
            <v>A</v>
          </cell>
        </row>
      </sheetData>
      <sheetData sheetId="1911">
        <row r="9">
          <cell r="A9" t="str">
            <v>A</v>
          </cell>
        </row>
      </sheetData>
      <sheetData sheetId="1912" refreshError="1"/>
      <sheetData sheetId="1913">
        <row r="9">
          <cell r="A9" t="str">
            <v>A</v>
          </cell>
        </row>
      </sheetData>
      <sheetData sheetId="1914">
        <row r="9">
          <cell r="A9" t="str">
            <v>A</v>
          </cell>
        </row>
      </sheetData>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ow r="9">
          <cell r="A9" t="str">
            <v>A</v>
          </cell>
        </row>
      </sheetData>
      <sheetData sheetId="1925">
        <row r="9">
          <cell r="A9" t="str">
            <v>A</v>
          </cell>
        </row>
      </sheetData>
      <sheetData sheetId="1926">
        <row r="9">
          <cell r="A9" t="str">
            <v>A</v>
          </cell>
        </row>
      </sheetData>
      <sheetData sheetId="1927">
        <row r="9">
          <cell r="A9" t="str">
            <v>A</v>
          </cell>
        </row>
      </sheetData>
      <sheetData sheetId="1928" refreshError="1"/>
      <sheetData sheetId="1929" refreshError="1"/>
      <sheetData sheetId="1930">
        <row r="9">
          <cell r="A9" t="str">
            <v>A</v>
          </cell>
        </row>
      </sheetData>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ow r="9">
          <cell r="A9" t="str">
            <v>A</v>
          </cell>
        </row>
      </sheetData>
      <sheetData sheetId="1940">
        <row r="9">
          <cell r="A9" t="str">
            <v>A</v>
          </cell>
        </row>
      </sheetData>
      <sheetData sheetId="1941">
        <row r="9">
          <cell r="A9" t="str">
            <v>A</v>
          </cell>
        </row>
      </sheetData>
      <sheetData sheetId="1942">
        <row r="9">
          <cell r="A9" t="str">
            <v>A</v>
          </cell>
        </row>
      </sheetData>
      <sheetData sheetId="1943">
        <row r="9">
          <cell r="A9" t="str">
            <v>A</v>
          </cell>
        </row>
      </sheetData>
      <sheetData sheetId="1944">
        <row r="9">
          <cell r="A9" t="str">
            <v>A</v>
          </cell>
        </row>
      </sheetData>
      <sheetData sheetId="1945">
        <row r="9">
          <cell r="A9" t="str">
            <v>A</v>
          </cell>
        </row>
      </sheetData>
      <sheetData sheetId="1946">
        <row r="9">
          <cell r="A9" t="str">
            <v>A</v>
          </cell>
        </row>
      </sheetData>
      <sheetData sheetId="1947">
        <row r="9">
          <cell r="A9" t="str">
            <v>A</v>
          </cell>
        </row>
      </sheetData>
      <sheetData sheetId="1948">
        <row r="9">
          <cell r="A9" t="str">
            <v>A</v>
          </cell>
        </row>
      </sheetData>
      <sheetData sheetId="1949">
        <row r="9">
          <cell r="A9" t="str">
            <v>A</v>
          </cell>
        </row>
      </sheetData>
      <sheetData sheetId="1950">
        <row r="9">
          <cell r="A9" t="str">
            <v>A</v>
          </cell>
        </row>
      </sheetData>
      <sheetData sheetId="1951">
        <row r="9">
          <cell r="A9" t="str">
            <v>A</v>
          </cell>
        </row>
      </sheetData>
      <sheetData sheetId="1952">
        <row r="9">
          <cell r="A9" t="str">
            <v>A</v>
          </cell>
        </row>
      </sheetData>
      <sheetData sheetId="1953">
        <row r="9">
          <cell r="A9" t="str">
            <v>A</v>
          </cell>
        </row>
      </sheetData>
      <sheetData sheetId="1954" refreshError="1"/>
      <sheetData sheetId="1955" refreshError="1"/>
      <sheetData sheetId="1956" refreshError="1"/>
      <sheetData sheetId="1957" refreshError="1"/>
      <sheetData sheetId="1958" refreshError="1"/>
      <sheetData sheetId="1959" refreshError="1"/>
      <sheetData sheetId="1960" refreshError="1"/>
      <sheetData sheetId="1961">
        <row r="9">
          <cell r="A9" t="str">
            <v>A</v>
          </cell>
        </row>
      </sheetData>
      <sheetData sheetId="1962">
        <row r="9">
          <cell r="A9" t="str">
            <v>A</v>
          </cell>
        </row>
      </sheetData>
      <sheetData sheetId="1963">
        <row r="9">
          <cell r="A9" t="str">
            <v>A</v>
          </cell>
        </row>
      </sheetData>
      <sheetData sheetId="1964">
        <row r="4">
          <cell r="A4" t="str">
            <v>BẢNG TÍNH TOÁN, ĐO BÓC KHỐI LƯỢNG HOÀN THÀNH ĐƯA VÀO QUYẾT TOÁN</v>
          </cell>
        </row>
      </sheetData>
      <sheetData sheetId="1965">
        <row r="9">
          <cell r="A9" t="str">
            <v>A</v>
          </cell>
        </row>
      </sheetData>
      <sheetData sheetId="1966">
        <row r="9">
          <cell r="A9" t="str">
            <v>A</v>
          </cell>
        </row>
      </sheetData>
      <sheetData sheetId="1967">
        <row r="4">
          <cell r="A4" t="str">
            <v>BẢNG TÍNH TOÁN, ĐO BÓC KHỐI LƯỢNG HOÀN THÀNH ĐƯA VÀO QUYẾT TOÁN</v>
          </cell>
        </row>
      </sheetData>
      <sheetData sheetId="1968">
        <row r="9">
          <cell r="A9" t="str">
            <v>A</v>
          </cell>
        </row>
      </sheetData>
      <sheetData sheetId="1969">
        <row r="9">
          <cell r="A9" t="str">
            <v>A</v>
          </cell>
        </row>
      </sheetData>
      <sheetData sheetId="1970">
        <row r="9">
          <cell r="A9" t="str">
            <v>A</v>
          </cell>
        </row>
      </sheetData>
      <sheetData sheetId="1971">
        <row r="9">
          <cell r="A9" t="str">
            <v>A</v>
          </cell>
        </row>
      </sheetData>
      <sheetData sheetId="1972">
        <row r="9">
          <cell r="A9" t="str">
            <v>A</v>
          </cell>
        </row>
      </sheetData>
      <sheetData sheetId="1973">
        <row r="9">
          <cell r="A9" t="str">
            <v>A</v>
          </cell>
        </row>
      </sheetData>
      <sheetData sheetId="1974">
        <row r="9">
          <cell r="A9" t="str">
            <v>A</v>
          </cell>
        </row>
      </sheetData>
      <sheetData sheetId="1975">
        <row r="9">
          <cell r="A9" t="str">
            <v>A</v>
          </cell>
        </row>
      </sheetData>
      <sheetData sheetId="1976">
        <row r="9">
          <cell r="A9" t="str">
            <v>A</v>
          </cell>
        </row>
      </sheetData>
      <sheetData sheetId="1977">
        <row r="9">
          <cell r="A9" t="str">
            <v>A</v>
          </cell>
        </row>
      </sheetData>
      <sheetData sheetId="1978" refreshError="1"/>
      <sheetData sheetId="1979" refreshError="1"/>
      <sheetData sheetId="1980" refreshError="1"/>
      <sheetData sheetId="1981" refreshError="1"/>
      <sheetData sheetId="1982" refreshError="1"/>
      <sheetData sheetId="1983">
        <row r="9">
          <cell r="A9" t="str">
            <v>A</v>
          </cell>
        </row>
      </sheetData>
      <sheetData sheetId="1984">
        <row r="9">
          <cell r="A9" t="str">
            <v>A</v>
          </cell>
        </row>
      </sheetData>
      <sheetData sheetId="1985" refreshError="1"/>
      <sheetData sheetId="1986" refreshError="1"/>
      <sheetData sheetId="1987" refreshError="1"/>
      <sheetData sheetId="1988" refreshError="1"/>
      <sheetData sheetId="1989" refreshError="1"/>
      <sheetData sheetId="1990">
        <row r="9">
          <cell r="A9" t="str">
            <v>A</v>
          </cell>
        </row>
      </sheetData>
      <sheetData sheetId="1991">
        <row r="9">
          <cell r="A9" t="str">
            <v>A</v>
          </cell>
        </row>
      </sheetData>
      <sheetData sheetId="1992" refreshError="1"/>
      <sheetData sheetId="1993" refreshError="1"/>
      <sheetData sheetId="1994">
        <row r="9">
          <cell r="A9" t="str">
            <v>A</v>
          </cell>
        </row>
      </sheetData>
      <sheetData sheetId="1995">
        <row r="9">
          <cell r="A9" t="str">
            <v>A</v>
          </cell>
        </row>
      </sheetData>
      <sheetData sheetId="1996">
        <row r="9">
          <cell r="A9" t="str">
            <v>A</v>
          </cell>
        </row>
      </sheetData>
      <sheetData sheetId="1997">
        <row r="9">
          <cell r="A9" t="str">
            <v>A</v>
          </cell>
        </row>
      </sheetData>
      <sheetData sheetId="1998">
        <row r="9">
          <cell r="A9" t="str">
            <v>A</v>
          </cell>
        </row>
      </sheetData>
      <sheetData sheetId="1999">
        <row r="9">
          <cell r="A9" t="str">
            <v>A</v>
          </cell>
        </row>
      </sheetData>
      <sheetData sheetId="2000">
        <row r="9">
          <cell r="A9" t="str">
            <v>A</v>
          </cell>
        </row>
      </sheetData>
      <sheetData sheetId="2001">
        <row r="9">
          <cell r="A9" t="str">
            <v>A</v>
          </cell>
        </row>
      </sheetData>
      <sheetData sheetId="2002">
        <row r="9">
          <cell r="A9" t="str">
            <v>A</v>
          </cell>
        </row>
      </sheetData>
      <sheetData sheetId="2003">
        <row r="9">
          <cell r="A9" t="str">
            <v>A</v>
          </cell>
        </row>
      </sheetData>
      <sheetData sheetId="2004">
        <row r="9">
          <cell r="A9" t="str">
            <v>A</v>
          </cell>
        </row>
      </sheetData>
      <sheetData sheetId="2005">
        <row r="9">
          <cell r="A9" t="str">
            <v>A</v>
          </cell>
        </row>
      </sheetData>
      <sheetData sheetId="2006">
        <row r="4">
          <cell r="A4" t="str">
            <v>BẢNG TÍNH TOÁN, ĐO BÓC KHỐI LƯỢNG HOÀN THÀNH ĐƯA VÀO QUYẾT TOÁN</v>
          </cell>
        </row>
      </sheetData>
      <sheetData sheetId="2007">
        <row r="4">
          <cell r="A4" t="str">
            <v>BẢNG TÍNH TOÁN, ĐO BÓC KHỐI LƯỢNG HOÀN THÀNH ĐƯA VÀO QUYẾT TOÁN</v>
          </cell>
        </row>
      </sheetData>
      <sheetData sheetId="2008">
        <row r="4">
          <cell r="A4" t="str">
            <v>BẢNG TÍNH TOÁN, ĐO BÓC KHỐI LƯỢNG HOÀN THÀNH ĐƯA VÀO QUYẾT TOÁN</v>
          </cell>
        </row>
      </sheetData>
      <sheetData sheetId="2009">
        <row r="9">
          <cell r="A9" t="str">
            <v>A</v>
          </cell>
        </row>
      </sheetData>
      <sheetData sheetId="2010">
        <row r="4">
          <cell r="A4" t="str">
            <v>BẢNG TÍNH TOÁN, ĐO BÓC KHỐI LƯỢNG HOÀN THÀNH ĐƯA VÀO QUYẾT TOÁN</v>
          </cell>
        </row>
      </sheetData>
      <sheetData sheetId="2011">
        <row r="4">
          <cell r="A4" t="str">
            <v>BẢNG TÍNH TOÁN, ĐO BÓC KHỐI LƯỢNG HOÀN THÀNH ĐƯA VÀO QUYẾT TOÁN</v>
          </cell>
        </row>
      </sheetData>
      <sheetData sheetId="2012">
        <row r="4">
          <cell r="A4" t="str">
            <v>BẢNG TÍNH TOÁN, ĐO BÓC KHỐI LƯỢNG HOÀN THÀNH ĐƯA VÀO QUYẾT TOÁN</v>
          </cell>
        </row>
      </sheetData>
      <sheetData sheetId="2013">
        <row r="4">
          <cell r="A4" t="str">
            <v>BẢNG TÍNH TOÁN, ĐO BÓC KHỐI LƯỢNG HOÀN THÀNH ĐƯA VÀO QUYẾT TOÁN</v>
          </cell>
        </row>
      </sheetData>
      <sheetData sheetId="2014">
        <row r="4">
          <cell r="A4" t="str">
            <v>BẢNG TÍNH TOÁN, ĐO BÓC KHỐI LƯỢNG HOÀN THÀNH ĐƯA VÀO QUYẾT TOÁN</v>
          </cell>
        </row>
      </sheetData>
      <sheetData sheetId="2015">
        <row r="4">
          <cell r="A4" t="str">
            <v>BẢNG TÍNH TOÁN, ĐO BÓC KHỐI LƯỢNG HOÀN THÀNH ĐƯA VÀO QUYẾT TOÁN</v>
          </cell>
        </row>
      </sheetData>
      <sheetData sheetId="2016">
        <row r="4">
          <cell r="A4" t="str">
            <v>BẢNG TÍNH TOÁN, ĐO BÓC KHỐI LƯỢNG HOÀN THÀNH ĐƯA VÀO QUYẾT TOÁN</v>
          </cell>
        </row>
      </sheetData>
      <sheetData sheetId="2017">
        <row r="4">
          <cell r="A4" t="str">
            <v>BẢNG TÍNH TOÁN, ĐO BÓC KHỐI LƯỢNG HOÀN THÀNH ĐƯA VÀO QUYẾT TOÁN</v>
          </cell>
        </row>
      </sheetData>
      <sheetData sheetId="2018">
        <row r="4">
          <cell r="A4" t="str">
            <v>BẢNG TÍNH TOÁN, ĐO BÓC KHỐI LƯỢNG HOÀN THÀNH ĐƯA VÀO QUYẾT TOÁN</v>
          </cell>
        </row>
      </sheetData>
      <sheetData sheetId="2019">
        <row r="4">
          <cell r="A4" t="str">
            <v>BẢNG TÍNH TOÁN, ĐO BÓC KHỐI LƯỢNG HOÀN THÀNH ĐƯA VÀO QUYẾT TOÁN</v>
          </cell>
        </row>
      </sheetData>
      <sheetData sheetId="2020">
        <row r="4">
          <cell r="A4" t="str">
            <v>BẢNG TÍNH TOÁN, ĐO BÓC KHỐI LƯỢNG HOÀN THÀNH ĐƯA VÀO QUYẾT TOÁN</v>
          </cell>
        </row>
      </sheetData>
      <sheetData sheetId="2021">
        <row r="4">
          <cell r="A4" t="str">
            <v>BẢNG TÍNH TOÁN, ĐO BÓC KHỐI LƯỢNG HOÀN THÀNH ĐƯA VÀO QUYẾT TOÁN</v>
          </cell>
        </row>
      </sheetData>
      <sheetData sheetId="2022">
        <row r="4">
          <cell r="A4" t="str">
            <v>BẢNG TÍNH TOÁN, ĐO BÓC KHỐI LƯỢNG HOÀN THÀNH ĐƯA VÀO QUYẾT TOÁN</v>
          </cell>
        </row>
      </sheetData>
      <sheetData sheetId="2023">
        <row r="4">
          <cell r="A4" t="str">
            <v>BẢNG TÍNH TOÁN, ĐO BÓC KHỐI LƯỢNG HOÀN THÀNH ĐƯA VÀO QUYẾT TOÁN</v>
          </cell>
        </row>
      </sheetData>
      <sheetData sheetId="2024">
        <row r="4">
          <cell r="A4" t="str">
            <v>BẢNG TÍNH TOÁN, ĐO BÓC KHỐI LƯỢNG HOÀN THÀNH ĐƯA VÀO QUYẾT TOÁN</v>
          </cell>
        </row>
      </sheetData>
      <sheetData sheetId="2025">
        <row r="4">
          <cell r="A4" t="str">
            <v>BẢNG TÍNH TOÁN, ĐO BÓC KHỐI LƯỢNG HOÀN THÀNH ĐƯA VÀO QUYẾT TOÁN</v>
          </cell>
        </row>
      </sheetData>
      <sheetData sheetId="2026">
        <row r="4">
          <cell r="A4" t="str">
            <v>BẢNG TÍNH TOÁN, ĐO BÓC KHỐI LƯỢNG HOÀN THÀNH ĐƯA VÀO QUYẾT TOÁN</v>
          </cell>
        </row>
      </sheetData>
      <sheetData sheetId="2027">
        <row r="4">
          <cell r="A4" t="str">
            <v>BẢNG TÍNH TOÁN, ĐO BÓC KHỐI LƯỢNG HOÀN THÀNH ĐƯA VÀO QUYẾT TOÁN</v>
          </cell>
        </row>
      </sheetData>
      <sheetData sheetId="2028">
        <row r="4">
          <cell r="A4" t="str">
            <v>BẢNG TÍNH TOÁN, ĐO BÓC KHỐI LƯỢNG HOÀN THÀNH ĐƯA VÀO QUYẾT TOÁN</v>
          </cell>
        </row>
      </sheetData>
      <sheetData sheetId="2029">
        <row r="4">
          <cell r="A4" t="str">
            <v>BẢNG TÍNH TOÁN, ĐO BÓC KHỐI LƯỢNG HOÀN THÀNH ĐƯA VÀO QUYẾT TOÁN</v>
          </cell>
        </row>
      </sheetData>
      <sheetData sheetId="2030">
        <row r="4">
          <cell r="A4" t="str">
            <v>BẢNG TÍNH TOÁN, ĐO BÓC KHỐI LƯỢNG HOÀN THÀNH ĐƯA VÀO QUYẾT TOÁN</v>
          </cell>
        </row>
      </sheetData>
      <sheetData sheetId="2031">
        <row r="4">
          <cell r="A4" t="str">
            <v>BẢNG TÍNH TOÁN, ĐO BÓC KHỐI LƯỢNG HOÀN THÀNH ĐƯA VÀO QUYẾT TOÁN</v>
          </cell>
        </row>
      </sheetData>
      <sheetData sheetId="2032">
        <row r="4">
          <cell r="A4" t="str">
            <v>BẢNG TÍNH TOÁN, ĐO BÓC KHỐI LƯỢNG HOÀN THÀNH ĐƯA VÀO QUYẾT TOÁN</v>
          </cell>
        </row>
      </sheetData>
      <sheetData sheetId="2033">
        <row r="4">
          <cell r="A4" t="str">
            <v>BẢNG TÍNH TOÁN, ĐO BÓC KHỐI LƯỢNG HOÀN THÀNH ĐƯA VÀO QUYẾT TOÁN</v>
          </cell>
        </row>
      </sheetData>
      <sheetData sheetId="2034">
        <row r="4">
          <cell r="A4" t="str">
            <v>BẢNG TÍNH TOÁN, ĐO BÓC KHỐI LƯỢNG HOÀN THÀNH ĐƯA VÀO QUYẾT TOÁN</v>
          </cell>
        </row>
      </sheetData>
      <sheetData sheetId="2035">
        <row r="4">
          <cell r="A4" t="str">
            <v>BẢNG TÍNH TOÁN, ĐO BÓC KHỐI LƯỢNG HOÀN THÀNH ĐƯA VÀO QUYẾT TOÁN</v>
          </cell>
        </row>
      </sheetData>
      <sheetData sheetId="2036">
        <row r="4">
          <cell r="A4" t="str">
            <v>BẢNG TÍNH TOÁN, ĐO BÓC KHỐI LƯỢNG HOÀN THÀNH ĐƯA VÀO QUYẾT TOÁN</v>
          </cell>
        </row>
      </sheetData>
      <sheetData sheetId="2037">
        <row r="4">
          <cell r="A4" t="str">
            <v>BẢNG TÍNH TOÁN, ĐO BÓC KHỐI LƯỢNG HOÀN THÀNH ĐƯA VÀO QUYẾT TOÁN</v>
          </cell>
        </row>
      </sheetData>
      <sheetData sheetId="2038">
        <row r="4">
          <cell r="A4" t="str">
            <v>BẢNG TÍNH TOÁN, ĐO BÓC KHỐI LƯỢNG HOÀN THÀNH ĐƯA VÀO QUYẾT TOÁN</v>
          </cell>
        </row>
      </sheetData>
      <sheetData sheetId="2039">
        <row r="4">
          <cell r="A4" t="str">
            <v>BẢNG TÍNH TOÁN, ĐO BÓC KHỐI LƯỢNG HOÀN THÀNH ĐƯA VÀO QUYẾT TOÁN</v>
          </cell>
        </row>
      </sheetData>
      <sheetData sheetId="2040">
        <row r="4">
          <cell r="A4" t="str">
            <v>BẢNG TÍNH TOÁN, ĐO BÓC KHỐI LƯỢNG HOÀN THÀNH ĐƯA VÀO QUYẾT TOÁN</v>
          </cell>
        </row>
      </sheetData>
      <sheetData sheetId="2041">
        <row r="4">
          <cell r="A4" t="str">
            <v>BẢNG TÍNH TOÁN, ĐO BÓC KHỐI LƯỢNG HOÀN THÀNH ĐƯA VÀO QUYẾT TOÁN</v>
          </cell>
        </row>
      </sheetData>
      <sheetData sheetId="2042">
        <row r="4">
          <cell r="A4" t="str">
            <v>BẢNG TÍNH TOÁN, ĐO BÓC KHỐI LƯỢNG HOÀN THÀNH ĐƯA VÀO QUYẾT TOÁN</v>
          </cell>
        </row>
      </sheetData>
      <sheetData sheetId="2043">
        <row r="4">
          <cell r="A4" t="str">
            <v>BẢNG TÍNH TOÁN, ĐO BÓC KHỐI LƯỢNG HOÀN THÀNH ĐƯA VÀO QUYẾT TOÁN</v>
          </cell>
        </row>
      </sheetData>
      <sheetData sheetId="2044">
        <row r="4">
          <cell r="A4" t="str">
            <v>BẢNG TÍNH TOÁN, ĐO BÓC KHỐI LƯỢNG HOÀN THÀNH ĐƯA VÀO QUYẾT TOÁN</v>
          </cell>
        </row>
      </sheetData>
      <sheetData sheetId="2045">
        <row r="4">
          <cell r="A4" t="str">
            <v>BẢNG TÍNH TOÁN, ĐO BÓC KHỐI LƯỢNG HOÀN THÀNH ĐƯA VÀO QUYẾT TOÁN</v>
          </cell>
        </row>
      </sheetData>
      <sheetData sheetId="2046">
        <row r="4">
          <cell r="A4" t="str">
            <v>BẢNG TÍNH TOÁN, ĐO BÓC KHỐI LƯỢNG HOÀN THÀNH ĐƯA VÀO QUYẾT TOÁN</v>
          </cell>
        </row>
      </sheetData>
      <sheetData sheetId="2047">
        <row r="4">
          <cell r="A4" t="str">
            <v>BẢNG TÍNH TOÁN, ĐO BÓC KHỐI LƯỢNG HOÀN THÀNH ĐƯA VÀO QUYẾT TOÁN</v>
          </cell>
        </row>
      </sheetData>
      <sheetData sheetId="2048">
        <row r="4">
          <cell r="A4" t="str">
            <v>BẢNG TÍNH TOÁN, ĐO BÓC KHỐI LƯỢNG HOÀN THÀNH ĐƯA VÀO QUYẾT TOÁN</v>
          </cell>
        </row>
      </sheetData>
      <sheetData sheetId="2049">
        <row r="4">
          <cell r="A4" t="str">
            <v>BẢNG TÍNH TOÁN, ĐO BÓC KHỐI LƯỢNG HOÀN THÀNH ĐƯA VÀO QUYẾT TOÁN</v>
          </cell>
        </row>
      </sheetData>
      <sheetData sheetId="2050">
        <row r="4">
          <cell r="A4" t="str">
            <v>BẢNG TÍNH TOÁN, ĐO BÓC KHỐI LƯỢNG HOÀN THÀNH ĐƯA VÀO QUYẾT TOÁN</v>
          </cell>
        </row>
      </sheetData>
      <sheetData sheetId="2051">
        <row r="4">
          <cell r="A4" t="str">
            <v>BẢNG TÍNH TOÁN, ĐO BÓC KHỐI LƯỢNG HOÀN THÀNH ĐƯA VÀO QUYẾT TOÁN</v>
          </cell>
        </row>
      </sheetData>
      <sheetData sheetId="2052">
        <row r="4">
          <cell r="A4" t="str">
            <v>BẢNG TÍNH TOÁN, ĐO BÓC KHỐI LƯỢNG HOÀN THÀNH ĐƯA VÀO QUYẾT TOÁN</v>
          </cell>
        </row>
      </sheetData>
      <sheetData sheetId="2053">
        <row r="4">
          <cell r="A4" t="str">
            <v>BẢNG TÍNH TOÁN, ĐO BÓC KHỐI LƯỢNG HOÀN THÀNH ĐƯA VÀO QUYẾT TOÁN</v>
          </cell>
        </row>
      </sheetData>
      <sheetData sheetId="2054">
        <row r="4">
          <cell r="A4" t="str">
            <v>BẢNG TÍNH TOÁN, ĐO BÓC KHỐI LƯỢNG HOÀN THÀNH ĐƯA VÀO QUYẾT TOÁN</v>
          </cell>
        </row>
      </sheetData>
      <sheetData sheetId="2055">
        <row r="4">
          <cell r="A4" t="str">
            <v>BẢNG TÍNH TOÁN, ĐO BÓC KHỐI LƯỢNG HOÀN THÀNH ĐƯA VÀO QUYẾT TOÁN</v>
          </cell>
        </row>
      </sheetData>
      <sheetData sheetId="2056">
        <row r="4">
          <cell r="A4" t="str">
            <v>BẢNG TÍNH TOÁN, ĐO BÓC KHỐI LƯỢNG HOÀN THÀNH ĐƯA VÀO QUYẾT TOÁN</v>
          </cell>
        </row>
      </sheetData>
      <sheetData sheetId="2057">
        <row r="4">
          <cell r="A4" t="str">
            <v>BẢNG TÍNH TOÁN, ĐO BÓC KHỐI LƯỢNG HOÀN THÀNH ĐƯA VÀO QUYẾT TOÁN</v>
          </cell>
        </row>
      </sheetData>
      <sheetData sheetId="2058">
        <row r="4">
          <cell r="A4" t="str">
            <v>BẢNG TÍNH TOÁN, ĐO BÓC KHỐI LƯỢNG HOÀN THÀNH ĐƯA VÀO QUYẾT TOÁN</v>
          </cell>
        </row>
      </sheetData>
      <sheetData sheetId="2059">
        <row r="4">
          <cell r="A4" t="str">
            <v>BẢNG TÍNH TOÁN, ĐO BÓC KHỐI LƯỢNG HOÀN THÀNH ĐƯA VÀO QUYẾT TOÁN</v>
          </cell>
        </row>
      </sheetData>
      <sheetData sheetId="2060">
        <row r="4">
          <cell r="A4" t="str">
            <v>BẢNG TÍNH TOÁN, ĐO BÓC KHỐI LƯỢNG HOÀN THÀNH ĐƯA VÀO QUYẾT TOÁN</v>
          </cell>
        </row>
      </sheetData>
      <sheetData sheetId="2061">
        <row r="4">
          <cell r="A4" t="str">
            <v>BẢNG TÍNH TOÁN, ĐO BÓC KHỐI LƯỢNG HOÀN THÀNH ĐƯA VÀO QUYẾT TOÁN</v>
          </cell>
        </row>
      </sheetData>
      <sheetData sheetId="2062">
        <row r="4">
          <cell r="A4" t="str">
            <v>BẢNG TÍNH TOÁN, ĐO BÓC KHỐI LƯỢNG HOÀN THÀNH ĐƯA VÀO QUYẾT TOÁN</v>
          </cell>
        </row>
      </sheetData>
      <sheetData sheetId="2063">
        <row r="4">
          <cell r="A4" t="str">
            <v>BẢNG TÍNH TOÁN, ĐO BÓC KHỐI LƯỢNG HOÀN THÀNH ĐƯA VÀO QUYẾT TOÁN</v>
          </cell>
        </row>
      </sheetData>
      <sheetData sheetId="2064">
        <row r="4">
          <cell r="A4" t="str">
            <v>BẢNG TÍNH TOÁN, ĐO BÓC KHỐI LƯỢNG HOÀN THÀNH ĐƯA VÀO QUYẾT TOÁN</v>
          </cell>
        </row>
      </sheetData>
      <sheetData sheetId="2065">
        <row r="4">
          <cell r="A4" t="str">
            <v>BẢNG TÍNH TOÁN, ĐO BÓC KHỐI LƯỢNG HOÀN THÀNH ĐƯA VÀO QUYẾT TOÁN</v>
          </cell>
        </row>
      </sheetData>
      <sheetData sheetId="2066">
        <row r="4">
          <cell r="A4" t="str">
            <v>BẢNG TÍNH TOÁN, ĐO BÓC KHỐI LƯỢNG HOÀN THÀNH ĐƯA VÀO QUYẾT TOÁN</v>
          </cell>
        </row>
      </sheetData>
      <sheetData sheetId="2067">
        <row r="4">
          <cell r="A4" t="str">
            <v>BẢNG TÍNH TOÁN, ĐO BÓC KHỐI LƯỢNG HOÀN THÀNH ĐƯA VÀO QUYẾT TOÁN</v>
          </cell>
        </row>
      </sheetData>
      <sheetData sheetId="2068">
        <row r="4">
          <cell r="A4" t="str">
            <v>BẢNG TÍNH TOÁN, ĐO BÓC KHỐI LƯỢNG HOÀN THÀNH ĐƯA VÀO QUYẾT TOÁN</v>
          </cell>
        </row>
      </sheetData>
      <sheetData sheetId="2069">
        <row r="4">
          <cell r="A4" t="str">
            <v>BẢNG TÍNH TOÁN, ĐO BÓC KHỐI LƯỢNG HOÀN THÀNH ĐƯA VÀO QUYẾT TOÁN</v>
          </cell>
        </row>
      </sheetData>
      <sheetData sheetId="2070">
        <row r="4">
          <cell r="A4" t="str">
            <v>BẢNG TÍNH TOÁN, ĐO BÓC KHỐI LƯỢNG HOÀN THÀNH ĐƯA VÀO QUYẾT TOÁN</v>
          </cell>
        </row>
      </sheetData>
      <sheetData sheetId="2071">
        <row r="4">
          <cell r="A4" t="str">
            <v>BẢNG TÍNH TOÁN, ĐO BÓC KHỐI LƯỢNG HOÀN THÀNH ĐƯA VÀO QUYẾT TOÁN</v>
          </cell>
        </row>
      </sheetData>
      <sheetData sheetId="2072">
        <row r="4">
          <cell r="A4" t="str">
            <v>BẢNG TÍNH TOÁN, ĐO BÓC KHỐI LƯỢNG HOÀN THÀNH ĐƯA VÀO QUYẾT TOÁN</v>
          </cell>
        </row>
      </sheetData>
      <sheetData sheetId="2073">
        <row r="4">
          <cell r="A4" t="str">
            <v>BẢNG TÍNH TOÁN, ĐO BÓC KHỐI LƯỢNG HOÀN THÀNH ĐƯA VÀO QUYẾT TOÁN</v>
          </cell>
        </row>
      </sheetData>
      <sheetData sheetId="2074">
        <row r="4">
          <cell r="A4" t="str">
            <v>BẢNG TÍNH TOÁN, ĐO BÓC KHỐI LƯỢNG HOÀN THÀNH ĐƯA VÀO QUYẾT TOÁN</v>
          </cell>
        </row>
      </sheetData>
      <sheetData sheetId="2075">
        <row r="4">
          <cell r="A4" t="str">
            <v>BẢNG TÍNH TOÁN, ĐO BÓC KHỐI LƯỢNG HOÀN THÀNH ĐƯA VÀO QUYẾT TOÁN</v>
          </cell>
        </row>
      </sheetData>
      <sheetData sheetId="2076">
        <row r="4">
          <cell r="A4" t="str">
            <v>BẢNG TÍNH TOÁN, ĐO BÓC KHỐI LƯỢNG HOÀN THÀNH ĐƯA VÀO QUYẾT TOÁN</v>
          </cell>
        </row>
      </sheetData>
      <sheetData sheetId="2077">
        <row r="4">
          <cell r="A4" t="str">
            <v>BẢNG TÍNH TOÁN, ĐO BÓC KHỐI LƯỢNG HOÀN THÀNH ĐƯA VÀO QUYẾT TOÁN</v>
          </cell>
        </row>
      </sheetData>
      <sheetData sheetId="2078">
        <row r="4">
          <cell r="A4" t="str">
            <v>BẢNG TÍNH TOÁN, ĐO BÓC KHỐI LƯỢNG HOÀN THÀNH ĐƯA VÀO QUYẾT TOÁN</v>
          </cell>
        </row>
      </sheetData>
      <sheetData sheetId="2079">
        <row r="4">
          <cell r="A4" t="str">
            <v>BẢNG TÍNH TOÁN, ĐO BÓC KHỐI LƯỢNG HOÀN THÀNH ĐƯA VÀO QUYẾT TOÁN</v>
          </cell>
        </row>
      </sheetData>
      <sheetData sheetId="2080">
        <row r="4">
          <cell r="A4" t="str">
            <v>BẢNG TÍNH TOÁN, ĐO BÓC KHỐI LƯỢNG HOÀN THÀNH ĐƯA VÀO QUYẾT TOÁN</v>
          </cell>
        </row>
      </sheetData>
      <sheetData sheetId="2081">
        <row r="4">
          <cell r="A4" t="str">
            <v>BẢNG TÍNH TOÁN, ĐO BÓC KHỐI LƯỢNG HOÀN THÀNH ĐƯA VÀO QUYẾT TOÁN</v>
          </cell>
        </row>
      </sheetData>
      <sheetData sheetId="2082">
        <row r="4">
          <cell r="A4" t="str">
            <v>BẢNG TÍNH TOÁN, ĐO BÓC KHỐI LƯỢNG HOÀN THÀNH ĐƯA VÀO QUYẾT TOÁN</v>
          </cell>
        </row>
      </sheetData>
      <sheetData sheetId="2083">
        <row r="4">
          <cell r="A4" t="str">
            <v>BẢNG TÍNH TOÁN, ĐO BÓC KHỐI LƯỢNG HOÀN THÀNH ĐƯA VÀO QUYẾT TOÁN</v>
          </cell>
        </row>
      </sheetData>
      <sheetData sheetId="2084">
        <row r="4">
          <cell r="A4" t="str">
            <v>BẢNG TÍNH TOÁN, ĐO BÓC KHỐI LƯỢNG HOÀN THÀNH ĐƯA VÀO QUYẾT TOÁN</v>
          </cell>
        </row>
      </sheetData>
      <sheetData sheetId="2085">
        <row r="4">
          <cell r="A4" t="str">
            <v>BẢNG TÍNH TOÁN, ĐO BÓC KHỐI LƯỢNG HOÀN THÀNH ĐƯA VÀO QUYẾT TOÁN</v>
          </cell>
        </row>
      </sheetData>
      <sheetData sheetId="2086">
        <row r="4">
          <cell r="A4" t="str">
            <v>BẢNG TÍNH TOÁN, ĐO BÓC KHỐI LƯỢNG HOÀN THÀNH ĐƯA VÀO QUYẾT TOÁN</v>
          </cell>
        </row>
      </sheetData>
      <sheetData sheetId="2087">
        <row r="4">
          <cell r="A4" t="str">
            <v>BẢNG TÍNH TOÁN, ĐO BÓC KHỐI LƯỢNG HOÀN THÀNH ĐƯA VÀO QUYẾT TOÁN</v>
          </cell>
        </row>
      </sheetData>
      <sheetData sheetId="2088">
        <row r="4">
          <cell r="A4" t="str">
            <v>BẢNG TÍNH TOÁN, ĐO BÓC KHỐI LƯỢNG HOÀN THÀNH ĐƯA VÀO QUYẾT TOÁN</v>
          </cell>
        </row>
      </sheetData>
      <sheetData sheetId="2089">
        <row r="4">
          <cell r="A4" t="str">
            <v>BẢNG TÍNH TOÁN, ĐO BÓC KHỐI LƯỢNG HOÀN THÀNH ĐƯA VÀO QUYẾT TOÁN</v>
          </cell>
        </row>
      </sheetData>
      <sheetData sheetId="2090">
        <row r="4">
          <cell r="A4" t="str">
            <v>BẢNG TÍNH TOÁN, ĐO BÓC KHỐI LƯỢNG HOÀN THÀNH ĐƯA VÀO QUYẾT TOÁN</v>
          </cell>
        </row>
      </sheetData>
      <sheetData sheetId="2091">
        <row r="4">
          <cell r="A4" t="str">
            <v>BẢNG TÍNH TOÁN, ĐO BÓC KHỐI LƯỢNG HOÀN THÀNH ĐƯA VÀO QUYẾT TOÁN</v>
          </cell>
        </row>
      </sheetData>
      <sheetData sheetId="2092">
        <row r="4">
          <cell r="A4" t="str">
            <v>BẢNG TÍNH TOÁN, ĐO BÓC KHỐI LƯỢNG HOÀN THÀNH ĐƯA VÀO QUYẾT TOÁN</v>
          </cell>
        </row>
      </sheetData>
      <sheetData sheetId="2093">
        <row r="4">
          <cell r="A4" t="str">
            <v>BẢNG TÍNH TOÁN, ĐO BÓC KHỐI LƯỢNG HOÀN THÀNH ĐƯA VÀO QUYẾT TOÁN</v>
          </cell>
        </row>
      </sheetData>
      <sheetData sheetId="2094">
        <row r="4">
          <cell r="A4" t="str">
            <v>BẢNG TÍNH TOÁN, ĐO BÓC KHỐI LƯỢNG HOÀN THÀNH ĐƯA VÀO QUYẾT TOÁN</v>
          </cell>
        </row>
      </sheetData>
      <sheetData sheetId="2095">
        <row r="4">
          <cell r="A4" t="str">
            <v>BẢNG TÍNH TOÁN, ĐO BÓC KHỐI LƯỢNG HOÀN THÀNH ĐƯA VÀO QUYẾT TOÁN</v>
          </cell>
        </row>
      </sheetData>
      <sheetData sheetId="2096">
        <row r="4">
          <cell r="A4" t="str">
            <v>BẢNG TÍNH TOÁN, ĐO BÓC KHỐI LƯỢNG HOÀN THÀNH ĐƯA VÀO QUYẾT TOÁN</v>
          </cell>
        </row>
      </sheetData>
      <sheetData sheetId="2097">
        <row r="4">
          <cell r="A4" t="str">
            <v>BẢNG TÍNH TOÁN, ĐO BÓC KHỐI LƯỢNG HOÀN THÀNH ĐƯA VÀO QUYẾT TOÁN</v>
          </cell>
        </row>
      </sheetData>
      <sheetData sheetId="2098">
        <row r="4">
          <cell r="A4" t="str">
            <v>BẢNG TÍNH TOÁN, ĐO BÓC KHỐI LƯỢNG HOÀN THÀNH ĐƯA VÀO QUYẾT TOÁN</v>
          </cell>
        </row>
      </sheetData>
      <sheetData sheetId="2099">
        <row r="4">
          <cell r="A4" t="str">
            <v>BẢNG TÍNH TOÁN, ĐO BÓC KHỐI LƯỢNG HOÀN THÀNH ĐƯA VÀO QUYẾT TOÁN</v>
          </cell>
        </row>
      </sheetData>
      <sheetData sheetId="2100">
        <row r="4">
          <cell r="A4" t="str">
            <v>BẢNG TÍNH TOÁN, ĐO BÓC KHỐI LƯỢNG HOÀN THÀNH ĐƯA VÀO QUYẾT TOÁN</v>
          </cell>
        </row>
      </sheetData>
      <sheetData sheetId="2101">
        <row r="4">
          <cell r="A4" t="str">
            <v>BẢNG TÍNH TOÁN, ĐO BÓC KHỐI LƯỢNG HOÀN THÀNH ĐƯA VÀO QUYẾT TOÁN</v>
          </cell>
        </row>
      </sheetData>
      <sheetData sheetId="2102">
        <row r="4">
          <cell r="A4" t="str">
            <v>BẢNG TÍNH TOÁN, ĐO BÓC KHỐI LƯỢNG HOÀN THÀNH ĐƯA VÀO QUYẾT TOÁN</v>
          </cell>
        </row>
      </sheetData>
      <sheetData sheetId="2103">
        <row r="4">
          <cell r="A4" t="str">
            <v>BẢNG TÍNH TOÁN, ĐO BÓC KHỐI LƯỢNG HOÀN THÀNH ĐƯA VÀO QUYẾT TOÁN</v>
          </cell>
        </row>
      </sheetData>
      <sheetData sheetId="2104">
        <row r="4">
          <cell r="A4" t="str">
            <v>BẢNG TÍNH TOÁN, ĐO BÓC KHỐI LƯỢNG HOÀN THÀNH ĐƯA VÀO QUYẾT TOÁN</v>
          </cell>
        </row>
      </sheetData>
      <sheetData sheetId="2105">
        <row r="4">
          <cell r="A4" t="str">
            <v>BẢNG TÍNH TOÁN, ĐO BÓC KHỐI LƯỢNG HOÀN THÀNH ĐƯA VÀO QUYẾT TOÁN</v>
          </cell>
        </row>
      </sheetData>
      <sheetData sheetId="2106">
        <row r="4">
          <cell r="A4" t="str">
            <v>BẢNG TÍNH TOÁN, ĐO BÓC KHỐI LƯỢNG HOÀN THÀNH ĐƯA VÀO QUYẾT TOÁN</v>
          </cell>
        </row>
      </sheetData>
      <sheetData sheetId="2107">
        <row r="4">
          <cell r="A4" t="str">
            <v>BẢNG TÍNH TOÁN, ĐO BÓC KHỐI LƯỢNG HOÀN THÀNH ĐƯA VÀO QUYẾT TOÁN</v>
          </cell>
        </row>
      </sheetData>
      <sheetData sheetId="2108">
        <row r="4">
          <cell r="A4" t="str">
            <v>BẢNG TÍNH TOÁN, ĐO BÓC KHỐI LƯỢNG HOÀN THÀNH ĐƯA VÀO QUYẾT TOÁN</v>
          </cell>
        </row>
      </sheetData>
      <sheetData sheetId="2109">
        <row r="9">
          <cell r="A9" t="str">
            <v>A</v>
          </cell>
        </row>
      </sheetData>
      <sheetData sheetId="2110">
        <row r="4">
          <cell r="A4" t="str">
            <v>BẢNG TÍNH TOÁN, ĐO BÓC KHỐI LƯỢNG HOÀN THÀNH ĐƯA VÀO QUYẾT TOÁN</v>
          </cell>
        </row>
      </sheetData>
      <sheetData sheetId="2111">
        <row r="4">
          <cell r="A4" t="str">
            <v>BẢNG TÍNH TOÁN, ĐO BÓC KHỐI LƯỢNG HOÀN THÀNH ĐƯA VÀO QUYẾT TOÁN</v>
          </cell>
        </row>
      </sheetData>
      <sheetData sheetId="2112">
        <row r="4">
          <cell r="A4" t="str">
            <v>BẢNG TÍNH TOÁN, ĐO BÓC KHỐI LƯỢNG HOÀN THÀNH ĐƯA VÀO QUYẾT TOÁN</v>
          </cell>
        </row>
      </sheetData>
      <sheetData sheetId="2113">
        <row r="4">
          <cell r="A4" t="str">
            <v>BẢNG TÍNH TOÁN, ĐO BÓC KHỐI LƯỢNG HOÀN THÀNH ĐƯA VÀO QUYẾT TOÁN</v>
          </cell>
        </row>
      </sheetData>
      <sheetData sheetId="2114">
        <row r="4">
          <cell r="A4" t="str">
            <v>BẢNG TÍNH TOÁN, ĐO BÓC KHỐI LƯỢNG HOÀN THÀNH ĐƯA VÀO QUYẾT TOÁN</v>
          </cell>
        </row>
      </sheetData>
      <sheetData sheetId="2115">
        <row r="4">
          <cell r="A4" t="str">
            <v>BẢNG TÍNH TOÁN, ĐO BÓC KHỐI LƯỢNG HOÀN THÀNH ĐƯA VÀO QUYẾT TOÁN</v>
          </cell>
        </row>
      </sheetData>
      <sheetData sheetId="2116">
        <row r="4">
          <cell r="A4" t="str">
            <v>BẢNG TÍNH TOÁN, ĐO BÓC KHỐI LƯỢNG HOÀN THÀNH ĐƯA VÀO QUYẾT TOÁN</v>
          </cell>
        </row>
      </sheetData>
      <sheetData sheetId="2117">
        <row r="4">
          <cell r="A4" t="str">
            <v>BẢNG TÍNH TOÁN, ĐO BÓC KHỐI LƯỢNG HOÀN THÀNH ĐƯA VÀO QUYẾT TOÁN</v>
          </cell>
        </row>
      </sheetData>
      <sheetData sheetId="2118">
        <row r="4">
          <cell r="A4" t="str">
            <v>BẢNG TÍNH TOÁN, ĐO BÓC KHỐI LƯỢNG HOÀN THÀNH ĐƯA VÀO QUYẾT TOÁN</v>
          </cell>
        </row>
      </sheetData>
      <sheetData sheetId="2119">
        <row r="4">
          <cell r="A4" t="str">
            <v>BẢNG TÍNH TOÁN, ĐO BÓC KHỐI LƯỢNG HOÀN THÀNH ĐƯA VÀO QUYẾT TOÁN</v>
          </cell>
        </row>
      </sheetData>
      <sheetData sheetId="2120">
        <row r="4">
          <cell r="A4" t="str">
            <v>BẢNG TÍNH TOÁN, ĐO BÓC KHỐI LƯỢNG HOÀN THÀNH ĐƯA VÀO QUYẾT TOÁN</v>
          </cell>
        </row>
      </sheetData>
      <sheetData sheetId="2121">
        <row r="4">
          <cell r="A4" t="str">
            <v>BẢNG TÍNH TOÁN, ĐO BÓC KHỐI LƯỢNG HOÀN THÀNH ĐƯA VÀO QUYẾT TOÁN</v>
          </cell>
        </row>
      </sheetData>
      <sheetData sheetId="2122">
        <row r="9">
          <cell r="A9" t="str">
            <v>A</v>
          </cell>
        </row>
      </sheetData>
      <sheetData sheetId="2123">
        <row r="4">
          <cell r="A4" t="str">
            <v>BẢNG TÍNH TOÁN, ĐO BÓC KHỐI LƯỢNG HOÀN THÀNH ĐƯA VÀO QUYẾT TOÁN</v>
          </cell>
        </row>
      </sheetData>
      <sheetData sheetId="2124">
        <row r="4">
          <cell r="A4" t="str">
            <v>BẢNG TÍNH TOÁN, ĐO BÓC KHỐI LƯỢNG HOÀN THÀNH ĐƯA VÀO QUYẾT TOÁN</v>
          </cell>
        </row>
      </sheetData>
      <sheetData sheetId="2125">
        <row r="4">
          <cell r="A4" t="str">
            <v>BẢNG TÍNH TOÁN, ĐO BÓC KHỐI LƯỢNG HOÀN THÀNH ĐƯA VÀO QUYẾT TOÁN</v>
          </cell>
        </row>
      </sheetData>
      <sheetData sheetId="2126">
        <row r="4">
          <cell r="A4" t="str">
            <v>BẢNG TÍNH TOÁN, ĐO BÓC KHỐI LƯỢNG HOÀN THÀNH ĐƯA VÀO QUYẾT TOÁN</v>
          </cell>
        </row>
      </sheetData>
      <sheetData sheetId="2127">
        <row r="4">
          <cell r="A4" t="str">
            <v>BẢNG TÍNH TOÁN, ĐO BÓC KHỐI LƯỢNG HOÀN THÀNH ĐƯA VÀO QUYẾT TOÁN</v>
          </cell>
        </row>
      </sheetData>
      <sheetData sheetId="2128">
        <row r="4">
          <cell r="A4" t="str">
            <v>BẢNG TÍNH TOÁN, ĐO BÓC KHỐI LƯỢNG HOÀN THÀNH ĐƯA VÀO QUYẾT TOÁN</v>
          </cell>
        </row>
      </sheetData>
      <sheetData sheetId="2129">
        <row r="4">
          <cell r="A4" t="str">
            <v>BẢNG TÍNH TOÁN, ĐO BÓC KHỐI LƯỢNG HOÀN THÀNH ĐƯA VÀO QUYẾT TOÁN</v>
          </cell>
        </row>
      </sheetData>
      <sheetData sheetId="2130">
        <row r="4">
          <cell r="A4" t="str">
            <v>BẢNG TÍNH TOÁN, ĐO BÓC KHỐI LƯỢNG HOÀN THÀNH ĐƯA VÀO QUYẾT TOÁN</v>
          </cell>
        </row>
      </sheetData>
      <sheetData sheetId="2131">
        <row r="9">
          <cell r="A9" t="str">
            <v>A</v>
          </cell>
        </row>
      </sheetData>
      <sheetData sheetId="2132">
        <row r="4">
          <cell r="A4" t="str">
            <v>BẢNG TÍNH TOÁN, ĐO BÓC KHỐI LƯỢNG HOÀN THÀNH ĐƯA VÀO QUYẾT TOÁN</v>
          </cell>
        </row>
      </sheetData>
      <sheetData sheetId="2133">
        <row r="4">
          <cell r="A4" t="str">
            <v>BẢNG TÍNH TOÁN, ĐO BÓC KHỐI LƯỢNG HOÀN THÀNH ĐƯA VÀO QUYẾT TOÁN</v>
          </cell>
        </row>
      </sheetData>
      <sheetData sheetId="2134">
        <row r="4">
          <cell r="A4" t="str">
            <v>BẢNG TÍNH TOÁN, ĐO BÓC KHỐI LƯỢNG HOÀN THÀNH ĐƯA VÀO QUYẾT TOÁN</v>
          </cell>
        </row>
      </sheetData>
      <sheetData sheetId="2135">
        <row r="4">
          <cell r="A4" t="str">
            <v>BẢNG TÍNH TOÁN, ĐO BÓC KHỐI LƯỢNG HOÀN THÀNH ĐƯA VÀO QUYẾT TOÁN</v>
          </cell>
        </row>
      </sheetData>
      <sheetData sheetId="2136">
        <row r="4">
          <cell r="A4" t="str">
            <v>BẢNG TÍNH TOÁN, ĐO BÓC KHỐI LƯỢNG HOÀN THÀNH ĐƯA VÀO QUYẾT TOÁN</v>
          </cell>
        </row>
      </sheetData>
      <sheetData sheetId="2137">
        <row r="9">
          <cell r="A9" t="str">
            <v>A</v>
          </cell>
        </row>
      </sheetData>
      <sheetData sheetId="2138">
        <row r="4">
          <cell r="A4" t="str">
            <v>BẢNG TÍNH TOÁN, ĐO BÓC KHỐI LƯỢNG HOÀN THÀNH ĐƯA VÀO QUYẾT TOÁN</v>
          </cell>
        </row>
      </sheetData>
      <sheetData sheetId="2139">
        <row r="4">
          <cell r="A4" t="str">
            <v>BẢNG TÍNH TOÁN, ĐO BÓC KHỐI LƯỢNG HOÀN THÀNH ĐƯA VÀO QUYẾT TOÁN</v>
          </cell>
        </row>
      </sheetData>
      <sheetData sheetId="2140">
        <row r="9">
          <cell r="A9" t="str">
            <v>A</v>
          </cell>
        </row>
      </sheetData>
      <sheetData sheetId="2141">
        <row r="4">
          <cell r="A4" t="str">
            <v>BẢNG TÍNH TOÁN, ĐO BÓC KHỐI LƯỢNG HOÀN THÀNH ĐƯA VÀO QUYẾT TOÁN</v>
          </cell>
        </row>
      </sheetData>
      <sheetData sheetId="2142">
        <row r="9">
          <cell r="A9" t="str">
            <v>A</v>
          </cell>
        </row>
      </sheetData>
      <sheetData sheetId="2143">
        <row r="9">
          <cell r="A9" t="str">
            <v>A</v>
          </cell>
        </row>
      </sheetData>
      <sheetData sheetId="2144">
        <row r="9">
          <cell r="A9" t="str">
            <v>A</v>
          </cell>
        </row>
      </sheetData>
      <sheetData sheetId="2145">
        <row r="9">
          <cell r="A9" t="str">
            <v>A</v>
          </cell>
        </row>
      </sheetData>
      <sheetData sheetId="2146">
        <row r="9">
          <cell r="A9" t="str">
            <v>A</v>
          </cell>
        </row>
      </sheetData>
      <sheetData sheetId="2147">
        <row r="4">
          <cell r="A4" t="str">
            <v>BẢNG TÍNH TOÁN, ĐO BÓC KHỐI LƯỢNG HOÀN THÀNH ĐƯA VÀO QUYẾT TOÁN</v>
          </cell>
        </row>
      </sheetData>
      <sheetData sheetId="2148">
        <row r="4">
          <cell r="A4" t="str">
            <v>BẢNG TÍNH TOÁN, ĐO BÓC KHỐI LƯỢNG HOÀN THÀNH ĐƯA VÀO QUYẾT TOÁN</v>
          </cell>
        </row>
      </sheetData>
      <sheetData sheetId="2149">
        <row r="4">
          <cell r="A4" t="str">
            <v>BẢNG TÍNH TOÁN, ĐO BÓC KHỐI LƯỢNG HOÀN THÀNH ĐƯA VÀO QUYẾT TOÁN</v>
          </cell>
        </row>
      </sheetData>
      <sheetData sheetId="2150">
        <row r="4">
          <cell r="A4" t="str">
            <v>BẢNG TÍNH TOÁN, ĐO BÓC KHỐI LƯỢNG HOÀN THÀNH ĐƯA VÀO QUYẾT TOÁN</v>
          </cell>
        </row>
      </sheetData>
      <sheetData sheetId="2151">
        <row r="4">
          <cell r="A4" t="str">
            <v>BẢNG TÍNH TOÁN, ĐO BÓC KHỐI LƯỢNG HOÀN THÀNH ĐƯA VÀO QUYẾT TOÁN</v>
          </cell>
        </row>
      </sheetData>
      <sheetData sheetId="2152">
        <row r="4">
          <cell r="A4" t="str">
            <v>BẢNG TÍNH TOÁN, ĐO BÓC KHỐI LƯỢNG HOÀN THÀNH ĐƯA VÀO QUYẾT TOÁN</v>
          </cell>
        </row>
      </sheetData>
      <sheetData sheetId="2153">
        <row r="4">
          <cell r="A4" t="str">
            <v>BẢNG TÍNH TOÁN, ĐO BÓC KHỐI LƯỢNG HOÀN THÀNH ĐƯA VÀO QUYẾT TOÁN</v>
          </cell>
        </row>
      </sheetData>
      <sheetData sheetId="2154">
        <row r="9">
          <cell r="A9" t="str">
            <v>A</v>
          </cell>
        </row>
      </sheetData>
      <sheetData sheetId="2155">
        <row r="4">
          <cell r="A4" t="str">
            <v>BẢNG TÍNH TOÁN, ĐO BÓC KHỐI LƯỢNG HOÀN THÀNH ĐƯA VÀO QUYẾT TOÁN</v>
          </cell>
        </row>
      </sheetData>
      <sheetData sheetId="2156">
        <row r="4">
          <cell r="A4" t="str">
            <v>BẢNG TÍNH TOÁN, ĐO BÓC KHỐI LƯỢNG HOÀN THÀNH ĐƯA VÀO QUYẾT TOÁN</v>
          </cell>
        </row>
      </sheetData>
      <sheetData sheetId="2157">
        <row r="9">
          <cell r="A9" t="str">
            <v>A</v>
          </cell>
        </row>
      </sheetData>
      <sheetData sheetId="2158">
        <row r="9">
          <cell r="A9" t="str">
            <v>A</v>
          </cell>
        </row>
      </sheetData>
      <sheetData sheetId="2159">
        <row r="9">
          <cell r="A9" t="str">
            <v>A</v>
          </cell>
        </row>
      </sheetData>
      <sheetData sheetId="2160">
        <row r="9">
          <cell r="A9" t="str">
            <v>A</v>
          </cell>
        </row>
      </sheetData>
      <sheetData sheetId="2161">
        <row r="9">
          <cell r="A9" t="str">
            <v>A</v>
          </cell>
        </row>
      </sheetData>
      <sheetData sheetId="2162">
        <row r="9">
          <cell r="A9" t="str">
            <v>A</v>
          </cell>
        </row>
      </sheetData>
      <sheetData sheetId="2163">
        <row r="9">
          <cell r="A9" t="str">
            <v>A</v>
          </cell>
        </row>
      </sheetData>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sheetData sheetId="2425"/>
      <sheetData sheetId="2426"/>
      <sheetData sheetId="2427"/>
      <sheetData sheetId="2428"/>
      <sheetData sheetId="2429"/>
      <sheetData sheetId="2430">
        <row r="9">
          <cell r="A9" t="str">
            <v>A</v>
          </cell>
        </row>
      </sheetData>
      <sheetData sheetId="2431">
        <row r="9">
          <cell r="A9" t="str">
            <v>A</v>
          </cell>
        </row>
      </sheetData>
      <sheetData sheetId="2432">
        <row r="9">
          <cell r="A9" t="str">
            <v>A</v>
          </cell>
        </row>
      </sheetData>
      <sheetData sheetId="2433">
        <row r="9">
          <cell r="A9" t="str">
            <v>A</v>
          </cell>
        </row>
      </sheetData>
      <sheetData sheetId="2434">
        <row r="9">
          <cell r="A9" t="str">
            <v>A</v>
          </cell>
        </row>
      </sheetData>
      <sheetData sheetId="2435">
        <row r="9">
          <cell r="A9" t="str">
            <v>A</v>
          </cell>
        </row>
      </sheetData>
      <sheetData sheetId="2436">
        <row r="9">
          <cell r="A9" t="str">
            <v>A</v>
          </cell>
        </row>
      </sheetData>
      <sheetData sheetId="2437" refreshError="1"/>
      <sheetData sheetId="2438" refreshError="1"/>
      <sheetData sheetId="2439" refreshError="1"/>
      <sheetData sheetId="2440" refreshError="1"/>
      <sheetData sheetId="2441" refreshError="1"/>
      <sheetData sheetId="2442" refreshError="1"/>
      <sheetData sheetId="2443" refreshError="1"/>
      <sheetData sheetId="2444">
        <row r="9">
          <cell r="A9" t="str">
            <v>A</v>
          </cell>
        </row>
      </sheetData>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ow r="9">
          <cell r="A9" t="str">
            <v>A</v>
          </cell>
        </row>
      </sheetData>
      <sheetData sheetId="2509">
        <row r="9">
          <cell r="A9" t="str">
            <v>A</v>
          </cell>
        </row>
      </sheetData>
      <sheetData sheetId="2510">
        <row r="9">
          <cell r="A9" t="str">
            <v>A</v>
          </cell>
        </row>
      </sheetData>
      <sheetData sheetId="2511">
        <row r="9">
          <cell r="A9" t="str">
            <v>A</v>
          </cell>
        </row>
      </sheetData>
      <sheetData sheetId="2512">
        <row r="9">
          <cell r="A9" t="str">
            <v>A</v>
          </cell>
        </row>
      </sheetData>
      <sheetData sheetId="2513">
        <row r="9">
          <cell r="A9" t="str">
            <v>A</v>
          </cell>
        </row>
      </sheetData>
      <sheetData sheetId="2514" refreshError="1"/>
      <sheetData sheetId="2515" refreshError="1"/>
      <sheetData sheetId="2516">
        <row r="9">
          <cell r="A9" t="str">
            <v>A</v>
          </cell>
        </row>
      </sheetData>
      <sheetData sheetId="2517" refreshError="1"/>
      <sheetData sheetId="2518" refreshError="1"/>
      <sheetData sheetId="2519">
        <row r="9">
          <cell r="A9" t="str">
            <v>A</v>
          </cell>
        </row>
      </sheetData>
      <sheetData sheetId="2520" refreshError="1"/>
      <sheetData sheetId="2521" refreshError="1"/>
      <sheetData sheetId="2522" refreshError="1"/>
      <sheetData sheetId="2523" refreshError="1"/>
      <sheetData sheetId="2524">
        <row r="9">
          <cell r="A9" t="str">
            <v>A</v>
          </cell>
        </row>
      </sheetData>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ow r="9">
          <cell r="A9" t="str">
            <v>A</v>
          </cell>
        </row>
      </sheetData>
      <sheetData sheetId="2546">
        <row r="9">
          <cell r="A9" t="str">
            <v>A</v>
          </cell>
        </row>
      </sheetData>
      <sheetData sheetId="2547">
        <row r="9">
          <cell r="A9" t="str">
            <v>A</v>
          </cell>
        </row>
      </sheetData>
      <sheetData sheetId="2548" refreshError="1"/>
      <sheetData sheetId="2549" refreshError="1"/>
      <sheetData sheetId="2550" refreshError="1"/>
      <sheetData sheetId="2551" refreshError="1"/>
      <sheetData sheetId="2552" refreshError="1"/>
      <sheetData sheetId="2553">
        <row r="9">
          <cell r="A9" t="str">
            <v>A</v>
          </cell>
        </row>
      </sheetData>
      <sheetData sheetId="2554" refreshError="1"/>
      <sheetData sheetId="2555" refreshError="1"/>
      <sheetData sheetId="2556" refreshError="1"/>
      <sheetData sheetId="2557" refreshError="1"/>
      <sheetData sheetId="2558" refreshError="1"/>
      <sheetData sheetId="2559">
        <row r="9">
          <cell r="A9" t="str">
            <v>A</v>
          </cell>
        </row>
      </sheetData>
      <sheetData sheetId="2560">
        <row r="9">
          <cell r="A9" t="str">
            <v>A</v>
          </cell>
        </row>
      </sheetData>
      <sheetData sheetId="2561">
        <row r="9">
          <cell r="A9" t="str">
            <v>A</v>
          </cell>
        </row>
      </sheetData>
      <sheetData sheetId="2562">
        <row r="9">
          <cell r="A9" t="str">
            <v>A</v>
          </cell>
        </row>
      </sheetData>
      <sheetData sheetId="2563">
        <row r="9">
          <cell r="A9" t="str">
            <v>A</v>
          </cell>
        </row>
      </sheetData>
      <sheetData sheetId="2564">
        <row r="9">
          <cell r="A9" t="str">
            <v>A</v>
          </cell>
        </row>
      </sheetData>
      <sheetData sheetId="2565">
        <row r="9">
          <cell r="A9" t="str">
            <v>A</v>
          </cell>
        </row>
      </sheetData>
      <sheetData sheetId="2566">
        <row r="9">
          <cell r="A9" t="str">
            <v>A</v>
          </cell>
        </row>
      </sheetData>
      <sheetData sheetId="2567">
        <row r="9">
          <cell r="A9" t="str">
            <v>A</v>
          </cell>
        </row>
      </sheetData>
      <sheetData sheetId="2568">
        <row r="9">
          <cell r="A9" t="str">
            <v>A</v>
          </cell>
        </row>
      </sheetData>
      <sheetData sheetId="2569">
        <row r="9">
          <cell r="A9" t="str">
            <v>A</v>
          </cell>
        </row>
      </sheetData>
      <sheetData sheetId="2570">
        <row r="9">
          <cell r="A9" t="str">
            <v>A</v>
          </cell>
        </row>
      </sheetData>
      <sheetData sheetId="2571">
        <row r="9">
          <cell r="A9" t="str">
            <v>A</v>
          </cell>
        </row>
      </sheetData>
      <sheetData sheetId="2572">
        <row r="9">
          <cell r="A9" t="str">
            <v>A</v>
          </cell>
        </row>
      </sheetData>
      <sheetData sheetId="2573">
        <row r="9">
          <cell r="A9" t="str">
            <v>A</v>
          </cell>
        </row>
      </sheetData>
      <sheetData sheetId="2574">
        <row r="9">
          <cell r="A9" t="str">
            <v>A</v>
          </cell>
        </row>
      </sheetData>
      <sheetData sheetId="2575">
        <row r="9">
          <cell r="A9" t="str">
            <v>A</v>
          </cell>
        </row>
      </sheetData>
      <sheetData sheetId="2576">
        <row r="9">
          <cell r="A9" t="str">
            <v>A</v>
          </cell>
        </row>
      </sheetData>
      <sheetData sheetId="2577">
        <row r="9">
          <cell r="A9" t="str">
            <v>A</v>
          </cell>
        </row>
      </sheetData>
      <sheetData sheetId="2578">
        <row r="9">
          <cell r="A9" t="str">
            <v>A</v>
          </cell>
        </row>
      </sheetData>
      <sheetData sheetId="2579">
        <row r="9">
          <cell r="A9" t="str">
            <v>A</v>
          </cell>
        </row>
      </sheetData>
      <sheetData sheetId="2580">
        <row r="9">
          <cell r="A9" t="str">
            <v>A</v>
          </cell>
        </row>
      </sheetData>
      <sheetData sheetId="2581">
        <row r="9">
          <cell r="A9" t="str">
            <v>A</v>
          </cell>
        </row>
      </sheetData>
      <sheetData sheetId="2582">
        <row r="9">
          <cell r="A9" t="str">
            <v>A</v>
          </cell>
        </row>
      </sheetData>
      <sheetData sheetId="2583">
        <row r="9">
          <cell r="A9" t="str">
            <v>A</v>
          </cell>
        </row>
      </sheetData>
      <sheetData sheetId="2584">
        <row r="9">
          <cell r="A9" t="str">
            <v>A</v>
          </cell>
        </row>
      </sheetData>
      <sheetData sheetId="2585">
        <row r="9">
          <cell r="A9" t="str">
            <v>A</v>
          </cell>
        </row>
      </sheetData>
      <sheetData sheetId="2586">
        <row r="9">
          <cell r="A9" t="str">
            <v>A</v>
          </cell>
        </row>
      </sheetData>
      <sheetData sheetId="2587">
        <row r="9">
          <cell r="A9" t="str">
            <v>A</v>
          </cell>
        </row>
      </sheetData>
      <sheetData sheetId="2588">
        <row r="9">
          <cell r="A9" t="str">
            <v>A</v>
          </cell>
        </row>
      </sheetData>
      <sheetData sheetId="2589">
        <row r="9">
          <cell r="A9" t="str">
            <v>A</v>
          </cell>
        </row>
      </sheetData>
      <sheetData sheetId="2590">
        <row r="9">
          <cell r="A9" t="str">
            <v>A</v>
          </cell>
        </row>
      </sheetData>
      <sheetData sheetId="2591">
        <row r="9">
          <cell r="A9" t="str">
            <v>A</v>
          </cell>
        </row>
      </sheetData>
      <sheetData sheetId="2592">
        <row r="9">
          <cell r="A9" t="str">
            <v>A</v>
          </cell>
        </row>
      </sheetData>
      <sheetData sheetId="2593">
        <row r="9">
          <cell r="A9" t="str">
            <v>A</v>
          </cell>
        </row>
      </sheetData>
      <sheetData sheetId="2594">
        <row r="9">
          <cell r="A9" t="str">
            <v>A</v>
          </cell>
        </row>
      </sheetData>
      <sheetData sheetId="2595">
        <row r="9">
          <cell r="A9" t="str">
            <v>A</v>
          </cell>
        </row>
      </sheetData>
      <sheetData sheetId="2596">
        <row r="9">
          <cell r="A9" t="str">
            <v>A</v>
          </cell>
        </row>
      </sheetData>
      <sheetData sheetId="2597">
        <row r="9">
          <cell r="A9" t="str">
            <v>A</v>
          </cell>
        </row>
      </sheetData>
      <sheetData sheetId="2598">
        <row r="9">
          <cell r="A9" t="str">
            <v>A</v>
          </cell>
        </row>
      </sheetData>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ow r="4">
          <cell r="A4" t="str">
            <v>BẢNG TÍNH TOÁN, ĐO BÓC KHỐI LƯỢNG HOÀN THÀNH ĐƯA VÀO QUYẾT TOÁN</v>
          </cell>
        </row>
      </sheetData>
      <sheetData sheetId="2620">
        <row r="4">
          <cell r="A4" t="str">
            <v>BẢNG TÍNH TOÁN, ĐO BÓC KHỐI LƯỢNG HOÀN THÀNH ĐƯA VÀO QUYẾT TOÁN</v>
          </cell>
        </row>
      </sheetData>
      <sheetData sheetId="2621">
        <row r="4">
          <cell r="A4" t="str">
            <v>BẢNG TÍNH TOÁN, ĐO BÓC KHỐI LƯỢNG HOÀN THÀNH ĐƯA VÀO QUYẾT TOÁN</v>
          </cell>
        </row>
      </sheetData>
      <sheetData sheetId="2622">
        <row r="4">
          <cell r="A4" t="str">
            <v>BẢNG TÍNH TOÁN, ĐO BÓC KHỐI LƯỢNG HOÀN THÀNH ĐƯA VÀO QUYẾT TOÁN</v>
          </cell>
        </row>
      </sheetData>
      <sheetData sheetId="2623">
        <row r="4">
          <cell r="A4" t="str">
            <v>BẢNG TÍNH TOÁN, ĐO BÓC KHỐI LƯỢNG HOÀN THÀNH ĐƯA VÀO QUYẾT TOÁN</v>
          </cell>
        </row>
      </sheetData>
      <sheetData sheetId="2624">
        <row r="4">
          <cell r="A4" t="str">
            <v>BẢNG TÍNH TOÁN, ĐO BÓC KHỐI LƯỢNG HOÀN THÀNH ĐƯA VÀO QUYẾT TOÁN</v>
          </cell>
        </row>
      </sheetData>
      <sheetData sheetId="2625">
        <row r="9">
          <cell r="A9" t="str">
            <v>A</v>
          </cell>
        </row>
      </sheetData>
      <sheetData sheetId="2626">
        <row r="4">
          <cell r="A4" t="str">
            <v>BẢNG TÍNH TOÁN, ĐO BÓC KHỐI LƯỢNG HOÀN THÀNH ĐƯA VÀO QUYẾT TOÁN</v>
          </cell>
        </row>
      </sheetData>
      <sheetData sheetId="2627">
        <row r="4">
          <cell r="A4" t="str">
            <v>BẢNG TÍNH TOÁN, ĐO BÓC KHỐI LƯỢNG HOÀN THÀNH ĐƯA VÀO QUYẾT TOÁN</v>
          </cell>
        </row>
      </sheetData>
      <sheetData sheetId="2628">
        <row r="9">
          <cell r="A9" t="str">
            <v>A</v>
          </cell>
        </row>
      </sheetData>
      <sheetData sheetId="2629">
        <row r="4">
          <cell r="A4" t="str">
            <v>BẢNG TÍNH TOÁN, ĐO BÓC KHỐI LƯỢNG HOÀN THÀNH ĐƯA VÀO QUYẾT TOÁN</v>
          </cell>
        </row>
      </sheetData>
      <sheetData sheetId="2630">
        <row r="4">
          <cell r="A4" t="str">
            <v>BẢNG TÍNH TOÁN, ĐO BÓC KHỐI LƯỢNG HOÀN THÀNH ĐƯA VÀO QUYẾT TOÁN</v>
          </cell>
        </row>
      </sheetData>
      <sheetData sheetId="2631">
        <row r="9">
          <cell r="A9" t="str">
            <v>A</v>
          </cell>
        </row>
      </sheetData>
      <sheetData sheetId="2632">
        <row r="4">
          <cell r="A4" t="str">
            <v>BẢNG TÍNH TOÁN, ĐO BÓC KHỐI LƯỢNG HOÀN THÀNH ĐƯA VÀO QUYẾT TOÁN</v>
          </cell>
        </row>
      </sheetData>
      <sheetData sheetId="2633">
        <row r="9">
          <cell r="A9" t="str">
            <v>A</v>
          </cell>
        </row>
      </sheetData>
      <sheetData sheetId="2634">
        <row r="4">
          <cell r="A4" t="str">
            <v>BẢNG TÍNH TOÁN, ĐO BÓC KHỐI LƯỢNG HOÀN THÀNH ĐƯA VÀO QUYẾT TOÁN</v>
          </cell>
        </row>
      </sheetData>
      <sheetData sheetId="2635">
        <row r="4">
          <cell r="A4" t="str">
            <v>BẢNG TÍNH TOÁN, ĐO BÓC KHỐI LƯỢNG HOÀN THÀNH ĐƯA VÀO QUYẾT TOÁN</v>
          </cell>
        </row>
      </sheetData>
      <sheetData sheetId="2636">
        <row r="9">
          <cell r="A9" t="str">
            <v>A</v>
          </cell>
        </row>
      </sheetData>
      <sheetData sheetId="2637">
        <row r="4">
          <cell r="A4" t="str">
            <v>BẢNG TÍNH TOÁN, ĐO BÓC KHỐI LƯỢNG HOÀN THÀNH ĐƯA VÀO QUYẾT TOÁN</v>
          </cell>
        </row>
      </sheetData>
      <sheetData sheetId="2638">
        <row r="4">
          <cell r="A4" t="str">
            <v>BẢNG TÍNH TOÁN, ĐO BÓC KHỐI LƯỢNG HOÀN THÀNH ĐƯA VÀO QUYẾT TOÁN</v>
          </cell>
        </row>
      </sheetData>
      <sheetData sheetId="2639">
        <row r="4">
          <cell r="A4" t="str">
            <v>BẢNG TÍNH TOÁN, ĐO BÓC KHỐI LƯỢNG HOÀN THÀNH ĐƯA VÀO QUYẾT TOÁN</v>
          </cell>
        </row>
      </sheetData>
      <sheetData sheetId="2640">
        <row r="4">
          <cell r="A4" t="str">
            <v>BẢNG TÍNH TOÁN, ĐO BÓC KHỐI LƯỢNG HOÀN THÀNH ĐƯA VÀO QUYẾT TOÁN</v>
          </cell>
        </row>
      </sheetData>
      <sheetData sheetId="2641">
        <row r="4">
          <cell r="A4" t="str">
            <v>BẢNG TÍNH TOÁN, ĐO BÓC KHỐI LƯỢNG HOÀN THÀNH ĐƯA VÀO QUYẾT TOÁN</v>
          </cell>
        </row>
      </sheetData>
      <sheetData sheetId="2642">
        <row r="9">
          <cell r="A9" t="str">
            <v>A</v>
          </cell>
        </row>
      </sheetData>
      <sheetData sheetId="2643">
        <row r="9">
          <cell r="A9" t="str">
            <v>A</v>
          </cell>
        </row>
      </sheetData>
      <sheetData sheetId="2644">
        <row r="4">
          <cell r="A4" t="str">
            <v>BẢNG TÍNH TOÁN, ĐO BÓC KHỐI LƯỢNG HOÀN THÀNH ĐƯA VÀO QUYẾT TOÁN</v>
          </cell>
        </row>
      </sheetData>
      <sheetData sheetId="2645">
        <row r="9">
          <cell r="A9" t="str">
            <v>A</v>
          </cell>
        </row>
      </sheetData>
      <sheetData sheetId="2646">
        <row r="9">
          <cell r="A9" t="str">
            <v>A</v>
          </cell>
        </row>
      </sheetData>
      <sheetData sheetId="2647">
        <row r="4">
          <cell r="A4" t="str">
            <v>BẢNG TÍNH TOÁN, ĐO BÓC KHỐI LƯỢNG HOÀN THÀNH ĐƯA VÀO QUYẾT TOÁN</v>
          </cell>
        </row>
      </sheetData>
      <sheetData sheetId="2648">
        <row r="9">
          <cell r="A9" t="str">
            <v>A</v>
          </cell>
        </row>
      </sheetData>
      <sheetData sheetId="2649">
        <row r="4">
          <cell r="A4" t="str">
            <v>BẢNG TÍNH TOÁN, ĐO BÓC KHỐI LƯỢNG HOÀN THÀNH ĐƯA VÀO QUYẾT TOÁN</v>
          </cell>
        </row>
      </sheetData>
      <sheetData sheetId="2650">
        <row r="4">
          <cell r="A4" t="str">
            <v>BẢNG TÍNH TOÁN, ĐO BÓC KHỐI LƯỢNG HOÀN THÀNH ĐƯA VÀO QUYẾT TOÁN</v>
          </cell>
        </row>
      </sheetData>
      <sheetData sheetId="2651">
        <row r="9">
          <cell r="A9" t="str">
            <v>A</v>
          </cell>
        </row>
      </sheetData>
      <sheetData sheetId="2652">
        <row r="9">
          <cell r="A9" t="str">
            <v>A</v>
          </cell>
        </row>
      </sheetData>
      <sheetData sheetId="2653">
        <row r="4">
          <cell r="A4" t="str">
            <v>BẢNG TÍNH TOÁN, ĐO BÓC KHỐI LƯỢNG HOÀN THÀNH ĐƯA VÀO QUYẾT TOÁN</v>
          </cell>
        </row>
      </sheetData>
      <sheetData sheetId="2654">
        <row r="9">
          <cell r="A9" t="str">
            <v>A</v>
          </cell>
        </row>
      </sheetData>
      <sheetData sheetId="2655">
        <row r="9">
          <cell r="A9" t="str">
            <v>A</v>
          </cell>
        </row>
      </sheetData>
      <sheetData sheetId="2656">
        <row r="9">
          <cell r="A9" t="str">
            <v>A</v>
          </cell>
        </row>
      </sheetData>
      <sheetData sheetId="2657">
        <row r="9">
          <cell r="A9" t="str">
            <v>A</v>
          </cell>
        </row>
      </sheetData>
      <sheetData sheetId="2658">
        <row r="9">
          <cell r="A9" t="str">
            <v>A</v>
          </cell>
        </row>
      </sheetData>
      <sheetData sheetId="2659">
        <row r="9">
          <cell r="A9" t="str">
            <v>A</v>
          </cell>
        </row>
      </sheetData>
      <sheetData sheetId="2660">
        <row r="9">
          <cell r="A9" t="str">
            <v>A</v>
          </cell>
        </row>
      </sheetData>
      <sheetData sheetId="2661">
        <row r="9">
          <cell r="A9" t="str">
            <v>A</v>
          </cell>
        </row>
      </sheetData>
      <sheetData sheetId="2662">
        <row r="9">
          <cell r="A9" t="str">
            <v>A</v>
          </cell>
        </row>
      </sheetData>
      <sheetData sheetId="2663">
        <row r="9">
          <cell r="A9" t="str">
            <v>A</v>
          </cell>
        </row>
      </sheetData>
      <sheetData sheetId="2664">
        <row r="9">
          <cell r="A9" t="str">
            <v>A</v>
          </cell>
        </row>
      </sheetData>
      <sheetData sheetId="2665">
        <row r="9">
          <cell r="A9" t="str">
            <v>A</v>
          </cell>
        </row>
      </sheetData>
      <sheetData sheetId="2666">
        <row r="9">
          <cell r="A9" t="str">
            <v>A</v>
          </cell>
        </row>
      </sheetData>
      <sheetData sheetId="2667">
        <row r="4">
          <cell r="A4" t="str">
            <v>BẢNG TÍNH TOÁN, ĐO BÓC KHỐI LƯỢNG HOÀN THÀNH ĐƯA VÀO QUYẾT TOÁN</v>
          </cell>
        </row>
      </sheetData>
      <sheetData sheetId="2668">
        <row r="9">
          <cell r="A9" t="str">
            <v>A</v>
          </cell>
        </row>
      </sheetData>
      <sheetData sheetId="2669">
        <row r="9">
          <cell r="A9" t="str">
            <v>A</v>
          </cell>
        </row>
      </sheetData>
      <sheetData sheetId="2670">
        <row r="4">
          <cell r="A4" t="str">
            <v>BẢNG TÍNH TOÁN, ĐO BÓC KHỐI LƯỢNG HOÀN THÀNH ĐƯA VÀO QUYẾT TOÁN</v>
          </cell>
        </row>
      </sheetData>
      <sheetData sheetId="2671">
        <row r="9">
          <cell r="A9" t="str">
            <v>A</v>
          </cell>
        </row>
      </sheetData>
      <sheetData sheetId="2672">
        <row r="9">
          <cell r="A9" t="str">
            <v>A</v>
          </cell>
        </row>
      </sheetData>
      <sheetData sheetId="2673">
        <row r="9">
          <cell r="A9" t="str">
            <v>A</v>
          </cell>
        </row>
      </sheetData>
      <sheetData sheetId="2674">
        <row r="9">
          <cell r="A9" t="str">
            <v>A</v>
          </cell>
        </row>
      </sheetData>
      <sheetData sheetId="2675">
        <row r="9">
          <cell r="A9" t="str">
            <v>A</v>
          </cell>
        </row>
      </sheetData>
      <sheetData sheetId="2676">
        <row r="9">
          <cell r="A9" t="str">
            <v>A</v>
          </cell>
        </row>
      </sheetData>
      <sheetData sheetId="2677">
        <row r="9">
          <cell r="A9" t="str">
            <v>A</v>
          </cell>
        </row>
      </sheetData>
      <sheetData sheetId="2678">
        <row r="9">
          <cell r="A9" t="str">
            <v>A</v>
          </cell>
        </row>
      </sheetData>
      <sheetData sheetId="2679">
        <row r="9">
          <cell r="A9" t="str">
            <v>A</v>
          </cell>
        </row>
      </sheetData>
      <sheetData sheetId="2680">
        <row r="9">
          <cell r="A9" t="str">
            <v>A</v>
          </cell>
        </row>
      </sheetData>
      <sheetData sheetId="2681">
        <row r="9">
          <cell r="A9" t="str">
            <v>A</v>
          </cell>
        </row>
      </sheetData>
      <sheetData sheetId="2682">
        <row r="9">
          <cell r="A9" t="str">
            <v>A</v>
          </cell>
        </row>
      </sheetData>
      <sheetData sheetId="2683">
        <row r="9">
          <cell r="A9" t="str">
            <v>A</v>
          </cell>
        </row>
      </sheetData>
      <sheetData sheetId="2684">
        <row r="9">
          <cell r="A9" t="str">
            <v>A</v>
          </cell>
        </row>
      </sheetData>
      <sheetData sheetId="2685">
        <row r="9">
          <cell r="A9" t="str">
            <v>A</v>
          </cell>
        </row>
      </sheetData>
      <sheetData sheetId="2686">
        <row r="9">
          <cell r="A9" t="str">
            <v>A</v>
          </cell>
        </row>
      </sheetData>
      <sheetData sheetId="2687">
        <row r="9">
          <cell r="A9" t="str">
            <v>A</v>
          </cell>
        </row>
      </sheetData>
      <sheetData sheetId="2688">
        <row r="9">
          <cell r="A9" t="str">
            <v>A</v>
          </cell>
        </row>
      </sheetData>
      <sheetData sheetId="2689">
        <row r="9">
          <cell r="A9" t="str">
            <v>A</v>
          </cell>
        </row>
      </sheetData>
      <sheetData sheetId="2690">
        <row r="9">
          <cell r="A9" t="str">
            <v>A</v>
          </cell>
        </row>
      </sheetData>
      <sheetData sheetId="2691">
        <row r="9">
          <cell r="A9" t="str">
            <v>A</v>
          </cell>
        </row>
      </sheetData>
      <sheetData sheetId="2692">
        <row r="9">
          <cell r="A9" t="str">
            <v>A</v>
          </cell>
        </row>
      </sheetData>
      <sheetData sheetId="2693">
        <row r="9">
          <cell r="A9" t="str">
            <v>A</v>
          </cell>
        </row>
      </sheetData>
      <sheetData sheetId="2694">
        <row r="9">
          <cell r="A9" t="str">
            <v>A</v>
          </cell>
        </row>
      </sheetData>
      <sheetData sheetId="2695">
        <row r="9">
          <cell r="A9" t="str">
            <v>A</v>
          </cell>
        </row>
      </sheetData>
      <sheetData sheetId="2696">
        <row r="9">
          <cell r="A9" t="str">
            <v>A</v>
          </cell>
        </row>
      </sheetData>
      <sheetData sheetId="2697">
        <row r="9">
          <cell r="A9" t="str">
            <v>A</v>
          </cell>
        </row>
      </sheetData>
      <sheetData sheetId="2698">
        <row r="9">
          <cell r="A9" t="str">
            <v>A</v>
          </cell>
        </row>
      </sheetData>
      <sheetData sheetId="2699">
        <row r="9">
          <cell r="A9" t="str">
            <v>A</v>
          </cell>
        </row>
      </sheetData>
      <sheetData sheetId="2700">
        <row r="9">
          <cell r="A9" t="str">
            <v>A</v>
          </cell>
        </row>
      </sheetData>
      <sheetData sheetId="2701">
        <row r="9">
          <cell r="A9" t="str">
            <v>A</v>
          </cell>
        </row>
      </sheetData>
      <sheetData sheetId="2702">
        <row r="9">
          <cell r="A9" t="str">
            <v>A</v>
          </cell>
        </row>
      </sheetData>
      <sheetData sheetId="2703">
        <row r="9">
          <cell r="A9" t="str">
            <v>A</v>
          </cell>
        </row>
      </sheetData>
      <sheetData sheetId="2704">
        <row r="9">
          <cell r="A9" t="str">
            <v>A</v>
          </cell>
        </row>
      </sheetData>
      <sheetData sheetId="2705">
        <row r="9">
          <cell r="A9" t="str">
            <v>A</v>
          </cell>
        </row>
      </sheetData>
      <sheetData sheetId="2706">
        <row r="9">
          <cell r="A9" t="str">
            <v>A</v>
          </cell>
        </row>
      </sheetData>
      <sheetData sheetId="2707">
        <row r="9">
          <cell r="A9" t="str">
            <v>A</v>
          </cell>
        </row>
      </sheetData>
      <sheetData sheetId="2708">
        <row r="9">
          <cell r="A9" t="str">
            <v>A</v>
          </cell>
        </row>
      </sheetData>
      <sheetData sheetId="2709">
        <row r="9">
          <cell r="A9" t="str">
            <v>A</v>
          </cell>
        </row>
      </sheetData>
      <sheetData sheetId="2710">
        <row r="9">
          <cell r="A9" t="str">
            <v>A</v>
          </cell>
        </row>
      </sheetData>
      <sheetData sheetId="2711">
        <row r="9">
          <cell r="A9" t="str">
            <v>A</v>
          </cell>
        </row>
      </sheetData>
      <sheetData sheetId="2712">
        <row r="9">
          <cell r="A9" t="str">
            <v>A</v>
          </cell>
        </row>
      </sheetData>
      <sheetData sheetId="2713">
        <row r="9">
          <cell r="A9" t="str">
            <v>A</v>
          </cell>
        </row>
      </sheetData>
      <sheetData sheetId="2714">
        <row r="9">
          <cell r="A9" t="str">
            <v>A</v>
          </cell>
        </row>
      </sheetData>
      <sheetData sheetId="2715">
        <row r="9">
          <cell r="A9" t="str">
            <v>A</v>
          </cell>
        </row>
      </sheetData>
      <sheetData sheetId="2716">
        <row r="9">
          <cell r="A9" t="str">
            <v>A</v>
          </cell>
        </row>
      </sheetData>
      <sheetData sheetId="2717">
        <row r="9">
          <cell r="A9" t="str">
            <v>A</v>
          </cell>
        </row>
      </sheetData>
      <sheetData sheetId="2718">
        <row r="9">
          <cell r="A9" t="str">
            <v>A</v>
          </cell>
        </row>
      </sheetData>
      <sheetData sheetId="2719">
        <row r="9">
          <cell r="A9" t="str">
            <v>A</v>
          </cell>
        </row>
      </sheetData>
      <sheetData sheetId="2720">
        <row r="9">
          <cell r="A9" t="str">
            <v>A</v>
          </cell>
        </row>
      </sheetData>
      <sheetData sheetId="2721">
        <row r="9">
          <cell r="A9" t="str">
            <v>A</v>
          </cell>
        </row>
      </sheetData>
      <sheetData sheetId="2722">
        <row r="9">
          <cell r="A9" t="str">
            <v>A</v>
          </cell>
        </row>
      </sheetData>
      <sheetData sheetId="2723">
        <row r="9">
          <cell r="A9" t="str">
            <v>A</v>
          </cell>
        </row>
      </sheetData>
      <sheetData sheetId="2724">
        <row r="9">
          <cell r="A9" t="str">
            <v>A</v>
          </cell>
        </row>
      </sheetData>
      <sheetData sheetId="2725">
        <row r="9">
          <cell r="A9" t="str">
            <v>A</v>
          </cell>
        </row>
      </sheetData>
      <sheetData sheetId="2726">
        <row r="9">
          <cell r="A9" t="str">
            <v>A</v>
          </cell>
        </row>
      </sheetData>
      <sheetData sheetId="2727">
        <row r="9">
          <cell r="A9" t="str">
            <v>A</v>
          </cell>
        </row>
      </sheetData>
      <sheetData sheetId="2728">
        <row r="9">
          <cell r="A9" t="str">
            <v>A</v>
          </cell>
        </row>
      </sheetData>
      <sheetData sheetId="2729">
        <row r="9">
          <cell r="A9" t="str">
            <v>A</v>
          </cell>
        </row>
      </sheetData>
      <sheetData sheetId="2730">
        <row r="9">
          <cell r="A9" t="str">
            <v>A</v>
          </cell>
        </row>
      </sheetData>
      <sheetData sheetId="2731">
        <row r="9">
          <cell r="A9" t="str">
            <v>A</v>
          </cell>
        </row>
      </sheetData>
      <sheetData sheetId="2732">
        <row r="9">
          <cell r="A9" t="str">
            <v>A</v>
          </cell>
        </row>
      </sheetData>
      <sheetData sheetId="2733">
        <row r="9">
          <cell r="A9" t="str">
            <v>A</v>
          </cell>
        </row>
      </sheetData>
      <sheetData sheetId="2734">
        <row r="9">
          <cell r="A9" t="str">
            <v>A</v>
          </cell>
        </row>
      </sheetData>
      <sheetData sheetId="2735">
        <row r="9">
          <cell r="A9" t="str">
            <v>A</v>
          </cell>
        </row>
      </sheetData>
      <sheetData sheetId="2736">
        <row r="9">
          <cell r="A9" t="str">
            <v>A</v>
          </cell>
        </row>
      </sheetData>
      <sheetData sheetId="2737">
        <row r="9">
          <cell r="A9" t="str">
            <v>A</v>
          </cell>
        </row>
      </sheetData>
      <sheetData sheetId="2738">
        <row r="9">
          <cell r="A9" t="str">
            <v>A</v>
          </cell>
        </row>
      </sheetData>
      <sheetData sheetId="2739">
        <row r="9">
          <cell r="A9" t="str">
            <v>A</v>
          </cell>
        </row>
      </sheetData>
      <sheetData sheetId="2740">
        <row r="9">
          <cell r="A9" t="str">
            <v>A</v>
          </cell>
        </row>
      </sheetData>
      <sheetData sheetId="2741">
        <row r="9">
          <cell r="A9" t="str">
            <v>A</v>
          </cell>
        </row>
      </sheetData>
      <sheetData sheetId="2742">
        <row r="9">
          <cell r="A9" t="str">
            <v>A</v>
          </cell>
        </row>
      </sheetData>
      <sheetData sheetId="2743">
        <row r="9">
          <cell r="A9" t="str">
            <v>A</v>
          </cell>
        </row>
      </sheetData>
      <sheetData sheetId="2744">
        <row r="9">
          <cell r="A9" t="str">
            <v>A</v>
          </cell>
        </row>
      </sheetData>
      <sheetData sheetId="2745">
        <row r="9">
          <cell r="A9" t="str">
            <v>A</v>
          </cell>
        </row>
      </sheetData>
      <sheetData sheetId="2746">
        <row r="9">
          <cell r="A9" t="str">
            <v>A</v>
          </cell>
        </row>
      </sheetData>
      <sheetData sheetId="2747">
        <row r="9">
          <cell r="A9" t="str">
            <v>A</v>
          </cell>
        </row>
      </sheetData>
      <sheetData sheetId="2748">
        <row r="9">
          <cell r="A9" t="str">
            <v>A</v>
          </cell>
        </row>
      </sheetData>
      <sheetData sheetId="2749">
        <row r="9">
          <cell r="A9" t="str">
            <v>A</v>
          </cell>
        </row>
      </sheetData>
      <sheetData sheetId="2750">
        <row r="9">
          <cell r="A9" t="str">
            <v>A</v>
          </cell>
        </row>
      </sheetData>
      <sheetData sheetId="2751">
        <row r="9">
          <cell r="A9" t="str">
            <v>A</v>
          </cell>
        </row>
      </sheetData>
      <sheetData sheetId="2752">
        <row r="9">
          <cell r="A9" t="str">
            <v>A</v>
          </cell>
        </row>
      </sheetData>
      <sheetData sheetId="2753">
        <row r="9">
          <cell r="A9" t="str">
            <v>A</v>
          </cell>
        </row>
      </sheetData>
      <sheetData sheetId="2754">
        <row r="9">
          <cell r="A9" t="str">
            <v>A</v>
          </cell>
        </row>
      </sheetData>
      <sheetData sheetId="2755">
        <row r="9">
          <cell r="A9" t="str">
            <v>A</v>
          </cell>
        </row>
      </sheetData>
      <sheetData sheetId="2756">
        <row r="9">
          <cell r="A9" t="str">
            <v>A</v>
          </cell>
        </row>
      </sheetData>
      <sheetData sheetId="2757">
        <row r="9">
          <cell r="A9" t="str">
            <v>A</v>
          </cell>
        </row>
      </sheetData>
      <sheetData sheetId="2758">
        <row r="9">
          <cell r="A9" t="str">
            <v>A</v>
          </cell>
        </row>
      </sheetData>
      <sheetData sheetId="2759">
        <row r="9">
          <cell r="A9" t="str">
            <v>A</v>
          </cell>
        </row>
      </sheetData>
      <sheetData sheetId="2760">
        <row r="9">
          <cell r="A9" t="str">
            <v>A</v>
          </cell>
        </row>
      </sheetData>
      <sheetData sheetId="2761">
        <row r="9">
          <cell r="A9" t="str">
            <v>A</v>
          </cell>
        </row>
      </sheetData>
      <sheetData sheetId="2762">
        <row r="9">
          <cell r="A9" t="str">
            <v>A</v>
          </cell>
        </row>
      </sheetData>
      <sheetData sheetId="2763">
        <row r="9">
          <cell r="A9" t="str">
            <v>A</v>
          </cell>
        </row>
      </sheetData>
      <sheetData sheetId="2764">
        <row r="9">
          <cell r="A9" t="str">
            <v>A</v>
          </cell>
        </row>
      </sheetData>
      <sheetData sheetId="2765">
        <row r="9">
          <cell r="A9" t="str">
            <v>A</v>
          </cell>
        </row>
      </sheetData>
      <sheetData sheetId="2766">
        <row r="9">
          <cell r="A9" t="str">
            <v>A</v>
          </cell>
        </row>
      </sheetData>
      <sheetData sheetId="2767">
        <row r="9">
          <cell r="A9" t="str">
            <v>A</v>
          </cell>
        </row>
      </sheetData>
      <sheetData sheetId="2768">
        <row r="9">
          <cell r="A9" t="str">
            <v>A</v>
          </cell>
        </row>
      </sheetData>
      <sheetData sheetId="2769">
        <row r="9">
          <cell r="A9" t="str">
            <v>A</v>
          </cell>
        </row>
      </sheetData>
      <sheetData sheetId="2770">
        <row r="9">
          <cell r="A9" t="str">
            <v>A</v>
          </cell>
        </row>
      </sheetData>
      <sheetData sheetId="2771">
        <row r="9">
          <cell r="A9" t="str">
            <v>A</v>
          </cell>
        </row>
      </sheetData>
      <sheetData sheetId="2772">
        <row r="9">
          <cell r="A9" t="str">
            <v>A</v>
          </cell>
        </row>
      </sheetData>
      <sheetData sheetId="2773">
        <row r="9">
          <cell r="A9" t="str">
            <v>A</v>
          </cell>
        </row>
      </sheetData>
      <sheetData sheetId="2774">
        <row r="9">
          <cell r="A9" t="str">
            <v>A</v>
          </cell>
        </row>
      </sheetData>
      <sheetData sheetId="2775">
        <row r="9">
          <cell r="A9" t="str">
            <v>A</v>
          </cell>
        </row>
      </sheetData>
      <sheetData sheetId="2776">
        <row r="9">
          <cell r="A9" t="str">
            <v>A</v>
          </cell>
        </row>
      </sheetData>
      <sheetData sheetId="2777">
        <row r="9">
          <cell r="A9" t="str">
            <v>A</v>
          </cell>
        </row>
      </sheetData>
      <sheetData sheetId="2778">
        <row r="9">
          <cell r="A9" t="str">
            <v>A</v>
          </cell>
        </row>
      </sheetData>
      <sheetData sheetId="2779">
        <row r="9">
          <cell r="A9" t="str">
            <v>A</v>
          </cell>
        </row>
      </sheetData>
      <sheetData sheetId="2780">
        <row r="9">
          <cell r="A9" t="str">
            <v>A</v>
          </cell>
        </row>
      </sheetData>
      <sheetData sheetId="2781">
        <row r="9">
          <cell r="A9" t="str">
            <v>A</v>
          </cell>
        </row>
      </sheetData>
      <sheetData sheetId="2782">
        <row r="9">
          <cell r="A9" t="str">
            <v>A</v>
          </cell>
        </row>
      </sheetData>
      <sheetData sheetId="2783">
        <row r="9">
          <cell r="A9" t="str">
            <v>A</v>
          </cell>
        </row>
      </sheetData>
      <sheetData sheetId="2784">
        <row r="9">
          <cell r="A9" t="str">
            <v>A</v>
          </cell>
        </row>
      </sheetData>
      <sheetData sheetId="2785">
        <row r="9">
          <cell r="A9" t="str">
            <v>A</v>
          </cell>
        </row>
      </sheetData>
      <sheetData sheetId="2786">
        <row r="9">
          <cell r="A9" t="str">
            <v>A</v>
          </cell>
        </row>
      </sheetData>
      <sheetData sheetId="2787">
        <row r="9">
          <cell r="A9" t="str">
            <v>A</v>
          </cell>
        </row>
      </sheetData>
      <sheetData sheetId="2788">
        <row r="9">
          <cell r="A9" t="str">
            <v>A</v>
          </cell>
        </row>
      </sheetData>
      <sheetData sheetId="2789">
        <row r="9">
          <cell r="A9" t="str">
            <v>A</v>
          </cell>
        </row>
      </sheetData>
      <sheetData sheetId="2790">
        <row r="9">
          <cell r="A9" t="str">
            <v>A</v>
          </cell>
        </row>
      </sheetData>
      <sheetData sheetId="2791">
        <row r="9">
          <cell r="A9" t="str">
            <v>A</v>
          </cell>
        </row>
      </sheetData>
      <sheetData sheetId="2792">
        <row r="9">
          <cell r="A9" t="str">
            <v>A</v>
          </cell>
        </row>
      </sheetData>
      <sheetData sheetId="2793">
        <row r="9">
          <cell r="A9" t="str">
            <v>A</v>
          </cell>
        </row>
      </sheetData>
      <sheetData sheetId="2794">
        <row r="9">
          <cell r="A9" t="str">
            <v>A</v>
          </cell>
        </row>
      </sheetData>
      <sheetData sheetId="2795">
        <row r="9">
          <cell r="A9" t="str">
            <v>A</v>
          </cell>
        </row>
      </sheetData>
      <sheetData sheetId="2796">
        <row r="9">
          <cell r="A9" t="str">
            <v>A</v>
          </cell>
        </row>
      </sheetData>
      <sheetData sheetId="2797">
        <row r="9">
          <cell r="A9" t="str">
            <v>A</v>
          </cell>
        </row>
      </sheetData>
      <sheetData sheetId="2798">
        <row r="9">
          <cell r="A9" t="str">
            <v>A</v>
          </cell>
        </row>
      </sheetData>
      <sheetData sheetId="2799">
        <row r="9">
          <cell r="A9" t="str">
            <v>A</v>
          </cell>
        </row>
      </sheetData>
      <sheetData sheetId="2800">
        <row r="9">
          <cell r="A9" t="str">
            <v>A</v>
          </cell>
        </row>
      </sheetData>
      <sheetData sheetId="2801">
        <row r="9">
          <cell r="A9" t="str">
            <v>A</v>
          </cell>
        </row>
      </sheetData>
      <sheetData sheetId="2802">
        <row r="9">
          <cell r="A9" t="str">
            <v>A</v>
          </cell>
        </row>
      </sheetData>
      <sheetData sheetId="2803">
        <row r="9">
          <cell r="A9" t="str">
            <v>A</v>
          </cell>
        </row>
      </sheetData>
      <sheetData sheetId="2804">
        <row r="9">
          <cell r="A9" t="str">
            <v>A</v>
          </cell>
        </row>
      </sheetData>
      <sheetData sheetId="2805">
        <row r="9">
          <cell r="A9" t="str">
            <v>A</v>
          </cell>
        </row>
      </sheetData>
      <sheetData sheetId="2806">
        <row r="9">
          <cell r="A9" t="str">
            <v>A</v>
          </cell>
        </row>
      </sheetData>
      <sheetData sheetId="2807">
        <row r="9">
          <cell r="A9" t="str">
            <v>A</v>
          </cell>
        </row>
      </sheetData>
      <sheetData sheetId="2808">
        <row r="9">
          <cell r="A9" t="str">
            <v>A</v>
          </cell>
        </row>
      </sheetData>
      <sheetData sheetId="2809">
        <row r="9">
          <cell r="A9" t="str">
            <v>A</v>
          </cell>
        </row>
      </sheetData>
      <sheetData sheetId="2810">
        <row r="9">
          <cell r="A9" t="str">
            <v>A</v>
          </cell>
        </row>
      </sheetData>
      <sheetData sheetId="2811">
        <row r="9">
          <cell r="A9" t="str">
            <v>A</v>
          </cell>
        </row>
      </sheetData>
      <sheetData sheetId="2812">
        <row r="9">
          <cell r="A9" t="str">
            <v>A</v>
          </cell>
        </row>
      </sheetData>
      <sheetData sheetId="2813">
        <row r="9">
          <cell r="A9" t="str">
            <v>A</v>
          </cell>
        </row>
      </sheetData>
      <sheetData sheetId="2814">
        <row r="9">
          <cell r="A9" t="str">
            <v>A</v>
          </cell>
        </row>
      </sheetData>
      <sheetData sheetId="2815">
        <row r="9">
          <cell r="A9" t="str">
            <v>A</v>
          </cell>
        </row>
      </sheetData>
      <sheetData sheetId="2816">
        <row r="9">
          <cell r="A9" t="str">
            <v>A</v>
          </cell>
        </row>
      </sheetData>
      <sheetData sheetId="2817">
        <row r="9">
          <cell r="A9" t="str">
            <v>A</v>
          </cell>
        </row>
      </sheetData>
      <sheetData sheetId="2818">
        <row r="9">
          <cell r="A9" t="str">
            <v>A</v>
          </cell>
        </row>
      </sheetData>
      <sheetData sheetId="2819">
        <row r="9">
          <cell r="A9" t="str">
            <v>A</v>
          </cell>
        </row>
      </sheetData>
      <sheetData sheetId="2820">
        <row r="9">
          <cell r="A9" t="str">
            <v>A</v>
          </cell>
        </row>
      </sheetData>
      <sheetData sheetId="2821">
        <row r="9">
          <cell r="A9" t="str">
            <v>A</v>
          </cell>
        </row>
      </sheetData>
      <sheetData sheetId="2822">
        <row r="9">
          <cell r="A9" t="str">
            <v>A</v>
          </cell>
        </row>
      </sheetData>
      <sheetData sheetId="2823">
        <row r="9">
          <cell r="A9" t="str">
            <v>A</v>
          </cell>
        </row>
      </sheetData>
      <sheetData sheetId="2824">
        <row r="9">
          <cell r="A9" t="str">
            <v>A</v>
          </cell>
        </row>
      </sheetData>
      <sheetData sheetId="2825">
        <row r="9">
          <cell r="A9" t="str">
            <v>A</v>
          </cell>
        </row>
      </sheetData>
      <sheetData sheetId="2826">
        <row r="9">
          <cell r="A9" t="str">
            <v>A</v>
          </cell>
        </row>
      </sheetData>
      <sheetData sheetId="2827">
        <row r="9">
          <cell r="A9" t="str">
            <v>A</v>
          </cell>
        </row>
      </sheetData>
      <sheetData sheetId="2828">
        <row r="9">
          <cell r="A9" t="str">
            <v>A</v>
          </cell>
        </row>
      </sheetData>
      <sheetData sheetId="2829">
        <row r="9">
          <cell r="A9" t="str">
            <v>A</v>
          </cell>
        </row>
      </sheetData>
      <sheetData sheetId="2830">
        <row r="9">
          <cell r="A9" t="str">
            <v>A</v>
          </cell>
        </row>
      </sheetData>
      <sheetData sheetId="2831">
        <row r="9">
          <cell r="A9" t="str">
            <v>A</v>
          </cell>
        </row>
      </sheetData>
      <sheetData sheetId="2832">
        <row r="9">
          <cell r="A9" t="str">
            <v>A</v>
          </cell>
        </row>
      </sheetData>
      <sheetData sheetId="2833">
        <row r="9">
          <cell r="A9" t="str">
            <v>A</v>
          </cell>
        </row>
      </sheetData>
      <sheetData sheetId="2834">
        <row r="9">
          <cell r="A9" t="str">
            <v>A</v>
          </cell>
        </row>
      </sheetData>
      <sheetData sheetId="2835">
        <row r="9">
          <cell r="A9" t="str">
            <v>A</v>
          </cell>
        </row>
      </sheetData>
      <sheetData sheetId="2836">
        <row r="9">
          <cell r="A9" t="str">
            <v>A</v>
          </cell>
        </row>
      </sheetData>
      <sheetData sheetId="2837">
        <row r="9">
          <cell r="A9" t="str">
            <v>A</v>
          </cell>
        </row>
      </sheetData>
      <sheetData sheetId="2838">
        <row r="9">
          <cell r="A9" t="str">
            <v>A</v>
          </cell>
        </row>
      </sheetData>
      <sheetData sheetId="2839">
        <row r="9">
          <cell r="A9" t="str">
            <v>A</v>
          </cell>
        </row>
      </sheetData>
      <sheetData sheetId="2840">
        <row r="9">
          <cell r="A9" t="str">
            <v>A</v>
          </cell>
        </row>
      </sheetData>
      <sheetData sheetId="2841">
        <row r="9">
          <cell r="A9" t="str">
            <v>A</v>
          </cell>
        </row>
      </sheetData>
      <sheetData sheetId="2842">
        <row r="9">
          <cell r="A9" t="str">
            <v>A</v>
          </cell>
        </row>
      </sheetData>
      <sheetData sheetId="2843">
        <row r="9">
          <cell r="A9" t="str">
            <v>A</v>
          </cell>
        </row>
      </sheetData>
      <sheetData sheetId="2844">
        <row r="9">
          <cell r="A9" t="str">
            <v>A</v>
          </cell>
        </row>
      </sheetData>
      <sheetData sheetId="2845">
        <row r="9">
          <cell r="A9" t="str">
            <v>A</v>
          </cell>
        </row>
      </sheetData>
      <sheetData sheetId="2846">
        <row r="9">
          <cell r="A9" t="str">
            <v>A</v>
          </cell>
        </row>
      </sheetData>
      <sheetData sheetId="2847">
        <row r="9">
          <cell r="A9" t="str">
            <v>A</v>
          </cell>
        </row>
      </sheetData>
      <sheetData sheetId="2848">
        <row r="9">
          <cell r="A9" t="str">
            <v>A</v>
          </cell>
        </row>
      </sheetData>
      <sheetData sheetId="2849">
        <row r="9">
          <cell r="A9" t="str">
            <v>A</v>
          </cell>
        </row>
      </sheetData>
      <sheetData sheetId="2850">
        <row r="9">
          <cell r="A9" t="str">
            <v>A</v>
          </cell>
        </row>
      </sheetData>
      <sheetData sheetId="2851">
        <row r="9">
          <cell r="A9" t="str">
            <v>A</v>
          </cell>
        </row>
      </sheetData>
      <sheetData sheetId="2852">
        <row r="9">
          <cell r="A9" t="str">
            <v>A</v>
          </cell>
        </row>
      </sheetData>
      <sheetData sheetId="2853">
        <row r="9">
          <cell r="A9" t="str">
            <v>A</v>
          </cell>
        </row>
      </sheetData>
      <sheetData sheetId="2854">
        <row r="9">
          <cell r="A9" t="str">
            <v>A</v>
          </cell>
        </row>
      </sheetData>
      <sheetData sheetId="2855">
        <row r="9">
          <cell r="A9" t="str">
            <v>A</v>
          </cell>
        </row>
      </sheetData>
      <sheetData sheetId="2856">
        <row r="9">
          <cell r="A9" t="str">
            <v>A</v>
          </cell>
        </row>
      </sheetData>
      <sheetData sheetId="2857">
        <row r="9">
          <cell r="A9" t="str">
            <v>A</v>
          </cell>
        </row>
      </sheetData>
      <sheetData sheetId="2858">
        <row r="9">
          <cell r="A9" t="str">
            <v>A</v>
          </cell>
        </row>
      </sheetData>
      <sheetData sheetId="2859">
        <row r="9">
          <cell r="A9" t="str">
            <v>A</v>
          </cell>
        </row>
      </sheetData>
      <sheetData sheetId="2860">
        <row r="9">
          <cell r="A9" t="str">
            <v>A</v>
          </cell>
        </row>
      </sheetData>
      <sheetData sheetId="2861">
        <row r="9">
          <cell r="A9" t="str">
            <v>A</v>
          </cell>
        </row>
      </sheetData>
      <sheetData sheetId="2862">
        <row r="9">
          <cell r="A9" t="str">
            <v>A</v>
          </cell>
        </row>
      </sheetData>
      <sheetData sheetId="2863">
        <row r="9">
          <cell r="A9" t="str">
            <v>A</v>
          </cell>
        </row>
      </sheetData>
      <sheetData sheetId="2864">
        <row r="9">
          <cell r="A9" t="str">
            <v>A</v>
          </cell>
        </row>
      </sheetData>
      <sheetData sheetId="2865">
        <row r="9">
          <cell r="A9" t="str">
            <v>A</v>
          </cell>
        </row>
      </sheetData>
      <sheetData sheetId="2866">
        <row r="9">
          <cell r="A9" t="str">
            <v>A</v>
          </cell>
        </row>
      </sheetData>
      <sheetData sheetId="2867">
        <row r="9">
          <cell r="A9" t="str">
            <v>A</v>
          </cell>
        </row>
      </sheetData>
      <sheetData sheetId="2868">
        <row r="9">
          <cell r="A9" t="str">
            <v>A</v>
          </cell>
        </row>
      </sheetData>
      <sheetData sheetId="2869">
        <row r="9">
          <cell r="A9" t="str">
            <v>A</v>
          </cell>
        </row>
      </sheetData>
      <sheetData sheetId="2870">
        <row r="9">
          <cell r="A9" t="str">
            <v>A</v>
          </cell>
        </row>
      </sheetData>
      <sheetData sheetId="2871">
        <row r="9">
          <cell r="A9" t="str">
            <v>A</v>
          </cell>
        </row>
      </sheetData>
      <sheetData sheetId="2872">
        <row r="9">
          <cell r="A9" t="str">
            <v>A</v>
          </cell>
        </row>
      </sheetData>
      <sheetData sheetId="2873">
        <row r="9">
          <cell r="A9" t="str">
            <v>A</v>
          </cell>
        </row>
      </sheetData>
      <sheetData sheetId="2874">
        <row r="9">
          <cell r="A9" t="str">
            <v>A</v>
          </cell>
        </row>
      </sheetData>
      <sheetData sheetId="2875">
        <row r="9">
          <cell r="A9" t="str">
            <v>A</v>
          </cell>
        </row>
      </sheetData>
      <sheetData sheetId="2876">
        <row r="9">
          <cell r="A9" t="str">
            <v>A</v>
          </cell>
        </row>
      </sheetData>
      <sheetData sheetId="2877">
        <row r="9">
          <cell r="A9" t="str">
            <v>A</v>
          </cell>
        </row>
      </sheetData>
      <sheetData sheetId="2878">
        <row r="9">
          <cell r="A9" t="str">
            <v>A</v>
          </cell>
        </row>
      </sheetData>
      <sheetData sheetId="2879">
        <row r="9">
          <cell r="A9" t="str">
            <v>A</v>
          </cell>
        </row>
      </sheetData>
      <sheetData sheetId="2880">
        <row r="9">
          <cell r="A9" t="str">
            <v>A</v>
          </cell>
        </row>
      </sheetData>
      <sheetData sheetId="2881">
        <row r="9">
          <cell r="A9" t="str">
            <v>A</v>
          </cell>
        </row>
      </sheetData>
      <sheetData sheetId="2882">
        <row r="9">
          <cell r="A9" t="str">
            <v>A</v>
          </cell>
        </row>
      </sheetData>
      <sheetData sheetId="2883">
        <row r="9">
          <cell r="A9" t="str">
            <v>A</v>
          </cell>
        </row>
      </sheetData>
      <sheetData sheetId="2884">
        <row r="9">
          <cell r="A9" t="str">
            <v>A</v>
          </cell>
        </row>
      </sheetData>
      <sheetData sheetId="2885">
        <row r="9">
          <cell r="A9" t="str">
            <v>A</v>
          </cell>
        </row>
      </sheetData>
      <sheetData sheetId="2886">
        <row r="9">
          <cell r="A9" t="str">
            <v>A</v>
          </cell>
        </row>
      </sheetData>
      <sheetData sheetId="2887">
        <row r="9">
          <cell r="A9" t="str">
            <v>A</v>
          </cell>
        </row>
      </sheetData>
      <sheetData sheetId="2888">
        <row r="9">
          <cell r="A9" t="str">
            <v>A</v>
          </cell>
        </row>
      </sheetData>
      <sheetData sheetId="2889">
        <row r="9">
          <cell r="A9" t="str">
            <v>A</v>
          </cell>
        </row>
      </sheetData>
      <sheetData sheetId="2890">
        <row r="9">
          <cell r="A9" t="str">
            <v>A</v>
          </cell>
        </row>
      </sheetData>
      <sheetData sheetId="2891">
        <row r="9">
          <cell r="A9" t="str">
            <v>A</v>
          </cell>
        </row>
      </sheetData>
      <sheetData sheetId="2892">
        <row r="9">
          <cell r="A9" t="str">
            <v>A</v>
          </cell>
        </row>
      </sheetData>
      <sheetData sheetId="2893">
        <row r="9">
          <cell r="A9" t="str">
            <v>A</v>
          </cell>
        </row>
      </sheetData>
      <sheetData sheetId="2894">
        <row r="9">
          <cell r="A9" t="str">
            <v>A</v>
          </cell>
        </row>
      </sheetData>
      <sheetData sheetId="2895">
        <row r="9">
          <cell r="A9" t="str">
            <v>A</v>
          </cell>
        </row>
      </sheetData>
      <sheetData sheetId="2896">
        <row r="9">
          <cell r="A9" t="str">
            <v>A</v>
          </cell>
        </row>
      </sheetData>
      <sheetData sheetId="2897">
        <row r="9">
          <cell r="A9" t="str">
            <v>A</v>
          </cell>
        </row>
      </sheetData>
      <sheetData sheetId="2898">
        <row r="9">
          <cell r="A9" t="str">
            <v>A</v>
          </cell>
        </row>
      </sheetData>
      <sheetData sheetId="2899">
        <row r="9">
          <cell r="A9" t="str">
            <v>A</v>
          </cell>
        </row>
      </sheetData>
      <sheetData sheetId="2900">
        <row r="9">
          <cell r="A9" t="str">
            <v>A</v>
          </cell>
        </row>
      </sheetData>
      <sheetData sheetId="2901">
        <row r="9">
          <cell r="A9" t="str">
            <v>A</v>
          </cell>
        </row>
      </sheetData>
      <sheetData sheetId="2902">
        <row r="9">
          <cell r="A9" t="str">
            <v>A</v>
          </cell>
        </row>
      </sheetData>
      <sheetData sheetId="2903">
        <row r="9">
          <cell r="A9" t="str">
            <v>A</v>
          </cell>
        </row>
      </sheetData>
      <sheetData sheetId="2904">
        <row r="9">
          <cell r="A9" t="str">
            <v>A</v>
          </cell>
        </row>
      </sheetData>
      <sheetData sheetId="2905">
        <row r="9">
          <cell r="A9" t="str">
            <v>A</v>
          </cell>
        </row>
      </sheetData>
      <sheetData sheetId="2906">
        <row r="9">
          <cell r="A9" t="str">
            <v>A</v>
          </cell>
        </row>
      </sheetData>
      <sheetData sheetId="2907">
        <row r="9">
          <cell r="A9" t="str">
            <v>A</v>
          </cell>
        </row>
      </sheetData>
      <sheetData sheetId="2908">
        <row r="9">
          <cell r="A9" t="str">
            <v>A</v>
          </cell>
        </row>
      </sheetData>
      <sheetData sheetId="2909">
        <row r="9">
          <cell r="A9" t="str">
            <v>A</v>
          </cell>
        </row>
      </sheetData>
      <sheetData sheetId="2910">
        <row r="9">
          <cell r="A9" t="str">
            <v>A</v>
          </cell>
        </row>
      </sheetData>
      <sheetData sheetId="2911">
        <row r="9">
          <cell r="A9" t="str">
            <v>A</v>
          </cell>
        </row>
      </sheetData>
      <sheetData sheetId="2912">
        <row r="9">
          <cell r="A9" t="str">
            <v>A</v>
          </cell>
        </row>
      </sheetData>
      <sheetData sheetId="2913">
        <row r="9">
          <cell r="A9" t="str">
            <v>A</v>
          </cell>
        </row>
      </sheetData>
      <sheetData sheetId="2914">
        <row r="9">
          <cell r="A9" t="str">
            <v>A</v>
          </cell>
        </row>
      </sheetData>
      <sheetData sheetId="2915">
        <row r="9">
          <cell r="A9" t="str">
            <v>A</v>
          </cell>
        </row>
      </sheetData>
      <sheetData sheetId="2916">
        <row r="9">
          <cell r="A9" t="str">
            <v>A</v>
          </cell>
        </row>
      </sheetData>
      <sheetData sheetId="2917">
        <row r="9">
          <cell r="A9" t="str">
            <v>A</v>
          </cell>
        </row>
      </sheetData>
      <sheetData sheetId="2918">
        <row r="9">
          <cell r="A9" t="str">
            <v>A</v>
          </cell>
        </row>
      </sheetData>
      <sheetData sheetId="2919">
        <row r="9">
          <cell r="A9" t="str">
            <v>A</v>
          </cell>
        </row>
      </sheetData>
      <sheetData sheetId="2920">
        <row r="9">
          <cell r="A9" t="str">
            <v>A</v>
          </cell>
        </row>
      </sheetData>
      <sheetData sheetId="2921">
        <row r="9">
          <cell r="A9" t="str">
            <v>A</v>
          </cell>
        </row>
      </sheetData>
      <sheetData sheetId="2922">
        <row r="9">
          <cell r="A9" t="str">
            <v>A</v>
          </cell>
        </row>
      </sheetData>
      <sheetData sheetId="2923">
        <row r="9">
          <cell r="A9" t="str">
            <v>A</v>
          </cell>
        </row>
      </sheetData>
      <sheetData sheetId="2924">
        <row r="9">
          <cell r="A9" t="str">
            <v>A</v>
          </cell>
        </row>
      </sheetData>
      <sheetData sheetId="2925">
        <row r="9">
          <cell r="A9" t="str">
            <v>A</v>
          </cell>
        </row>
      </sheetData>
      <sheetData sheetId="2926">
        <row r="9">
          <cell r="A9" t="str">
            <v>A</v>
          </cell>
        </row>
      </sheetData>
      <sheetData sheetId="2927">
        <row r="9">
          <cell r="A9" t="str">
            <v>A</v>
          </cell>
        </row>
      </sheetData>
      <sheetData sheetId="2928">
        <row r="9">
          <cell r="A9" t="str">
            <v>A</v>
          </cell>
        </row>
      </sheetData>
      <sheetData sheetId="2929">
        <row r="9">
          <cell r="A9" t="str">
            <v>A</v>
          </cell>
        </row>
      </sheetData>
      <sheetData sheetId="2930">
        <row r="9">
          <cell r="A9" t="str">
            <v>A</v>
          </cell>
        </row>
      </sheetData>
      <sheetData sheetId="2931">
        <row r="9">
          <cell r="A9" t="str">
            <v>A</v>
          </cell>
        </row>
      </sheetData>
      <sheetData sheetId="2932">
        <row r="9">
          <cell r="A9" t="str">
            <v>A</v>
          </cell>
        </row>
      </sheetData>
      <sheetData sheetId="2933">
        <row r="9">
          <cell r="A9" t="str">
            <v>A</v>
          </cell>
        </row>
      </sheetData>
      <sheetData sheetId="2934">
        <row r="9">
          <cell r="A9" t="str">
            <v>A</v>
          </cell>
        </row>
      </sheetData>
      <sheetData sheetId="2935">
        <row r="9">
          <cell r="A9" t="str">
            <v>A</v>
          </cell>
        </row>
      </sheetData>
      <sheetData sheetId="2936">
        <row r="9">
          <cell r="A9" t="str">
            <v>A</v>
          </cell>
        </row>
      </sheetData>
      <sheetData sheetId="2937">
        <row r="9">
          <cell r="A9" t="str">
            <v>A</v>
          </cell>
        </row>
      </sheetData>
      <sheetData sheetId="2938">
        <row r="9">
          <cell r="A9" t="str">
            <v>A</v>
          </cell>
        </row>
      </sheetData>
      <sheetData sheetId="2939">
        <row r="9">
          <cell r="A9" t="str">
            <v>A</v>
          </cell>
        </row>
      </sheetData>
      <sheetData sheetId="2940">
        <row r="9">
          <cell r="A9" t="str">
            <v>A</v>
          </cell>
        </row>
      </sheetData>
      <sheetData sheetId="2941">
        <row r="9">
          <cell r="A9" t="str">
            <v>A</v>
          </cell>
        </row>
      </sheetData>
      <sheetData sheetId="2942">
        <row r="9">
          <cell r="A9" t="str">
            <v>A</v>
          </cell>
        </row>
      </sheetData>
      <sheetData sheetId="2943">
        <row r="9">
          <cell r="A9" t="str">
            <v>A</v>
          </cell>
        </row>
      </sheetData>
      <sheetData sheetId="2944">
        <row r="9">
          <cell r="A9" t="str">
            <v>A</v>
          </cell>
        </row>
      </sheetData>
      <sheetData sheetId="2945">
        <row r="9">
          <cell r="A9" t="str">
            <v>A</v>
          </cell>
        </row>
      </sheetData>
      <sheetData sheetId="2946">
        <row r="9">
          <cell r="A9" t="str">
            <v>A</v>
          </cell>
        </row>
      </sheetData>
      <sheetData sheetId="2947">
        <row r="9">
          <cell r="A9" t="str">
            <v>A</v>
          </cell>
        </row>
      </sheetData>
      <sheetData sheetId="2948">
        <row r="9">
          <cell r="A9" t="str">
            <v>A</v>
          </cell>
        </row>
      </sheetData>
      <sheetData sheetId="2949">
        <row r="9">
          <cell r="A9" t="str">
            <v>A</v>
          </cell>
        </row>
      </sheetData>
      <sheetData sheetId="2950">
        <row r="9">
          <cell r="A9" t="str">
            <v>A</v>
          </cell>
        </row>
      </sheetData>
      <sheetData sheetId="2951">
        <row r="9">
          <cell r="A9" t="str">
            <v>A</v>
          </cell>
        </row>
      </sheetData>
      <sheetData sheetId="2952">
        <row r="9">
          <cell r="A9" t="str">
            <v>A</v>
          </cell>
        </row>
      </sheetData>
      <sheetData sheetId="2953">
        <row r="9">
          <cell r="A9" t="str">
            <v>A</v>
          </cell>
        </row>
      </sheetData>
      <sheetData sheetId="2954">
        <row r="9">
          <cell r="A9" t="str">
            <v>A</v>
          </cell>
        </row>
      </sheetData>
      <sheetData sheetId="2955">
        <row r="9">
          <cell r="A9" t="str">
            <v>A</v>
          </cell>
        </row>
      </sheetData>
      <sheetData sheetId="2956">
        <row r="9">
          <cell r="A9" t="str">
            <v>A</v>
          </cell>
        </row>
      </sheetData>
      <sheetData sheetId="2957">
        <row r="9">
          <cell r="A9" t="str">
            <v>A</v>
          </cell>
        </row>
      </sheetData>
      <sheetData sheetId="2958">
        <row r="9">
          <cell r="A9" t="str">
            <v>A</v>
          </cell>
        </row>
      </sheetData>
      <sheetData sheetId="2959">
        <row r="9">
          <cell r="A9" t="str">
            <v>A</v>
          </cell>
        </row>
      </sheetData>
      <sheetData sheetId="2960">
        <row r="9">
          <cell r="A9" t="str">
            <v>A</v>
          </cell>
        </row>
      </sheetData>
      <sheetData sheetId="2961">
        <row r="9">
          <cell r="A9" t="str">
            <v>A</v>
          </cell>
        </row>
      </sheetData>
      <sheetData sheetId="2962">
        <row r="9">
          <cell r="A9" t="str">
            <v>A</v>
          </cell>
        </row>
      </sheetData>
      <sheetData sheetId="2963">
        <row r="9">
          <cell r="A9" t="str">
            <v>A</v>
          </cell>
        </row>
      </sheetData>
      <sheetData sheetId="2964">
        <row r="9">
          <cell r="A9" t="str">
            <v>A</v>
          </cell>
        </row>
      </sheetData>
      <sheetData sheetId="2965">
        <row r="9">
          <cell r="A9" t="str">
            <v>A</v>
          </cell>
        </row>
      </sheetData>
      <sheetData sheetId="2966">
        <row r="9">
          <cell r="A9" t="str">
            <v>A</v>
          </cell>
        </row>
      </sheetData>
      <sheetData sheetId="2967">
        <row r="9">
          <cell r="A9" t="str">
            <v>A</v>
          </cell>
        </row>
      </sheetData>
      <sheetData sheetId="2968">
        <row r="9">
          <cell r="A9" t="str">
            <v>A</v>
          </cell>
        </row>
      </sheetData>
      <sheetData sheetId="2969">
        <row r="9">
          <cell r="A9" t="str">
            <v>A</v>
          </cell>
        </row>
      </sheetData>
      <sheetData sheetId="2970">
        <row r="9">
          <cell r="A9" t="str">
            <v>A</v>
          </cell>
        </row>
      </sheetData>
      <sheetData sheetId="2971">
        <row r="9">
          <cell r="A9" t="str">
            <v>A</v>
          </cell>
        </row>
      </sheetData>
      <sheetData sheetId="2972">
        <row r="9">
          <cell r="A9" t="str">
            <v>A</v>
          </cell>
        </row>
      </sheetData>
      <sheetData sheetId="2973">
        <row r="9">
          <cell r="A9" t="str">
            <v>A</v>
          </cell>
        </row>
      </sheetData>
      <sheetData sheetId="2974">
        <row r="9">
          <cell r="A9" t="str">
            <v>A</v>
          </cell>
        </row>
      </sheetData>
      <sheetData sheetId="2975">
        <row r="9">
          <cell r="A9" t="str">
            <v>A</v>
          </cell>
        </row>
      </sheetData>
      <sheetData sheetId="2976">
        <row r="9">
          <cell r="A9" t="str">
            <v>A</v>
          </cell>
        </row>
      </sheetData>
      <sheetData sheetId="2977">
        <row r="9">
          <cell r="A9" t="str">
            <v>A</v>
          </cell>
        </row>
      </sheetData>
      <sheetData sheetId="2978">
        <row r="9">
          <cell r="A9" t="str">
            <v>A</v>
          </cell>
        </row>
      </sheetData>
      <sheetData sheetId="2979">
        <row r="9">
          <cell r="A9" t="str">
            <v>A</v>
          </cell>
        </row>
      </sheetData>
      <sheetData sheetId="2980">
        <row r="9">
          <cell r="A9" t="str">
            <v>A</v>
          </cell>
        </row>
      </sheetData>
      <sheetData sheetId="2981">
        <row r="9">
          <cell r="A9" t="str">
            <v>A</v>
          </cell>
        </row>
      </sheetData>
      <sheetData sheetId="2982">
        <row r="9">
          <cell r="A9" t="str">
            <v>A</v>
          </cell>
        </row>
      </sheetData>
      <sheetData sheetId="2983">
        <row r="9">
          <cell r="A9" t="str">
            <v>A</v>
          </cell>
        </row>
      </sheetData>
      <sheetData sheetId="2984">
        <row r="9">
          <cell r="A9" t="str">
            <v>A</v>
          </cell>
        </row>
      </sheetData>
      <sheetData sheetId="2985">
        <row r="9">
          <cell r="A9" t="str">
            <v>A</v>
          </cell>
        </row>
      </sheetData>
      <sheetData sheetId="2986">
        <row r="9">
          <cell r="A9" t="str">
            <v>A</v>
          </cell>
        </row>
      </sheetData>
      <sheetData sheetId="2987">
        <row r="9">
          <cell r="A9" t="str">
            <v>A</v>
          </cell>
        </row>
      </sheetData>
      <sheetData sheetId="2988">
        <row r="9">
          <cell r="A9" t="str">
            <v>A</v>
          </cell>
        </row>
      </sheetData>
      <sheetData sheetId="2989">
        <row r="9">
          <cell r="A9" t="str">
            <v>A</v>
          </cell>
        </row>
      </sheetData>
      <sheetData sheetId="2990">
        <row r="9">
          <cell r="A9" t="str">
            <v>A</v>
          </cell>
        </row>
      </sheetData>
      <sheetData sheetId="2991">
        <row r="9">
          <cell r="A9" t="str">
            <v>A</v>
          </cell>
        </row>
      </sheetData>
      <sheetData sheetId="2992">
        <row r="9">
          <cell r="A9" t="str">
            <v>A</v>
          </cell>
        </row>
      </sheetData>
      <sheetData sheetId="2993">
        <row r="9">
          <cell r="A9" t="str">
            <v>A</v>
          </cell>
        </row>
      </sheetData>
      <sheetData sheetId="2994">
        <row r="9">
          <cell r="A9" t="str">
            <v>A</v>
          </cell>
        </row>
      </sheetData>
      <sheetData sheetId="2995">
        <row r="9">
          <cell r="A9" t="str">
            <v>A</v>
          </cell>
        </row>
      </sheetData>
      <sheetData sheetId="2996">
        <row r="9">
          <cell r="A9" t="str">
            <v>A</v>
          </cell>
        </row>
      </sheetData>
      <sheetData sheetId="2997">
        <row r="9">
          <cell r="A9" t="str">
            <v>A</v>
          </cell>
        </row>
      </sheetData>
      <sheetData sheetId="2998">
        <row r="9">
          <cell r="A9" t="str">
            <v>A</v>
          </cell>
        </row>
      </sheetData>
      <sheetData sheetId="2999">
        <row r="9">
          <cell r="A9" t="str">
            <v>A</v>
          </cell>
        </row>
      </sheetData>
      <sheetData sheetId="3000">
        <row r="9">
          <cell r="A9" t="str">
            <v>A</v>
          </cell>
        </row>
      </sheetData>
      <sheetData sheetId="3001">
        <row r="9">
          <cell r="A9" t="str">
            <v>A</v>
          </cell>
        </row>
      </sheetData>
      <sheetData sheetId="3002">
        <row r="4">
          <cell r="A4" t="str">
            <v>BẢNG TÍNH TOÁN, ĐO BÓC KHỐI LƯỢNG HOÀN THÀNH ĐƯA VÀO QUYẾT TOÁN</v>
          </cell>
        </row>
      </sheetData>
      <sheetData sheetId="3003">
        <row r="4">
          <cell r="A4" t="str">
            <v>BẢNG TÍNH TOÁN, ĐO BÓC KHỐI LƯỢNG HOÀN THÀNH ĐƯA VÀO QUYẾT TOÁN</v>
          </cell>
        </row>
      </sheetData>
      <sheetData sheetId="3004">
        <row r="4">
          <cell r="A4" t="str">
            <v>BẢNG TÍNH TOÁN, ĐO BÓC KHỐI LƯỢNG HOÀN THÀNH ĐƯA VÀO QUYẾT TOÁN</v>
          </cell>
        </row>
      </sheetData>
      <sheetData sheetId="3005">
        <row r="4">
          <cell r="A4" t="str">
            <v>BẢNG TÍNH TOÁN, ĐO BÓC KHỐI LƯỢNG HOÀN THÀNH ĐƯA VÀO QUYẾT TOÁN</v>
          </cell>
        </row>
      </sheetData>
      <sheetData sheetId="3006">
        <row r="4">
          <cell r="A4" t="str">
            <v>BẢNG TÍNH TOÁN, ĐO BÓC KHỐI LƯỢNG HOÀN THÀNH ĐƯA VÀO QUYẾT TOÁN</v>
          </cell>
        </row>
      </sheetData>
      <sheetData sheetId="3007">
        <row r="4">
          <cell r="A4" t="str">
            <v>BẢNG TÍNH TOÁN, ĐO BÓC KHỐI LƯỢNG HOÀN THÀNH ĐƯA VÀO QUYẾT TOÁN</v>
          </cell>
        </row>
      </sheetData>
      <sheetData sheetId="3008">
        <row r="9">
          <cell r="A9" t="str">
            <v>A</v>
          </cell>
        </row>
      </sheetData>
      <sheetData sheetId="3009">
        <row r="4">
          <cell r="A4" t="str">
            <v>BẢNG TÍNH TOÁN, ĐO BÓC KHỐI LƯỢNG HOÀN THÀNH ĐƯA VÀO QUYẾT TOÁN</v>
          </cell>
        </row>
      </sheetData>
      <sheetData sheetId="3010">
        <row r="4">
          <cell r="A4" t="str">
            <v>BẢNG TÍNH TOÁN, ĐO BÓC KHỐI LƯỢNG HOÀN THÀNH ĐƯA VÀO QUYẾT TOÁN</v>
          </cell>
        </row>
      </sheetData>
      <sheetData sheetId="3011">
        <row r="4">
          <cell r="A4" t="str">
            <v>BẢNG TÍNH TOÁN, ĐO BÓC KHỐI LƯỢNG HOÀN THÀNH ĐƯA VÀO QUYẾT TOÁN</v>
          </cell>
        </row>
      </sheetData>
      <sheetData sheetId="3012">
        <row r="4">
          <cell r="A4" t="str">
            <v>BẢNG TÍNH TOÁN, ĐO BÓC KHỐI LƯỢNG HOÀN THÀNH ĐƯA VÀO QUYẾT TOÁN</v>
          </cell>
        </row>
      </sheetData>
      <sheetData sheetId="3013">
        <row r="4">
          <cell r="A4" t="str">
            <v>BẢNG TÍNH TOÁN, ĐO BÓC KHỐI LƯỢNG HOÀN THÀNH ĐƯA VÀO QUYẾT TOÁN</v>
          </cell>
        </row>
      </sheetData>
      <sheetData sheetId="3014">
        <row r="4">
          <cell r="A4" t="str">
            <v>BẢNG TÍNH TOÁN, ĐO BÓC KHỐI LƯỢNG HOÀN THÀNH ĐƯA VÀO QUYẾT TOÁN</v>
          </cell>
        </row>
      </sheetData>
      <sheetData sheetId="3015">
        <row r="4">
          <cell r="A4" t="str">
            <v>BẢNG TÍNH TOÁN, ĐO BÓC KHỐI LƯỢNG HOÀN THÀNH ĐƯA VÀO QUYẾT TOÁN</v>
          </cell>
        </row>
      </sheetData>
      <sheetData sheetId="3016">
        <row r="4">
          <cell r="A4" t="str">
            <v>BẢNG TÍNH TOÁN, ĐO BÓC KHỐI LƯỢNG HOÀN THÀNH ĐƯA VÀO QUYẾT TOÁN</v>
          </cell>
        </row>
      </sheetData>
      <sheetData sheetId="3017">
        <row r="4">
          <cell r="A4" t="str">
            <v>BẢNG TÍNH TOÁN, ĐO BÓC KHỐI LƯỢNG HOÀN THÀNH ĐƯA VÀO QUYẾT TOÁN</v>
          </cell>
        </row>
      </sheetData>
      <sheetData sheetId="3018">
        <row r="4">
          <cell r="A4" t="str">
            <v>BẢNG TÍNH TOÁN, ĐO BÓC KHỐI LƯỢNG HOÀN THÀNH ĐƯA VÀO QUYẾT TOÁN</v>
          </cell>
        </row>
      </sheetData>
      <sheetData sheetId="3019">
        <row r="9">
          <cell r="A9" t="str">
            <v>A</v>
          </cell>
        </row>
      </sheetData>
      <sheetData sheetId="3020">
        <row r="4">
          <cell r="A4" t="str">
            <v>BẢNG TÍNH TOÁN, ĐO BÓC KHỐI LƯỢNG HOÀN THÀNH ĐƯA VÀO QUYẾT TOÁN</v>
          </cell>
        </row>
      </sheetData>
      <sheetData sheetId="3021">
        <row r="4">
          <cell r="A4" t="str">
            <v>BẢNG TÍNH TOÁN, ĐO BÓC KHỐI LƯỢNG HOÀN THÀNH ĐƯA VÀO QUYẾT TOÁN</v>
          </cell>
        </row>
      </sheetData>
      <sheetData sheetId="3022">
        <row r="4">
          <cell r="A4" t="str">
            <v>BẢNG TÍNH TOÁN, ĐO BÓC KHỐI LƯỢNG HOÀN THÀNH ĐƯA VÀO QUYẾT TOÁN</v>
          </cell>
        </row>
      </sheetData>
      <sheetData sheetId="3023">
        <row r="4">
          <cell r="A4" t="str">
            <v>BẢNG TÍNH TOÁN, ĐO BÓC KHỐI LƯỢNG HOÀN THÀNH ĐƯA VÀO QUYẾT TOÁN</v>
          </cell>
        </row>
      </sheetData>
      <sheetData sheetId="3024">
        <row r="4">
          <cell r="A4" t="str">
            <v>BẢNG TÍNH TOÁN, ĐO BÓC KHỐI LƯỢNG HOÀN THÀNH ĐƯA VÀO QUYẾT TOÁN</v>
          </cell>
        </row>
      </sheetData>
      <sheetData sheetId="3025">
        <row r="4">
          <cell r="A4" t="str">
            <v>BẢNG TÍNH TOÁN, ĐO BÓC KHỐI LƯỢNG HOÀN THÀNH ĐƯA VÀO QUYẾT TOÁN</v>
          </cell>
        </row>
      </sheetData>
      <sheetData sheetId="3026">
        <row r="4">
          <cell r="A4" t="str">
            <v>BẢNG TÍNH TOÁN, ĐO BÓC KHỐI LƯỢNG HOÀN THÀNH ĐƯA VÀO QUYẾT TOÁN</v>
          </cell>
        </row>
      </sheetData>
      <sheetData sheetId="3027">
        <row r="4">
          <cell r="A4" t="str">
            <v>BẢNG TÍNH TOÁN, ĐO BÓC KHỐI LƯỢNG HOÀN THÀNH ĐƯA VÀO QUYẾT TOÁN</v>
          </cell>
        </row>
      </sheetData>
      <sheetData sheetId="3028">
        <row r="4">
          <cell r="A4" t="str">
            <v>BẢNG TÍNH TOÁN, ĐO BÓC KHỐI LƯỢNG HOÀN THÀNH ĐƯA VÀO QUYẾT TOÁN</v>
          </cell>
        </row>
      </sheetData>
      <sheetData sheetId="3029">
        <row r="4">
          <cell r="A4" t="str">
            <v>BẢNG TÍNH TOÁN, ĐO BÓC KHỐI LƯỢNG HOÀN THÀNH ĐƯA VÀO QUYẾT TOÁN</v>
          </cell>
        </row>
      </sheetData>
      <sheetData sheetId="3030">
        <row r="4">
          <cell r="A4" t="str">
            <v>BẢNG TÍNH TOÁN, ĐO BÓC KHỐI LƯỢNG HOÀN THÀNH ĐƯA VÀO QUYẾT TOÁN</v>
          </cell>
        </row>
      </sheetData>
      <sheetData sheetId="3031">
        <row r="4">
          <cell r="A4" t="str">
            <v>BẢNG TÍNH TOÁN, ĐO BÓC KHỐI LƯỢNG HOÀN THÀNH ĐƯA VÀO QUYẾT TOÁN</v>
          </cell>
        </row>
      </sheetData>
      <sheetData sheetId="3032">
        <row r="4">
          <cell r="A4" t="str">
            <v>BẢNG TÍNH TOÁN, ĐO BÓC KHỐI LƯỢNG HOÀN THÀNH ĐƯA VÀO QUYẾT TOÁN</v>
          </cell>
        </row>
      </sheetData>
      <sheetData sheetId="3033">
        <row r="4">
          <cell r="A4" t="str">
            <v>BẢNG TÍNH TOÁN, ĐO BÓC KHỐI LƯỢNG HOÀN THÀNH ĐƯA VÀO QUYẾT TOÁN</v>
          </cell>
        </row>
      </sheetData>
      <sheetData sheetId="3034">
        <row r="4">
          <cell r="A4" t="str">
            <v>BẢNG TÍNH TOÁN, ĐO BÓC KHỐI LƯỢNG HOÀN THÀNH ĐƯA VÀO QUYẾT TOÁN</v>
          </cell>
        </row>
      </sheetData>
      <sheetData sheetId="3035">
        <row r="4">
          <cell r="A4" t="str">
            <v>BẢNG TÍNH TOÁN, ĐO BÓC KHỐI LƯỢNG HOÀN THÀNH ĐƯA VÀO QUYẾT TOÁN</v>
          </cell>
        </row>
      </sheetData>
      <sheetData sheetId="3036">
        <row r="4">
          <cell r="A4" t="str">
            <v>BẢNG TÍNH TOÁN, ĐO BÓC KHỐI LƯỢNG HOÀN THÀNH ĐƯA VÀO QUYẾT TOÁN</v>
          </cell>
        </row>
      </sheetData>
      <sheetData sheetId="3037">
        <row r="4">
          <cell r="A4" t="str">
            <v>BẢNG TÍNH TOÁN, ĐO BÓC KHỐI LƯỢNG HOÀN THÀNH ĐƯA VÀO QUYẾT TOÁN</v>
          </cell>
        </row>
      </sheetData>
      <sheetData sheetId="3038">
        <row r="4">
          <cell r="A4" t="str">
            <v>BẢNG TÍNH TOÁN, ĐO BÓC KHỐI LƯỢNG HOÀN THÀNH ĐƯA VÀO QUYẾT TOÁN</v>
          </cell>
        </row>
      </sheetData>
      <sheetData sheetId="3039">
        <row r="4">
          <cell r="A4" t="str">
            <v>BẢNG TÍNH TOÁN, ĐO BÓC KHỐI LƯỢNG HOÀN THÀNH ĐƯA VÀO QUYẾT TOÁN</v>
          </cell>
        </row>
      </sheetData>
      <sheetData sheetId="3040">
        <row r="4">
          <cell r="A4" t="str">
            <v>BẢNG TÍNH TOÁN, ĐO BÓC KHỐI LƯỢNG HOÀN THÀNH ĐƯA VÀO QUYẾT TOÁN</v>
          </cell>
        </row>
      </sheetData>
      <sheetData sheetId="3041">
        <row r="4">
          <cell r="A4" t="str">
            <v>BẢNG TÍNH TOÁN, ĐO BÓC KHỐI LƯỢNG HOÀN THÀNH ĐƯA VÀO QUYẾT TOÁN</v>
          </cell>
        </row>
      </sheetData>
      <sheetData sheetId="3042">
        <row r="4">
          <cell r="A4" t="str">
            <v>BẢNG TÍNH TOÁN, ĐO BÓC KHỐI LƯỢNG HOÀN THÀNH ĐƯA VÀO QUYẾT TOÁN</v>
          </cell>
        </row>
      </sheetData>
      <sheetData sheetId="3043">
        <row r="4">
          <cell r="A4" t="str">
            <v>BẢNG TÍNH TOÁN, ĐO BÓC KHỐI LƯỢNG HOÀN THÀNH ĐƯA VÀO QUYẾT TOÁN</v>
          </cell>
        </row>
      </sheetData>
      <sheetData sheetId="3044">
        <row r="4">
          <cell r="A4" t="str">
            <v>BẢNG TÍNH TOÁN, ĐO BÓC KHỐI LƯỢNG HOÀN THÀNH ĐƯA VÀO QUYẾT TOÁN</v>
          </cell>
        </row>
      </sheetData>
      <sheetData sheetId="3045">
        <row r="4">
          <cell r="A4" t="str">
            <v>BẢNG TÍNH TOÁN, ĐO BÓC KHỐI LƯỢNG HOÀN THÀNH ĐƯA VÀO QUYẾT TOÁN</v>
          </cell>
        </row>
      </sheetData>
      <sheetData sheetId="3046">
        <row r="4">
          <cell r="A4" t="str">
            <v>BẢNG TÍNH TOÁN, ĐO BÓC KHỐI LƯỢNG HOÀN THÀNH ĐƯA VÀO QUYẾT TOÁN</v>
          </cell>
        </row>
      </sheetData>
      <sheetData sheetId="3047">
        <row r="4">
          <cell r="A4" t="str">
            <v>BẢNG TÍNH TOÁN, ĐO BÓC KHỐI LƯỢNG HOÀN THÀNH ĐƯA VÀO QUYẾT TOÁN</v>
          </cell>
        </row>
      </sheetData>
      <sheetData sheetId="3048">
        <row r="4">
          <cell r="A4" t="str">
            <v>BẢNG TÍNH TOÁN, ĐO BÓC KHỐI LƯỢNG HOÀN THÀNH ĐƯA VÀO QUYẾT TOÁN</v>
          </cell>
        </row>
      </sheetData>
      <sheetData sheetId="3049">
        <row r="4">
          <cell r="A4" t="str">
            <v>BẢNG TÍNH TOÁN, ĐO BÓC KHỐI LƯỢNG HOÀN THÀNH ĐƯA VÀO QUYẾT TOÁN</v>
          </cell>
        </row>
      </sheetData>
      <sheetData sheetId="3050">
        <row r="4">
          <cell r="A4" t="str">
            <v>BẢNG TÍNH TOÁN, ĐO BÓC KHỐI LƯỢNG HOÀN THÀNH ĐƯA VÀO QUYẾT TOÁN</v>
          </cell>
        </row>
      </sheetData>
      <sheetData sheetId="3051">
        <row r="4">
          <cell r="A4" t="str">
            <v>BẢNG TÍNH TOÁN, ĐO BÓC KHỐI LƯỢNG HOÀN THÀNH ĐƯA VÀO QUYẾT TOÁN</v>
          </cell>
        </row>
      </sheetData>
      <sheetData sheetId="3052">
        <row r="4">
          <cell r="A4" t="str">
            <v>BẢNG TÍNH TOÁN, ĐO BÓC KHỐI LƯỢNG HOÀN THÀNH ĐƯA VÀO QUYẾT TOÁN</v>
          </cell>
        </row>
      </sheetData>
      <sheetData sheetId="3053">
        <row r="4">
          <cell r="A4" t="str">
            <v>BẢNG TÍNH TOÁN, ĐO BÓC KHỐI LƯỢNG HOÀN THÀNH ĐƯA VÀO QUYẾT TOÁN</v>
          </cell>
        </row>
      </sheetData>
      <sheetData sheetId="3054">
        <row r="4">
          <cell r="A4" t="str">
            <v>BẢNG TÍNH TOÁN, ĐO BÓC KHỐI LƯỢNG HOÀN THÀNH ĐƯA VÀO QUYẾT TOÁN</v>
          </cell>
        </row>
      </sheetData>
      <sheetData sheetId="3055">
        <row r="4">
          <cell r="A4" t="str">
            <v>BẢNG TÍNH TOÁN, ĐO BÓC KHỐI LƯỢNG HOÀN THÀNH ĐƯA VÀO QUYẾT TOÁN</v>
          </cell>
        </row>
      </sheetData>
      <sheetData sheetId="3056">
        <row r="4">
          <cell r="A4" t="str">
            <v>BẢNG TÍNH TOÁN, ĐO BÓC KHỐI LƯỢNG HOÀN THÀNH ĐƯA VÀO QUYẾT TOÁN</v>
          </cell>
        </row>
      </sheetData>
      <sheetData sheetId="3057">
        <row r="4">
          <cell r="A4" t="str">
            <v>BẢNG TÍNH TOÁN, ĐO BÓC KHỐI LƯỢNG HOÀN THÀNH ĐƯA VÀO QUYẾT TOÁN</v>
          </cell>
        </row>
      </sheetData>
      <sheetData sheetId="3058">
        <row r="4">
          <cell r="A4" t="str">
            <v>BẢNG TÍNH TOÁN, ĐO BÓC KHỐI LƯỢNG HOÀN THÀNH ĐƯA VÀO QUYẾT TOÁN</v>
          </cell>
        </row>
      </sheetData>
      <sheetData sheetId="3059">
        <row r="4">
          <cell r="A4" t="str">
            <v>BẢNG TÍNH TOÁN, ĐO BÓC KHỐI LƯỢNG HOÀN THÀNH ĐƯA VÀO QUYẾT TOÁN</v>
          </cell>
        </row>
      </sheetData>
      <sheetData sheetId="3060">
        <row r="4">
          <cell r="A4" t="str">
            <v>BẢNG TÍNH TOÁN, ĐO BÓC KHỐI LƯỢNG HOÀN THÀNH ĐƯA VÀO QUYẾT TOÁN</v>
          </cell>
        </row>
      </sheetData>
      <sheetData sheetId="3061">
        <row r="4">
          <cell r="A4" t="str">
            <v>BẢNG TÍNH TOÁN, ĐO BÓC KHỐI LƯỢNG HOÀN THÀNH ĐƯA VÀO QUYẾT TOÁN</v>
          </cell>
        </row>
      </sheetData>
      <sheetData sheetId="3062">
        <row r="4">
          <cell r="A4" t="str">
            <v>BẢNG TÍNH TOÁN, ĐO BÓC KHỐI LƯỢNG HOÀN THÀNH ĐƯA VÀO QUYẾT TOÁN</v>
          </cell>
        </row>
      </sheetData>
      <sheetData sheetId="3063">
        <row r="4">
          <cell r="A4" t="str">
            <v>BẢNG TÍNH TOÁN, ĐO BÓC KHỐI LƯỢNG HOÀN THÀNH ĐƯA VÀO QUYẾT TOÁN</v>
          </cell>
        </row>
      </sheetData>
      <sheetData sheetId="3064">
        <row r="4">
          <cell r="A4" t="str">
            <v>BẢNG TÍNH TOÁN, ĐO BÓC KHỐI LƯỢNG HOÀN THÀNH ĐƯA VÀO QUYẾT TOÁN</v>
          </cell>
        </row>
      </sheetData>
      <sheetData sheetId="3065">
        <row r="4">
          <cell r="A4" t="str">
            <v>BẢNG TÍNH TOÁN, ĐO BÓC KHỐI LƯỢNG HOÀN THÀNH ĐƯA VÀO QUYẾT TOÁN</v>
          </cell>
        </row>
      </sheetData>
      <sheetData sheetId="3066">
        <row r="4">
          <cell r="A4" t="str">
            <v>BẢNG TÍNH TOÁN, ĐO BÓC KHỐI LƯỢNG HOÀN THÀNH ĐƯA VÀO QUYẾT TOÁN</v>
          </cell>
        </row>
      </sheetData>
      <sheetData sheetId="3067">
        <row r="4">
          <cell r="A4" t="str">
            <v>BẢNG TÍNH TOÁN, ĐO BÓC KHỐI LƯỢNG HOÀN THÀNH ĐƯA VÀO QUYẾT TOÁN</v>
          </cell>
        </row>
      </sheetData>
      <sheetData sheetId="3068">
        <row r="4">
          <cell r="A4" t="str">
            <v>BẢNG TÍNH TOÁN, ĐO BÓC KHỐI LƯỢNG HOÀN THÀNH ĐƯA VÀO QUYẾT TOÁN</v>
          </cell>
        </row>
      </sheetData>
      <sheetData sheetId="3069">
        <row r="4">
          <cell r="A4" t="str">
            <v>BẢNG TÍNH TOÁN, ĐO BÓC KHỐI LƯỢNG HOÀN THÀNH ĐƯA VÀO QUYẾT TOÁN</v>
          </cell>
        </row>
      </sheetData>
      <sheetData sheetId="3070">
        <row r="4">
          <cell r="A4" t="str">
            <v>BẢNG TÍNH TOÁN, ĐO BÓC KHỐI LƯỢNG HOÀN THÀNH ĐƯA VÀO QUYẾT TOÁN</v>
          </cell>
        </row>
      </sheetData>
      <sheetData sheetId="3071">
        <row r="4">
          <cell r="A4" t="str">
            <v>BẢNG TÍNH TOÁN, ĐO BÓC KHỐI LƯỢNG HOÀN THÀNH ĐƯA VÀO QUYẾT TOÁN</v>
          </cell>
        </row>
      </sheetData>
      <sheetData sheetId="3072">
        <row r="4">
          <cell r="A4" t="str">
            <v>BẢNG TÍNH TOÁN, ĐO BÓC KHỐI LƯỢNG HOÀN THÀNH ĐƯA VÀO QUYẾT TOÁN</v>
          </cell>
        </row>
      </sheetData>
      <sheetData sheetId="3073">
        <row r="4">
          <cell r="A4" t="str">
            <v>BẢNG TÍNH TOÁN, ĐO BÓC KHỐI LƯỢNG HOÀN THÀNH ĐƯA VÀO QUYẾT TOÁN</v>
          </cell>
        </row>
      </sheetData>
      <sheetData sheetId="3074">
        <row r="4">
          <cell r="A4" t="str">
            <v>BẢNG TÍNH TOÁN, ĐO BÓC KHỐI LƯỢNG HOÀN THÀNH ĐƯA VÀO QUYẾT TOÁN</v>
          </cell>
        </row>
      </sheetData>
      <sheetData sheetId="3075">
        <row r="4">
          <cell r="A4" t="str">
            <v>BẢNG TÍNH TOÁN, ĐO BÓC KHỐI LƯỢNG HOÀN THÀNH ĐƯA VÀO QUYẾT TOÁN</v>
          </cell>
        </row>
      </sheetData>
      <sheetData sheetId="3076">
        <row r="4">
          <cell r="A4" t="str">
            <v>BẢNG TÍNH TOÁN, ĐO BÓC KHỐI LƯỢNG HOÀN THÀNH ĐƯA VÀO QUYẾT TOÁN</v>
          </cell>
        </row>
      </sheetData>
      <sheetData sheetId="3077">
        <row r="4">
          <cell r="A4" t="str">
            <v>BẢNG TÍNH TOÁN, ĐO BÓC KHỐI LƯỢNG HOÀN THÀNH ĐƯA VÀO QUYẾT TOÁN</v>
          </cell>
        </row>
      </sheetData>
      <sheetData sheetId="3078">
        <row r="4">
          <cell r="A4" t="str">
            <v>BẢNG TÍNH TOÁN, ĐO BÓC KHỐI LƯỢNG HOÀN THÀNH ĐƯA VÀO QUYẾT TOÁN</v>
          </cell>
        </row>
      </sheetData>
      <sheetData sheetId="3079">
        <row r="4">
          <cell r="A4" t="str">
            <v>BẢNG TÍNH TOÁN, ĐO BÓC KHỐI LƯỢNG HOÀN THÀNH ĐƯA VÀO QUYẾT TOÁN</v>
          </cell>
        </row>
      </sheetData>
      <sheetData sheetId="3080">
        <row r="4">
          <cell r="A4" t="str">
            <v>BẢNG TÍNH TOÁN, ĐO BÓC KHỐI LƯỢNG HOÀN THÀNH ĐƯA VÀO QUYẾT TOÁN</v>
          </cell>
        </row>
      </sheetData>
      <sheetData sheetId="3081">
        <row r="4">
          <cell r="A4" t="str">
            <v>BẢNG TÍNH TOÁN, ĐO BÓC KHỐI LƯỢNG HOÀN THÀNH ĐƯA VÀO QUYẾT TOÁN</v>
          </cell>
        </row>
      </sheetData>
      <sheetData sheetId="3082">
        <row r="4">
          <cell r="A4" t="str">
            <v>BẢNG TÍNH TOÁN, ĐO BÓC KHỐI LƯỢNG HOÀN THÀNH ĐƯA VÀO QUYẾT TOÁN</v>
          </cell>
        </row>
      </sheetData>
      <sheetData sheetId="3083">
        <row r="4">
          <cell r="A4" t="str">
            <v>BẢNG TÍNH TOÁN, ĐO BÓC KHỐI LƯỢNG HOÀN THÀNH ĐƯA VÀO QUYẾT TOÁN</v>
          </cell>
        </row>
      </sheetData>
      <sheetData sheetId="3084">
        <row r="4">
          <cell r="A4" t="str">
            <v>BẢNG TÍNH TOÁN, ĐO BÓC KHỐI LƯỢNG HOÀN THÀNH ĐƯA VÀO QUYẾT TOÁN</v>
          </cell>
        </row>
      </sheetData>
      <sheetData sheetId="3085">
        <row r="4">
          <cell r="A4" t="str">
            <v>BẢNG TÍNH TOÁN, ĐO BÓC KHỐI LƯỢNG HOÀN THÀNH ĐƯA VÀO QUYẾT TOÁN</v>
          </cell>
        </row>
      </sheetData>
      <sheetData sheetId="3086">
        <row r="4">
          <cell r="A4" t="str">
            <v>BẢNG TÍNH TOÁN, ĐO BÓC KHỐI LƯỢNG HOÀN THÀNH ĐƯA VÀO QUYẾT TOÁN</v>
          </cell>
        </row>
      </sheetData>
      <sheetData sheetId="3087">
        <row r="4">
          <cell r="A4" t="str">
            <v>BẢNG TÍNH TOÁN, ĐO BÓC KHỐI LƯỢNG HOÀN THÀNH ĐƯA VÀO QUYẾT TOÁN</v>
          </cell>
        </row>
      </sheetData>
      <sheetData sheetId="3088">
        <row r="4">
          <cell r="A4" t="str">
            <v>BẢNG TÍNH TOÁN, ĐO BÓC KHỐI LƯỢNG HOÀN THÀNH ĐƯA VÀO QUYẾT TOÁN</v>
          </cell>
        </row>
      </sheetData>
      <sheetData sheetId="3089">
        <row r="4">
          <cell r="A4" t="str">
            <v>BẢNG TÍNH TOÁN, ĐO BÓC KHỐI LƯỢNG HOÀN THÀNH ĐƯA VÀO QUYẾT TOÁN</v>
          </cell>
        </row>
      </sheetData>
      <sheetData sheetId="3090">
        <row r="4">
          <cell r="A4" t="str">
            <v>BẢNG TÍNH TOÁN, ĐO BÓC KHỐI LƯỢNG HOÀN THÀNH ĐƯA VÀO QUYẾT TOÁN</v>
          </cell>
        </row>
      </sheetData>
      <sheetData sheetId="3091">
        <row r="4">
          <cell r="A4" t="str">
            <v>BẢNG TÍNH TOÁN, ĐO BÓC KHỐI LƯỢNG HOÀN THÀNH ĐƯA VÀO QUYẾT TOÁN</v>
          </cell>
        </row>
      </sheetData>
      <sheetData sheetId="3092">
        <row r="4">
          <cell r="A4" t="str">
            <v>BẢNG TÍNH TOÁN, ĐO BÓC KHỐI LƯỢNG HOÀN THÀNH ĐƯA VÀO QUYẾT TOÁN</v>
          </cell>
        </row>
      </sheetData>
      <sheetData sheetId="3093">
        <row r="4">
          <cell r="A4" t="str">
            <v>BẢNG TÍNH TOÁN, ĐO BÓC KHỐI LƯỢNG HOÀN THÀNH ĐƯA VÀO QUYẾT TOÁN</v>
          </cell>
        </row>
      </sheetData>
      <sheetData sheetId="3094">
        <row r="4">
          <cell r="A4" t="str">
            <v>BẢNG TÍNH TOÁN, ĐO BÓC KHỐI LƯỢNG HOÀN THÀNH ĐƯA VÀO QUYẾT TOÁN</v>
          </cell>
        </row>
      </sheetData>
      <sheetData sheetId="3095">
        <row r="4">
          <cell r="A4" t="str">
            <v>BẢNG TÍNH TOÁN, ĐO BÓC KHỐI LƯỢNG HOÀN THÀNH ĐƯA VÀO QUYẾT TOÁN</v>
          </cell>
        </row>
      </sheetData>
      <sheetData sheetId="3096">
        <row r="4">
          <cell r="A4" t="str">
            <v>BẢNG TÍNH TOÁN, ĐO BÓC KHỐI LƯỢNG HOÀN THÀNH ĐƯA VÀO QUYẾT TOÁN</v>
          </cell>
        </row>
      </sheetData>
      <sheetData sheetId="3097">
        <row r="4">
          <cell r="A4" t="str">
            <v>BẢNG TÍNH TOÁN, ĐO BÓC KHỐI LƯỢNG HOÀN THÀNH ĐƯA VÀO QUYẾT TOÁN</v>
          </cell>
        </row>
      </sheetData>
      <sheetData sheetId="3098">
        <row r="4">
          <cell r="A4" t="str">
            <v>BẢNG TÍNH TOÁN, ĐO BÓC KHỐI LƯỢNG HOÀN THÀNH ĐƯA VÀO QUYẾT TOÁN</v>
          </cell>
        </row>
      </sheetData>
      <sheetData sheetId="3099">
        <row r="4">
          <cell r="A4" t="str">
            <v>BẢNG TÍNH TOÁN, ĐO BÓC KHỐI LƯỢNG HOÀN THÀNH ĐƯA VÀO QUYẾT TOÁN</v>
          </cell>
        </row>
      </sheetData>
      <sheetData sheetId="3100">
        <row r="4">
          <cell r="A4" t="str">
            <v>BẢNG TÍNH TOÁN, ĐO BÓC KHỐI LƯỢNG HOÀN THÀNH ĐƯA VÀO QUYẾT TOÁN</v>
          </cell>
        </row>
      </sheetData>
      <sheetData sheetId="3101">
        <row r="4">
          <cell r="A4" t="str">
            <v>BẢNG TÍNH TOÁN, ĐO BÓC KHỐI LƯỢNG HOÀN THÀNH ĐƯA VÀO QUYẾT TOÁN</v>
          </cell>
        </row>
      </sheetData>
      <sheetData sheetId="3102">
        <row r="4">
          <cell r="A4" t="str">
            <v>BẢNG TÍNH TOÁN, ĐO BÓC KHỐI LƯỢNG HOÀN THÀNH ĐƯA VÀO QUYẾT TOÁN</v>
          </cell>
        </row>
      </sheetData>
      <sheetData sheetId="3103">
        <row r="4">
          <cell r="A4" t="str">
            <v>BẢNG TÍNH TOÁN, ĐO BÓC KHỐI LƯỢNG HOÀN THÀNH ĐƯA VÀO QUYẾT TOÁN</v>
          </cell>
        </row>
      </sheetData>
      <sheetData sheetId="3104">
        <row r="4">
          <cell r="A4" t="str">
            <v>BẢNG TÍNH TOÁN, ĐO BÓC KHỐI LƯỢNG HOÀN THÀNH ĐƯA VÀO QUYẾT TOÁN</v>
          </cell>
        </row>
      </sheetData>
      <sheetData sheetId="3105">
        <row r="4">
          <cell r="A4" t="str">
            <v>BẢNG TÍNH TOÁN, ĐO BÓC KHỐI LƯỢNG HOÀN THÀNH ĐƯA VÀO QUYẾT TOÁN</v>
          </cell>
        </row>
      </sheetData>
      <sheetData sheetId="3106">
        <row r="4">
          <cell r="A4" t="str">
            <v>BẢNG TÍNH TOÁN, ĐO BÓC KHỐI LƯỢNG HOÀN THÀNH ĐƯA VÀO QUYẾT TOÁN</v>
          </cell>
        </row>
      </sheetData>
      <sheetData sheetId="3107">
        <row r="4">
          <cell r="A4" t="str">
            <v>BẢNG TÍNH TOÁN, ĐO BÓC KHỐI LƯỢNG HOÀN THÀNH ĐƯA VÀO QUYẾT TOÁN</v>
          </cell>
        </row>
      </sheetData>
      <sheetData sheetId="3108">
        <row r="4">
          <cell r="A4" t="str">
            <v>BẢNG TÍNH TOÁN, ĐO BÓC KHỐI LƯỢNG HOÀN THÀNH ĐƯA VÀO QUYẾT TOÁN</v>
          </cell>
        </row>
      </sheetData>
      <sheetData sheetId="3109">
        <row r="4">
          <cell r="A4" t="str">
            <v>BẢNG TÍNH TOÁN, ĐO BÓC KHỐI LƯỢNG HOÀN THÀNH ĐƯA VÀO QUYẾT TOÁN</v>
          </cell>
        </row>
      </sheetData>
      <sheetData sheetId="3110">
        <row r="4">
          <cell r="A4" t="str">
            <v>BẢNG TÍNH TOÁN, ĐO BÓC KHỐI LƯỢNG HOÀN THÀNH ĐƯA VÀO QUYẾT TOÁN</v>
          </cell>
        </row>
      </sheetData>
      <sheetData sheetId="3111">
        <row r="4">
          <cell r="A4" t="str">
            <v>BẢNG TÍNH TOÁN, ĐO BÓC KHỐI LƯỢNG HOÀN THÀNH ĐƯA VÀO QUYẾT TOÁN</v>
          </cell>
        </row>
      </sheetData>
      <sheetData sheetId="3112">
        <row r="4">
          <cell r="A4" t="str">
            <v>BẢNG TÍNH TOÁN, ĐO BÓC KHỐI LƯỢNG HOÀN THÀNH ĐƯA VÀO QUYẾT TOÁN</v>
          </cell>
        </row>
      </sheetData>
      <sheetData sheetId="3113">
        <row r="4">
          <cell r="A4" t="str">
            <v>BẢNG TÍNH TOÁN, ĐO BÓC KHỐI LƯỢNG HOÀN THÀNH ĐƯA VÀO QUYẾT TOÁN</v>
          </cell>
        </row>
      </sheetData>
      <sheetData sheetId="3114">
        <row r="4">
          <cell r="A4" t="str">
            <v>BẢNG TÍNH TOÁN, ĐO BÓC KHỐI LƯỢNG HOÀN THÀNH ĐƯA VÀO QUYẾT TOÁN</v>
          </cell>
        </row>
      </sheetData>
      <sheetData sheetId="3115">
        <row r="4">
          <cell r="A4" t="str">
            <v>BẢNG TÍNH TOÁN, ĐO BÓC KHỐI LƯỢNG HOÀN THÀNH ĐƯA VÀO QUYẾT TOÁN</v>
          </cell>
        </row>
      </sheetData>
      <sheetData sheetId="3116">
        <row r="4">
          <cell r="A4" t="str">
            <v>BẢNG TÍNH TOÁN, ĐO BÓC KHỐI LƯỢNG HOÀN THÀNH ĐƯA VÀO QUYẾT TOÁN</v>
          </cell>
        </row>
      </sheetData>
      <sheetData sheetId="3117">
        <row r="4">
          <cell r="A4" t="str">
            <v>BẢNG TÍNH TOÁN, ĐO BÓC KHỐI LƯỢNG HOÀN THÀNH ĐƯA VÀO QUYẾT TOÁN</v>
          </cell>
        </row>
      </sheetData>
      <sheetData sheetId="3118">
        <row r="4">
          <cell r="A4" t="str">
            <v>BẢNG TÍNH TOÁN, ĐO BÓC KHỐI LƯỢNG HOÀN THÀNH ĐƯA VÀO QUYẾT TOÁN</v>
          </cell>
        </row>
      </sheetData>
      <sheetData sheetId="3119">
        <row r="4">
          <cell r="A4" t="str">
            <v>BẢNG TÍNH TOÁN, ĐO BÓC KHỐI LƯỢNG HOÀN THÀNH ĐƯA VÀO QUYẾT TOÁN</v>
          </cell>
        </row>
      </sheetData>
      <sheetData sheetId="3120">
        <row r="4">
          <cell r="A4" t="str">
            <v>BẢNG TÍNH TOÁN, ĐO BÓC KHỐI LƯỢNG HOÀN THÀNH ĐƯA VÀO QUYẾT TOÁN</v>
          </cell>
        </row>
      </sheetData>
      <sheetData sheetId="3121">
        <row r="4">
          <cell r="A4" t="str">
            <v>BẢNG TÍNH TOÁN, ĐO BÓC KHỐI LƯỢNG HOÀN THÀNH ĐƯA VÀO QUYẾT TOÁN</v>
          </cell>
        </row>
      </sheetData>
      <sheetData sheetId="3122">
        <row r="4">
          <cell r="A4" t="str">
            <v>BẢNG TÍNH TOÁN, ĐO BÓC KHỐI LƯỢNG HOÀN THÀNH ĐƯA VÀO QUYẾT TOÁN</v>
          </cell>
        </row>
      </sheetData>
      <sheetData sheetId="3123">
        <row r="4">
          <cell r="A4" t="str">
            <v>BẢNG TÍNH TOÁN, ĐO BÓC KHỐI LƯỢNG HOÀN THÀNH ĐƯA VÀO QUYẾT TOÁN</v>
          </cell>
        </row>
      </sheetData>
      <sheetData sheetId="3124">
        <row r="4">
          <cell r="A4" t="str">
            <v>BẢNG TÍNH TOÁN, ĐO BÓC KHỐI LƯỢNG HOÀN THÀNH ĐƯA VÀO QUYẾT TOÁN</v>
          </cell>
        </row>
      </sheetData>
      <sheetData sheetId="3125">
        <row r="4">
          <cell r="A4" t="str">
            <v>BẢNG TÍNH TOÁN, ĐO BÓC KHỐI LƯỢNG HOÀN THÀNH ĐƯA VÀO QUYẾT TOÁN</v>
          </cell>
        </row>
      </sheetData>
      <sheetData sheetId="3126">
        <row r="4">
          <cell r="A4" t="str">
            <v>BẢNG TÍNH TOÁN, ĐO BÓC KHỐI LƯỢNG HOÀN THÀNH ĐƯA VÀO QUYẾT TOÁN</v>
          </cell>
        </row>
      </sheetData>
      <sheetData sheetId="3127">
        <row r="4">
          <cell r="A4" t="str">
            <v>BẢNG TÍNH TOÁN, ĐO BÓC KHỐI LƯỢNG HOÀN THÀNH ĐƯA VÀO QUYẾT TOÁN</v>
          </cell>
        </row>
      </sheetData>
      <sheetData sheetId="3128">
        <row r="4">
          <cell r="A4" t="str">
            <v>BẢNG TÍNH TOÁN, ĐO BÓC KHỐI LƯỢNG HOÀN THÀNH ĐƯA VÀO QUYẾT TOÁN</v>
          </cell>
        </row>
      </sheetData>
      <sheetData sheetId="3129">
        <row r="4">
          <cell r="A4" t="str">
            <v>BẢNG TÍNH TOÁN, ĐO BÓC KHỐI LƯỢNG HOÀN THÀNH ĐƯA VÀO QUYẾT TOÁN</v>
          </cell>
        </row>
      </sheetData>
      <sheetData sheetId="3130">
        <row r="4">
          <cell r="A4" t="str">
            <v>BẢNG TÍNH TOÁN, ĐO BÓC KHỐI LƯỢNG HOÀN THÀNH ĐƯA VÀO QUYẾT TOÁN</v>
          </cell>
        </row>
      </sheetData>
      <sheetData sheetId="3131">
        <row r="4">
          <cell r="A4" t="str">
            <v>BẢNG TÍNH TOÁN, ĐO BÓC KHỐI LƯỢNG HOÀN THÀNH ĐƯA VÀO QUYẾT TOÁN</v>
          </cell>
        </row>
      </sheetData>
      <sheetData sheetId="3132">
        <row r="4">
          <cell r="A4" t="str">
            <v>BẢNG TÍNH TOÁN, ĐO BÓC KHỐI LƯỢNG HOÀN THÀNH ĐƯA VÀO QUYẾT TOÁN</v>
          </cell>
        </row>
      </sheetData>
      <sheetData sheetId="3133">
        <row r="4">
          <cell r="A4" t="str">
            <v>BẢNG TÍNH TOÁN, ĐO BÓC KHỐI LƯỢNG HOÀN THÀNH ĐƯA VÀO QUYẾT TOÁN</v>
          </cell>
        </row>
      </sheetData>
      <sheetData sheetId="3134">
        <row r="4">
          <cell r="A4" t="str">
            <v>BẢNG TÍNH TOÁN, ĐO BÓC KHỐI LƯỢNG HOÀN THÀNH ĐƯA VÀO QUYẾT TOÁN</v>
          </cell>
        </row>
      </sheetData>
      <sheetData sheetId="3135">
        <row r="4">
          <cell r="A4" t="str">
            <v>BẢNG TÍNH TOÁN, ĐO BÓC KHỐI LƯỢNG HOÀN THÀNH ĐƯA VÀO QUYẾT TOÁN</v>
          </cell>
        </row>
      </sheetData>
      <sheetData sheetId="3136">
        <row r="4">
          <cell r="A4" t="str">
            <v>BẢNG TÍNH TOÁN, ĐO BÓC KHỐI LƯỢNG HOÀN THÀNH ĐƯA VÀO QUYẾT TOÁN</v>
          </cell>
        </row>
      </sheetData>
      <sheetData sheetId="3137">
        <row r="4">
          <cell r="A4" t="str">
            <v>BẢNG TÍNH TOÁN, ĐO BÓC KHỐI LƯỢNG HOÀN THÀNH ĐƯA VÀO QUYẾT TOÁN</v>
          </cell>
        </row>
      </sheetData>
      <sheetData sheetId="3138">
        <row r="4">
          <cell r="A4" t="str">
            <v>BẢNG TÍNH TOÁN, ĐO BÓC KHỐI LƯỢNG HOÀN THÀNH ĐƯA VÀO QUYẾT TOÁN</v>
          </cell>
        </row>
      </sheetData>
      <sheetData sheetId="3139">
        <row r="4">
          <cell r="A4" t="str">
            <v>BẢNG TÍNH TOÁN, ĐO BÓC KHỐI LƯỢNG HOÀN THÀNH ĐƯA VÀO QUYẾT TOÁN</v>
          </cell>
        </row>
      </sheetData>
      <sheetData sheetId="3140">
        <row r="4">
          <cell r="A4" t="str">
            <v>BẢNG TÍNH TOÁN, ĐO BÓC KHỐI LƯỢNG HOÀN THÀNH ĐƯA VÀO QUYẾT TOÁN</v>
          </cell>
        </row>
      </sheetData>
      <sheetData sheetId="3141">
        <row r="4">
          <cell r="A4" t="str">
            <v>BẢNG TÍNH TOÁN, ĐO BÓC KHỐI LƯỢNG HOÀN THÀNH ĐƯA VÀO QUYẾT TOÁN</v>
          </cell>
        </row>
      </sheetData>
      <sheetData sheetId="3142">
        <row r="4">
          <cell r="A4" t="str">
            <v>BẢNG TÍNH TOÁN, ĐO BÓC KHỐI LƯỢNG HOÀN THÀNH ĐƯA VÀO QUYẾT TOÁN</v>
          </cell>
        </row>
      </sheetData>
      <sheetData sheetId="3143">
        <row r="4">
          <cell r="A4" t="str">
            <v>BẢNG TÍNH TOÁN, ĐO BÓC KHỐI LƯỢNG HOÀN THÀNH ĐƯA VÀO QUYẾT TOÁN</v>
          </cell>
        </row>
      </sheetData>
      <sheetData sheetId="3144">
        <row r="4">
          <cell r="A4" t="str">
            <v>BẢNG TÍNH TOÁN, ĐO BÓC KHỐI LƯỢNG HOÀN THÀNH ĐƯA VÀO QUYẾT TOÁN</v>
          </cell>
        </row>
      </sheetData>
      <sheetData sheetId="3145">
        <row r="4">
          <cell r="A4" t="str">
            <v>BẢNG TÍNH TOÁN, ĐO BÓC KHỐI LƯỢNG HOÀN THÀNH ĐƯA VÀO QUYẾT TOÁN</v>
          </cell>
        </row>
      </sheetData>
      <sheetData sheetId="3146">
        <row r="4">
          <cell r="A4" t="str">
            <v>BẢNG TÍNH TOÁN, ĐO BÓC KHỐI LƯỢNG HOÀN THÀNH ĐƯA VÀO QUYẾT TOÁN</v>
          </cell>
        </row>
      </sheetData>
      <sheetData sheetId="3147">
        <row r="4">
          <cell r="A4" t="str">
            <v>BẢNG TÍNH TOÁN, ĐO BÓC KHỐI LƯỢNG HOÀN THÀNH ĐƯA VÀO QUYẾT TOÁN</v>
          </cell>
        </row>
      </sheetData>
      <sheetData sheetId="3148">
        <row r="4">
          <cell r="A4" t="str">
            <v>BẢNG TÍNH TOÁN, ĐO BÓC KHỐI LƯỢNG HOÀN THÀNH ĐƯA VÀO QUYẾT TOÁN</v>
          </cell>
        </row>
      </sheetData>
      <sheetData sheetId="3149">
        <row r="4">
          <cell r="A4" t="str">
            <v>BẢNG TÍNH TOÁN, ĐO BÓC KHỐI LƯỢNG HOÀN THÀNH ĐƯA VÀO QUYẾT TOÁN</v>
          </cell>
        </row>
      </sheetData>
      <sheetData sheetId="3150">
        <row r="4">
          <cell r="A4" t="str">
            <v>BẢNG TÍNH TOÁN, ĐO BÓC KHỐI LƯỢNG HOÀN THÀNH ĐƯA VÀO QUYẾT TOÁN</v>
          </cell>
        </row>
      </sheetData>
      <sheetData sheetId="3151">
        <row r="4">
          <cell r="A4" t="str">
            <v>BẢNG TÍNH TOÁN, ĐO BÓC KHỐI LƯỢNG HOÀN THÀNH ĐƯA VÀO QUYẾT TOÁN</v>
          </cell>
        </row>
      </sheetData>
      <sheetData sheetId="3152">
        <row r="4">
          <cell r="A4" t="str">
            <v>BẢNG TÍNH TOÁN, ĐO BÓC KHỐI LƯỢNG HOÀN THÀNH ĐƯA VÀO QUYẾT TOÁN</v>
          </cell>
        </row>
      </sheetData>
      <sheetData sheetId="3153">
        <row r="4">
          <cell r="A4" t="str">
            <v>BẢNG TÍNH TOÁN, ĐO BÓC KHỐI LƯỢNG HOÀN THÀNH ĐƯA VÀO QUYẾT TOÁN</v>
          </cell>
        </row>
      </sheetData>
      <sheetData sheetId="3154">
        <row r="4">
          <cell r="A4" t="str">
            <v>BẢNG TÍNH TOÁN, ĐO BÓC KHỐI LƯỢNG HOÀN THÀNH ĐƯA VÀO QUYẾT TOÁN</v>
          </cell>
        </row>
      </sheetData>
      <sheetData sheetId="3155">
        <row r="4">
          <cell r="A4" t="str">
            <v>BẢNG TÍNH TOÁN, ĐO BÓC KHỐI LƯỢNG HOÀN THÀNH ĐƯA VÀO QUYẾT TOÁN</v>
          </cell>
        </row>
      </sheetData>
      <sheetData sheetId="3156">
        <row r="4">
          <cell r="A4" t="str">
            <v>BẢNG TÍNH TOÁN, ĐO BÓC KHỐI LƯỢNG HOÀN THÀNH ĐƯA VÀO QUYẾT TOÁN</v>
          </cell>
        </row>
      </sheetData>
      <sheetData sheetId="3157">
        <row r="4">
          <cell r="A4" t="str">
            <v>BẢNG TÍNH TOÁN, ĐO BÓC KHỐI LƯỢNG HOÀN THÀNH ĐƯA VÀO QUYẾT TOÁN</v>
          </cell>
        </row>
      </sheetData>
      <sheetData sheetId="3158">
        <row r="4">
          <cell r="A4" t="str">
            <v>BẢNG TÍNH TOÁN, ĐO BÓC KHỐI LƯỢNG HOÀN THÀNH ĐƯA VÀO QUYẾT TOÁN</v>
          </cell>
        </row>
      </sheetData>
      <sheetData sheetId="3159">
        <row r="4">
          <cell r="A4" t="str">
            <v>BẢNG TÍNH TOÁN, ĐO BÓC KHỐI LƯỢNG HOÀN THÀNH ĐƯA VÀO QUYẾT TOÁN</v>
          </cell>
        </row>
      </sheetData>
      <sheetData sheetId="3160">
        <row r="4">
          <cell r="A4" t="str">
            <v>BẢNG TÍNH TOÁN, ĐO BÓC KHỐI LƯỢNG HOÀN THÀNH ĐƯA VÀO QUYẾT TOÁN</v>
          </cell>
        </row>
      </sheetData>
      <sheetData sheetId="3161">
        <row r="4">
          <cell r="A4" t="str">
            <v>BẢNG TÍNH TOÁN, ĐO BÓC KHỐI LƯỢNG HOÀN THÀNH ĐƯA VÀO QUYẾT TOÁN</v>
          </cell>
        </row>
      </sheetData>
      <sheetData sheetId="3162">
        <row r="4">
          <cell r="A4" t="str">
            <v>BẢNG TÍNH TOÁN, ĐO BÓC KHỐI LƯỢNG HOÀN THÀNH ĐƯA VÀO QUYẾT TOÁN</v>
          </cell>
        </row>
      </sheetData>
      <sheetData sheetId="3163">
        <row r="4">
          <cell r="A4" t="str">
            <v>BẢNG TÍNH TOÁN, ĐO BÓC KHỐI LƯỢNG HOÀN THÀNH ĐƯA VÀO QUYẾT TOÁN</v>
          </cell>
        </row>
      </sheetData>
      <sheetData sheetId="3164">
        <row r="4">
          <cell r="A4" t="str">
            <v>BẢNG TÍNH TOÁN, ĐO BÓC KHỐI LƯỢNG HOÀN THÀNH ĐƯA VÀO QUYẾT TOÁN</v>
          </cell>
        </row>
      </sheetData>
      <sheetData sheetId="3165">
        <row r="4">
          <cell r="A4" t="str">
            <v>BẢNG TÍNH TOÁN, ĐO BÓC KHỐI LƯỢNG HOÀN THÀNH ĐƯA VÀO QUYẾT TOÁN</v>
          </cell>
        </row>
      </sheetData>
      <sheetData sheetId="3166">
        <row r="4">
          <cell r="A4" t="str">
            <v>BẢNG TÍNH TOÁN, ĐO BÓC KHỐI LƯỢNG HOÀN THÀNH ĐƯA VÀO QUYẾT TOÁN</v>
          </cell>
        </row>
      </sheetData>
      <sheetData sheetId="3167">
        <row r="4">
          <cell r="A4" t="str">
            <v>BẢNG TÍNH TOÁN, ĐO BÓC KHỐI LƯỢNG HOÀN THÀNH ĐƯA VÀO QUYẾT TOÁN</v>
          </cell>
        </row>
      </sheetData>
      <sheetData sheetId="3168">
        <row r="4">
          <cell r="A4" t="str">
            <v>BẢNG TÍNH TOÁN, ĐO BÓC KHỐI LƯỢNG HOÀN THÀNH ĐƯA VÀO QUYẾT TOÁN</v>
          </cell>
        </row>
      </sheetData>
      <sheetData sheetId="3169">
        <row r="4">
          <cell r="A4" t="str">
            <v>BẢNG TÍNH TOÁN, ĐO BÓC KHỐI LƯỢNG HOÀN THÀNH ĐƯA VÀO QUYẾT TOÁN</v>
          </cell>
        </row>
      </sheetData>
      <sheetData sheetId="3170">
        <row r="4">
          <cell r="A4" t="str">
            <v>BẢNG TÍNH TOÁN, ĐO BÓC KHỐI LƯỢNG HOÀN THÀNH ĐƯA VÀO QUYẾT TOÁN</v>
          </cell>
        </row>
      </sheetData>
      <sheetData sheetId="3171">
        <row r="9">
          <cell r="A9" t="str">
            <v>A</v>
          </cell>
        </row>
      </sheetData>
      <sheetData sheetId="3172">
        <row r="9">
          <cell r="A9" t="str">
            <v>A</v>
          </cell>
        </row>
      </sheetData>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ow r="9">
          <cell r="A9" t="str">
            <v>A</v>
          </cell>
        </row>
      </sheetData>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ow r="9">
          <cell r="A9" t="str">
            <v>A</v>
          </cell>
        </row>
      </sheetData>
      <sheetData sheetId="3244">
        <row r="9">
          <cell r="A9" t="str">
            <v>A</v>
          </cell>
        </row>
      </sheetData>
      <sheetData sheetId="3245">
        <row r="9">
          <cell r="A9" t="str">
            <v>A</v>
          </cell>
        </row>
      </sheetData>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ow r="9">
          <cell r="A9" t="str">
            <v>A</v>
          </cell>
        </row>
      </sheetData>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ow r="4">
          <cell r="A4" t="str">
            <v>BẢNG TÍNH TOÁN, ĐO BÓC KHỐI LƯỢNG HOÀN THÀNH ĐƯA VÀO QUYẾT TOÁN</v>
          </cell>
        </row>
      </sheetData>
      <sheetData sheetId="3340">
        <row r="4">
          <cell r="A4" t="str">
            <v>BẢNG TÍNH TOÁN, ĐO BÓC KHỐI LƯỢNG HOÀN THÀNH ĐƯA VÀO QUYẾT TOÁN</v>
          </cell>
        </row>
      </sheetData>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ow r="9">
          <cell r="A9" t="str">
            <v>A</v>
          </cell>
        </row>
      </sheetData>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ow r="4">
          <cell r="A4" t="str">
            <v>BẢNG TÍNH TOÁN, ĐO BÓC KHỐI LƯỢNG HOÀN THÀNH ĐƯA VÀO QUYẾT TOÁN</v>
          </cell>
        </row>
      </sheetData>
      <sheetData sheetId="3428">
        <row r="4">
          <cell r="A4" t="str">
            <v>BẢNG TÍNH TOÁN, ĐO BÓC KHỐI LƯỢNG HOÀN THÀNH ĐƯA VÀO QUYẾT TOÁN</v>
          </cell>
        </row>
      </sheetData>
      <sheetData sheetId="3429">
        <row r="4">
          <cell r="A4" t="str">
            <v>BẢNG TÍNH TOÁN, ĐO BÓC KHỐI LƯỢNG HOÀN THÀNH ĐƯA VÀO QUYẾT TOÁN</v>
          </cell>
        </row>
      </sheetData>
      <sheetData sheetId="3430">
        <row r="4">
          <cell r="A4" t="str">
            <v>BẢNG TÍNH TOÁN, ĐO BÓC KHỐI LƯỢNG HOÀN THÀNH ĐƯA VÀO QUYẾT TOÁN</v>
          </cell>
        </row>
      </sheetData>
      <sheetData sheetId="3431">
        <row r="4">
          <cell r="A4" t="str">
            <v>BẢNG TÍNH TOÁN, ĐO BÓC KHỐI LƯỢNG HOÀN THÀNH ĐƯA VÀO QUYẾT TOÁN</v>
          </cell>
        </row>
      </sheetData>
      <sheetData sheetId="3432">
        <row r="4">
          <cell r="A4" t="str">
            <v>BẢNG TÍNH TOÁN, ĐO BÓC KHỐI LƯỢNG HOÀN THÀNH ĐƯA VÀO QUYẾT TOÁN</v>
          </cell>
        </row>
      </sheetData>
      <sheetData sheetId="3433">
        <row r="4">
          <cell r="A4" t="str">
            <v>BẢNG TÍNH TOÁN, ĐO BÓC KHỐI LƯỢNG HOÀN THÀNH ĐƯA VÀO QUYẾT TOÁN</v>
          </cell>
        </row>
      </sheetData>
      <sheetData sheetId="3434">
        <row r="4">
          <cell r="A4" t="str">
            <v>BẢNG TÍNH TOÁN, ĐO BÓC KHỐI LƯỢNG HOÀN THÀNH ĐƯA VÀO QUYẾT TOÁN</v>
          </cell>
        </row>
      </sheetData>
      <sheetData sheetId="3435">
        <row r="4">
          <cell r="A4" t="str">
            <v>BẢNG TÍNH TOÁN, ĐO BÓC KHỐI LƯỢNG HOÀN THÀNH ĐƯA VÀO QUYẾT TOÁN</v>
          </cell>
        </row>
      </sheetData>
      <sheetData sheetId="3436">
        <row r="4">
          <cell r="A4" t="str">
            <v>BẢNG TÍNH TOÁN, ĐO BÓC KHỐI LƯỢNG HOÀN THÀNH ĐƯA VÀO QUYẾT TOÁN</v>
          </cell>
        </row>
      </sheetData>
      <sheetData sheetId="3437">
        <row r="4">
          <cell r="A4" t="str">
            <v>BẢNG TÍNH TOÁN, ĐO BÓC KHỐI LƯỢNG HOÀN THÀNH ĐƯA VÀO QUYẾT TOÁN</v>
          </cell>
        </row>
      </sheetData>
      <sheetData sheetId="3438">
        <row r="4">
          <cell r="A4" t="str">
            <v>BẢNG TÍNH TOÁN, ĐO BÓC KHỐI LƯỢNG HOÀN THÀNH ĐƯA VÀO QUYẾT TOÁN</v>
          </cell>
        </row>
      </sheetData>
      <sheetData sheetId="3439">
        <row r="4">
          <cell r="A4" t="str">
            <v>BẢNG TÍNH TOÁN, ĐO BÓC KHỐI LƯỢNG HOÀN THÀNH ĐƯA VÀO QUYẾT TOÁN</v>
          </cell>
        </row>
      </sheetData>
      <sheetData sheetId="3440">
        <row r="4">
          <cell r="A4" t="str">
            <v>BẢNG TÍNH TOÁN, ĐO BÓC KHỐI LƯỢNG HOÀN THÀNH ĐƯA VÀO QUYẾT TOÁN</v>
          </cell>
        </row>
      </sheetData>
      <sheetData sheetId="3441">
        <row r="4">
          <cell r="A4" t="str">
            <v>BẢNG TÍNH TOÁN, ĐO BÓC KHỐI LƯỢNG HOÀN THÀNH ĐƯA VÀO QUYẾT TOÁN</v>
          </cell>
        </row>
      </sheetData>
      <sheetData sheetId="3442">
        <row r="4">
          <cell r="A4" t="str">
            <v>BẢNG TÍNH TOÁN, ĐO BÓC KHỐI LƯỢNG HOÀN THÀNH ĐƯA VÀO QUYẾT TOÁN</v>
          </cell>
        </row>
      </sheetData>
      <sheetData sheetId="3443">
        <row r="4">
          <cell r="A4" t="str">
            <v>BẢNG TÍNH TOÁN, ĐO BÓC KHỐI LƯỢNG HOÀN THÀNH ĐƯA VÀO QUYẾT TOÁN</v>
          </cell>
        </row>
      </sheetData>
      <sheetData sheetId="3444">
        <row r="4">
          <cell r="A4" t="str">
            <v>BẢNG TÍNH TOÁN, ĐO BÓC KHỐI LƯỢNG HOÀN THÀNH ĐƯA VÀO QUYẾT TOÁN</v>
          </cell>
        </row>
      </sheetData>
      <sheetData sheetId="3445">
        <row r="4">
          <cell r="A4" t="str">
            <v>BẢNG TÍNH TOÁN, ĐO BÓC KHỐI LƯỢNG HOÀN THÀNH ĐƯA VÀO QUYẾT TOÁN</v>
          </cell>
        </row>
      </sheetData>
      <sheetData sheetId="3446">
        <row r="4">
          <cell r="A4" t="str">
            <v>BẢNG TÍNH TOÁN, ĐO BÓC KHỐI LƯỢNG HOÀN THÀNH ĐƯA VÀO QUYẾT TOÁN</v>
          </cell>
        </row>
      </sheetData>
      <sheetData sheetId="3447">
        <row r="4">
          <cell r="A4" t="str">
            <v>BẢNG TÍNH TOÁN, ĐO BÓC KHỐI LƯỢNG HOÀN THÀNH ĐƯA VÀO QUYẾT TOÁN</v>
          </cell>
        </row>
      </sheetData>
      <sheetData sheetId="3448">
        <row r="4">
          <cell r="A4" t="str">
            <v>BẢNG TÍNH TOÁN, ĐO BÓC KHỐI LƯỢNG HOÀN THÀNH ĐƯA VÀO QUYẾT TOÁN</v>
          </cell>
        </row>
      </sheetData>
      <sheetData sheetId="3449">
        <row r="4">
          <cell r="A4" t="str">
            <v>BẢNG TÍNH TOÁN, ĐO BÓC KHỐI LƯỢNG HOÀN THÀNH ĐƯA VÀO QUYẾT TOÁN</v>
          </cell>
        </row>
      </sheetData>
      <sheetData sheetId="3450">
        <row r="4">
          <cell r="A4" t="str">
            <v>BẢNG TÍNH TOÁN, ĐO BÓC KHỐI LƯỢNG HOÀN THÀNH ĐƯA VÀO QUYẾT TOÁN</v>
          </cell>
        </row>
      </sheetData>
      <sheetData sheetId="3451">
        <row r="4">
          <cell r="A4" t="str">
            <v>BẢNG TÍNH TOÁN, ĐO BÓC KHỐI LƯỢNG HOÀN THÀNH ĐƯA VÀO QUYẾT TOÁN</v>
          </cell>
        </row>
      </sheetData>
      <sheetData sheetId="3452">
        <row r="4">
          <cell r="A4" t="str">
            <v>BẢNG TÍNH TOÁN, ĐO BÓC KHỐI LƯỢNG HOÀN THÀNH ĐƯA VÀO QUYẾT TOÁN</v>
          </cell>
        </row>
      </sheetData>
      <sheetData sheetId="3453">
        <row r="4">
          <cell r="A4" t="str">
            <v>BẢNG TÍNH TOÁN, ĐO BÓC KHỐI LƯỢNG HOÀN THÀNH ĐƯA VÀO QUYẾT TOÁN</v>
          </cell>
        </row>
      </sheetData>
      <sheetData sheetId="3454">
        <row r="4">
          <cell r="A4" t="str">
            <v>BẢNG TÍNH TOÁN, ĐO BÓC KHỐI LƯỢNG HOÀN THÀNH ĐƯA VÀO QUYẾT TOÁN</v>
          </cell>
        </row>
      </sheetData>
      <sheetData sheetId="3455">
        <row r="4">
          <cell r="A4" t="str">
            <v>BẢNG TÍNH TOÁN, ĐO BÓC KHỐI LƯỢNG HOÀN THÀNH ĐƯA VÀO QUYẾT TOÁN</v>
          </cell>
        </row>
      </sheetData>
      <sheetData sheetId="3456">
        <row r="4">
          <cell r="A4" t="str">
            <v>BẢNG TÍNH TOÁN, ĐO BÓC KHỐI LƯỢNG HOÀN THÀNH ĐƯA VÀO QUYẾT TOÁN</v>
          </cell>
        </row>
      </sheetData>
      <sheetData sheetId="3457">
        <row r="4">
          <cell r="A4" t="str">
            <v>BẢNG TÍNH TOÁN, ĐO BÓC KHỐI LƯỢNG HOÀN THÀNH ĐƯA VÀO QUYẾT TOÁN</v>
          </cell>
        </row>
      </sheetData>
      <sheetData sheetId="3458">
        <row r="4">
          <cell r="A4" t="str">
            <v>BẢNG TÍNH TOÁN, ĐO BÓC KHỐI LƯỢNG HOÀN THÀNH ĐƯA VÀO QUYẾT TOÁN</v>
          </cell>
        </row>
      </sheetData>
      <sheetData sheetId="3459">
        <row r="4">
          <cell r="A4" t="str">
            <v>BẢNG TÍNH TOÁN, ĐO BÓC KHỐI LƯỢNG HOÀN THÀNH ĐƯA VÀO QUYẾT TOÁN</v>
          </cell>
        </row>
      </sheetData>
      <sheetData sheetId="3460">
        <row r="4">
          <cell r="A4" t="str">
            <v>BẢNG TÍNH TOÁN, ĐO BÓC KHỐI LƯỢNG HOÀN THÀNH ĐƯA VÀO QUYẾT TOÁN</v>
          </cell>
        </row>
      </sheetData>
      <sheetData sheetId="3461">
        <row r="4">
          <cell r="A4" t="str">
            <v>BẢNG TÍNH TOÁN, ĐO BÓC KHỐI LƯỢNG HOÀN THÀNH ĐƯA VÀO QUYẾT TOÁN</v>
          </cell>
        </row>
      </sheetData>
      <sheetData sheetId="3462">
        <row r="4">
          <cell r="A4" t="str">
            <v>BẢNG TÍNH TOÁN, ĐO BÓC KHỐI LƯỢNG HOÀN THÀNH ĐƯA VÀO QUYẾT TOÁN</v>
          </cell>
        </row>
      </sheetData>
      <sheetData sheetId="3463">
        <row r="4">
          <cell r="A4" t="str">
            <v>BẢNG TÍNH TOÁN, ĐO BÓC KHỐI LƯỢNG HOÀN THÀNH ĐƯA VÀO QUYẾT TOÁN</v>
          </cell>
        </row>
      </sheetData>
      <sheetData sheetId="3464">
        <row r="4">
          <cell r="A4" t="str">
            <v>BẢNG TÍNH TOÁN, ĐO BÓC KHỐI LƯỢNG HOÀN THÀNH ĐƯA VÀO QUYẾT TOÁN</v>
          </cell>
        </row>
      </sheetData>
      <sheetData sheetId="3465">
        <row r="4">
          <cell r="A4" t="str">
            <v>BẢNG TÍNH TOÁN, ĐO BÓC KHỐI LƯỢNG HOÀN THÀNH ĐƯA VÀO QUYẾT TOÁN</v>
          </cell>
        </row>
      </sheetData>
      <sheetData sheetId="3466">
        <row r="4">
          <cell r="A4" t="str">
            <v>BẢNG TÍNH TOÁN, ĐO BÓC KHỐI LƯỢNG HOÀN THÀNH ĐƯA VÀO QUYẾT TOÁN</v>
          </cell>
        </row>
      </sheetData>
      <sheetData sheetId="3467">
        <row r="4">
          <cell r="A4" t="str">
            <v>BẢNG TÍNH TOÁN, ĐO BÓC KHỐI LƯỢNG HOÀN THÀNH ĐƯA VÀO QUYẾT TOÁN</v>
          </cell>
        </row>
      </sheetData>
      <sheetData sheetId="3468">
        <row r="4">
          <cell r="A4" t="str">
            <v>BẢNG TÍNH TOÁN, ĐO BÓC KHỐI LƯỢNG HOÀN THÀNH ĐƯA VÀO QUYẾT TOÁN</v>
          </cell>
        </row>
      </sheetData>
      <sheetData sheetId="3469">
        <row r="4">
          <cell r="A4" t="str">
            <v>BẢNG TÍNH TOÁN, ĐO BÓC KHỐI LƯỢNG HOÀN THÀNH ĐƯA VÀO QUYẾT TOÁN</v>
          </cell>
        </row>
      </sheetData>
      <sheetData sheetId="3470">
        <row r="4">
          <cell r="A4" t="str">
            <v>BẢNG TÍNH TOÁN, ĐO BÓC KHỐI LƯỢNG HOÀN THÀNH ĐƯA VÀO QUYẾT TOÁN</v>
          </cell>
        </row>
      </sheetData>
      <sheetData sheetId="3471">
        <row r="4">
          <cell r="A4" t="str">
            <v>BẢNG TÍNH TOÁN, ĐO BÓC KHỐI LƯỢNG HOÀN THÀNH ĐƯA VÀO QUYẾT TOÁN</v>
          </cell>
        </row>
      </sheetData>
      <sheetData sheetId="3472">
        <row r="4">
          <cell r="A4" t="str">
            <v>BẢNG TÍNH TOÁN, ĐO BÓC KHỐI LƯỢNG HOÀN THÀNH ĐƯA VÀO QUYẾT TOÁN</v>
          </cell>
        </row>
      </sheetData>
      <sheetData sheetId="3473">
        <row r="4">
          <cell r="A4" t="str">
            <v>BẢNG TÍNH TOÁN, ĐO BÓC KHỐI LƯỢNG HOÀN THÀNH ĐƯA VÀO QUYẾT TOÁN</v>
          </cell>
        </row>
      </sheetData>
      <sheetData sheetId="3474">
        <row r="4">
          <cell r="A4" t="str">
            <v>BẢNG TÍNH TOÁN, ĐO BÓC KHỐI LƯỢNG HOÀN THÀNH ĐƯA VÀO QUYẾT TOÁN</v>
          </cell>
        </row>
      </sheetData>
      <sheetData sheetId="3475">
        <row r="4">
          <cell r="A4" t="str">
            <v>BẢNG TÍNH TOÁN, ĐO BÓC KHỐI LƯỢNG HOÀN THÀNH ĐƯA VÀO QUYẾT TOÁN</v>
          </cell>
        </row>
      </sheetData>
      <sheetData sheetId="3476">
        <row r="4">
          <cell r="A4" t="str">
            <v>BẢNG TÍNH TOÁN, ĐO BÓC KHỐI LƯỢNG HOÀN THÀNH ĐƯA VÀO QUYẾT TOÁN</v>
          </cell>
        </row>
      </sheetData>
      <sheetData sheetId="3477">
        <row r="4">
          <cell r="A4" t="str">
            <v>BẢNG TÍNH TOÁN, ĐO BÓC KHỐI LƯỢNG HOÀN THÀNH ĐƯA VÀO QUYẾT TOÁN</v>
          </cell>
        </row>
      </sheetData>
      <sheetData sheetId="3478">
        <row r="4">
          <cell r="A4" t="str">
            <v>BẢNG TÍNH TOÁN, ĐO BÓC KHỐI LƯỢNG HOÀN THÀNH ĐƯA VÀO QUYẾT TOÁN</v>
          </cell>
        </row>
      </sheetData>
      <sheetData sheetId="3479">
        <row r="4">
          <cell r="A4" t="str">
            <v>BẢNG TÍNH TOÁN, ĐO BÓC KHỐI LƯỢNG HOÀN THÀNH ĐƯA VÀO QUYẾT TOÁN</v>
          </cell>
        </row>
      </sheetData>
      <sheetData sheetId="3480">
        <row r="4">
          <cell r="A4" t="str">
            <v>BẢNG TÍNH TOÁN, ĐO BÓC KHỐI LƯỢNG HOÀN THÀNH ĐƯA VÀO QUYẾT TOÁN</v>
          </cell>
        </row>
      </sheetData>
      <sheetData sheetId="3481">
        <row r="4">
          <cell r="A4" t="str">
            <v>BẢNG TÍNH TOÁN, ĐO BÓC KHỐI LƯỢNG HOÀN THÀNH ĐƯA VÀO QUYẾT TOÁN</v>
          </cell>
        </row>
      </sheetData>
      <sheetData sheetId="3482">
        <row r="4">
          <cell r="A4" t="str">
            <v>BẢNG TÍNH TOÁN, ĐO BÓC KHỐI LƯỢNG HOÀN THÀNH ĐƯA VÀO QUYẾT TOÁN</v>
          </cell>
        </row>
      </sheetData>
      <sheetData sheetId="3483">
        <row r="4">
          <cell r="A4" t="str">
            <v>BẢNG TÍNH TOÁN, ĐO BÓC KHỐI LƯỢNG HOÀN THÀNH ĐƯA VÀO QUYẾT TOÁN</v>
          </cell>
        </row>
      </sheetData>
      <sheetData sheetId="3484">
        <row r="4">
          <cell r="A4" t="str">
            <v>BẢNG TÍNH TOÁN, ĐO BÓC KHỐI LƯỢNG HOÀN THÀNH ĐƯA VÀO QUYẾT TOÁN</v>
          </cell>
        </row>
      </sheetData>
      <sheetData sheetId="3485">
        <row r="4">
          <cell r="A4" t="str">
            <v>BẢNG TÍNH TOÁN, ĐO BÓC KHỐI LƯỢNG HOÀN THÀNH ĐƯA VÀO QUYẾT TOÁN</v>
          </cell>
        </row>
      </sheetData>
      <sheetData sheetId="3486">
        <row r="4">
          <cell r="A4" t="str">
            <v>BẢNG TÍNH TOÁN, ĐO BÓC KHỐI LƯỢNG HOÀN THÀNH ĐƯA VÀO QUYẾT TOÁN</v>
          </cell>
        </row>
      </sheetData>
      <sheetData sheetId="3487">
        <row r="4">
          <cell r="A4" t="str">
            <v>BẢNG TÍNH TOÁN, ĐO BÓC KHỐI LƯỢNG HOÀN THÀNH ĐƯA VÀO QUYẾT TOÁN</v>
          </cell>
        </row>
      </sheetData>
      <sheetData sheetId="3488">
        <row r="4">
          <cell r="A4" t="str">
            <v>BẢNG TÍNH TOÁN, ĐO BÓC KHỐI LƯỢNG HOÀN THÀNH ĐƯA VÀO QUYẾT TOÁN</v>
          </cell>
        </row>
      </sheetData>
      <sheetData sheetId="3489">
        <row r="4">
          <cell r="A4" t="str">
            <v>BẢNG TÍNH TOÁN, ĐO BÓC KHỐI LƯỢNG HOÀN THÀNH ĐƯA VÀO QUYẾT TOÁN</v>
          </cell>
        </row>
      </sheetData>
      <sheetData sheetId="3490">
        <row r="4">
          <cell r="A4" t="str">
            <v>BẢNG TÍNH TOÁN, ĐO BÓC KHỐI LƯỢNG HOÀN THÀNH ĐƯA VÀO QUYẾT TOÁN</v>
          </cell>
        </row>
      </sheetData>
      <sheetData sheetId="3491">
        <row r="4">
          <cell r="A4" t="str">
            <v>BẢNG TÍNH TOÁN, ĐO BÓC KHỐI LƯỢNG HOÀN THÀNH ĐƯA VÀO QUYẾT TOÁN</v>
          </cell>
        </row>
      </sheetData>
      <sheetData sheetId="3492">
        <row r="4">
          <cell r="A4" t="str">
            <v>BẢNG TÍNH TOÁN, ĐO BÓC KHỐI LƯỢNG HOÀN THÀNH ĐƯA VÀO QUYẾT TOÁN</v>
          </cell>
        </row>
      </sheetData>
      <sheetData sheetId="3493">
        <row r="4">
          <cell r="A4" t="str">
            <v>BẢNG TÍNH TOÁN, ĐO BÓC KHỐI LƯỢNG HOÀN THÀNH ĐƯA VÀO QUYẾT TOÁN</v>
          </cell>
        </row>
      </sheetData>
      <sheetData sheetId="3494">
        <row r="4">
          <cell r="A4" t="str">
            <v>BẢNG TÍNH TOÁN, ĐO BÓC KHỐI LƯỢNG HOÀN THÀNH ĐƯA VÀO QUYẾT TOÁN</v>
          </cell>
        </row>
      </sheetData>
      <sheetData sheetId="3495">
        <row r="4">
          <cell r="A4" t="str">
            <v>BẢNG TÍNH TOÁN, ĐO BÓC KHỐI LƯỢNG HOÀN THÀNH ĐƯA VÀO QUYẾT TOÁN</v>
          </cell>
        </row>
      </sheetData>
      <sheetData sheetId="3496">
        <row r="4">
          <cell r="A4" t="str">
            <v>BẢNG TÍNH TOÁN, ĐO BÓC KHỐI LƯỢNG HOÀN THÀNH ĐƯA VÀO QUYẾT TOÁN</v>
          </cell>
        </row>
      </sheetData>
      <sheetData sheetId="3497">
        <row r="4">
          <cell r="A4" t="str">
            <v>BẢNG TÍNH TOÁN, ĐO BÓC KHỐI LƯỢNG HOÀN THÀNH ĐƯA VÀO QUYẾT TOÁN</v>
          </cell>
        </row>
      </sheetData>
      <sheetData sheetId="3498">
        <row r="4">
          <cell r="A4" t="str">
            <v>BẢNG TÍNH TOÁN, ĐO BÓC KHỐI LƯỢNG HOÀN THÀNH ĐƯA VÀO QUYẾT TOÁN</v>
          </cell>
        </row>
      </sheetData>
      <sheetData sheetId="3499">
        <row r="4">
          <cell r="A4" t="str">
            <v>BẢNG TÍNH TOÁN, ĐO BÓC KHỐI LƯỢNG HOÀN THÀNH ĐƯA VÀO QUYẾT TOÁN</v>
          </cell>
        </row>
      </sheetData>
      <sheetData sheetId="3500">
        <row r="4">
          <cell r="A4" t="str">
            <v>BẢNG TÍNH TOÁN, ĐO BÓC KHỐI LƯỢNG HOÀN THÀNH ĐƯA VÀO QUYẾT TOÁN</v>
          </cell>
        </row>
      </sheetData>
      <sheetData sheetId="3501">
        <row r="4">
          <cell r="A4" t="str">
            <v>BẢNG TÍNH TOÁN, ĐO BÓC KHỐI LƯỢNG HOÀN THÀNH ĐƯA VÀO QUYẾT TOÁN</v>
          </cell>
        </row>
      </sheetData>
      <sheetData sheetId="3502">
        <row r="4">
          <cell r="A4" t="str">
            <v>BẢNG TÍNH TOÁN, ĐO BÓC KHỐI LƯỢNG HOÀN THÀNH ĐƯA VÀO QUYẾT TOÁN</v>
          </cell>
        </row>
      </sheetData>
      <sheetData sheetId="3503">
        <row r="4">
          <cell r="A4" t="str">
            <v>BẢNG TÍNH TOÁN, ĐO BÓC KHỐI LƯỢNG HOÀN THÀNH ĐƯA VÀO QUYẾT TOÁN</v>
          </cell>
        </row>
      </sheetData>
      <sheetData sheetId="3504">
        <row r="4">
          <cell r="A4" t="str">
            <v>BẢNG TÍNH TOÁN, ĐO BÓC KHỐI LƯỢNG HOÀN THÀNH ĐƯA VÀO QUYẾT TOÁN</v>
          </cell>
        </row>
      </sheetData>
      <sheetData sheetId="3505">
        <row r="4">
          <cell r="A4" t="str">
            <v>BẢNG TÍNH TOÁN, ĐO BÓC KHỐI LƯỢNG HOÀN THÀNH ĐƯA VÀO QUYẾT TOÁN</v>
          </cell>
        </row>
      </sheetData>
      <sheetData sheetId="3506">
        <row r="4">
          <cell r="A4" t="str">
            <v>BẢNG TÍNH TOÁN, ĐO BÓC KHỐI LƯỢNG HOÀN THÀNH ĐƯA VÀO QUYẾT TOÁN</v>
          </cell>
        </row>
      </sheetData>
      <sheetData sheetId="3507">
        <row r="4">
          <cell r="A4" t="str">
            <v>BẢNG TÍNH TOÁN, ĐO BÓC KHỐI LƯỢNG HOÀN THÀNH ĐƯA VÀO QUYẾT TOÁN</v>
          </cell>
        </row>
      </sheetData>
      <sheetData sheetId="3508">
        <row r="4">
          <cell r="A4" t="str">
            <v>BẢNG TÍNH TOÁN, ĐO BÓC KHỐI LƯỢNG HOÀN THÀNH ĐƯA VÀO QUYẾT TOÁN</v>
          </cell>
        </row>
      </sheetData>
      <sheetData sheetId="3509">
        <row r="4">
          <cell r="A4" t="str">
            <v>BẢNG TÍNH TOÁN, ĐO BÓC KHỐI LƯỢNG HOÀN THÀNH ĐƯA VÀO QUYẾT TOÁN</v>
          </cell>
        </row>
      </sheetData>
      <sheetData sheetId="3510">
        <row r="4">
          <cell r="A4" t="str">
            <v>BẢNG TÍNH TOÁN, ĐO BÓC KHỐI LƯỢNG HOÀN THÀNH ĐƯA VÀO QUYẾT TOÁN</v>
          </cell>
        </row>
      </sheetData>
      <sheetData sheetId="3511">
        <row r="4">
          <cell r="A4" t="str">
            <v>BẢNG TÍNH TOÁN, ĐO BÓC KHỐI LƯỢNG HOÀN THÀNH ĐƯA VÀO QUYẾT TOÁN</v>
          </cell>
        </row>
      </sheetData>
      <sheetData sheetId="3512">
        <row r="4">
          <cell r="A4" t="str">
            <v>BẢNG TÍNH TOÁN, ĐO BÓC KHỐI LƯỢNG HOÀN THÀNH ĐƯA VÀO QUYẾT TOÁN</v>
          </cell>
        </row>
      </sheetData>
      <sheetData sheetId="3513">
        <row r="4">
          <cell r="A4" t="str">
            <v>BẢNG TÍNH TOÁN, ĐO BÓC KHỐI LƯỢNG HOÀN THÀNH ĐƯA VÀO QUYẾT TOÁN</v>
          </cell>
        </row>
      </sheetData>
      <sheetData sheetId="3514">
        <row r="4">
          <cell r="A4" t="str">
            <v>BẢNG TÍNH TOÁN, ĐO BÓC KHỐI LƯỢNG HOÀN THÀNH ĐƯA VÀO QUYẾT TOÁN</v>
          </cell>
        </row>
      </sheetData>
      <sheetData sheetId="3515">
        <row r="4">
          <cell r="A4" t="str">
            <v>BẢNG TÍNH TOÁN, ĐO BÓC KHỐI LƯỢNG HOÀN THÀNH ĐƯA VÀO QUYẾT TOÁN</v>
          </cell>
        </row>
      </sheetData>
      <sheetData sheetId="3516">
        <row r="4">
          <cell r="A4" t="str">
            <v>BẢNG TÍNH TOÁN, ĐO BÓC KHỐI LƯỢNG HOÀN THÀNH ĐƯA VÀO QUYẾT TOÁN</v>
          </cell>
        </row>
      </sheetData>
      <sheetData sheetId="3517">
        <row r="4">
          <cell r="A4" t="str">
            <v>BẢNG TÍNH TOÁN, ĐO BÓC KHỐI LƯỢNG HOÀN THÀNH ĐƯA VÀO QUYẾT TOÁN</v>
          </cell>
        </row>
      </sheetData>
      <sheetData sheetId="3518">
        <row r="4">
          <cell r="A4" t="str">
            <v>BẢNG TÍNH TOÁN, ĐO BÓC KHỐI LƯỢNG HOÀN THÀNH ĐƯA VÀO QUYẾT TOÁN</v>
          </cell>
        </row>
      </sheetData>
      <sheetData sheetId="3519">
        <row r="4">
          <cell r="A4" t="str">
            <v>BẢNG TÍNH TOÁN, ĐO BÓC KHỐI LƯỢNG HOÀN THÀNH ĐƯA VÀO QUYẾT TOÁN</v>
          </cell>
        </row>
      </sheetData>
      <sheetData sheetId="3520">
        <row r="4">
          <cell r="A4" t="str">
            <v>BẢNG TÍNH TOÁN, ĐO BÓC KHỐI LƯỢNG HOÀN THÀNH ĐƯA VÀO QUYẾT TOÁN</v>
          </cell>
        </row>
      </sheetData>
      <sheetData sheetId="3521">
        <row r="4">
          <cell r="A4" t="str">
            <v>BẢNG TÍNH TOÁN, ĐO BÓC KHỐI LƯỢNG HOÀN THÀNH ĐƯA VÀO QUYẾT TOÁN</v>
          </cell>
        </row>
      </sheetData>
      <sheetData sheetId="3522">
        <row r="4">
          <cell r="A4" t="str">
            <v>BẢNG TÍNH TOÁN, ĐO BÓC KHỐI LƯỢNG HOÀN THÀNH ĐƯA VÀO QUYẾT TOÁN</v>
          </cell>
        </row>
      </sheetData>
      <sheetData sheetId="3523">
        <row r="4">
          <cell r="A4" t="str">
            <v>BẢNG TÍNH TOÁN, ĐO BÓC KHỐI LƯỢNG HOÀN THÀNH ĐƯA VÀO QUYẾT TOÁN</v>
          </cell>
        </row>
      </sheetData>
      <sheetData sheetId="3524">
        <row r="4">
          <cell r="A4" t="str">
            <v>BẢNG TÍNH TOÁN, ĐO BÓC KHỐI LƯỢNG HOÀN THÀNH ĐƯA VÀO QUYẾT TOÁN</v>
          </cell>
        </row>
      </sheetData>
      <sheetData sheetId="3525">
        <row r="4">
          <cell r="A4" t="str">
            <v>BẢNG TÍNH TOÁN, ĐO BÓC KHỐI LƯỢNG HOÀN THÀNH ĐƯA VÀO QUYẾT TOÁN</v>
          </cell>
        </row>
      </sheetData>
      <sheetData sheetId="3526">
        <row r="4">
          <cell r="A4" t="str">
            <v>BẢNG TÍNH TOÁN, ĐO BÓC KHỐI LƯỢNG HOÀN THÀNH ĐƯA VÀO QUYẾT TOÁN</v>
          </cell>
        </row>
      </sheetData>
      <sheetData sheetId="3527">
        <row r="4">
          <cell r="A4" t="str">
            <v>BẢNG TÍNH TOÁN, ĐO BÓC KHỐI LƯỢNG HOÀN THÀNH ĐƯA VÀO QUYẾT TOÁN</v>
          </cell>
        </row>
      </sheetData>
      <sheetData sheetId="3528">
        <row r="4">
          <cell r="A4" t="str">
            <v>BẢNG TÍNH TOÁN, ĐO BÓC KHỐI LƯỢNG HOÀN THÀNH ĐƯA VÀO QUYẾT TOÁN</v>
          </cell>
        </row>
      </sheetData>
      <sheetData sheetId="3529">
        <row r="4">
          <cell r="A4" t="str">
            <v>BẢNG TÍNH TOÁN, ĐO BÓC KHỐI LƯỢNG HOÀN THÀNH ĐƯA VÀO QUYẾT TOÁN</v>
          </cell>
        </row>
      </sheetData>
      <sheetData sheetId="3530">
        <row r="4">
          <cell r="A4" t="str">
            <v>BẢNG TÍNH TOÁN, ĐO BÓC KHỐI LƯỢNG HOÀN THÀNH ĐƯA VÀO QUYẾT TOÁN</v>
          </cell>
        </row>
      </sheetData>
      <sheetData sheetId="3531">
        <row r="4">
          <cell r="A4" t="str">
            <v>BẢNG TÍNH TOÁN, ĐO BÓC KHỐI LƯỢNG HOÀN THÀNH ĐƯA VÀO QUYẾT TOÁN</v>
          </cell>
        </row>
      </sheetData>
      <sheetData sheetId="3532">
        <row r="4">
          <cell r="A4" t="str">
            <v>BẢNG TÍNH TOÁN, ĐO BÓC KHỐI LƯỢNG HOÀN THÀNH ĐƯA VÀO QUYẾT TOÁN</v>
          </cell>
        </row>
      </sheetData>
      <sheetData sheetId="3533">
        <row r="4">
          <cell r="A4" t="str">
            <v>BẢNG TÍNH TOÁN, ĐO BÓC KHỐI LƯỢNG HOÀN THÀNH ĐƯA VÀO QUYẾT TOÁN</v>
          </cell>
        </row>
      </sheetData>
      <sheetData sheetId="3534">
        <row r="4">
          <cell r="A4" t="str">
            <v>BẢNG TÍNH TOÁN, ĐO BÓC KHỐI LƯỢNG HOÀN THÀNH ĐƯA VÀO QUYẾT TOÁN</v>
          </cell>
        </row>
      </sheetData>
      <sheetData sheetId="3535">
        <row r="4">
          <cell r="A4" t="str">
            <v>BẢNG TÍNH TOÁN, ĐO BÓC KHỐI LƯỢNG HOÀN THÀNH ĐƯA VÀO QUYẾT TOÁN</v>
          </cell>
        </row>
      </sheetData>
      <sheetData sheetId="3536">
        <row r="4">
          <cell r="A4" t="str">
            <v>BẢNG TÍNH TOÁN, ĐO BÓC KHỐI LƯỢNG HOÀN THÀNH ĐƯA VÀO QUYẾT TOÁN</v>
          </cell>
        </row>
      </sheetData>
      <sheetData sheetId="3537">
        <row r="4">
          <cell r="A4" t="str">
            <v>BẢNG TÍNH TOÁN, ĐO BÓC KHỐI LƯỢNG HOÀN THÀNH ĐƯA VÀO QUYẾT TOÁN</v>
          </cell>
        </row>
      </sheetData>
      <sheetData sheetId="3538">
        <row r="4">
          <cell r="A4" t="str">
            <v>BẢNG TÍNH TOÁN, ĐO BÓC KHỐI LƯỢNG HOÀN THÀNH ĐƯA VÀO QUYẾT TOÁN</v>
          </cell>
        </row>
      </sheetData>
      <sheetData sheetId="3539">
        <row r="4">
          <cell r="A4" t="str">
            <v>BẢNG TÍNH TOÁN, ĐO BÓC KHỐI LƯỢNG HOÀN THÀNH ĐƯA VÀO QUYẾT TOÁN</v>
          </cell>
        </row>
      </sheetData>
      <sheetData sheetId="3540">
        <row r="4">
          <cell r="A4" t="str">
            <v>BẢNG TÍNH TOÁN, ĐO BÓC KHỐI LƯỢNG HOÀN THÀNH ĐƯA VÀO QUYẾT TOÁN</v>
          </cell>
        </row>
      </sheetData>
      <sheetData sheetId="3541">
        <row r="4">
          <cell r="A4" t="str">
            <v>BẢNG TÍNH TOÁN, ĐO BÓC KHỐI LƯỢNG HOÀN THÀNH ĐƯA VÀO QUYẾT TOÁN</v>
          </cell>
        </row>
      </sheetData>
      <sheetData sheetId="3542">
        <row r="4">
          <cell r="A4" t="str">
            <v>BẢNG TÍNH TOÁN, ĐO BÓC KHỐI LƯỢNG HOÀN THÀNH ĐƯA VÀO QUYẾT TOÁN</v>
          </cell>
        </row>
      </sheetData>
      <sheetData sheetId="3543">
        <row r="4">
          <cell r="A4" t="str">
            <v>BẢNG TÍNH TOÁN, ĐO BÓC KHỐI LƯỢNG HOÀN THÀNH ĐƯA VÀO QUYẾT TOÁN</v>
          </cell>
        </row>
      </sheetData>
      <sheetData sheetId="3544">
        <row r="4">
          <cell r="A4" t="str">
            <v>BẢNG TÍNH TOÁN, ĐO BÓC KHỐI LƯỢNG HOÀN THÀNH ĐƯA VÀO QUYẾT TOÁN</v>
          </cell>
        </row>
      </sheetData>
      <sheetData sheetId="3545">
        <row r="4">
          <cell r="A4" t="str">
            <v>BẢNG TÍNH TOÁN, ĐO BÓC KHỐI LƯỢNG HOÀN THÀNH ĐƯA VÀO QUYẾT TOÁN</v>
          </cell>
        </row>
      </sheetData>
      <sheetData sheetId="3546">
        <row r="4">
          <cell r="A4" t="str">
            <v>BẢNG TÍNH TOÁN, ĐO BÓC KHỐI LƯỢNG HOÀN THÀNH ĐƯA VÀO QUYẾT TOÁN</v>
          </cell>
        </row>
      </sheetData>
      <sheetData sheetId="3547">
        <row r="4">
          <cell r="A4" t="str">
            <v>BẢNG TÍNH TOÁN, ĐO BÓC KHỐI LƯỢNG HOÀN THÀNH ĐƯA VÀO QUYẾT TOÁN</v>
          </cell>
        </row>
      </sheetData>
      <sheetData sheetId="3548">
        <row r="4">
          <cell r="A4" t="str">
            <v>BẢNG TÍNH TOÁN, ĐO BÓC KHỐI LƯỢNG HOÀN THÀNH ĐƯA VÀO QUYẾT TOÁN</v>
          </cell>
        </row>
      </sheetData>
      <sheetData sheetId="3549">
        <row r="4">
          <cell r="A4" t="str">
            <v>BẢNG TÍNH TOÁN, ĐO BÓC KHỐI LƯỢNG HOÀN THÀNH ĐƯA VÀO QUYẾT TOÁN</v>
          </cell>
        </row>
      </sheetData>
      <sheetData sheetId="3550">
        <row r="4">
          <cell r="A4" t="str">
            <v>BẢNG TÍNH TOÁN, ĐO BÓC KHỐI LƯỢNG HOÀN THÀNH ĐƯA VÀO QUYẾT TOÁN</v>
          </cell>
        </row>
      </sheetData>
      <sheetData sheetId="3551">
        <row r="4">
          <cell r="A4" t="str">
            <v>BẢNG TÍNH TOÁN, ĐO BÓC KHỐI LƯỢNG HOÀN THÀNH ĐƯA VÀO QUYẾT TOÁN</v>
          </cell>
        </row>
      </sheetData>
      <sheetData sheetId="3552">
        <row r="4">
          <cell r="A4" t="str">
            <v>BẢNG TÍNH TOÁN, ĐO BÓC KHỐI LƯỢNG HOÀN THÀNH ĐƯA VÀO QUYẾT TOÁN</v>
          </cell>
        </row>
      </sheetData>
      <sheetData sheetId="3553">
        <row r="4">
          <cell r="A4" t="str">
            <v>BẢNG TÍNH TOÁN, ĐO BÓC KHỐI LƯỢNG HOÀN THÀNH ĐƯA VÀO QUYẾT TOÁN</v>
          </cell>
        </row>
      </sheetData>
      <sheetData sheetId="3554">
        <row r="4">
          <cell r="A4" t="str">
            <v>BẢNG TÍNH TOÁN, ĐO BÓC KHỐI LƯỢNG HOÀN THÀNH ĐƯA VÀO QUYẾT TOÁN</v>
          </cell>
        </row>
      </sheetData>
      <sheetData sheetId="3555">
        <row r="4">
          <cell r="A4" t="str">
            <v>BẢNG TÍNH TOÁN, ĐO BÓC KHỐI LƯỢNG HOÀN THÀNH ĐƯA VÀO QUYẾT TOÁN</v>
          </cell>
        </row>
      </sheetData>
      <sheetData sheetId="3556">
        <row r="4">
          <cell r="A4" t="str">
            <v>BẢNG TÍNH TOÁN, ĐO BÓC KHỐI LƯỢNG HOÀN THÀNH ĐƯA VÀO QUYẾT TOÁN</v>
          </cell>
        </row>
      </sheetData>
      <sheetData sheetId="3557">
        <row r="4">
          <cell r="A4" t="str">
            <v>BẢNG TÍNH TOÁN, ĐO BÓC KHỐI LƯỢNG HOÀN THÀNH ĐƯA VÀO QUYẾT TOÁN</v>
          </cell>
        </row>
      </sheetData>
      <sheetData sheetId="3558">
        <row r="4">
          <cell r="A4" t="str">
            <v>BẢNG TÍNH TOÁN, ĐO BÓC KHỐI LƯỢNG HOÀN THÀNH ĐƯA VÀO QUYẾT TOÁN</v>
          </cell>
        </row>
      </sheetData>
      <sheetData sheetId="3559">
        <row r="4">
          <cell r="A4" t="str">
            <v>BẢNG TÍNH TOÁN, ĐO BÓC KHỐI LƯỢNG HOÀN THÀNH ĐƯA VÀO QUYẾT TOÁN</v>
          </cell>
        </row>
      </sheetData>
      <sheetData sheetId="3560">
        <row r="4">
          <cell r="A4" t="str">
            <v>BẢNG TÍNH TOÁN, ĐO BÓC KHỐI LƯỢNG HOÀN THÀNH ĐƯA VÀO QUYẾT TOÁN</v>
          </cell>
        </row>
      </sheetData>
      <sheetData sheetId="3561">
        <row r="4">
          <cell r="A4" t="str">
            <v>BẢNG TÍNH TOÁN, ĐO BÓC KHỐI LƯỢNG HOÀN THÀNH ĐƯA VÀO QUYẾT TOÁN</v>
          </cell>
        </row>
      </sheetData>
      <sheetData sheetId="3562">
        <row r="4">
          <cell r="A4" t="str">
            <v>BẢNG TÍNH TOÁN, ĐO BÓC KHỐI LƯỢNG HOÀN THÀNH ĐƯA VÀO QUYẾT TOÁN</v>
          </cell>
        </row>
      </sheetData>
      <sheetData sheetId="3563">
        <row r="4">
          <cell r="A4" t="str">
            <v>BẢNG TÍNH TOÁN, ĐO BÓC KHỐI LƯỢNG HOÀN THÀNH ĐƯA VÀO QUYẾT TOÁN</v>
          </cell>
        </row>
      </sheetData>
      <sheetData sheetId="3564">
        <row r="4">
          <cell r="A4" t="str">
            <v>BẢNG TÍNH TOÁN, ĐO BÓC KHỐI LƯỢNG HOÀN THÀNH ĐƯA VÀO QUYẾT TOÁN</v>
          </cell>
        </row>
      </sheetData>
      <sheetData sheetId="3565">
        <row r="4">
          <cell r="A4" t="str">
            <v>BẢNG TÍNH TOÁN, ĐO BÓC KHỐI LƯỢNG HOÀN THÀNH ĐƯA VÀO QUYẾT TOÁN</v>
          </cell>
        </row>
      </sheetData>
      <sheetData sheetId="3566">
        <row r="4">
          <cell r="A4" t="str">
            <v>BẢNG TÍNH TOÁN, ĐO BÓC KHỐI LƯỢNG HOÀN THÀNH ĐƯA VÀO QUYẾT TOÁN</v>
          </cell>
        </row>
      </sheetData>
      <sheetData sheetId="3567">
        <row r="4">
          <cell r="A4" t="str">
            <v>BẢNG TÍNH TOÁN, ĐO BÓC KHỐI LƯỢNG HOÀN THÀNH ĐƯA VÀO QUYẾT TOÁN</v>
          </cell>
        </row>
      </sheetData>
      <sheetData sheetId="3568">
        <row r="4">
          <cell r="A4" t="str">
            <v>BẢNG TÍNH TOÁN, ĐO BÓC KHỐI LƯỢNG HOÀN THÀNH ĐƯA VÀO QUYẾT TOÁN</v>
          </cell>
        </row>
      </sheetData>
      <sheetData sheetId="3569">
        <row r="4">
          <cell r="A4" t="str">
            <v>BẢNG TÍNH TOÁN, ĐO BÓC KHỐI LƯỢNG HOÀN THÀNH ĐƯA VÀO QUYẾT TOÁN</v>
          </cell>
        </row>
      </sheetData>
      <sheetData sheetId="3570">
        <row r="4">
          <cell r="A4" t="str">
            <v>BẢNG TÍNH TOÁN, ĐO BÓC KHỐI LƯỢNG HOÀN THÀNH ĐƯA VÀO QUYẾT TOÁN</v>
          </cell>
        </row>
      </sheetData>
      <sheetData sheetId="3571">
        <row r="4">
          <cell r="A4" t="str">
            <v>BẢNG TÍNH TOÁN, ĐO BÓC KHỐI LƯỢNG HOÀN THÀNH ĐƯA VÀO QUYẾT TOÁN</v>
          </cell>
        </row>
      </sheetData>
      <sheetData sheetId="3572">
        <row r="4">
          <cell r="A4" t="str">
            <v>BẢNG TÍNH TOÁN, ĐO BÓC KHỐI LƯỢNG HOÀN THÀNH ĐƯA VÀO QUYẾT TOÁN</v>
          </cell>
        </row>
      </sheetData>
      <sheetData sheetId="3573">
        <row r="4">
          <cell r="A4" t="str">
            <v>BẢNG TÍNH TOÁN, ĐO BÓC KHỐI LƯỢNG HOÀN THÀNH ĐƯA VÀO QUYẾT TOÁN</v>
          </cell>
        </row>
      </sheetData>
      <sheetData sheetId="3574">
        <row r="4">
          <cell r="A4" t="str">
            <v>BẢNG TÍNH TOÁN, ĐO BÓC KHỐI LƯỢNG HOÀN THÀNH ĐƯA VÀO QUYẾT TOÁN</v>
          </cell>
        </row>
      </sheetData>
      <sheetData sheetId="3575">
        <row r="4">
          <cell r="A4" t="str">
            <v>BẢNG TÍNH TOÁN, ĐO BÓC KHỐI LƯỢNG HOÀN THÀNH ĐƯA VÀO QUYẾT TOÁN</v>
          </cell>
        </row>
      </sheetData>
      <sheetData sheetId="3576">
        <row r="4">
          <cell r="A4" t="str">
            <v>BẢNG TÍNH TOÁN, ĐO BÓC KHỐI LƯỢNG HOÀN THÀNH ĐƯA VÀO QUYẾT TOÁN</v>
          </cell>
        </row>
      </sheetData>
      <sheetData sheetId="3577">
        <row r="4">
          <cell r="A4" t="str">
            <v>BẢNG TÍNH TOÁN, ĐO BÓC KHỐI LƯỢNG HOÀN THÀNH ĐƯA VÀO QUYẾT TOÁN</v>
          </cell>
        </row>
      </sheetData>
      <sheetData sheetId="3578">
        <row r="4">
          <cell r="A4" t="str">
            <v>BẢNG TÍNH TOÁN, ĐO BÓC KHỐI LƯỢNG HOÀN THÀNH ĐƯA VÀO QUYẾT TOÁN</v>
          </cell>
        </row>
      </sheetData>
      <sheetData sheetId="3579">
        <row r="4">
          <cell r="A4" t="str">
            <v>BẢNG TÍNH TOÁN, ĐO BÓC KHỐI LƯỢNG HOÀN THÀNH ĐƯA VÀO QUYẾT TOÁN</v>
          </cell>
        </row>
      </sheetData>
      <sheetData sheetId="3580">
        <row r="4">
          <cell r="A4" t="str">
            <v>BẢNG TÍNH TOÁN, ĐO BÓC KHỐI LƯỢNG HOÀN THÀNH ĐƯA VÀO QUYẾT TOÁN</v>
          </cell>
        </row>
      </sheetData>
      <sheetData sheetId="3581">
        <row r="4">
          <cell r="A4" t="str">
            <v>BẢNG TÍNH TOÁN, ĐO BÓC KHỐI LƯỢNG HOÀN THÀNH ĐƯA VÀO QUYẾT TOÁN</v>
          </cell>
        </row>
      </sheetData>
      <sheetData sheetId="3582">
        <row r="4">
          <cell r="A4" t="str">
            <v>BẢNG TÍNH TOÁN, ĐO BÓC KHỐI LƯỢNG HOÀN THÀNH ĐƯA VÀO QUYẾT TOÁN</v>
          </cell>
        </row>
      </sheetData>
      <sheetData sheetId="3583">
        <row r="4">
          <cell r="A4" t="str">
            <v>BẢNG TÍNH TOÁN, ĐO BÓC KHỐI LƯỢNG HOÀN THÀNH ĐƯA VÀO QUYẾT TOÁN</v>
          </cell>
        </row>
      </sheetData>
      <sheetData sheetId="3584">
        <row r="4">
          <cell r="A4" t="str">
            <v>BẢNG TÍNH TOÁN, ĐO BÓC KHỐI LƯỢNG HOÀN THÀNH ĐƯA VÀO QUYẾT TOÁN</v>
          </cell>
        </row>
      </sheetData>
      <sheetData sheetId="3585">
        <row r="4">
          <cell r="A4" t="str">
            <v>BẢNG TÍNH TOÁN, ĐO BÓC KHỐI LƯỢNG HOÀN THÀNH ĐƯA VÀO QUYẾT TOÁN</v>
          </cell>
        </row>
      </sheetData>
      <sheetData sheetId="3586">
        <row r="4">
          <cell r="A4" t="str">
            <v>BẢNG TÍNH TOÁN, ĐO BÓC KHỐI LƯỢNG HOÀN THÀNH ĐƯA VÀO QUYẾT TOÁN</v>
          </cell>
        </row>
      </sheetData>
      <sheetData sheetId="3587">
        <row r="4">
          <cell r="A4" t="str">
            <v>BẢNG TÍNH TOÁN, ĐO BÓC KHỐI LƯỢNG HOÀN THÀNH ĐƯA VÀO QUYẾT TOÁN</v>
          </cell>
        </row>
      </sheetData>
      <sheetData sheetId="3588">
        <row r="4">
          <cell r="A4" t="str">
            <v>BẢNG TÍNH TOÁN, ĐO BÓC KHỐI LƯỢNG HOÀN THÀNH ĐƯA VÀO QUYẾT TOÁN</v>
          </cell>
        </row>
      </sheetData>
      <sheetData sheetId="3589">
        <row r="4">
          <cell r="A4" t="str">
            <v>BẢNG TÍNH TOÁN, ĐO BÓC KHỐI LƯỢNG HOÀN THÀNH ĐƯA VÀO QUYẾT TOÁN</v>
          </cell>
        </row>
      </sheetData>
      <sheetData sheetId="3590">
        <row r="4">
          <cell r="A4" t="str">
            <v>BẢNG TÍNH TOÁN, ĐO BÓC KHỐI LƯỢNG HOÀN THÀNH ĐƯA VÀO QUYẾT TOÁN</v>
          </cell>
        </row>
      </sheetData>
      <sheetData sheetId="3591">
        <row r="4">
          <cell r="A4" t="str">
            <v>BẢNG TÍNH TOÁN, ĐO BÓC KHỐI LƯỢNG HOÀN THÀNH ĐƯA VÀO QUYẾT TOÁN</v>
          </cell>
        </row>
      </sheetData>
      <sheetData sheetId="3592">
        <row r="4">
          <cell r="A4" t="str">
            <v>BẢNG TÍNH TOÁN, ĐO BÓC KHỐI LƯỢNG HOÀN THÀNH ĐƯA VÀO QUYẾT TOÁN</v>
          </cell>
        </row>
      </sheetData>
      <sheetData sheetId="3593">
        <row r="4">
          <cell r="A4" t="str">
            <v>BẢNG TÍNH TOÁN, ĐO BÓC KHỐI LƯỢNG HOÀN THÀNH ĐƯA VÀO QUYẾT TOÁN</v>
          </cell>
        </row>
      </sheetData>
      <sheetData sheetId="3594">
        <row r="4">
          <cell r="A4" t="str">
            <v>BẢNG TÍNH TOÁN, ĐO BÓC KHỐI LƯỢNG HOÀN THÀNH ĐƯA VÀO QUYẾT TOÁN</v>
          </cell>
        </row>
      </sheetData>
      <sheetData sheetId="3595">
        <row r="4">
          <cell r="A4" t="str">
            <v>BẢNG TÍNH TOÁN, ĐO BÓC KHỐI LƯỢNG HOÀN THÀNH ĐƯA VÀO QUYẾT TOÁN</v>
          </cell>
        </row>
      </sheetData>
      <sheetData sheetId="3596">
        <row r="4">
          <cell r="A4" t="str">
            <v>BẢNG TÍNH TOÁN, ĐO BÓC KHỐI LƯỢNG HOÀN THÀNH ĐƯA VÀO QUYẾT TOÁN</v>
          </cell>
        </row>
      </sheetData>
      <sheetData sheetId="3597">
        <row r="4">
          <cell r="A4" t="str">
            <v>BẢNG TÍNH TOÁN, ĐO BÓC KHỐI LƯỢNG HOÀN THÀNH ĐƯA VÀO QUYẾT TOÁN</v>
          </cell>
        </row>
      </sheetData>
      <sheetData sheetId="3598">
        <row r="4">
          <cell r="A4" t="str">
            <v>BẢNG TÍNH TOÁN, ĐO BÓC KHỐI LƯỢNG HOÀN THÀNH ĐƯA VÀO QUYẾT TOÁN</v>
          </cell>
        </row>
      </sheetData>
      <sheetData sheetId="3599">
        <row r="4">
          <cell r="A4" t="str">
            <v>BẢNG TÍNH TOÁN, ĐO BÓC KHỐI LƯỢNG HOÀN THÀNH ĐƯA VÀO QUYẾT TOÁN</v>
          </cell>
        </row>
      </sheetData>
      <sheetData sheetId="3600">
        <row r="4">
          <cell r="A4" t="str">
            <v>BẢNG TÍNH TOÁN, ĐO BÓC KHỐI LƯỢNG HOÀN THÀNH ĐƯA VÀO QUYẾT TOÁN</v>
          </cell>
        </row>
      </sheetData>
      <sheetData sheetId="3601">
        <row r="4">
          <cell r="A4" t="str">
            <v>BẢNG TÍNH TOÁN, ĐO BÓC KHỐI LƯỢNG HOÀN THÀNH ĐƯA VÀO QUYẾT TOÁN</v>
          </cell>
        </row>
      </sheetData>
      <sheetData sheetId="3602">
        <row r="4">
          <cell r="A4" t="str">
            <v>BẢNG TÍNH TOÁN, ĐO BÓC KHỐI LƯỢNG HOÀN THÀNH ĐƯA VÀO QUYẾT TOÁN</v>
          </cell>
        </row>
      </sheetData>
      <sheetData sheetId="3603">
        <row r="4">
          <cell r="A4" t="str">
            <v>BẢNG TÍNH TOÁN, ĐO BÓC KHỐI LƯỢNG HOÀN THÀNH ĐƯA VÀO QUYẾT TOÁN</v>
          </cell>
        </row>
      </sheetData>
      <sheetData sheetId="3604">
        <row r="4">
          <cell r="A4" t="str">
            <v>BẢNG TÍNH TOÁN, ĐO BÓC KHỐI LƯỢNG HOÀN THÀNH ĐƯA VÀO QUYẾT TOÁN</v>
          </cell>
        </row>
      </sheetData>
      <sheetData sheetId="3605">
        <row r="4">
          <cell r="A4" t="str">
            <v>BẢNG TÍNH TOÁN, ĐO BÓC KHỐI LƯỢNG HOÀN THÀNH ĐƯA VÀO QUYẾT TOÁN</v>
          </cell>
        </row>
      </sheetData>
      <sheetData sheetId="3606">
        <row r="4">
          <cell r="A4" t="str">
            <v>BẢNG TÍNH TOÁN, ĐO BÓC KHỐI LƯỢNG HOÀN THÀNH ĐƯA VÀO QUYẾT TOÁN</v>
          </cell>
        </row>
      </sheetData>
      <sheetData sheetId="3607">
        <row r="4">
          <cell r="A4" t="str">
            <v>BẢNG TÍNH TOÁN, ĐO BÓC KHỐI LƯỢNG HOÀN THÀNH ĐƯA VÀO QUYẾT TOÁN</v>
          </cell>
        </row>
      </sheetData>
      <sheetData sheetId="3608">
        <row r="4">
          <cell r="A4" t="str">
            <v>BẢNG TÍNH TOÁN, ĐO BÓC KHỐI LƯỢNG HOÀN THÀNH ĐƯA VÀO QUYẾT TOÁN</v>
          </cell>
        </row>
      </sheetData>
      <sheetData sheetId="3609">
        <row r="4">
          <cell r="A4" t="str">
            <v>BẢNG TÍNH TOÁN, ĐO BÓC KHỐI LƯỢNG HOÀN THÀNH ĐƯA VÀO QUYẾT TOÁN</v>
          </cell>
        </row>
      </sheetData>
      <sheetData sheetId="3610">
        <row r="4">
          <cell r="A4" t="str">
            <v>BẢNG TÍNH TOÁN, ĐO BÓC KHỐI LƯỢNG HOÀN THÀNH ĐƯA VÀO QUYẾT TOÁN</v>
          </cell>
        </row>
      </sheetData>
      <sheetData sheetId="3611">
        <row r="4">
          <cell r="A4" t="str">
            <v>BẢNG TÍNH TOÁN, ĐO BÓC KHỐI LƯỢNG HOÀN THÀNH ĐƯA VÀO QUYẾT TOÁN</v>
          </cell>
        </row>
      </sheetData>
      <sheetData sheetId="3612">
        <row r="4">
          <cell r="A4" t="str">
            <v>BẢNG TÍNH TOÁN, ĐO BÓC KHỐI LƯỢNG HOÀN THÀNH ĐƯA VÀO QUYẾT TOÁN</v>
          </cell>
        </row>
      </sheetData>
      <sheetData sheetId="3613">
        <row r="4">
          <cell r="A4" t="str">
            <v>BẢNG TÍNH TOÁN, ĐO BÓC KHỐI LƯỢNG HOÀN THÀNH ĐƯA VÀO QUYẾT TOÁN</v>
          </cell>
        </row>
      </sheetData>
      <sheetData sheetId="3614">
        <row r="4">
          <cell r="A4" t="str">
            <v>BẢNG TÍNH TOÁN, ĐO BÓC KHỐI LƯỢNG HOÀN THÀNH ĐƯA VÀO QUYẾT TOÁN</v>
          </cell>
        </row>
      </sheetData>
      <sheetData sheetId="3615">
        <row r="4">
          <cell r="A4" t="str">
            <v>BẢNG TÍNH TOÁN, ĐO BÓC KHỐI LƯỢNG HOÀN THÀNH ĐƯA VÀO QUYẾT TOÁN</v>
          </cell>
        </row>
      </sheetData>
      <sheetData sheetId="3616">
        <row r="4">
          <cell r="A4" t="str">
            <v>BẢNG TÍNH TOÁN, ĐO BÓC KHỐI LƯỢNG HOÀN THÀNH ĐƯA VÀO QUYẾT TOÁN</v>
          </cell>
        </row>
      </sheetData>
      <sheetData sheetId="3617">
        <row r="4">
          <cell r="A4" t="str">
            <v>BẢNG TÍNH TOÁN, ĐO BÓC KHỐI LƯỢNG HOÀN THÀNH ĐƯA VÀO QUYẾT TOÁN</v>
          </cell>
        </row>
      </sheetData>
      <sheetData sheetId="3618">
        <row r="4">
          <cell r="A4" t="str">
            <v>BẢNG TÍNH TOÁN, ĐO BÓC KHỐI LƯỢNG HOÀN THÀNH ĐƯA VÀO QUYẾT TOÁN</v>
          </cell>
        </row>
      </sheetData>
      <sheetData sheetId="3619">
        <row r="4">
          <cell r="A4" t="str">
            <v>BẢNG TÍNH TOÁN, ĐO BÓC KHỐI LƯỢNG HOÀN THÀNH ĐƯA VÀO QUYẾT TOÁN</v>
          </cell>
        </row>
      </sheetData>
      <sheetData sheetId="3620">
        <row r="4">
          <cell r="A4" t="str">
            <v>BẢNG TÍNH TOÁN, ĐO BÓC KHỐI LƯỢNG HOÀN THÀNH ĐƯA VÀO QUYẾT TOÁN</v>
          </cell>
        </row>
      </sheetData>
      <sheetData sheetId="3621">
        <row r="4">
          <cell r="A4" t="str">
            <v>BẢNG TÍNH TOÁN, ĐO BÓC KHỐI LƯỢNG HOÀN THÀNH ĐƯA VÀO QUYẾT TOÁN</v>
          </cell>
        </row>
      </sheetData>
      <sheetData sheetId="3622">
        <row r="4">
          <cell r="A4" t="str">
            <v>BẢNG TÍNH TOÁN, ĐO BÓC KHỐI LƯỢNG HOÀN THÀNH ĐƯA VÀO QUYẾT TOÁN</v>
          </cell>
        </row>
      </sheetData>
      <sheetData sheetId="3623">
        <row r="4">
          <cell r="A4" t="str">
            <v>BẢNG TÍNH TOÁN, ĐO BÓC KHỐI LƯỢNG HOÀN THÀNH ĐƯA VÀO QUYẾT TOÁN</v>
          </cell>
        </row>
      </sheetData>
      <sheetData sheetId="3624">
        <row r="4">
          <cell r="A4" t="str">
            <v>BẢNG TÍNH TOÁN, ĐO BÓC KHỐI LƯỢNG HOÀN THÀNH ĐƯA VÀO QUYẾT TOÁN</v>
          </cell>
        </row>
      </sheetData>
      <sheetData sheetId="3625">
        <row r="4">
          <cell r="A4" t="str">
            <v>BẢNG TÍNH TOÁN, ĐO BÓC KHỐI LƯỢNG HOÀN THÀNH ĐƯA VÀO QUYẾT TOÁN</v>
          </cell>
        </row>
      </sheetData>
      <sheetData sheetId="3626">
        <row r="4">
          <cell r="A4" t="str">
            <v>BẢNG TÍNH TOÁN, ĐO BÓC KHỐI LƯỢNG HOÀN THÀNH ĐƯA VÀO QUYẾT TOÁN</v>
          </cell>
        </row>
      </sheetData>
      <sheetData sheetId="3627">
        <row r="4">
          <cell r="A4" t="str">
            <v>BẢNG TÍNH TOÁN, ĐO BÓC KHỐI LƯỢNG HOÀN THÀNH ĐƯA VÀO QUYẾT TOÁN</v>
          </cell>
        </row>
      </sheetData>
      <sheetData sheetId="3628">
        <row r="4">
          <cell r="A4" t="str">
            <v>BẢNG TÍNH TOÁN, ĐO BÓC KHỐI LƯỢNG HOÀN THÀNH ĐƯA VÀO QUYẾT TOÁN</v>
          </cell>
        </row>
      </sheetData>
      <sheetData sheetId="3629">
        <row r="4">
          <cell r="A4" t="str">
            <v>BẢNG TÍNH TOÁN, ĐO BÓC KHỐI LƯỢNG HOÀN THÀNH ĐƯA VÀO QUYẾT TOÁN</v>
          </cell>
        </row>
      </sheetData>
      <sheetData sheetId="3630">
        <row r="4">
          <cell r="A4" t="str">
            <v>BẢNG TÍNH TOÁN, ĐO BÓC KHỐI LƯỢNG HOÀN THÀNH ĐƯA VÀO QUYẾT TOÁN</v>
          </cell>
        </row>
      </sheetData>
      <sheetData sheetId="3631">
        <row r="4">
          <cell r="A4" t="str">
            <v>BẢNG TÍNH TOÁN, ĐO BÓC KHỐI LƯỢNG HOÀN THÀNH ĐƯA VÀO QUYẾT TOÁN</v>
          </cell>
        </row>
      </sheetData>
      <sheetData sheetId="3632">
        <row r="4">
          <cell r="A4" t="str">
            <v>BẢNG TÍNH TOÁN, ĐO BÓC KHỐI LƯỢNG HOÀN THÀNH ĐƯA VÀO QUYẾT TOÁN</v>
          </cell>
        </row>
      </sheetData>
      <sheetData sheetId="3633">
        <row r="4">
          <cell r="A4" t="str">
            <v>BẢNG TÍNH TOÁN, ĐO BÓC KHỐI LƯỢNG HOÀN THÀNH ĐƯA VÀO QUYẾT TOÁN</v>
          </cell>
        </row>
      </sheetData>
      <sheetData sheetId="3634">
        <row r="4">
          <cell r="A4" t="str">
            <v>BẢNG TÍNH TOÁN, ĐO BÓC KHỐI LƯỢNG HOÀN THÀNH ĐƯA VÀO QUYẾT TOÁN</v>
          </cell>
        </row>
      </sheetData>
      <sheetData sheetId="3635">
        <row r="4">
          <cell r="A4" t="str">
            <v>BẢNG TÍNH TOÁN, ĐO BÓC KHỐI LƯỢNG HOÀN THÀNH ĐƯA VÀO QUYẾT TOÁN</v>
          </cell>
        </row>
      </sheetData>
      <sheetData sheetId="3636">
        <row r="4">
          <cell r="A4" t="str">
            <v>BẢNG TÍNH TOÁN, ĐO BÓC KHỐI LƯỢNG HOÀN THÀNH ĐƯA VÀO QUYẾT TOÁN</v>
          </cell>
        </row>
      </sheetData>
      <sheetData sheetId="3637">
        <row r="4">
          <cell r="A4" t="str">
            <v>BẢNG TÍNH TOÁN, ĐO BÓC KHỐI LƯỢNG HOÀN THÀNH ĐƯA VÀO QUYẾT TOÁN</v>
          </cell>
        </row>
      </sheetData>
      <sheetData sheetId="3638">
        <row r="4">
          <cell r="A4" t="str">
            <v>BẢNG TÍNH TOÁN, ĐO BÓC KHỐI LƯỢNG HOÀN THÀNH ĐƯA VÀO QUYẾT TOÁN</v>
          </cell>
        </row>
      </sheetData>
      <sheetData sheetId="3639">
        <row r="4">
          <cell r="A4" t="str">
            <v>BẢNG TÍNH TOÁN, ĐO BÓC KHỐI LƯỢNG HOÀN THÀNH ĐƯA VÀO QUYẾT TOÁN</v>
          </cell>
        </row>
      </sheetData>
      <sheetData sheetId="3640">
        <row r="4">
          <cell r="A4" t="str">
            <v>BẢNG TÍNH TOÁN, ĐO BÓC KHỐI LƯỢNG HOÀN THÀNH ĐƯA VÀO QUYẾT TOÁN</v>
          </cell>
        </row>
      </sheetData>
      <sheetData sheetId="3641">
        <row r="4">
          <cell r="A4" t="str">
            <v>BẢNG TÍNH TOÁN, ĐO BÓC KHỐI LƯỢNG HOÀN THÀNH ĐƯA VÀO QUYẾT TOÁN</v>
          </cell>
        </row>
      </sheetData>
      <sheetData sheetId="3642">
        <row r="4">
          <cell r="A4" t="str">
            <v>BẢNG TÍNH TOÁN, ĐO BÓC KHỐI LƯỢNG HOÀN THÀNH ĐƯA VÀO QUYẾT TOÁN</v>
          </cell>
        </row>
      </sheetData>
      <sheetData sheetId="3643">
        <row r="4">
          <cell r="A4" t="str">
            <v>BẢNG TÍNH TOÁN, ĐO BÓC KHỐI LƯỢNG HOÀN THÀNH ĐƯA VÀO QUYẾT TOÁN</v>
          </cell>
        </row>
      </sheetData>
      <sheetData sheetId="3644">
        <row r="4">
          <cell r="A4" t="str">
            <v>BẢNG TÍNH TOÁN, ĐO BÓC KHỐI LƯỢNG HOÀN THÀNH ĐƯA VÀO QUYẾT TOÁN</v>
          </cell>
        </row>
      </sheetData>
      <sheetData sheetId="3645">
        <row r="4">
          <cell r="A4" t="str">
            <v>BẢNG TÍNH TOÁN, ĐO BÓC KHỐI LƯỢNG HOÀN THÀNH ĐƯA VÀO QUYẾT TOÁN</v>
          </cell>
        </row>
      </sheetData>
      <sheetData sheetId="3646">
        <row r="4">
          <cell r="A4" t="str">
            <v>BẢNG TÍNH TOÁN, ĐO BÓC KHỐI LƯỢNG HOÀN THÀNH ĐƯA VÀO QUYẾT TOÁN</v>
          </cell>
        </row>
      </sheetData>
      <sheetData sheetId="3647">
        <row r="4">
          <cell r="A4" t="str">
            <v>BẢNG TÍNH TOÁN, ĐO BÓC KHỐI LƯỢNG HOÀN THÀNH ĐƯA VÀO QUYẾT TOÁN</v>
          </cell>
        </row>
      </sheetData>
      <sheetData sheetId="3648">
        <row r="4">
          <cell r="A4" t="str">
            <v>BẢNG TÍNH TOÁN, ĐO BÓC KHỐI LƯỢNG HOÀN THÀNH ĐƯA VÀO QUYẾT TOÁN</v>
          </cell>
        </row>
      </sheetData>
      <sheetData sheetId="3649">
        <row r="4">
          <cell r="A4" t="str">
            <v>BẢNG TÍNH TOÁN, ĐO BÓC KHỐI LƯỢNG HOÀN THÀNH ĐƯA VÀO QUYẾT TOÁN</v>
          </cell>
        </row>
      </sheetData>
      <sheetData sheetId="3650">
        <row r="4">
          <cell r="A4" t="str">
            <v>BẢNG TÍNH TOÁN, ĐO BÓC KHỐI LƯỢNG HOÀN THÀNH ĐƯA VÀO QUYẾT TOÁN</v>
          </cell>
        </row>
      </sheetData>
      <sheetData sheetId="3651">
        <row r="4">
          <cell r="A4" t="str">
            <v>BẢNG TÍNH TOÁN, ĐO BÓC KHỐI LƯỢNG HOÀN THÀNH ĐƯA VÀO QUYẾT TOÁN</v>
          </cell>
        </row>
      </sheetData>
      <sheetData sheetId="3652">
        <row r="4">
          <cell r="A4" t="str">
            <v>BẢNG TÍNH TOÁN, ĐO BÓC KHỐI LƯỢNG HOÀN THÀNH ĐƯA VÀO QUYẾT TOÁN</v>
          </cell>
        </row>
      </sheetData>
      <sheetData sheetId="3653">
        <row r="4">
          <cell r="A4" t="str">
            <v>BẢNG TÍNH TOÁN, ĐO BÓC KHỐI LƯỢNG HOÀN THÀNH ĐƯA VÀO QUYẾT TOÁN</v>
          </cell>
        </row>
      </sheetData>
      <sheetData sheetId="3654">
        <row r="4">
          <cell r="A4" t="str">
            <v>BẢNG TÍNH TOÁN, ĐO BÓC KHỐI LƯỢNG HOÀN THÀNH ĐƯA VÀO QUYẾT TOÁN</v>
          </cell>
        </row>
      </sheetData>
      <sheetData sheetId="3655">
        <row r="4">
          <cell r="A4" t="str">
            <v>BẢNG TÍNH TOÁN, ĐO BÓC KHỐI LƯỢNG HOÀN THÀNH ĐƯA VÀO QUYẾT TOÁN</v>
          </cell>
        </row>
      </sheetData>
      <sheetData sheetId="3656">
        <row r="4">
          <cell r="A4" t="str">
            <v>BẢNG TÍNH TOÁN, ĐO BÓC KHỐI LƯỢNG HOÀN THÀNH ĐƯA VÀO QUYẾT TOÁN</v>
          </cell>
        </row>
      </sheetData>
      <sheetData sheetId="3657">
        <row r="4">
          <cell r="A4" t="str">
            <v>BẢNG TÍNH TOÁN, ĐO BÓC KHỐI LƯỢNG HOÀN THÀNH ĐƯA VÀO QUYẾT TOÁN</v>
          </cell>
        </row>
      </sheetData>
      <sheetData sheetId="3658">
        <row r="4">
          <cell r="A4" t="str">
            <v>BẢNG TÍNH TOÁN, ĐO BÓC KHỐI LƯỢNG HOÀN THÀNH ĐƯA VÀO QUYẾT TOÁN</v>
          </cell>
        </row>
      </sheetData>
      <sheetData sheetId="3659">
        <row r="4">
          <cell r="A4" t="str">
            <v>BẢNG TÍNH TOÁN, ĐO BÓC KHỐI LƯỢNG HOÀN THÀNH ĐƯA VÀO QUYẾT TOÁN</v>
          </cell>
        </row>
      </sheetData>
      <sheetData sheetId="3660">
        <row r="4">
          <cell r="A4" t="str">
            <v>BẢNG TÍNH TOÁN, ĐO BÓC KHỐI LƯỢNG HOÀN THÀNH ĐƯA VÀO QUYẾT TOÁN</v>
          </cell>
        </row>
      </sheetData>
      <sheetData sheetId="3661">
        <row r="4">
          <cell r="A4" t="str">
            <v>BẢNG TÍNH TOÁN, ĐO BÓC KHỐI LƯỢNG HOÀN THÀNH ĐƯA VÀO QUYẾT TOÁN</v>
          </cell>
        </row>
      </sheetData>
      <sheetData sheetId="3662">
        <row r="4">
          <cell r="A4" t="str">
            <v>BẢNG TÍNH TOÁN, ĐO BÓC KHỐI LƯỢNG HOÀN THÀNH ĐƯA VÀO QUYẾT TOÁN</v>
          </cell>
        </row>
      </sheetData>
      <sheetData sheetId="3663">
        <row r="4">
          <cell r="A4" t="str">
            <v>BẢNG TÍNH TOÁN, ĐO BÓC KHỐI LƯỢNG HOÀN THÀNH ĐƯA VÀO QUYẾT TOÁN</v>
          </cell>
        </row>
      </sheetData>
      <sheetData sheetId="3664">
        <row r="4">
          <cell r="A4" t="str">
            <v>BẢNG TÍNH TOÁN, ĐO BÓC KHỐI LƯỢNG HOÀN THÀNH ĐƯA VÀO QUYẾT TOÁN</v>
          </cell>
        </row>
      </sheetData>
      <sheetData sheetId="3665">
        <row r="4">
          <cell r="A4" t="str">
            <v>BẢNG TÍNH TOÁN, ĐO BÓC KHỐI LƯỢNG HOÀN THÀNH ĐƯA VÀO QUYẾT TOÁN</v>
          </cell>
        </row>
      </sheetData>
      <sheetData sheetId="3666">
        <row r="4">
          <cell r="A4" t="str">
            <v>BẢNG TÍNH TOÁN, ĐO BÓC KHỐI LƯỢNG HOÀN THÀNH ĐƯA VÀO QUYẾT TOÁN</v>
          </cell>
        </row>
      </sheetData>
      <sheetData sheetId="3667">
        <row r="4">
          <cell r="A4" t="str">
            <v>BẢNG TÍNH TOÁN, ĐO BÓC KHỐI LƯỢNG HOÀN THÀNH ĐƯA VÀO QUYẾT TOÁN</v>
          </cell>
        </row>
      </sheetData>
      <sheetData sheetId="3668">
        <row r="4">
          <cell r="A4" t="str">
            <v>BẢNG TÍNH TOÁN, ĐO BÓC KHỐI LƯỢNG HOÀN THÀNH ĐƯA VÀO QUYẾT TOÁN</v>
          </cell>
        </row>
      </sheetData>
      <sheetData sheetId="3669">
        <row r="4">
          <cell r="A4" t="str">
            <v>BẢNG TÍNH TOÁN, ĐO BÓC KHỐI LƯỢNG HOÀN THÀNH ĐƯA VÀO QUYẾT TOÁN</v>
          </cell>
        </row>
      </sheetData>
      <sheetData sheetId="3670">
        <row r="4">
          <cell r="A4" t="str">
            <v>BẢNG TÍNH TOÁN, ĐO BÓC KHỐI LƯỢNG HOÀN THÀNH ĐƯA VÀO QUYẾT TOÁN</v>
          </cell>
        </row>
      </sheetData>
      <sheetData sheetId="3671">
        <row r="4">
          <cell r="A4" t="str">
            <v>BẢNG TÍNH TOÁN, ĐO BÓC KHỐI LƯỢNG HOÀN THÀNH ĐƯA VÀO QUYẾT TOÁN</v>
          </cell>
        </row>
      </sheetData>
      <sheetData sheetId="3672">
        <row r="4">
          <cell r="A4" t="str">
            <v>BẢNG TÍNH TOÁN, ĐO BÓC KHỐI LƯỢNG HOÀN THÀNH ĐƯA VÀO QUYẾT TOÁN</v>
          </cell>
        </row>
      </sheetData>
      <sheetData sheetId="3673">
        <row r="4">
          <cell r="A4" t="str">
            <v>BẢNG TÍNH TOÁN, ĐO BÓC KHỐI LƯỢNG HOÀN THÀNH ĐƯA VÀO QUYẾT TOÁN</v>
          </cell>
        </row>
      </sheetData>
      <sheetData sheetId="3674">
        <row r="4">
          <cell r="A4" t="str">
            <v>BẢNG TÍNH TOÁN, ĐO BÓC KHỐI LƯỢNG HOÀN THÀNH ĐƯA VÀO QUYẾT TOÁN</v>
          </cell>
        </row>
      </sheetData>
      <sheetData sheetId="3675">
        <row r="4">
          <cell r="A4" t="str">
            <v>BẢNG TÍNH TOÁN, ĐO BÓC KHỐI LƯỢNG HOÀN THÀNH ĐƯA VÀO QUYẾT TOÁN</v>
          </cell>
        </row>
      </sheetData>
      <sheetData sheetId="3676">
        <row r="4">
          <cell r="A4" t="str">
            <v>BẢNG TÍNH TOÁN, ĐO BÓC KHỐI LƯỢNG HOÀN THÀNH ĐƯA VÀO QUYẾT TOÁN</v>
          </cell>
        </row>
      </sheetData>
      <sheetData sheetId="3677">
        <row r="4">
          <cell r="A4" t="str">
            <v>BẢNG TÍNH TOÁN, ĐO BÓC KHỐI LƯỢNG HOÀN THÀNH ĐƯA VÀO QUYẾT TOÁN</v>
          </cell>
        </row>
      </sheetData>
      <sheetData sheetId="3678">
        <row r="4">
          <cell r="A4" t="str">
            <v>BẢNG TÍNH TOÁN, ĐO BÓC KHỐI LƯỢNG HOÀN THÀNH ĐƯA VÀO QUYẾT TOÁN</v>
          </cell>
        </row>
      </sheetData>
      <sheetData sheetId="3679">
        <row r="4">
          <cell r="A4" t="str">
            <v>BẢNG TÍNH TOÁN, ĐO BÓC KHỐI LƯỢNG HOÀN THÀNH ĐƯA VÀO QUYẾT TOÁN</v>
          </cell>
        </row>
      </sheetData>
      <sheetData sheetId="3680">
        <row r="4">
          <cell r="A4" t="str">
            <v>BẢNG TÍNH TOÁN, ĐO BÓC KHỐI LƯỢNG HOÀN THÀNH ĐƯA VÀO QUYẾT TOÁN</v>
          </cell>
        </row>
      </sheetData>
      <sheetData sheetId="3681">
        <row r="4">
          <cell r="A4" t="str">
            <v>BẢNG TÍNH TOÁN, ĐO BÓC KHỐI LƯỢNG HOÀN THÀNH ĐƯA VÀO QUYẾT TOÁN</v>
          </cell>
        </row>
      </sheetData>
      <sheetData sheetId="3682">
        <row r="4">
          <cell r="A4" t="str">
            <v>BẢNG TÍNH TOÁN, ĐO BÓC KHỐI LƯỢNG HOÀN THÀNH ĐƯA VÀO QUYẾT TOÁN</v>
          </cell>
        </row>
      </sheetData>
      <sheetData sheetId="3683">
        <row r="4">
          <cell r="A4" t="str">
            <v>BẢNG TÍNH TOÁN, ĐO BÓC KHỐI LƯỢNG HOÀN THÀNH ĐƯA VÀO QUYẾT TOÁN</v>
          </cell>
        </row>
      </sheetData>
      <sheetData sheetId="3684">
        <row r="4">
          <cell r="A4" t="str">
            <v>BẢNG TÍNH TOÁN, ĐO BÓC KHỐI LƯỢNG HOÀN THÀNH ĐƯA VÀO QUYẾT TOÁN</v>
          </cell>
        </row>
      </sheetData>
      <sheetData sheetId="3685">
        <row r="4">
          <cell r="A4" t="str">
            <v>BẢNG TÍNH TOÁN, ĐO BÓC KHỐI LƯỢNG HOÀN THÀNH ĐƯA VÀO QUYẾT TOÁN</v>
          </cell>
        </row>
      </sheetData>
      <sheetData sheetId="3686">
        <row r="4">
          <cell r="A4" t="str">
            <v>BẢNG TÍNH TOÁN, ĐO BÓC KHỐI LƯỢNG HOÀN THÀNH ĐƯA VÀO QUYẾT TOÁN</v>
          </cell>
        </row>
      </sheetData>
      <sheetData sheetId="3687">
        <row r="4">
          <cell r="A4" t="str">
            <v>BẢNG TÍNH TOÁN, ĐO BÓC KHỐI LƯỢNG HOÀN THÀNH ĐƯA VÀO QUYẾT TOÁN</v>
          </cell>
        </row>
      </sheetData>
      <sheetData sheetId="3688">
        <row r="4">
          <cell r="A4" t="str">
            <v>BẢNG TÍNH TOÁN, ĐO BÓC KHỐI LƯỢNG HOÀN THÀNH ĐƯA VÀO QUYẾT TOÁN</v>
          </cell>
        </row>
      </sheetData>
      <sheetData sheetId="3689">
        <row r="4">
          <cell r="A4" t="str">
            <v>BẢNG TÍNH TOÁN, ĐO BÓC KHỐI LƯỢNG HOÀN THÀNH ĐƯA VÀO QUYẾT TOÁN</v>
          </cell>
        </row>
      </sheetData>
      <sheetData sheetId="3690">
        <row r="4">
          <cell r="A4" t="str">
            <v>BẢNG TÍNH TOÁN, ĐO BÓC KHỐI LƯỢNG HOÀN THÀNH ĐƯA VÀO QUYẾT TOÁN</v>
          </cell>
        </row>
      </sheetData>
      <sheetData sheetId="3691">
        <row r="4">
          <cell r="A4" t="str">
            <v>BẢNG TÍNH TOÁN, ĐO BÓC KHỐI LƯỢNG HOÀN THÀNH ĐƯA VÀO QUYẾT TOÁN</v>
          </cell>
        </row>
      </sheetData>
      <sheetData sheetId="3692">
        <row r="4">
          <cell r="A4" t="str">
            <v>BẢNG TÍNH TOÁN, ĐO BÓC KHỐI LƯỢNG HOÀN THÀNH ĐƯA VÀO QUYẾT TOÁN</v>
          </cell>
        </row>
      </sheetData>
      <sheetData sheetId="3693">
        <row r="4">
          <cell r="A4" t="str">
            <v>BẢNG TÍNH TOÁN, ĐO BÓC KHỐI LƯỢNG HOÀN THÀNH ĐƯA VÀO QUYẾT TOÁN</v>
          </cell>
        </row>
      </sheetData>
      <sheetData sheetId="3694">
        <row r="4">
          <cell r="A4" t="str">
            <v>BẢNG TÍNH TOÁN, ĐO BÓC KHỐI LƯỢNG HOÀN THÀNH ĐƯA VÀO QUYẾT TOÁN</v>
          </cell>
        </row>
      </sheetData>
      <sheetData sheetId="3695">
        <row r="4">
          <cell r="A4" t="str">
            <v>BẢNG TÍNH TOÁN, ĐO BÓC KHỐI LƯỢNG HOÀN THÀNH ĐƯA VÀO QUYẾT TOÁN</v>
          </cell>
        </row>
      </sheetData>
      <sheetData sheetId="3696">
        <row r="4">
          <cell r="A4" t="str">
            <v>BẢNG TÍNH TOÁN, ĐO BÓC KHỐI LƯỢNG HOÀN THÀNH ĐƯA VÀO QUYẾT TOÁN</v>
          </cell>
        </row>
      </sheetData>
      <sheetData sheetId="3697">
        <row r="4">
          <cell r="A4" t="str">
            <v>BẢNG TÍNH TOÁN, ĐO BÓC KHỐI LƯỢNG HOÀN THÀNH ĐƯA VÀO QUYẾT TOÁN</v>
          </cell>
        </row>
      </sheetData>
      <sheetData sheetId="3698">
        <row r="4">
          <cell r="A4" t="str">
            <v>BẢNG TÍNH TOÁN, ĐO BÓC KHỐI LƯỢNG HOÀN THÀNH ĐƯA VÀO QUYẾT TOÁN</v>
          </cell>
        </row>
      </sheetData>
      <sheetData sheetId="3699">
        <row r="4">
          <cell r="A4" t="str">
            <v>BẢNG TÍNH TOÁN, ĐO BÓC KHỐI LƯỢNG HOÀN THÀNH ĐƯA VÀO QUYẾT TOÁN</v>
          </cell>
        </row>
      </sheetData>
      <sheetData sheetId="3700">
        <row r="4">
          <cell r="A4" t="str">
            <v>BẢNG TÍNH TOÁN, ĐO BÓC KHỐI LƯỢNG HOÀN THÀNH ĐƯA VÀO QUYẾT TOÁN</v>
          </cell>
        </row>
      </sheetData>
      <sheetData sheetId="3701">
        <row r="4">
          <cell r="A4" t="str">
            <v>BẢNG TÍNH TOÁN, ĐO BÓC KHỐI LƯỢNG HOÀN THÀNH ĐƯA VÀO QUYẾT TOÁN</v>
          </cell>
        </row>
      </sheetData>
      <sheetData sheetId="3702">
        <row r="4">
          <cell r="A4" t="str">
            <v>BẢNG TÍNH TOÁN, ĐO BÓC KHỐI LƯỢNG HOÀN THÀNH ĐƯA VÀO QUYẾT TOÁN</v>
          </cell>
        </row>
      </sheetData>
      <sheetData sheetId="3703">
        <row r="4">
          <cell r="A4" t="str">
            <v>BẢNG TÍNH TOÁN, ĐO BÓC KHỐI LƯỢNG HOÀN THÀNH ĐƯA VÀO QUYẾT TOÁN</v>
          </cell>
        </row>
      </sheetData>
      <sheetData sheetId="3704">
        <row r="4">
          <cell r="A4" t="str">
            <v>BẢNG TÍNH TOÁN, ĐO BÓC KHỐI LƯỢNG HOÀN THÀNH ĐƯA VÀO QUYẾT TOÁN</v>
          </cell>
        </row>
      </sheetData>
      <sheetData sheetId="3705">
        <row r="4">
          <cell r="A4" t="str">
            <v>BẢNG TÍNH TOÁN, ĐO BÓC KHỐI LƯỢNG HOÀN THÀNH ĐƯA VÀO QUYẾT TOÁN</v>
          </cell>
        </row>
      </sheetData>
      <sheetData sheetId="3706">
        <row r="4">
          <cell r="A4" t="str">
            <v>BẢNG TÍNH TOÁN, ĐO BÓC KHỐI LƯỢNG HOÀN THÀNH ĐƯA VÀO QUYẾT TOÁN</v>
          </cell>
        </row>
      </sheetData>
      <sheetData sheetId="3707">
        <row r="4">
          <cell r="A4" t="str">
            <v>BẢNG TÍNH TOÁN, ĐO BÓC KHỐI LƯỢNG HOÀN THÀNH ĐƯA VÀO QUYẾT TOÁN</v>
          </cell>
        </row>
      </sheetData>
      <sheetData sheetId="3708">
        <row r="4">
          <cell r="A4" t="str">
            <v>BẢNG TÍNH TOÁN, ĐO BÓC KHỐI LƯỢNG HOÀN THÀNH ĐƯA VÀO QUYẾT TOÁN</v>
          </cell>
        </row>
      </sheetData>
      <sheetData sheetId="3709">
        <row r="4">
          <cell r="A4" t="str">
            <v>BẢNG TÍNH TOÁN, ĐO BÓC KHỐI LƯỢNG HOÀN THÀNH ĐƯA VÀO QUYẾT TOÁN</v>
          </cell>
        </row>
      </sheetData>
      <sheetData sheetId="3710">
        <row r="4">
          <cell r="A4" t="str">
            <v>BẢNG TÍNH TOÁN, ĐO BÓC KHỐI LƯỢNG HOÀN THÀNH ĐƯA VÀO QUYẾT TOÁN</v>
          </cell>
        </row>
      </sheetData>
      <sheetData sheetId="3711">
        <row r="4">
          <cell r="A4" t="str">
            <v>BẢNG TÍNH TOÁN, ĐO BÓC KHỐI LƯỢNG HOÀN THÀNH ĐƯA VÀO QUYẾT TOÁN</v>
          </cell>
        </row>
      </sheetData>
      <sheetData sheetId="3712">
        <row r="4">
          <cell r="A4" t="str">
            <v>BẢNG TÍNH TOÁN, ĐO BÓC KHỐI LƯỢNG HOÀN THÀNH ĐƯA VÀO QUYẾT TOÁN</v>
          </cell>
        </row>
      </sheetData>
      <sheetData sheetId="3713">
        <row r="4">
          <cell r="A4" t="str">
            <v>BẢNG TÍNH TOÁN, ĐO BÓC KHỐI LƯỢNG HOÀN THÀNH ĐƯA VÀO QUYẾT TOÁN</v>
          </cell>
        </row>
      </sheetData>
      <sheetData sheetId="3714">
        <row r="4">
          <cell r="A4" t="str">
            <v>BẢNG TÍNH TOÁN, ĐO BÓC KHỐI LƯỢNG HOÀN THÀNH ĐƯA VÀO QUYẾT TOÁN</v>
          </cell>
        </row>
      </sheetData>
      <sheetData sheetId="3715">
        <row r="4">
          <cell r="A4" t="str">
            <v>BẢNG TÍNH TOÁN, ĐO BÓC KHỐI LƯỢNG HOÀN THÀNH ĐƯA VÀO QUYẾT TOÁN</v>
          </cell>
        </row>
      </sheetData>
      <sheetData sheetId="3716">
        <row r="4">
          <cell r="A4" t="str">
            <v>BẢNG TÍNH TOÁN, ĐO BÓC KHỐI LƯỢNG HOÀN THÀNH ĐƯA VÀO QUYẾT TOÁN</v>
          </cell>
        </row>
      </sheetData>
      <sheetData sheetId="3717">
        <row r="4">
          <cell r="A4" t="str">
            <v>BẢNG TÍNH TOÁN, ĐO BÓC KHỐI LƯỢNG HOÀN THÀNH ĐƯA VÀO QUYẾT TOÁN</v>
          </cell>
        </row>
      </sheetData>
      <sheetData sheetId="3718">
        <row r="4">
          <cell r="A4" t="str">
            <v>BẢNG TÍNH TOÁN, ĐO BÓC KHỐI LƯỢNG HOÀN THÀNH ĐƯA VÀO QUYẾT TOÁN</v>
          </cell>
        </row>
      </sheetData>
      <sheetData sheetId="3719">
        <row r="4">
          <cell r="A4" t="str">
            <v>BẢNG TÍNH TOÁN, ĐO BÓC KHỐI LƯỢNG HOÀN THÀNH ĐƯA VÀO QUYẾT TOÁN</v>
          </cell>
        </row>
      </sheetData>
      <sheetData sheetId="3720">
        <row r="4">
          <cell r="A4" t="str">
            <v>BẢNG TÍNH TOÁN, ĐO BÓC KHỐI LƯỢNG HOÀN THÀNH ĐƯA VÀO QUYẾT TOÁN</v>
          </cell>
        </row>
      </sheetData>
      <sheetData sheetId="3721">
        <row r="4">
          <cell r="A4" t="str">
            <v>BẢNG TÍNH TOÁN, ĐO BÓC KHỐI LƯỢNG HOÀN THÀNH ĐƯA VÀO QUYẾT TOÁN</v>
          </cell>
        </row>
      </sheetData>
      <sheetData sheetId="3722">
        <row r="4">
          <cell r="A4" t="str">
            <v>BẢNG TÍNH TOÁN, ĐO BÓC KHỐI LƯỢNG HOÀN THÀNH ĐƯA VÀO QUYẾT TOÁN</v>
          </cell>
        </row>
      </sheetData>
      <sheetData sheetId="3723">
        <row r="4">
          <cell r="A4" t="str">
            <v>BẢNG TÍNH TOÁN, ĐO BÓC KHỐI LƯỢNG HOÀN THÀNH ĐƯA VÀO QUYẾT TOÁN</v>
          </cell>
        </row>
      </sheetData>
      <sheetData sheetId="3724">
        <row r="4">
          <cell r="A4" t="str">
            <v>BẢNG TÍNH TOÁN, ĐO BÓC KHỐI LƯỢNG HOÀN THÀNH ĐƯA VÀO QUYẾT TOÁN</v>
          </cell>
        </row>
      </sheetData>
      <sheetData sheetId="3725">
        <row r="4">
          <cell r="A4" t="str">
            <v>BẢNG TÍNH TOÁN, ĐO BÓC KHỐI LƯỢNG HOÀN THÀNH ĐƯA VÀO QUYẾT TOÁN</v>
          </cell>
        </row>
      </sheetData>
      <sheetData sheetId="3726">
        <row r="4">
          <cell r="A4" t="str">
            <v>BẢNG TÍNH TOÁN, ĐO BÓC KHỐI LƯỢNG HOÀN THÀNH ĐƯA VÀO QUYẾT TOÁN</v>
          </cell>
        </row>
      </sheetData>
      <sheetData sheetId="3727">
        <row r="4">
          <cell r="A4" t="str">
            <v>BẢNG TÍNH TOÁN, ĐO BÓC KHỐI LƯỢNG HOÀN THÀNH ĐƯA VÀO QUYẾT TOÁN</v>
          </cell>
        </row>
      </sheetData>
      <sheetData sheetId="3728">
        <row r="4">
          <cell r="A4" t="str">
            <v>BẢNG TÍNH TOÁN, ĐO BÓC KHỐI LƯỢNG HOÀN THÀNH ĐƯA VÀO QUYẾT TOÁN</v>
          </cell>
        </row>
      </sheetData>
      <sheetData sheetId="3729">
        <row r="4">
          <cell r="A4" t="str">
            <v>BẢNG TÍNH TOÁN, ĐO BÓC KHỐI LƯỢNG HOÀN THÀNH ĐƯA VÀO QUYẾT TOÁN</v>
          </cell>
        </row>
      </sheetData>
      <sheetData sheetId="3730">
        <row r="4">
          <cell r="A4" t="str">
            <v>BẢNG TÍNH TOÁN, ĐO BÓC KHỐI LƯỢNG HOÀN THÀNH ĐƯA VÀO QUYẾT TOÁN</v>
          </cell>
        </row>
      </sheetData>
      <sheetData sheetId="3731">
        <row r="4">
          <cell r="A4" t="str">
            <v>BẢNG TÍNH TOÁN, ĐO BÓC KHỐI LƯỢNG HOÀN THÀNH ĐƯA VÀO QUYẾT TOÁN</v>
          </cell>
        </row>
      </sheetData>
      <sheetData sheetId="3732">
        <row r="4">
          <cell r="A4" t="str">
            <v>BẢNG TÍNH TOÁN, ĐO BÓC KHỐI LƯỢNG HOÀN THÀNH ĐƯA VÀO QUYẾT TOÁN</v>
          </cell>
        </row>
      </sheetData>
      <sheetData sheetId="3733">
        <row r="4">
          <cell r="A4" t="str">
            <v>BẢNG TÍNH TOÁN, ĐO BÓC KHỐI LƯỢNG HOÀN THÀNH ĐƯA VÀO QUYẾT TOÁN</v>
          </cell>
        </row>
      </sheetData>
      <sheetData sheetId="3734">
        <row r="4">
          <cell r="A4" t="str">
            <v>BẢNG TÍNH TOÁN, ĐO BÓC KHỐI LƯỢNG HOÀN THÀNH ĐƯA VÀO QUYẾT TOÁN</v>
          </cell>
        </row>
      </sheetData>
      <sheetData sheetId="3735">
        <row r="4">
          <cell r="A4" t="str">
            <v>BẢNG TÍNH TOÁN, ĐO BÓC KHỐI LƯỢNG HOÀN THÀNH ĐƯA VÀO QUYẾT TOÁN</v>
          </cell>
        </row>
      </sheetData>
      <sheetData sheetId="3736">
        <row r="4">
          <cell r="A4" t="str">
            <v>BẢNG TÍNH TOÁN, ĐO BÓC KHỐI LƯỢNG HOÀN THÀNH ĐƯA VÀO QUYẾT TOÁN</v>
          </cell>
        </row>
      </sheetData>
      <sheetData sheetId="3737">
        <row r="4">
          <cell r="A4" t="str">
            <v>BẢNG TÍNH TOÁN, ĐO BÓC KHỐI LƯỢNG HOÀN THÀNH ĐƯA VÀO QUYẾT TOÁN</v>
          </cell>
        </row>
      </sheetData>
      <sheetData sheetId="3738">
        <row r="4">
          <cell r="A4" t="str">
            <v>BẢNG TÍNH TOÁN, ĐO BÓC KHỐI LƯỢNG HOÀN THÀNH ĐƯA VÀO QUYẾT TOÁN</v>
          </cell>
        </row>
      </sheetData>
      <sheetData sheetId="3739">
        <row r="4">
          <cell r="A4" t="str">
            <v>BẢNG TÍNH TOÁN, ĐO BÓC KHỐI LƯỢNG HOÀN THÀNH ĐƯA VÀO QUYẾT TOÁN</v>
          </cell>
        </row>
      </sheetData>
      <sheetData sheetId="3740">
        <row r="4">
          <cell r="A4" t="str">
            <v>BẢNG TÍNH TOÁN, ĐO BÓC KHỐI LƯỢNG HOÀN THÀNH ĐƯA VÀO QUYẾT TOÁN</v>
          </cell>
        </row>
      </sheetData>
      <sheetData sheetId="3741">
        <row r="4">
          <cell r="A4" t="str">
            <v>BẢNG TÍNH TOÁN, ĐO BÓC KHỐI LƯỢNG HOÀN THÀNH ĐƯA VÀO QUYẾT TOÁN</v>
          </cell>
        </row>
      </sheetData>
      <sheetData sheetId="3742">
        <row r="4">
          <cell r="A4" t="str">
            <v>BẢNG TÍNH TOÁN, ĐO BÓC KHỐI LƯỢNG HOÀN THÀNH ĐƯA VÀO QUYẾT TOÁN</v>
          </cell>
        </row>
      </sheetData>
      <sheetData sheetId="3743">
        <row r="4">
          <cell r="A4" t="str">
            <v>BẢNG TÍNH TOÁN, ĐO BÓC KHỐI LƯỢNG HOÀN THÀNH ĐƯA VÀO QUYẾT TOÁN</v>
          </cell>
        </row>
      </sheetData>
      <sheetData sheetId="3744">
        <row r="4">
          <cell r="A4" t="str">
            <v>BẢNG TÍNH TOÁN, ĐO BÓC KHỐI LƯỢNG HOÀN THÀNH ĐƯA VÀO QUYẾT TOÁN</v>
          </cell>
        </row>
      </sheetData>
      <sheetData sheetId="3745">
        <row r="4">
          <cell r="A4" t="str">
            <v>BẢNG TÍNH TOÁN, ĐO BÓC KHỐI LƯỢNG HOÀN THÀNH ĐƯA VÀO QUYẾT TOÁN</v>
          </cell>
        </row>
      </sheetData>
      <sheetData sheetId="3746">
        <row r="4">
          <cell r="A4" t="str">
            <v>BẢNG TÍNH TOÁN, ĐO BÓC KHỐI LƯỢNG HOÀN THÀNH ĐƯA VÀO QUYẾT TOÁN</v>
          </cell>
        </row>
      </sheetData>
      <sheetData sheetId="3747">
        <row r="4">
          <cell r="A4" t="str">
            <v>BẢNG TÍNH TOÁN, ĐO BÓC KHỐI LƯỢNG HOÀN THÀNH ĐƯA VÀO QUYẾT TOÁN</v>
          </cell>
        </row>
      </sheetData>
      <sheetData sheetId="3748">
        <row r="4">
          <cell r="A4" t="str">
            <v>BẢNG TÍNH TOÁN, ĐO BÓC KHỐI LƯỢNG HOÀN THÀNH ĐƯA VÀO QUYẾT TOÁN</v>
          </cell>
        </row>
      </sheetData>
      <sheetData sheetId="3749">
        <row r="4">
          <cell r="A4" t="str">
            <v>BẢNG TÍNH TOÁN, ĐO BÓC KHỐI LƯỢNG HOÀN THÀNH ĐƯA VÀO QUYẾT TOÁN</v>
          </cell>
        </row>
      </sheetData>
      <sheetData sheetId="3750">
        <row r="4">
          <cell r="A4" t="str">
            <v>BẢNG TÍNH TOÁN, ĐO BÓC KHỐI LƯỢNG HOÀN THÀNH ĐƯA VÀO QUYẾT TOÁN</v>
          </cell>
        </row>
      </sheetData>
      <sheetData sheetId="3751">
        <row r="4">
          <cell r="A4" t="str">
            <v>BẢNG TÍNH TOÁN, ĐO BÓC KHỐI LƯỢNG HOÀN THÀNH ĐƯA VÀO QUYẾT TOÁN</v>
          </cell>
        </row>
      </sheetData>
      <sheetData sheetId="3752">
        <row r="4">
          <cell r="A4" t="str">
            <v>BẢNG TÍNH TOÁN, ĐO BÓC KHỐI LƯỢNG HOÀN THÀNH ĐƯA VÀO QUYẾT TOÁN</v>
          </cell>
        </row>
      </sheetData>
      <sheetData sheetId="3753">
        <row r="4">
          <cell r="A4" t="str">
            <v>BẢNG TÍNH TOÁN, ĐO BÓC KHỐI LƯỢNG HOÀN THÀNH ĐƯA VÀO QUYẾT TOÁN</v>
          </cell>
        </row>
      </sheetData>
      <sheetData sheetId="3754">
        <row r="4">
          <cell r="A4" t="str">
            <v>BẢNG TÍNH TOÁN, ĐO BÓC KHỐI LƯỢNG HOÀN THÀNH ĐƯA VÀO QUYẾT TOÁN</v>
          </cell>
        </row>
      </sheetData>
      <sheetData sheetId="3755">
        <row r="4">
          <cell r="A4" t="str">
            <v>BẢNG TÍNH TOÁN, ĐO BÓC KHỐI LƯỢNG HOÀN THÀNH ĐƯA VÀO QUYẾT TOÁN</v>
          </cell>
        </row>
      </sheetData>
      <sheetData sheetId="3756">
        <row r="4">
          <cell r="A4" t="str">
            <v>BẢNG TÍNH TOÁN, ĐO BÓC KHỐI LƯỢNG HOÀN THÀNH ĐƯA VÀO QUYẾT TOÁN</v>
          </cell>
        </row>
      </sheetData>
      <sheetData sheetId="3757">
        <row r="4">
          <cell r="A4" t="str">
            <v>BẢNG TÍNH TOÁN, ĐO BÓC KHỐI LƯỢNG HOÀN THÀNH ĐƯA VÀO QUYẾT TOÁN</v>
          </cell>
        </row>
      </sheetData>
      <sheetData sheetId="3758">
        <row r="4">
          <cell r="A4" t="str">
            <v>BẢNG TÍNH TOÁN, ĐO BÓC KHỐI LƯỢNG HOÀN THÀNH ĐƯA VÀO QUYẾT TOÁN</v>
          </cell>
        </row>
      </sheetData>
      <sheetData sheetId="3759">
        <row r="4">
          <cell r="A4" t="str">
            <v>BẢNG TÍNH TOÁN, ĐO BÓC KHỐI LƯỢNG HOÀN THÀNH ĐƯA VÀO QUYẾT TOÁN</v>
          </cell>
        </row>
      </sheetData>
      <sheetData sheetId="3760">
        <row r="4">
          <cell r="A4" t="str">
            <v>BẢNG TÍNH TOÁN, ĐO BÓC KHỐI LƯỢNG HOÀN THÀNH ĐƯA VÀO QUYẾT TOÁN</v>
          </cell>
        </row>
      </sheetData>
      <sheetData sheetId="3761">
        <row r="4">
          <cell r="A4" t="str">
            <v>BẢNG TÍNH TOÁN, ĐO BÓC KHỐI LƯỢNG HOÀN THÀNH ĐƯA VÀO QUYẾT TOÁN</v>
          </cell>
        </row>
      </sheetData>
      <sheetData sheetId="3762">
        <row r="4">
          <cell r="A4" t="str">
            <v>BẢNG TÍNH TOÁN, ĐO BÓC KHỐI LƯỢNG HOÀN THÀNH ĐƯA VÀO QUYẾT TOÁN</v>
          </cell>
        </row>
      </sheetData>
      <sheetData sheetId="3763">
        <row r="4">
          <cell r="A4" t="str">
            <v>BẢNG TÍNH TOÁN, ĐO BÓC KHỐI LƯỢNG HOÀN THÀNH ĐƯA VÀO QUYẾT TOÁN</v>
          </cell>
        </row>
      </sheetData>
      <sheetData sheetId="3764">
        <row r="4">
          <cell r="A4" t="str">
            <v>BẢNG TÍNH TOÁN, ĐO BÓC KHỐI LƯỢNG HOÀN THÀNH ĐƯA VÀO QUYẾT TOÁN</v>
          </cell>
        </row>
      </sheetData>
      <sheetData sheetId="3765">
        <row r="4">
          <cell r="A4" t="str">
            <v>BẢNG TÍNH TOÁN, ĐO BÓC KHỐI LƯỢNG HOÀN THÀNH ĐƯA VÀO QUYẾT TOÁN</v>
          </cell>
        </row>
      </sheetData>
      <sheetData sheetId="3766">
        <row r="4">
          <cell r="A4" t="str">
            <v>BẢNG TÍNH TOÁN, ĐO BÓC KHỐI LƯỢNG HOÀN THÀNH ĐƯA VÀO QUYẾT TOÁN</v>
          </cell>
        </row>
      </sheetData>
      <sheetData sheetId="3767">
        <row r="4">
          <cell r="A4" t="str">
            <v>BẢNG TÍNH TOÁN, ĐO BÓC KHỐI LƯỢNG HOÀN THÀNH ĐƯA VÀO QUYẾT TOÁN</v>
          </cell>
        </row>
      </sheetData>
      <sheetData sheetId="3768">
        <row r="4">
          <cell r="A4" t="str">
            <v>BẢNG TÍNH TOÁN, ĐO BÓC KHỐI LƯỢNG HOÀN THÀNH ĐƯA VÀO QUYẾT TOÁN</v>
          </cell>
        </row>
      </sheetData>
      <sheetData sheetId="3769">
        <row r="4">
          <cell r="A4" t="str">
            <v>BẢNG TÍNH TOÁN, ĐO BÓC KHỐI LƯỢNG HOÀN THÀNH ĐƯA VÀO QUYẾT TOÁN</v>
          </cell>
        </row>
      </sheetData>
      <sheetData sheetId="3770">
        <row r="4">
          <cell r="A4" t="str">
            <v>BẢNG TÍNH TOÁN, ĐO BÓC KHỐI LƯỢNG HOÀN THÀNH ĐƯA VÀO QUYẾT TOÁN</v>
          </cell>
        </row>
      </sheetData>
      <sheetData sheetId="3771">
        <row r="4">
          <cell r="A4" t="str">
            <v>BẢNG TÍNH TOÁN, ĐO BÓC KHỐI LƯỢNG HOÀN THÀNH ĐƯA VÀO QUYẾT TOÁN</v>
          </cell>
        </row>
      </sheetData>
      <sheetData sheetId="3772">
        <row r="4">
          <cell r="A4" t="str">
            <v>BẢNG TÍNH TOÁN, ĐO BÓC KHỐI LƯỢNG HOÀN THÀNH ĐƯA VÀO QUYẾT TOÁN</v>
          </cell>
        </row>
      </sheetData>
      <sheetData sheetId="3773">
        <row r="4">
          <cell r="A4" t="str">
            <v>BẢNG TÍNH TOÁN, ĐO BÓC KHỐI LƯỢNG HOÀN THÀNH ĐƯA VÀO QUYẾT TOÁN</v>
          </cell>
        </row>
      </sheetData>
      <sheetData sheetId="3774">
        <row r="4">
          <cell r="A4" t="str">
            <v>BẢNG TÍNH TOÁN, ĐO BÓC KHỐI LƯỢNG HOÀN THÀNH ĐƯA VÀO QUYẾT TOÁN</v>
          </cell>
        </row>
      </sheetData>
      <sheetData sheetId="3775">
        <row r="4">
          <cell r="A4" t="str">
            <v>BẢNG TÍNH TOÁN, ĐO BÓC KHỐI LƯỢNG HOÀN THÀNH ĐƯA VÀO QUYẾT TOÁN</v>
          </cell>
        </row>
      </sheetData>
      <sheetData sheetId="3776">
        <row r="4">
          <cell r="A4" t="str">
            <v>BẢNG TÍNH TOÁN, ĐO BÓC KHỐI LƯỢNG HOÀN THÀNH ĐƯA VÀO QUYẾT TOÁN</v>
          </cell>
        </row>
      </sheetData>
      <sheetData sheetId="3777">
        <row r="4">
          <cell r="A4" t="str">
            <v>BẢNG TÍNH TOÁN, ĐO BÓC KHỐI LƯỢNG HOÀN THÀNH ĐƯA VÀO QUYẾT TOÁN</v>
          </cell>
        </row>
      </sheetData>
      <sheetData sheetId="3778">
        <row r="4">
          <cell r="A4" t="str">
            <v>BẢNG TÍNH TOÁN, ĐO BÓC KHỐI LƯỢNG HOÀN THÀNH ĐƯA VÀO QUYẾT TOÁN</v>
          </cell>
        </row>
      </sheetData>
      <sheetData sheetId="3779">
        <row r="4">
          <cell r="A4" t="str">
            <v>BẢNG TÍNH TOÁN, ĐO BÓC KHỐI LƯỢNG HOÀN THÀNH ĐƯA VÀO QUYẾT TOÁN</v>
          </cell>
        </row>
      </sheetData>
      <sheetData sheetId="3780">
        <row r="4">
          <cell r="A4" t="str">
            <v>BẢNG TÍNH TOÁN, ĐO BÓC KHỐI LƯỢNG HOÀN THÀNH ĐƯA VÀO QUYẾT TOÁN</v>
          </cell>
        </row>
      </sheetData>
      <sheetData sheetId="3781">
        <row r="4">
          <cell r="A4" t="str">
            <v>BẢNG TÍNH TOÁN, ĐO BÓC KHỐI LƯỢNG HOÀN THÀNH ĐƯA VÀO QUYẾT TOÁN</v>
          </cell>
        </row>
      </sheetData>
      <sheetData sheetId="3782">
        <row r="4">
          <cell r="A4" t="str">
            <v>BẢNG TÍNH TOÁN, ĐO BÓC KHỐI LƯỢNG HOÀN THÀNH ĐƯA VÀO QUYẾT TOÁN</v>
          </cell>
        </row>
      </sheetData>
      <sheetData sheetId="3783">
        <row r="4">
          <cell r="A4" t="str">
            <v>BẢNG TÍNH TOÁN, ĐO BÓC KHỐI LƯỢNG HOÀN THÀNH ĐƯA VÀO QUYẾT TOÁN</v>
          </cell>
        </row>
      </sheetData>
      <sheetData sheetId="3784">
        <row r="4">
          <cell r="A4" t="str">
            <v>BẢNG TÍNH TOÁN, ĐO BÓC KHỐI LƯỢNG HOÀN THÀNH ĐƯA VÀO QUYẾT TOÁN</v>
          </cell>
        </row>
      </sheetData>
      <sheetData sheetId="3785">
        <row r="4">
          <cell r="A4" t="str">
            <v>BẢNG TÍNH TOÁN, ĐO BÓC KHỐI LƯỢNG HOÀN THÀNH ĐƯA VÀO QUYẾT TOÁN</v>
          </cell>
        </row>
      </sheetData>
      <sheetData sheetId="3786">
        <row r="4">
          <cell r="A4" t="str">
            <v>BẢNG TÍNH TOÁN, ĐO BÓC KHỐI LƯỢNG HOÀN THÀNH ĐƯA VÀO QUYẾT TOÁN</v>
          </cell>
        </row>
      </sheetData>
      <sheetData sheetId="3787">
        <row r="4">
          <cell r="A4" t="str">
            <v>BẢNG TÍNH TOÁN, ĐO BÓC KHỐI LƯỢNG HOÀN THÀNH ĐƯA VÀO QUYẾT TOÁN</v>
          </cell>
        </row>
      </sheetData>
      <sheetData sheetId="3788">
        <row r="4">
          <cell r="A4" t="str">
            <v>BẢNG TÍNH TOÁN, ĐO BÓC KHỐI LƯỢNG HOÀN THÀNH ĐƯA VÀO QUYẾT TOÁN</v>
          </cell>
        </row>
      </sheetData>
      <sheetData sheetId="3789">
        <row r="4">
          <cell r="A4" t="str">
            <v>BẢNG TÍNH TOÁN, ĐO BÓC KHỐI LƯỢNG HOÀN THÀNH ĐƯA VÀO QUYẾT TOÁN</v>
          </cell>
        </row>
      </sheetData>
      <sheetData sheetId="3790">
        <row r="4">
          <cell r="A4" t="str">
            <v>BẢNG TÍNH TOÁN, ĐO BÓC KHỐI LƯỢNG HOÀN THÀNH ĐƯA VÀO QUYẾT TOÁN</v>
          </cell>
        </row>
      </sheetData>
      <sheetData sheetId="3791">
        <row r="4">
          <cell r="A4" t="str">
            <v>BẢNG TÍNH TOÁN, ĐO BÓC KHỐI LƯỢNG HOÀN THÀNH ĐƯA VÀO QUYẾT TOÁN</v>
          </cell>
        </row>
      </sheetData>
      <sheetData sheetId="3792">
        <row r="4">
          <cell r="A4" t="str">
            <v>BẢNG TÍNH TOÁN, ĐO BÓC KHỐI LƯỢNG HOÀN THÀNH ĐƯA VÀO QUYẾT TOÁN</v>
          </cell>
        </row>
      </sheetData>
      <sheetData sheetId="3793">
        <row r="4">
          <cell r="A4" t="str">
            <v>BẢNG TÍNH TOÁN, ĐO BÓC KHỐI LƯỢNG HOÀN THÀNH ĐƯA VÀO QUYẾT TOÁN</v>
          </cell>
        </row>
      </sheetData>
      <sheetData sheetId="3794">
        <row r="4">
          <cell r="A4" t="str">
            <v>BẢNG TÍNH TOÁN, ĐO BÓC KHỐI LƯỢNG HOÀN THÀNH ĐƯA VÀO QUYẾT TOÁN</v>
          </cell>
        </row>
      </sheetData>
      <sheetData sheetId="3795">
        <row r="4">
          <cell r="A4" t="str">
            <v>BẢNG TÍNH TOÁN, ĐO BÓC KHỐI LƯỢNG HOÀN THÀNH ĐƯA VÀO QUYẾT TOÁN</v>
          </cell>
        </row>
      </sheetData>
      <sheetData sheetId="3796">
        <row r="4">
          <cell r="A4" t="str">
            <v>BẢNG TÍNH TOÁN, ĐO BÓC KHỐI LƯỢNG HOÀN THÀNH ĐƯA VÀO QUYẾT TOÁN</v>
          </cell>
        </row>
      </sheetData>
      <sheetData sheetId="3797">
        <row r="4">
          <cell r="A4" t="str">
            <v>BẢNG TÍNH TOÁN, ĐO BÓC KHỐI LƯỢNG HOÀN THÀNH ĐƯA VÀO QUYẾT TOÁN</v>
          </cell>
        </row>
      </sheetData>
      <sheetData sheetId="3798">
        <row r="4">
          <cell r="A4" t="str">
            <v>BẢNG TÍNH TOÁN, ĐO BÓC KHỐI LƯỢNG HOÀN THÀNH ĐƯA VÀO QUYẾT TOÁN</v>
          </cell>
        </row>
      </sheetData>
      <sheetData sheetId="3799">
        <row r="4">
          <cell r="A4" t="str">
            <v>BẢNG TÍNH TOÁN, ĐO BÓC KHỐI LƯỢNG HOÀN THÀNH ĐƯA VÀO QUYẾT TOÁN</v>
          </cell>
        </row>
      </sheetData>
      <sheetData sheetId="3800">
        <row r="4">
          <cell r="A4" t="str">
            <v>BẢNG TÍNH TOÁN, ĐO BÓC KHỐI LƯỢNG HOÀN THÀNH ĐƯA VÀO QUYẾT TOÁN</v>
          </cell>
        </row>
      </sheetData>
      <sheetData sheetId="3801">
        <row r="4">
          <cell r="A4" t="str">
            <v>BẢNG TÍNH TOÁN, ĐO BÓC KHỐI LƯỢNG HOÀN THÀNH ĐƯA VÀO QUYẾT TOÁN</v>
          </cell>
        </row>
      </sheetData>
      <sheetData sheetId="3802">
        <row r="4">
          <cell r="A4" t="str">
            <v>BẢNG TÍNH TOÁN, ĐO BÓC KHỐI LƯỢNG HOÀN THÀNH ĐƯA VÀO QUYẾT TOÁN</v>
          </cell>
        </row>
      </sheetData>
      <sheetData sheetId="3803">
        <row r="4">
          <cell r="A4" t="str">
            <v>BẢNG TÍNH TOÁN, ĐO BÓC KHỐI LƯỢNG HOÀN THÀNH ĐƯA VÀO QUYẾT TOÁN</v>
          </cell>
        </row>
      </sheetData>
      <sheetData sheetId="3804">
        <row r="4">
          <cell r="A4" t="str">
            <v>BẢNG TÍNH TOÁN, ĐO BÓC KHỐI LƯỢNG HOÀN THÀNH ĐƯA VÀO QUYẾT TOÁN</v>
          </cell>
        </row>
      </sheetData>
      <sheetData sheetId="3805">
        <row r="4">
          <cell r="A4" t="str">
            <v>BẢNG TÍNH TOÁN, ĐO BÓC KHỐI LƯỢNG HOÀN THÀNH ĐƯA VÀO QUYẾT TOÁN</v>
          </cell>
        </row>
      </sheetData>
      <sheetData sheetId="3806">
        <row r="4">
          <cell r="A4" t="str">
            <v>BẢNG TÍNH TOÁN, ĐO BÓC KHỐI LƯỢNG HOÀN THÀNH ĐƯA VÀO QUYẾT TOÁN</v>
          </cell>
        </row>
      </sheetData>
      <sheetData sheetId="3807">
        <row r="4">
          <cell r="A4" t="str">
            <v>BẢNG TÍNH TOÁN, ĐO BÓC KHỐI LƯỢNG HOÀN THÀNH ĐƯA VÀO QUYẾT TOÁN</v>
          </cell>
        </row>
      </sheetData>
      <sheetData sheetId="3808">
        <row r="4">
          <cell r="A4" t="str">
            <v>BẢNG TÍNH TOÁN, ĐO BÓC KHỐI LƯỢNG HOÀN THÀNH ĐƯA VÀO QUYẾT TOÁN</v>
          </cell>
        </row>
      </sheetData>
      <sheetData sheetId="3809">
        <row r="4">
          <cell r="A4" t="str">
            <v>BẢNG TÍNH TOÁN, ĐO BÓC KHỐI LƯỢNG HOÀN THÀNH ĐƯA VÀO QUYẾT TOÁN</v>
          </cell>
        </row>
      </sheetData>
      <sheetData sheetId="3810">
        <row r="4">
          <cell r="A4" t="str">
            <v>BẢNG TÍNH TOÁN, ĐO BÓC KHỐI LƯỢNG HOÀN THÀNH ĐƯA VÀO QUYẾT TOÁN</v>
          </cell>
        </row>
      </sheetData>
      <sheetData sheetId="3811">
        <row r="4">
          <cell r="A4" t="str">
            <v>BẢNG TÍNH TOÁN, ĐO BÓC KHỐI LƯỢNG HOÀN THÀNH ĐƯA VÀO QUYẾT TOÁN</v>
          </cell>
        </row>
      </sheetData>
      <sheetData sheetId="3812">
        <row r="4">
          <cell r="A4" t="str">
            <v>BẢNG TÍNH TOÁN, ĐO BÓC KHỐI LƯỢNG HOÀN THÀNH ĐƯA VÀO QUYẾT TOÁN</v>
          </cell>
        </row>
      </sheetData>
      <sheetData sheetId="3813">
        <row r="4">
          <cell r="A4" t="str">
            <v>BẢNG TÍNH TOÁN, ĐO BÓC KHỐI LƯỢNG HOÀN THÀNH ĐƯA VÀO QUYẾT TOÁN</v>
          </cell>
        </row>
      </sheetData>
      <sheetData sheetId="3814">
        <row r="4">
          <cell r="A4" t="str">
            <v>BẢNG TÍNH TOÁN, ĐO BÓC KHỐI LƯỢNG HOÀN THÀNH ĐƯA VÀO QUYẾT TOÁN</v>
          </cell>
        </row>
      </sheetData>
      <sheetData sheetId="3815">
        <row r="4">
          <cell r="A4" t="str">
            <v>BẢNG TÍNH TOÁN, ĐO BÓC KHỐI LƯỢNG HOÀN THÀNH ĐƯA VÀO QUYẾT TOÁN</v>
          </cell>
        </row>
      </sheetData>
      <sheetData sheetId="3816">
        <row r="4">
          <cell r="A4" t="str">
            <v>BẢNG TÍNH TOÁN, ĐO BÓC KHỐI LƯỢNG HOÀN THÀNH ĐƯA VÀO QUYẾT TOÁN</v>
          </cell>
        </row>
      </sheetData>
      <sheetData sheetId="3817">
        <row r="4">
          <cell r="A4" t="str">
            <v>BẢNG TÍNH TOÁN, ĐO BÓC KHỐI LƯỢNG HOÀN THÀNH ĐƯA VÀO QUYẾT TOÁN</v>
          </cell>
        </row>
      </sheetData>
      <sheetData sheetId="3818">
        <row r="4">
          <cell r="A4" t="str">
            <v>BẢNG TÍNH TOÁN, ĐO BÓC KHỐI LƯỢNG HOÀN THÀNH ĐƯA VÀO QUYẾT TOÁN</v>
          </cell>
        </row>
      </sheetData>
      <sheetData sheetId="3819">
        <row r="4">
          <cell r="A4" t="str">
            <v>BẢNG TÍNH TOÁN, ĐO BÓC KHỐI LƯỢNG HOÀN THÀNH ĐƯA VÀO QUYẾT TOÁN</v>
          </cell>
        </row>
      </sheetData>
      <sheetData sheetId="3820">
        <row r="4">
          <cell r="A4" t="str">
            <v>BẢNG TÍNH TOÁN, ĐO BÓC KHỐI LƯỢNG HOÀN THÀNH ĐƯA VÀO QUYẾT TOÁN</v>
          </cell>
        </row>
      </sheetData>
      <sheetData sheetId="3821">
        <row r="4">
          <cell r="A4" t="str">
            <v>BẢNG TÍNH TOÁN, ĐO BÓC KHỐI LƯỢNG HOÀN THÀNH ĐƯA VÀO QUYẾT TOÁN</v>
          </cell>
        </row>
      </sheetData>
      <sheetData sheetId="3822">
        <row r="4">
          <cell r="A4" t="str">
            <v>BẢNG TÍNH TOÁN, ĐO BÓC KHỐI LƯỢNG HOÀN THÀNH ĐƯA VÀO QUYẾT TOÁN</v>
          </cell>
        </row>
      </sheetData>
      <sheetData sheetId="3823">
        <row r="4">
          <cell r="A4" t="str">
            <v>BẢNG TÍNH TOÁN, ĐO BÓC KHỐI LƯỢNG HOÀN THÀNH ĐƯA VÀO QUYẾT TOÁN</v>
          </cell>
        </row>
      </sheetData>
      <sheetData sheetId="3824">
        <row r="4">
          <cell r="A4" t="str">
            <v>BẢNG TÍNH TOÁN, ĐO BÓC KHỐI LƯỢNG HOÀN THÀNH ĐƯA VÀO QUYẾT TOÁN</v>
          </cell>
        </row>
      </sheetData>
      <sheetData sheetId="3825">
        <row r="4">
          <cell r="A4" t="str">
            <v>BẢNG TÍNH TOÁN, ĐO BÓC KHỐI LƯỢNG HOÀN THÀNH ĐƯA VÀO QUYẾT TOÁN</v>
          </cell>
        </row>
      </sheetData>
      <sheetData sheetId="3826">
        <row r="4">
          <cell r="A4" t="str">
            <v>BẢNG TÍNH TOÁN, ĐO BÓC KHỐI LƯỢNG HOÀN THÀNH ĐƯA VÀO QUYẾT TOÁN</v>
          </cell>
        </row>
      </sheetData>
      <sheetData sheetId="3827">
        <row r="4">
          <cell r="A4" t="str">
            <v>BẢNG TÍNH TOÁN, ĐO BÓC KHỐI LƯỢNG HOÀN THÀNH ĐƯA VÀO QUYẾT TOÁN</v>
          </cell>
        </row>
      </sheetData>
      <sheetData sheetId="3828">
        <row r="4">
          <cell r="A4" t="str">
            <v>BẢNG TÍNH TOÁN, ĐO BÓC KHỐI LƯỢNG HOÀN THÀNH ĐƯA VÀO QUYẾT TOÁN</v>
          </cell>
        </row>
      </sheetData>
      <sheetData sheetId="3829">
        <row r="4">
          <cell r="A4" t="str">
            <v>BẢNG TÍNH TOÁN, ĐO BÓC KHỐI LƯỢNG HOÀN THÀNH ĐƯA VÀO QUYẾT TOÁN</v>
          </cell>
        </row>
      </sheetData>
      <sheetData sheetId="3830">
        <row r="4">
          <cell r="A4" t="str">
            <v>BẢNG TÍNH TOÁN, ĐO BÓC KHỐI LƯỢNG HOÀN THÀNH ĐƯA VÀO QUYẾT TOÁN</v>
          </cell>
        </row>
      </sheetData>
      <sheetData sheetId="3831">
        <row r="4">
          <cell r="A4" t="str">
            <v>BẢNG TÍNH TOÁN, ĐO BÓC KHỐI LƯỢNG HOÀN THÀNH ĐƯA VÀO QUYẾT TOÁN</v>
          </cell>
        </row>
      </sheetData>
      <sheetData sheetId="3832">
        <row r="4">
          <cell r="A4" t="str">
            <v>BẢNG TÍNH TOÁN, ĐO BÓC KHỐI LƯỢNG HOÀN THÀNH ĐƯA VÀO QUYẾT TOÁN</v>
          </cell>
        </row>
      </sheetData>
      <sheetData sheetId="3833">
        <row r="4">
          <cell r="A4" t="str">
            <v>BẢNG TÍNH TOÁN, ĐO BÓC KHỐI LƯỢNG HOÀN THÀNH ĐƯA VÀO QUYẾT TOÁN</v>
          </cell>
        </row>
      </sheetData>
      <sheetData sheetId="3834">
        <row r="4">
          <cell r="A4" t="str">
            <v>BẢNG TÍNH TOÁN, ĐO BÓC KHỐI LƯỢNG HOÀN THÀNH ĐƯA VÀO QUYẾT TOÁN</v>
          </cell>
        </row>
      </sheetData>
      <sheetData sheetId="3835">
        <row r="4">
          <cell r="A4" t="str">
            <v>BẢNG TÍNH TOÁN, ĐO BÓC KHỐI LƯỢNG HOÀN THÀNH ĐƯA VÀO QUYẾT TOÁN</v>
          </cell>
        </row>
      </sheetData>
      <sheetData sheetId="3836">
        <row r="4">
          <cell r="A4" t="str">
            <v>BẢNG TÍNH TOÁN, ĐO BÓC KHỐI LƯỢNG HOÀN THÀNH ĐƯA VÀO QUYẾT TOÁN</v>
          </cell>
        </row>
      </sheetData>
      <sheetData sheetId="3837">
        <row r="4">
          <cell r="A4" t="str">
            <v>BẢNG TÍNH TOÁN, ĐO BÓC KHỐI LƯỢNG HOÀN THÀNH ĐƯA VÀO QUYẾT TOÁN</v>
          </cell>
        </row>
      </sheetData>
      <sheetData sheetId="3838">
        <row r="4">
          <cell r="A4" t="str">
            <v>BẢNG TÍNH TOÁN, ĐO BÓC KHỐI LƯỢNG HOÀN THÀNH ĐƯA VÀO QUYẾT TOÁN</v>
          </cell>
        </row>
      </sheetData>
      <sheetData sheetId="3839">
        <row r="4">
          <cell r="A4" t="str">
            <v>BẢNG TÍNH TOÁN, ĐO BÓC KHỐI LƯỢNG HOÀN THÀNH ĐƯA VÀO QUYẾT TOÁN</v>
          </cell>
        </row>
      </sheetData>
      <sheetData sheetId="3840">
        <row r="4">
          <cell r="A4" t="str">
            <v>BẢNG TÍNH TOÁN, ĐO BÓC KHỐI LƯỢNG HOÀN THÀNH ĐƯA VÀO QUYẾT TOÁN</v>
          </cell>
        </row>
      </sheetData>
      <sheetData sheetId="3841">
        <row r="4">
          <cell r="A4" t="str">
            <v>BẢNG TÍNH TOÁN, ĐO BÓC KHỐI LƯỢNG HOÀN THÀNH ĐƯA VÀO QUYẾT TOÁN</v>
          </cell>
        </row>
      </sheetData>
      <sheetData sheetId="3842">
        <row r="4">
          <cell r="A4" t="str">
            <v>BẢNG TÍNH TOÁN, ĐO BÓC KHỐI LƯỢNG HOÀN THÀNH ĐƯA VÀO QUYẾT TOÁN</v>
          </cell>
        </row>
      </sheetData>
      <sheetData sheetId="3843">
        <row r="4">
          <cell r="A4" t="str">
            <v>BẢNG TÍNH TOÁN, ĐO BÓC KHỐI LƯỢNG HOÀN THÀNH ĐƯA VÀO QUYẾT TOÁN</v>
          </cell>
        </row>
      </sheetData>
      <sheetData sheetId="3844">
        <row r="4">
          <cell r="A4" t="str">
            <v>BẢNG TÍNH TOÁN, ĐO BÓC KHỐI LƯỢNG HOÀN THÀNH ĐƯA VÀO QUYẾT TOÁN</v>
          </cell>
        </row>
      </sheetData>
      <sheetData sheetId="3845">
        <row r="4">
          <cell r="A4" t="str">
            <v>BẢNG TÍNH TOÁN, ĐO BÓC KHỐI LƯỢNG HOÀN THÀNH ĐƯA VÀO QUYẾT TOÁN</v>
          </cell>
        </row>
      </sheetData>
      <sheetData sheetId="3846">
        <row r="4">
          <cell r="A4" t="str">
            <v>BẢNG TÍNH TOÁN, ĐO BÓC KHỐI LƯỢNG HOÀN THÀNH ĐƯA VÀO QUYẾT TOÁN</v>
          </cell>
        </row>
      </sheetData>
      <sheetData sheetId="3847">
        <row r="4">
          <cell r="A4" t="str">
            <v>BẢNG TÍNH TOÁN, ĐO BÓC KHỐI LƯỢNG HOÀN THÀNH ĐƯA VÀO QUYẾT TOÁN</v>
          </cell>
        </row>
      </sheetData>
      <sheetData sheetId="3848">
        <row r="4">
          <cell r="A4" t="str">
            <v>BẢNG TÍNH TOÁN, ĐO BÓC KHỐI LƯỢNG HOÀN THÀNH ĐƯA VÀO QUYẾT TOÁN</v>
          </cell>
        </row>
      </sheetData>
      <sheetData sheetId="3849">
        <row r="4">
          <cell r="A4" t="str">
            <v>BẢNG TÍNH TOÁN, ĐO BÓC KHỐI LƯỢNG HOÀN THÀNH ĐƯA VÀO QUYẾT TOÁN</v>
          </cell>
        </row>
      </sheetData>
      <sheetData sheetId="3850">
        <row r="4">
          <cell r="A4" t="str">
            <v>BẢNG TÍNH TOÁN, ĐO BÓC KHỐI LƯỢNG HOÀN THÀNH ĐƯA VÀO QUYẾT TOÁN</v>
          </cell>
        </row>
      </sheetData>
      <sheetData sheetId="3851">
        <row r="4">
          <cell r="A4" t="str">
            <v>BẢNG TÍNH TOÁN, ĐO BÓC KHỐI LƯỢNG HOÀN THÀNH ĐƯA VÀO QUYẾT TOÁN</v>
          </cell>
        </row>
      </sheetData>
      <sheetData sheetId="3852">
        <row r="4">
          <cell r="A4" t="str">
            <v>BẢNG TÍNH TOÁN, ĐO BÓC KHỐI LƯỢNG HOÀN THÀNH ĐƯA VÀO QUYẾT TOÁN</v>
          </cell>
        </row>
      </sheetData>
      <sheetData sheetId="3853">
        <row r="4">
          <cell r="A4" t="str">
            <v>BẢNG TÍNH TOÁN, ĐO BÓC KHỐI LƯỢNG HOÀN THÀNH ĐƯA VÀO QUYẾT TOÁN</v>
          </cell>
        </row>
      </sheetData>
      <sheetData sheetId="3854">
        <row r="4">
          <cell r="A4" t="str">
            <v>BẢNG TÍNH TOÁN, ĐO BÓC KHỐI LƯỢNG HOÀN THÀNH ĐƯA VÀO QUYẾT TOÁN</v>
          </cell>
        </row>
      </sheetData>
      <sheetData sheetId="3855">
        <row r="4">
          <cell r="A4" t="str">
            <v>BẢNG TÍNH TOÁN, ĐO BÓC KHỐI LƯỢNG HOÀN THÀNH ĐƯA VÀO QUYẾT TOÁN</v>
          </cell>
        </row>
      </sheetData>
      <sheetData sheetId="3856">
        <row r="4">
          <cell r="A4" t="str">
            <v>BẢNG TÍNH TOÁN, ĐO BÓC KHỐI LƯỢNG HOÀN THÀNH ĐƯA VÀO QUYẾT TOÁN</v>
          </cell>
        </row>
      </sheetData>
      <sheetData sheetId="3857">
        <row r="4">
          <cell r="A4" t="str">
            <v>BẢNG TÍNH TOÁN, ĐO BÓC KHỐI LƯỢNG HOÀN THÀNH ĐƯA VÀO QUYẾT TOÁN</v>
          </cell>
        </row>
      </sheetData>
      <sheetData sheetId="3858">
        <row r="4">
          <cell r="A4" t="str">
            <v>BẢNG TÍNH TOÁN, ĐO BÓC KHỐI LƯỢNG HOÀN THÀNH ĐƯA VÀO QUYẾT TOÁN</v>
          </cell>
        </row>
      </sheetData>
      <sheetData sheetId="3859">
        <row r="4">
          <cell r="A4" t="str">
            <v>BẢNG TÍNH TOÁN, ĐO BÓC KHỐI LƯỢNG HOÀN THÀNH ĐƯA VÀO QUYẾT TOÁN</v>
          </cell>
        </row>
      </sheetData>
      <sheetData sheetId="3860">
        <row r="4">
          <cell r="A4" t="str">
            <v>BẢNG TÍNH TOÁN, ĐO BÓC KHỐI LƯỢNG HOÀN THÀNH ĐƯA VÀO QUYẾT TOÁN</v>
          </cell>
        </row>
      </sheetData>
      <sheetData sheetId="3861">
        <row r="4">
          <cell r="A4" t="str">
            <v>BẢNG TÍNH TOÁN, ĐO BÓC KHỐI LƯỢNG HOÀN THÀNH ĐƯA VÀO QUYẾT TOÁN</v>
          </cell>
        </row>
      </sheetData>
      <sheetData sheetId="3862">
        <row r="4">
          <cell r="A4" t="str">
            <v>BẢNG TÍNH TOÁN, ĐO BÓC KHỐI LƯỢNG HOÀN THÀNH ĐƯA VÀO QUYẾT TOÁN</v>
          </cell>
        </row>
      </sheetData>
      <sheetData sheetId="3863">
        <row r="4">
          <cell r="A4" t="str">
            <v>BẢNG TÍNH TOÁN, ĐO BÓC KHỐI LƯỢNG HOÀN THÀNH ĐƯA VÀO QUYẾT TOÁN</v>
          </cell>
        </row>
      </sheetData>
      <sheetData sheetId="3864">
        <row r="4">
          <cell r="A4" t="str">
            <v>BẢNG TÍNH TOÁN, ĐO BÓC KHỐI LƯỢNG HOÀN THÀNH ĐƯA VÀO QUYẾT TOÁN</v>
          </cell>
        </row>
      </sheetData>
      <sheetData sheetId="3865">
        <row r="4">
          <cell r="A4" t="str">
            <v>BẢNG TÍNH TOÁN, ĐO BÓC KHỐI LƯỢNG HOÀN THÀNH ĐƯA VÀO QUYẾT TOÁN</v>
          </cell>
        </row>
      </sheetData>
      <sheetData sheetId="3866">
        <row r="4">
          <cell r="A4" t="str">
            <v>BẢNG TÍNH TOÁN, ĐO BÓC KHỐI LƯỢNG HOÀN THÀNH ĐƯA VÀO QUYẾT TOÁN</v>
          </cell>
        </row>
      </sheetData>
      <sheetData sheetId="3867">
        <row r="4">
          <cell r="A4" t="str">
            <v>BẢNG TÍNH TOÁN, ĐO BÓC KHỐI LƯỢNG HOÀN THÀNH ĐƯA VÀO QUYẾT TOÁN</v>
          </cell>
        </row>
      </sheetData>
      <sheetData sheetId="3868">
        <row r="4">
          <cell r="A4" t="str">
            <v>BẢNG TÍNH TOÁN, ĐO BÓC KHỐI LƯỢNG HOÀN THÀNH ĐƯA VÀO QUYẾT TOÁN</v>
          </cell>
        </row>
      </sheetData>
      <sheetData sheetId="3869">
        <row r="4">
          <cell r="A4" t="str">
            <v>BẢNG TÍNH TOÁN, ĐO BÓC KHỐI LƯỢNG HOÀN THÀNH ĐƯA VÀO QUYẾT TOÁN</v>
          </cell>
        </row>
      </sheetData>
      <sheetData sheetId="3870">
        <row r="4">
          <cell r="A4" t="str">
            <v>BẢNG TÍNH TOÁN, ĐO BÓC KHỐI LƯỢNG HOÀN THÀNH ĐƯA VÀO QUYẾT TOÁN</v>
          </cell>
        </row>
      </sheetData>
      <sheetData sheetId="3871">
        <row r="4">
          <cell r="A4" t="str">
            <v>BẢNG TÍNH TOÁN, ĐO BÓC KHỐI LƯỢNG HOÀN THÀNH ĐƯA VÀO QUYẾT TOÁN</v>
          </cell>
        </row>
      </sheetData>
      <sheetData sheetId="3872">
        <row r="4">
          <cell r="A4" t="str">
            <v>BẢNG TÍNH TOÁN, ĐO BÓC KHỐI LƯỢNG HOÀN THÀNH ĐƯA VÀO QUYẾT TOÁN</v>
          </cell>
        </row>
      </sheetData>
      <sheetData sheetId="3873">
        <row r="4">
          <cell r="A4" t="str">
            <v>BẢNG TÍNH TOÁN, ĐO BÓC KHỐI LƯỢNG HOÀN THÀNH ĐƯA VÀO QUYẾT TOÁN</v>
          </cell>
        </row>
      </sheetData>
      <sheetData sheetId="3874">
        <row r="4">
          <cell r="A4" t="str">
            <v>BẢNG TÍNH TOÁN, ĐO BÓC KHỐI LƯỢNG HOÀN THÀNH ĐƯA VÀO QUYẾT TOÁN</v>
          </cell>
        </row>
      </sheetData>
      <sheetData sheetId="3875">
        <row r="4">
          <cell r="A4" t="str">
            <v>BẢNG TÍNH TOÁN, ĐO BÓC KHỐI LƯỢNG HOÀN THÀNH ĐƯA VÀO QUYẾT TOÁN</v>
          </cell>
        </row>
      </sheetData>
      <sheetData sheetId="3876">
        <row r="4">
          <cell r="A4" t="str">
            <v>BẢNG TÍNH TOÁN, ĐO BÓC KHỐI LƯỢNG HOÀN THÀNH ĐƯA VÀO QUYẾT TOÁN</v>
          </cell>
        </row>
      </sheetData>
      <sheetData sheetId="3877">
        <row r="4">
          <cell r="A4" t="str">
            <v>BẢNG TÍNH TOÁN, ĐO BÓC KHỐI LƯỢNG HOÀN THÀNH ĐƯA VÀO QUYẾT TOÁN</v>
          </cell>
        </row>
      </sheetData>
      <sheetData sheetId="3878">
        <row r="4">
          <cell r="A4" t="str">
            <v>BẢNG TÍNH TOÁN, ĐO BÓC KHỐI LƯỢNG HOÀN THÀNH ĐƯA VÀO QUYẾT TOÁN</v>
          </cell>
        </row>
      </sheetData>
      <sheetData sheetId="3879">
        <row r="4">
          <cell r="A4" t="str">
            <v>BẢNG TÍNH TOÁN, ĐO BÓC KHỐI LƯỢNG HOÀN THÀNH ĐƯA VÀO QUYẾT TOÁN</v>
          </cell>
        </row>
      </sheetData>
      <sheetData sheetId="3880">
        <row r="4">
          <cell r="A4" t="str">
            <v>BẢNG TÍNH TOÁN, ĐO BÓC KHỐI LƯỢNG HOÀN THÀNH ĐƯA VÀO QUYẾT TOÁN</v>
          </cell>
        </row>
      </sheetData>
      <sheetData sheetId="3881">
        <row r="4">
          <cell r="A4" t="str">
            <v>BẢNG TÍNH TOÁN, ĐO BÓC KHỐI LƯỢNG HOÀN THÀNH ĐƯA VÀO QUYẾT TOÁN</v>
          </cell>
        </row>
      </sheetData>
      <sheetData sheetId="3882">
        <row r="4">
          <cell r="A4" t="str">
            <v>BẢNG TÍNH TOÁN, ĐO BÓC KHỐI LƯỢNG HOÀN THÀNH ĐƯA VÀO QUYẾT TOÁN</v>
          </cell>
        </row>
      </sheetData>
      <sheetData sheetId="3883">
        <row r="4">
          <cell r="A4" t="str">
            <v>BẢNG TÍNH TOÁN, ĐO BÓC KHỐI LƯỢNG HOÀN THÀNH ĐƯA VÀO QUYẾT TOÁN</v>
          </cell>
        </row>
      </sheetData>
      <sheetData sheetId="3884">
        <row r="4">
          <cell r="A4" t="str">
            <v>BẢNG TÍNH TOÁN, ĐO BÓC KHỐI LƯỢNG HOÀN THÀNH ĐƯA VÀO QUYẾT TOÁN</v>
          </cell>
        </row>
      </sheetData>
      <sheetData sheetId="3885">
        <row r="4">
          <cell r="A4" t="str">
            <v>BẢNG TÍNH TOÁN, ĐO BÓC KHỐI LƯỢNG HOÀN THÀNH ĐƯA VÀO QUYẾT TOÁN</v>
          </cell>
        </row>
      </sheetData>
      <sheetData sheetId="3886">
        <row r="4">
          <cell r="A4" t="str">
            <v>BẢNG TÍNH TOÁN, ĐO BÓC KHỐI LƯỢNG HOÀN THÀNH ĐƯA VÀO QUYẾT TOÁN</v>
          </cell>
        </row>
      </sheetData>
      <sheetData sheetId="3887">
        <row r="4">
          <cell r="A4" t="str">
            <v>BẢNG TÍNH TOÁN, ĐO BÓC KHỐI LƯỢNG HOÀN THÀNH ĐƯA VÀO QUYẾT TOÁN</v>
          </cell>
        </row>
      </sheetData>
      <sheetData sheetId="3888">
        <row r="4">
          <cell r="A4" t="str">
            <v>BẢNG TÍNH TOÁN, ĐO BÓC KHỐI LƯỢNG HOÀN THÀNH ĐƯA VÀO QUYẾT TOÁN</v>
          </cell>
        </row>
      </sheetData>
      <sheetData sheetId="3889">
        <row r="4">
          <cell r="A4" t="str">
            <v>BẢNG TÍNH TOÁN, ĐO BÓC KHỐI LƯỢNG HOÀN THÀNH ĐƯA VÀO QUYẾT TOÁN</v>
          </cell>
        </row>
      </sheetData>
      <sheetData sheetId="3890">
        <row r="4">
          <cell r="A4" t="str">
            <v>BẢNG TÍNH TOÁN, ĐO BÓC KHỐI LƯỢNG HOÀN THÀNH ĐƯA VÀO QUYẾT TOÁN</v>
          </cell>
        </row>
      </sheetData>
      <sheetData sheetId="3891">
        <row r="4">
          <cell r="A4" t="str">
            <v>BẢNG TÍNH TOÁN, ĐO BÓC KHỐI LƯỢNG HOÀN THÀNH ĐƯA VÀO QUYẾT TOÁN</v>
          </cell>
        </row>
      </sheetData>
      <sheetData sheetId="3892">
        <row r="4">
          <cell r="A4" t="str">
            <v>BẢNG TÍNH TOÁN, ĐO BÓC KHỐI LƯỢNG HOÀN THÀNH ĐƯA VÀO QUYẾT TOÁN</v>
          </cell>
        </row>
      </sheetData>
      <sheetData sheetId="3893">
        <row r="4">
          <cell r="A4" t="str">
            <v>BẢNG TÍNH TOÁN, ĐO BÓC KHỐI LƯỢNG HOÀN THÀNH ĐƯA VÀO QUYẾT TOÁN</v>
          </cell>
        </row>
      </sheetData>
      <sheetData sheetId="3894">
        <row r="4">
          <cell r="A4" t="str">
            <v>BẢNG TÍNH TOÁN, ĐO BÓC KHỐI LƯỢNG HOÀN THÀNH ĐƯA VÀO QUYẾT TOÁN</v>
          </cell>
        </row>
      </sheetData>
      <sheetData sheetId="3895">
        <row r="4">
          <cell r="A4" t="str">
            <v>BẢNG TÍNH TOÁN, ĐO BÓC KHỐI LƯỢNG HOÀN THÀNH ĐƯA VÀO QUYẾT TOÁN</v>
          </cell>
        </row>
      </sheetData>
      <sheetData sheetId="3896">
        <row r="4">
          <cell r="A4" t="str">
            <v>BẢNG TÍNH TOÁN, ĐO BÓC KHỐI LƯỢNG HOÀN THÀNH ĐƯA VÀO QUYẾT TOÁN</v>
          </cell>
        </row>
      </sheetData>
      <sheetData sheetId="3897">
        <row r="4">
          <cell r="A4" t="str">
            <v>BẢNG TÍNH TOÁN, ĐO BÓC KHỐI LƯỢNG HOÀN THÀNH ĐƯA VÀO QUYẾT TOÁN</v>
          </cell>
        </row>
      </sheetData>
      <sheetData sheetId="3898">
        <row r="4">
          <cell r="A4" t="str">
            <v>BẢNG TÍNH TOÁN, ĐO BÓC KHỐI LƯỢNG HOÀN THÀNH ĐƯA VÀO QUYẾT TOÁN</v>
          </cell>
        </row>
      </sheetData>
      <sheetData sheetId="3899">
        <row r="4">
          <cell r="A4" t="str">
            <v>BẢNG TÍNH TOÁN, ĐO BÓC KHỐI LƯỢNG HOÀN THÀNH ĐƯA VÀO QUYẾT TOÁN</v>
          </cell>
        </row>
      </sheetData>
      <sheetData sheetId="3900">
        <row r="4">
          <cell r="A4" t="str">
            <v>BẢNG TÍNH TOÁN, ĐO BÓC KHỐI LƯỢNG HOÀN THÀNH ĐƯA VÀO QUYẾT TOÁN</v>
          </cell>
        </row>
      </sheetData>
      <sheetData sheetId="3901">
        <row r="4">
          <cell r="A4" t="str">
            <v>BẢNG TÍNH TOÁN, ĐO BÓC KHỐI LƯỢNG HOÀN THÀNH ĐƯA VÀO QUYẾT TOÁN</v>
          </cell>
        </row>
      </sheetData>
      <sheetData sheetId="3902">
        <row r="4">
          <cell r="A4" t="str">
            <v>BẢNG TÍNH TOÁN, ĐO BÓC KHỐI LƯỢNG HOÀN THÀNH ĐƯA VÀO QUYẾT TOÁN</v>
          </cell>
        </row>
      </sheetData>
      <sheetData sheetId="3903">
        <row r="4">
          <cell r="A4" t="str">
            <v>BẢNG TÍNH TOÁN, ĐO BÓC KHỐI LƯỢNG HOÀN THÀNH ĐƯA VÀO QUYẾT TOÁN</v>
          </cell>
        </row>
      </sheetData>
      <sheetData sheetId="3904">
        <row r="4">
          <cell r="A4" t="str">
            <v>BẢNG TÍNH TOÁN, ĐO BÓC KHỐI LƯỢNG HOÀN THÀNH ĐƯA VÀO QUYẾT TOÁN</v>
          </cell>
        </row>
      </sheetData>
      <sheetData sheetId="3905">
        <row r="4">
          <cell r="A4" t="str">
            <v>BẢNG TÍNH TOÁN, ĐO BÓC KHỐI LƯỢNG HOÀN THÀNH ĐƯA VÀO QUYẾT TOÁN</v>
          </cell>
        </row>
      </sheetData>
      <sheetData sheetId="3906">
        <row r="4">
          <cell r="A4" t="str">
            <v>BẢNG TÍNH TOÁN, ĐO BÓC KHỐI LƯỢNG HOÀN THÀNH ĐƯA VÀO QUYẾT TOÁN</v>
          </cell>
        </row>
      </sheetData>
      <sheetData sheetId="3907">
        <row r="4">
          <cell r="A4" t="str">
            <v>BẢNG TÍNH TOÁN, ĐO BÓC KHỐI LƯỢNG HOÀN THÀNH ĐƯA VÀO QUYẾT TOÁN</v>
          </cell>
        </row>
      </sheetData>
      <sheetData sheetId="3908">
        <row r="4">
          <cell r="A4" t="str">
            <v>BẢNG TÍNH TOÁN, ĐO BÓC KHỐI LƯỢNG HOÀN THÀNH ĐƯA VÀO QUYẾT TOÁN</v>
          </cell>
        </row>
      </sheetData>
      <sheetData sheetId="3909">
        <row r="4">
          <cell r="A4" t="str">
            <v>BẢNG TÍNH TOÁN, ĐO BÓC KHỐI LƯỢNG HOÀN THÀNH ĐƯA VÀO QUYẾT TOÁN</v>
          </cell>
        </row>
      </sheetData>
      <sheetData sheetId="3910">
        <row r="4">
          <cell r="A4" t="str">
            <v>BẢNG TÍNH TOÁN, ĐO BÓC KHỐI LƯỢNG HOÀN THÀNH ĐƯA VÀO QUYẾT TOÁN</v>
          </cell>
        </row>
      </sheetData>
      <sheetData sheetId="3911">
        <row r="4">
          <cell r="A4" t="str">
            <v>BẢNG TÍNH TOÁN, ĐO BÓC KHỐI LƯỢNG HOÀN THÀNH ĐƯA VÀO QUYẾT TOÁN</v>
          </cell>
        </row>
      </sheetData>
      <sheetData sheetId="3912">
        <row r="4">
          <cell r="A4" t="str">
            <v>BẢNG TÍNH TOÁN, ĐO BÓC KHỐI LƯỢNG HOÀN THÀNH ĐƯA VÀO QUYẾT TOÁN</v>
          </cell>
        </row>
      </sheetData>
      <sheetData sheetId="3913">
        <row r="4">
          <cell r="A4" t="str">
            <v>BẢNG TÍNH TOÁN, ĐO BÓC KHỐI LƯỢNG HOÀN THÀNH ĐƯA VÀO QUYẾT TOÁN</v>
          </cell>
        </row>
      </sheetData>
      <sheetData sheetId="3914">
        <row r="4">
          <cell r="A4" t="str">
            <v>BẢNG TÍNH TOÁN, ĐO BÓC KHỐI LƯỢNG HOÀN THÀNH ĐƯA VÀO QUYẾT TOÁN</v>
          </cell>
        </row>
      </sheetData>
      <sheetData sheetId="3915">
        <row r="4">
          <cell r="A4" t="str">
            <v>BẢNG TÍNH TOÁN, ĐO BÓC KHỐI LƯỢNG HOÀN THÀNH ĐƯA VÀO QUYẾT TOÁN</v>
          </cell>
        </row>
      </sheetData>
      <sheetData sheetId="3916">
        <row r="4">
          <cell r="A4" t="str">
            <v>BẢNG TÍNH TOÁN, ĐO BÓC KHỐI LƯỢNG HOÀN THÀNH ĐƯA VÀO QUYẾT TOÁN</v>
          </cell>
        </row>
      </sheetData>
      <sheetData sheetId="3917">
        <row r="4">
          <cell r="A4" t="str">
            <v>BẢNG TÍNH TOÁN, ĐO BÓC KHỐI LƯỢNG HOÀN THÀNH ĐƯA VÀO QUYẾT TOÁN</v>
          </cell>
        </row>
      </sheetData>
      <sheetData sheetId="3918">
        <row r="4">
          <cell r="A4" t="str">
            <v>BẢNG TÍNH TOÁN, ĐO BÓC KHỐI LƯỢNG HOÀN THÀNH ĐƯA VÀO QUYẾT TOÁN</v>
          </cell>
        </row>
      </sheetData>
      <sheetData sheetId="3919">
        <row r="4">
          <cell r="A4" t="str">
            <v>BẢNG TÍNH TOÁN, ĐO BÓC KHỐI LƯỢNG HOÀN THÀNH ĐƯA VÀO QUYẾT TOÁN</v>
          </cell>
        </row>
      </sheetData>
      <sheetData sheetId="3920">
        <row r="4">
          <cell r="A4" t="str">
            <v>BẢNG TÍNH TOÁN, ĐO BÓC KHỐI LƯỢNG HOÀN THÀNH ĐƯA VÀO QUYẾT TOÁN</v>
          </cell>
        </row>
      </sheetData>
      <sheetData sheetId="3921">
        <row r="4">
          <cell r="A4" t="str">
            <v>BẢNG TÍNH TOÁN, ĐO BÓC KHỐI LƯỢNG HOÀN THÀNH ĐƯA VÀO QUYẾT TOÁN</v>
          </cell>
        </row>
      </sheetData>
      <sheetData sheetId="3922">
        <row r="4">
          <cell r="A4" t="str">
            <v>BẢNG TÍNH TOÁN, ĐO BÓC KHỐI LƯỢNG HOÀN THÀNH ĐƯA VÀO QUYẾT TOÁN</v>
          </cell>
        </row>
      </sheetData>
      <sheetData sheetId="3923">
        <row r="4">
          <cell r="A4" t="str">
            <v>BẢNG TÍNH TOÁN, ĐO BÓC KHỐI LƯỢNG HOÀN THÀNH ĐƯA VÀO QUYẾT TOÁN</v>
          </cell>
        </row>
      </sheetData>
      <sheetData sheetId="3924">
        <row r="4">
          <cell r="A4" t="str">
            <v>BẢNG TÍNH TOÁN, ĐO BÓC KHỐI LƯỢNG HOÀN THÀNH ĐƯA VÀO QUYẾT TOÁN</v>
          </cell>
        </row>
      </sheetData>
      <sheetData sheetId="3925">
        <row r="4">
          <cell r="A4" t="str">
            <v>BẢNG TÍNH TOÁN, ĐO BÓC KHỐI LƯỢNG HOÀN THÀNH ĐƯA VÀO QUYẾT TOÁN</v>
          </cell>
        </row>
      </sheetData>
      <sheetData sheetId="3926">
        <row r="4">
          <cell r="A4" t="str">
            <v>BẢNG TÍNH TOÁN, ĐO BÓC KHỐI LƯỢNG HOÀN THÀNH ĐƯA VÀO QUYẾT TOÁN</v>
          </cell>
        </row>
      </sheetData>
      <sheetData sheetId="3927">
        <row r="4">
          <cell r="A4" t="str">
            <v>BẢNG TÍNH TOÁN, ĐO BÓC KHỐI LƯỢNG HOÀN THÀNH ĐƯA VÀO QUYẾT TOÁN</v>
          </cell>
        </row>
      </sheetData>
      <sheetData sheetId="3928">
        <row r="4">
          <cell r="A4" t="str">
            <v>BẢNG TÍNH TOÁN, ĐO BÓC KHỐI LƯỢNG HOÀN THÀNH ĐƯA VÀO QUYẾT TOÁN</v>
          </cell>
        </row>
      </sheetData>
      <sheetData sheetId="3929">
        <row r="4">
          <cell r="A4" t="str">
            <v>BẢNG TÍNH TOÁN, ĐO BÓC KHỐI LƯỢNG HOÀN THÀNH ĐƯA VÀO QUYẾT TOÁN</v>
          </cell>
        </row>
      </sheetData>
      <sheetData sheetId="3930">
        <row r="4">
          <cell r="A4" t="str">
            <v>BẢNG TÍNH TOÁN, ĐO BÓC KHỐI LƯỢNG HOÀN THÀNH ĐƯA VÀO QUYẾT TOÁN</v>
          </cell>
        </row>
      </sheetData>
      <sheetData sheetId="3931">
        <row r="4">
          <cell r="A4" t="str">
            <v>BẢNG TÍNH TOÁN, ĐO BÓC KHỐI LƯỢNG HOÀN THÀNH ĐƯA VÀO QUYẾT TOÁN</v>
          </cell>
        </row>
      </sheetData>
      <sheetData sheetId="3932">
        <row r="4">
          <cell r="A4" t="str">
            <v>BẢNG TÍNH TOÁN, ĐO BÓC KHỐI LƯỢNG HOÀN THÀNH ĐƯA VÀO QUYẾT TOÁN</v>
          </cell>
        </row>
      </sheetData>
      <sheetData sheetId="3933">
        <row r="4">
          <cell r="A4" t="str">
            <v>BẢNG TÍNH TOÁN, ĐO BÓC KHỐI LƯỢNG HOÀN THÀNH ĐƯA VÀO QUYẾT TOÁN</v>
          </cell>
        </row>
      </sheetData>
      <sheetData sheetId="3934">
        <row r="4">
          <cell r="A4" t="str">
            <v>BẢNG TÍNH TOÁN, ĐO BÓC KHỐI LƯỢNG HOÀN THÀNH ĐƯA VÀO QUYẾT TOÁN</v>
          </cell>
        </row>
      </sheetData>
      <sheetData sheetId="3935">
        <row r="4">
          <cell r="A4" t="str">
            <v>BẢNG TÍNH TOÁN, ĐO BÓC KHỐI LƯỢNG HOÀN THÀNH ĐƯA VÀO QUYẾT TOÁN</v>
          </cell>
        </row>
      </sheetData>
      <sheetData sheetId="3936">
        <row r="4">
          <cell r="A4" t="str">
            <v>BẢNG TÍNH TOÁN, ĐO BÓC KHỐI LƯỢNG HOÀN THÀNH ĐƯA VÀO QUYẾT TOÁN</v>
          </cell>
        </row>
      </sheetData>
      <sheetData sheetId="3937">
        <row r="4">
          <cell r="A4" t="str">
            <v>BẢNG TÍNH TOÁN, ĐO BÓC KHỐI LƯỢNG HOÀN THÀNH ĐƯA VÀO QUYẾT TOÁN</v>
          </cell>
        </row>
      </sheetData>
      <sheetData sheetId="3938">
        <row r="4">
          <cell r="A4" t="str">
            <v>BẢNG TÍNH TOÁN, ĐO BÓC KHỐI LƯỢNG HOÀN THÀNH ĐƯA VÀO QUYẾT TOÁN</v>
          </cell>
        </row>
      </sheetData>
      <sheetData sheetId="3939">
        <row r="4">
          <cell r="A4" t="str">
            <v>BẢNG TÍNH TOÁN, ĐO BÓC KHỐI LƯỢNG HOÀN THÀNH ĐƯA VÀO QUYẾT TOÁN</v>
          </cell>
        </row>
      </sheetData>
      <sheetData sheetId="3940">
        <row r="4">
          <cell r="A4" t="str">
            <v>BẢNG TÍNH TOÁN, ĐO BÓC KHỐI LƯỢNG HOÀN THÀNH ĐƯA VÀO QUYẾT TOÁN</v>
          </cell>
        </row>
      </sheetData>
      <sheetData sheetId="3941">
        <row r="4">
          <cell r="A4" t="str">
            <v>BẢNG TÍNH TOÁN, ĐO BÓC KHỐI LƯỢNG HOÀN THÀNH ĐƯA VÀO QUYẾT TOÁN</v>
          </cell>
        </row>
      </sheetData>
      <sheetData sheetId="3942">
        <row r="4">
          <cell r="A4" t="str">
            <v>BẢNG TÍNH TOÁN, ĐO BÓC KHỐI LƯỢNG HOÀN THÀNH ĐƯA VÀO QUYẾT TOÁN</v>
          </cell>
        </row>
      </sheetData>
      <sheetData sheetId="3943">
        <row r="4">
          <cell r="A4" t="str">
            <v>BẢNG TÍNH TOÁN, ĐO BÓC KHỐI LƯỢNG HOÀN THÀNH ĐƯA VÀO QUYẾT TOÁN</v>
          </cell>
        </row>
      </sheetData>
      <sheetData sheetId="3944">
        <row r="4">
          <cell r="A4" t="str">
            <v>BẢNG TÍNH TOÁN, ĐO BÓC KHỐI LƯỢNG HOÀN THÀNH ĐƯA VÀO QUYẾT TOÁN</v>
          </cell>
        </row>
      </sheetData>
      <sheetData sheetId="3945">
        <row r="4">
          <cell r="A4" t="str">
            <v>BẢNG TÍNH TOÁN, ĐO BÓC KHỐI LƯỢNG HOÀN THÀNH ĐƯA VÀO QUYẾT TOÁN</v>
          </cell>
        </row>
      </sheetData>
      <sheetData sheetId="3946">
        <row r="4">
          <cell r="A4" t="str">
            <v>BẢNG TÍNH TOÁN, ĐO BÓC KHỐI LƯỢNG HOÀN THÀNH ĐƯA VÀO QUYẾT TOÁN</v>
          </cell>
        </row>
      </sheetData>
      <sheetData sheetId="3947">
        <row r="4">
          <cell r="A4" t="str">
            <v>BẢNG TÍNH TOÁN, ĐO BÓC KHỐI LƯỢNG HOÀN THÀNH ĐƯA VÀO QUYẾT TOÁN</v>
          </cell>
        </row>
      </sheetData>
      <sheetData sheetId="3948">
        <row r="4">
          <cell r="A4" t="str">
            <v>BẢNG TÍNH TOÁN, ĐO BÓC KHỐI LƯỢNG HOÀN THÀNH ĐƯA VÀO QUYẾT TOÁN</v>
          </cell>
        </row>
      </sheetData>
      <sheetData sheetId="3949">
        <row r="4">
          <cell r="A4" t="str">
            <v>BẢNG TÍNH TOÁN, ĐO BÓC KHỐI LƯỢNG HOÀN THÀNH ĐƯA VÀO QUYẾT TOÁN</v>
          </cell>
        </row>
      </sheetData>
      <sheetData sheetId="3950">
        <row r="4">
          <cell r="A4" t="str">
            <v>BẢNG TÍNH TOÁN, ĐO BÓC KHỐI LƯỢNG HOÀN THÀNH ĐƯA VÀO QUYẾT TOÁN</v>
          </cell>
        </row>
      </sheetData>
      <sheetData sheetId="3951">
        <row r="4">
          <cell r="A4" t="str">
            <v>BẢNG TÍNH TOÁN, ĐO BÓC KHỐI LƯỢNG HOÀN THÀNH ĐƯA VÀO QUYẾT TOÁN</v>
          </cell>
        </row>
      </sheetData>
      <sheetData sheetId="3952">
        <row r="4">
          <cell r="A4" t="str">
            <v>BẢNG TÍNH TOÁN, ĐO BÓC KHỐI LƯỢNG HOÀN THÀNH ĐƯA VÀO QUYẾT TOÁN</v>
          </cell>
        </row>
      </sheetData>
      <sheetData sheetId="3953">
        <row r="4">
          <cell r="A4" t="str">
            <v>BẢNG TÍNH TOÁN, ĐO BÓC KHỐI LƯỢNG HOÀN THÀNH ĐƯA VÀO QUYẾT TOÁN</v>
          </cell>
        </row>
      </sheetData>
      <sheetData sheetId="3954">
        <row r="4">
          <cell r="A4" t="str">
            <v>BẢNG TÍNH TOÁN, ĐO BÓC KHỐI LƯỢNG HOÀN THÀNH ĐƯA VÀO QUYẾT TOÁN</v>
          </cell>
        </row>
      </sheetData>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ow r="4">
          <cell r="A4" t="str">
            <v>BẢNG TÍNH TOÁN, ĐO BÓC KHỐI LƯỢNG HOÀN THÀNH ĐƯA VÀO QUYẾT TOÁN</v>
          </cell>
        </row>
      </sheetData>
      <sheetData sheetId="3970">
        <row r="4">
          <cell r="A4" t="str">
            <v>BẢNG TÍNH TOÁN, ĐO BÓC KHỐI LƯỢNG HOÀN THÀNH ĐƯA VÀO QUYẾT TOÁN</v>
          </cell>
        </row>
      </sheetData>
      <sheetData sheetId="3971" refreshError="1"/>
      <sheetData sheetId="3972">
        <row r="4">
          <cell r="A4" t="str">
            <v>BẢNG TÍNH TOÁN, ĐO BÓC KHỐI LƯỢNG HOÀN THÀNH ĐƯA VÀO QUYẾT TOÁN</v>
          </cell>
        </row>
      </sheetData>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ow r="9">
          <cell r="A9" t="str">
            <v>A</v>
          </cell>
        </row>
      </sheetData>
      <sheetData sheetId="3987">
        <row r="9">
          <cell r="A9" t="str">
            <v>A</v>
          </cell>
        </row>
      </sheetData>
      <sheetData sheetId="3988">
        <row r="4">
          <cell r="A4" t="str">
            <v>BẢNG TÍNH TOÁN, ĐO BÓC KHỐI LƯỢNG HOÀN THÀNH ĐƯA VÀO QUYẾT TOÁN</v>
          </cell>
        </row>
      </sheetData>
      <sheetData sheetId="3989">
        <row r="4">
          <cell r="A4" t="str">
            <v>BẢNG TÍNH TOÁN, ĐO BÓC KHỐI LƯỢNG HOÀN THÀNH ĐƯA VÀO QUYẾT TOÁN</v>
          </cell>
        </row>
      </sheetData>
      <sheetData sheetId="3990">
        <row r="4">
          <cell r="A4" t="str">
            <v>BẢNG TÍNH TOÁN, ĐO BÓC KHỐI LƯỢNG HOÀN THÀNH ĐƯA VÀO QUYẾT TOÁN</v>
          </cell>
        </row>
      </sheetData>
      <sheetData sheetId="3991">
        <row r="4">
          <cell r="A4" t="str">
            <v>BẢNG TÍNH TOÁN, ĐO BÓC KHỐI LƯỢNG HOÀN THÀNH ĐƯA VÀO QUYẾT TOÁN</v>
          </cell>
        </row>
      </sheetData>
      <sheetData sheetId="3992">
        <row r="4">
          <cell r="A4" t="str">
            <v>BẢNG TÍNH TOÁN, ĐO BÓC KHỐI LƯỢNG HOÀN THÀNH ĐƯA VÀO QUYẾT TOÁN</v>
          </cell>
        </row>
      </sheetData>
      <sheetData sheetId="3993">
        <row r="4">
          <cell r="A4" t="str">
            <v>BẢNG TÍNH TOÁN, ĐO BÓC KHỐI LƯỢNG HOÀN THÀNH ĐƯA VÀO QUYẾT TOÁN</v>
          </cell>
        </row>
      </sheetData>
      <sheetData sheetId="3994">
        <row r="4">
          <cell r="A4" t="str">
            <v>BẢNG TÍNH TOÁN, ĐO BÓC KHỐI LƯỢNG HOÀN THÀNH ĐƯA VÀO QUYẾT TOÁN</v>
          </cell>
        </row>
      </sheetData>
      <sheetData sheetId="3995">
        <row r="4">
          <cell r="A4" t="str">
            <v>BẢNG TÍNH TOÁN, ĐO BÓC KHỐI LƯỢNG HOÀN THÀNH ĐƯA VÀO QUYẾT TOÁN</v>
          </cell>
        </row>
      </sheetData>
      <sheetData sheetId="3996">
        <row r="4">
          <cell r="A4" t="str">
            <v>BẢNG TÍNH TOÁN, ĐO BÓC KHỐI LƯỢNG HOÀN THÀNH ĐƯA VÀO QUYẾT TOÁN</v>
          </cell>
        </row>
      </sheetData>
      <sheetData sheetId="3997">
        <row r="4">
          <cell r="A4" t="str">
            <v>BẢNG TÍNH TOÁN, ĐO BÓC KHỐI LƯỢNG HOÀN THÀNH ĐƯA VÀO QUYẾT TOÁN</v>
          </cell>
        </row>
      </sheetData>
      <sheetData sheetId="3998">
        <row r="4">
          <cell r="A4" t="str">
            <v>BẢNG TÍNH TOÁN, ĐO BÓC KHỐI LƯỢNG HOÀN THÀNH ĐƯA VÀO QUYẾT TOÁN</v>
          </cell>
        </row>
      </sheetData>
      <sheetData sheetId="3999">
        <row r="4">
          <cell r="A4" t="str">
            <v>BẢNG TÍNH TOÁN, ĐO BÓC KHỐI LƯỢNG HOÀN THÀNH ĐƯA VÀO QUYẾT TOÁN</v>
          </cell>
        </row>
      </sheetData>
      <sheetData sheetId="4000">
        <row r="4">
          <cell r="A4" t="str">
            <v>BẢNG TÍNH TOÁN, ĐO BÓC KHỐI LƯỢNG HOÀN THÀNH ĐƯA VÀO QUYẾT TOÁN</v>
          </cell>
        </row>
      </sheetData>
      <sheetData sheetId="4001">
        <row r="4">
          <cell r="A4" t="str">
            <v>BẢNG TÍNH TOÁN, ĐO BÓC KHỐI LƯỢNG HOÀN THÀNH ĐƯA VÀO QUYẾT TOÁN</v>
          </cell>
        </row>
      </sheetData>
      <sheetData sheetId="4002">
        <row r="4">
          <cell r="A4" t="str">
            <v>BẢNG TÍNH TOÁN, ĐO BÓC KHỐI LƯỢNG HOÀN THÀNH ĐƯA VÀO QUYẾT TOÁN</v>
          </cell>
        </row>
      </sheetData>
      <sheetData sheetId="4003">
        <row r="4">
          <cell r="A4" t="str">
            <v>BẢNG TÍNH TOÁN, ĐO BÓC KHỐI LƯỢNG HOÀN THÀNH ĐƯA VÀO QUYẾT TOÁN</v>
          </cell>
        </row>
      </sheetData>
      <sheetData sheetId="4004">
        <row r="4">
          <cell r="A4" t="str">
            <v>BẢNG TÍNH TOÁN, ĐO BÓC KHỐI LƯỢNG HOÀN THÀNH ĐƯA VÀO QUYẾT TOÁN</v>
          </cell>
        </row>
      </sheetData>
      <sheetData sheetId="4005">
        <row r="4">
          <cell r="A4" t="str">
            <v>BẢNG TÍNH TOÁN, ĐO BÓC KHỐI LƯỢNG HOÀN THÀNH ĐƯA VÀO QUYẾT TOÁN</v>
          </cell>
        </row>
      </sheetData>
      <sheetData sheetId="4006">
        <row r="4">
          <cell r="A4" t="str">
            <v>BẢNG TÍNH TOÁN, ĐO BÓC KHỐI LƯỢNG HOÀN THÀNH ĐƯA VÀO QUYẾT TOÁN</v>
          </cell>
        </row>
      </sheetData>
      <sheetData sheetId="4007">
        <row r="4">
          <cell r="A4" t="str">
            <v>BẢNG TÍNH TOÁN, ĐO BÓC KHỐI LƯỢNG HOÀN THÀNH ĐƯA VÀO QUYẾT TOÁN</v>
          </cell>
        </row>
      </sheetData>
      <sheetData sheetId="4008">
        <row r="4">
          <cell r="A4" t="str">
            <v>BẢNG TÍNH TOÁN, ĐO BÓC KHỐI LƯỢNG HOÀN THÀNH ĐƯA VÀO QUYẾT TOÁN</v>
          </cell>
        </row>
      </sheetData>
      <sheetData sheetId="4009">
        <row r="4">
          <cell r="A4" t="str">
            <v>BẢNG TÍNH TOÁN, ĐO BÓC KHỐI LƯỢNG HOÀN THÀNH ĐƯA VÀO QUYẾT TOÁN</v>
          </cell>
        </row>
      </sheetData>
      <sheetData sheetId="4010">
        <row r="4">
          <cell r="A4" t="str">
            <v>BẢNG TÍNH TOÁN, ĐO BÓC KHỐI LƯỢNG HOÀN THÀNH ĐƯA VÀO QUYẾT TOÁN</v>
          </cell>
        </row>
      </sheetData>
      <sheetData sheetId="4011">
        <row r="4">
          <cell r="A4" t="str">
            <v>BẢNG TÍNH TOÁN, ĐO BÓC KHỐI LƯỢNG HOÀN THÀNH ĐƯA VÀO QUYẾT TOÁN</v>
          </cell>
        </row>
      </sheetData>
      <sheetData sheetId="4012">
        <row r="4">
          <cell r="A4" t="str">
            <v>BẢNG TÍNH TOÁN, ĐO BÓC KHỐI LƯỢNG HOÀN THÀNH ĐƯA VÀO QUYẾT TOÁN</v>
          </cell>
        </row>
      </sheetData>
      <sheetData sheetId="4013">
        <row r="4">
          <cell r="A4" t="str">
            <v>BẢNG TÍNH TOÁN, ĐO BÓC KHỐI LƯỢNG HOÀN THÀNH ĐƯA VÀO QUYẾT TOÁN</v>
          </cell>
        </row>
      </sheetData>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ow r="9">
          <cell r="A9" t="str">
            <v>A</v>
          </cell>
        </row>
      </sheetData>
      <sheetData sheetId="4025">
        <row r="9">
          <cell r="A9" t="str">
            <v>A</v>
          </cell>
        </row>
      </sheetData>
      <sheetData sheetId="4026">
        <row r="4">
          <cell r="A4" t="str">
            <v>BẢNG TÍNH TOÁN, ĐO BÓC KHỐI LƯỢNG HOÀN THÀNH ĐƯA VÀO QUYẾT TOÁN</v>
          </cell>
        </row>
      </sheetData>
      <sheetData sheetId="4027">
        <row r="4">
          <cell r="A4" t="str">
            <v>BẢNG TÍNH TOÁN, ĐO BÓC KHỐI LƯỢNG HOÀN THÀNH ĐƯA VÀO QUYẾT TOÁN</v>
          </cell>
        </row>
      </sheetData>
      <sheetData sheetId="4028">
        <row r="4">
          <cell r="A4" t="str">
            <v>BẢNG TÍNH TOÁN, ĐO BÓC KHỐI LƯỢNG HOÀN THÀNH ĐƯA VÀO QUYẾT TOÁN</v>
          </cell>
        </row>
      </sheetData>
      <sheetData sheetId="4029">
        <row r="4">
          <cell r="A4" t="str">
            <v>BẢNG TÍNH TOÁN, ĐO BÓC KHỐI LƯỢNG HOÀN THÀNH ĐƯA VÀO QUYẾT TOÁN</v>
          </cell>
        </row>
      </sheetData>
      <sheetData sheetId="4030">
        <row r="4">
          <cell r="A4" t="str">
            <v>BẢNG TÍNH TOÁN, ĐO BÓC KHỐI LƯỢNG HOÀN THÀNH ĐƯA VÀO QUYẾT TOÁN</v>
          </cell>
        </row>
      </sheetData>
      <sheetData sheetId="4031">
        <row r="4">
          <cell r="A4" t="str">
            <v>BẢNG TÍNH TOÁN, ĐO BÓC KHỐI LƯỢNG HOÀN THÀNH ĐƯA VÀO QUYẾT TOÁN</v>
          </cell>
        </row>
      </sheetData>
      <sheetData sheetId="4032">
        <row r="4">
          <cell r="A4" t="str">
            <v>BẢNG TÍNH TOÁN, ĐO BÓC KHỐI LƯỢNG HOÀN THÀNH ĐƯA VÀO QUYẾT TOÁN</v>
          </cell>
        </row>
      </sheetData>
      <sheetData sheetId="4033">
        <row r="4">
          <cell r="A4" t="str">
            <v>BẢNG TÍNH TOÁN, ĐO BÓC KHỐI LƯỢNG HOÀN THÀNH ĐƯA VÀO QUYẾT TOÁN</v>
          </cell>
        </row>
      </sheetData>
      <sheetData sheetId="4034">
        <row r="4">
          <cell r="A4" t="str">
            <v>BẢNG TÍNH TOÁN, ĐO BÓC KHỐI LƯỢNG HOÀN THÀNH ĐƯA VÀO QUYẾT TOÁN</v>
          </cell>
        </row>
      </sheetData>
      <sheetData sheetId="4035">
        <row r="4">
          <cell r="A4" t="str">
            <v>BẢNG TÍNH TOÁN, ĐO BÓC KHỐI LƯỢNG HOÀN THÀNH ĐƯA VÀO QUYẾT TOÁN</v>
          </cell>
        </row>
      </sheetData>
      <sheetData sheetId="4036">
        <row r="4">
          <cell r="A4" t="str">
            <v>BẢNG TÍNH TOÁN, ĐO BÓC KHỐI LƯỢNG HOÀN THÀNH ĐƯA VÀO QUYẾT TOÁN</v>
          </cell>
        </row>
      </sheetData>
      <sheetData sheetId="4037" refreshError="1"/>
      <sheetData sheetId="4038" refreshError="1"/>
      <sheetData sheetId="4039" refreshError="1"/>
      <sheetData sheetId="4040" refreshError="1"/>
      <sheetData sheetId="4041">
        <row r="4">
          <cell r="A4" t="str">
            <v>BẢNG TÍNH TOÁN, ĐO BÓC KHỐI LƯỢNG HOÀN THÀNH ĐƯA VÀO QUYẾT TOÁN</v>
          </cell>
        </row>
      </sheetData>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sheetData sheetId="4074"/>
      <sheetData sheetId="4075"/>
      <sheetData sheetId="4076" refreshError="1"/>
      <sheetData sheetId="4077" refreshError="1"/>
      <sheetData sheetId="4078" refreshError="1"/>
      <sheetData sheetId="4079" refreshError="1"/>
      <sheetData sheetId="4080" refreshError="1"/>
      <sheetData sheetId="4081" refreshError="1"/>
      <sheetData sheetId="4082"/>
      <sheetData sheetId="4083" refreshError="1"/>
      <sheetData sheetId="4084" refreshError="1"/>
      <sheetData sheetId="4085" refreshError="1"/>
      <sheetData sheetId="4086" refreshError="1"/>
      <sheetData sheetId="4087" refreshError="1"/>
      <sheetData sheetId="4088" refreshError="1"/>
      <sheetData sheetId="4089">
        <row r="4">
          <cell r="A4" t="str">
            <v>BẢNG TÍNH TOÁN, ĐO BÓC KHỐI LƯỢNG HOÀN THÀNH ĐƯA VÀO QUYẾT TOÁN</v>
          </cell>
        </row>
      </sheetData>
      <sheetData sheetId="4090">
        <row r="4">
          <cell r="A4" t="str">
            <v>BẢNG TÍNH TOÁN, ĐO BÓC KHỐI LƯỢNG HOÀN THÀNH ĐƯA VÀO QUYẾT TOÁN</v>
          </cell>
        </row>
      </sheetData>
      <sheetData sheetId="4091">
        <row r="4">
          <cell r="A4" t="str">
            <v>BẢNG TÍNH TOÁN, ĐO BÓC KHỐI LƯỢNG HOÀN THÀNH ĐƯA VÀO QUYẾT TOÁN</v>
          </cell>
        </row>
      </sheetData>
      <sheetData sheetId="4092">
        <row r="4">
          <cell r="A4" t="str">
            <v>BẢNG TÍNH TOÁN, ĐO BÓC KHỐI LƯỢNG HOÀN THÀNH ĐƯA VÀO QUYẾT TOÁN</v>
          </cell>
        </row>
      </sheetData>
      <sheetData sheetId="4093">
        <row r="4">
          <cell r="A4" t="str">
            <v>BẢNG TÍNH TOÁN, ĐO BÓC KHỐI LƯỢNG HOÀN THÀNH ĐƯA VÀO QUYẾT TOÁN</v>
          </cell>
        </row>
      </sheetData>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sheetData sheetId="4107"/>
      <sheetData sheetId="4108" refreshError="1"/>
      <sheetData sheetId="4109" refreshError="1"/>
      <sheetData sheetId="4110"/>
      <sheetData sheetId="4111" refreshError="1"/>
      <sheetData sheetId="4112" refreshError="1"/>
      <sheetData sheetId="4113" refreshError="1"/>
      <sheetData sheetId="4114" refreshError="1"/>
      <sheetData sheetId="4115" refreshError="1"/>
      <sheetData sheetId="4116" refreshError="1"/>
      <sheetData sheetId="4117">
        <row r="4">
          <cell r="A4" t="str">
            <v>BẢNG TÍNH TOÁN, ĐO BÓC KHỐI LƯỢNG HOÀN THÀNH ĐƯA VÀO QUYẾT TOÁN</v>
          </cell>
        </row>
      </sheetData>
      <sheetData sheetId="4118">
        <row r="4">
          <cell r="A4" t="str">
            <v>BẢNG TÍNH TOÁN, ĐO BÓC KHỐI LƯỢNG HOÀN THÀNH ĐƯA VÀO QUYẾT TOÁN</v>
          </cell>
        </row>
      </sheetData>
      <sheetData sheetId="4119">
        <row r="4">
          <cell r="A4" t="str">
            <v>BẢNG TÍNH TOÁN, ĐO BÓC KHỐI LƯỢNG HOÀN THÀNH ĐƯA VÀO QUYẾT TOÁN</v>
          </cell>
        </row>
      </sheetData>
      <sheetData sheetId="4120">
        <row r="4">
          <cell r="A4" t="str">
            <v>BẢNG TÍNH TOÁN, ĐO BÓC KHỐI LƯỢNG HOÀN THÀNH ĐƯA VÀO QUYẾT TOÁN</v>
          </cell>
        </row>
      </sheetData>
      <sheetData sheetId="4121">
        <row r="4">
          <cell r="A4" t="str">
            <v>BẢNG TÍNH TOÁN, ĐO BÓC KHỐI LƯỢNG HOÀN THÀNH ĐƯA VÀO QUYẾT TOÁN</v>
          </cell>
        </row>
      </sheetData>
      <sheetData sheetId="4122">
        <row r="4">
          <cell r="A4" t="str">
            <v>BẢNG TÍNH TOÁN, ĐO BÓC KHỐI LƯỢNG HOÀN THÀNH ĐƯA VÀO QUYẾT TOÁN</v>
          </cell>
        </row>
      </sheetData>
      <sheetData sheetId="4123">
        <row r="4">
          <cell r="A4" t="str">
            <v>BẢNG TÍNH TOÁN, ĐO BÓC KHỐI LƯỢNG HOÀN THÀNH ĐƯA VÀO QUYẾT TOÁN</v>
          </cell>
        </row>
      </sheetData>
      <sheetData sheetId="4124">
        <row r="4">
          <cell r="A4" t="str">
            <v>BẢNG TÍNH TOÁN, ĐO BÓC KHỐI LƯỢNG HOÀN THÀNH ĐƯA VÀO QUYẾT TOÁN</v>
          </cell>
        </row>
      </sheetData>
      <sheetData sheetId="4125">
        <row r="4">
          <cell r="A4" t="str">
            <v>BẢNG TÍNH TOÁN, ĐO BÓC KHỐI LƯỢNG HOÀN THÀNH ĐƯA VÀO QUYẾT TOÁN</v>
          </cell>
        </row>
      </sheetData>
      <sheetData sheetId="4126">
        <row r="4">
          <cell r="A4" t="str">
            <v>BẢNG TÍNH TOÁN, ĐO BÓC KHỐI LƯỢNG HOÀN THÀNH ĐƯA VÀO QUYẾT TOÁN</v>
          </cell>
        </row>
      </sheetData>
      <sheetData sheetId="4127">
        <row r="4">
          <cell r="A4" t="str">
            <v>BẢNG TÍNH TOÁN, ĐO BÓC KHỐI LƯỢNG HOÀN THÀNH ĐƯA VÀO QUYẾT TOÁN</v>
          </cell>
        </row>
      </sheetData>
      <sheetData sheetId="4128">
        <row r="4">
          <cell r="A4" t="str">
            <v>BẢNG TÍNH TOÁN, ĐO BÓC KHỐI LƯỢNG HOÀN THÀNH ĐƯA VÀO QUYẾT TOÁN</v>
          </cell>
        </row>
      </sheetData>
      <sheetData sheetId="4129">
        <row r="4">
          <cell r="A4" t="str">
            <v>BẢNG TÍNH TOÁN, ĐO BÓC KHỐI LƯỢNG HOÀN THÀNH ĐƯA VÀO QUYẾT TOÁN</v>
          </cell>
        </row>
      </sheetData>
      <sheetData sheetId="4130">
        <row r="4">
          <cell r="A4" t="str">
            <v>BẢNG TÍNH TOÁN, ĐO BÓC KHỐI LƯỢNG HOÀN THÀNH ĐƯA VÀO QUYẾT TOÁN</v>
          </cell>
        </row>
      </sheetData>
      <sheetData sheetId="4131">
        <row r="4">
          <cell r="A4" t="str">
            <v>BẢNG TÍNH TOÁN, ĐO BÓC KHỐI LƯỢNG HOÀN THÀNH ĐƯA VÀO QUYẾT TOÁN</v>
          </cell>
        </row>
      </sheetData>
      <sheetData sheetId="4132">
        <row r="4">
          <cell r="A4" t="str">
            <v>BẢNG TÍNH TOÁN, ĐO BÓC KHỐI LƯỢNG HOÀN THÀNH ĐƯA VÀO QUYẾT TOÁN</v>
          </cell>
        </row>
      </sheetData>
      <sheetData sheetId="4133">
        <row r="4">
          <cell r="A4" t="str">
            <v>BẢNG TÍNH TOÁN, ĐO BÓC KHỐI LƯỢNG HOÀN THÀNH ĐƯA VÀO QUYẾT TOÁN</v>
          </cell>
        </row>
      </sheetData>
      <sheetData sheetId="4134">
        <row r="4">
          <cell r="A4" t="str">
            <v>BẢNG TÍNH TOÁN, ĐO BÓC KHỐI LƯỢNG HOÀN THÀNH ĐƯA VÀO QUYẾT TOÁN</v>
          </cell>
        </row>
      </sheetData>
      <sheetData sheetId="4135">
        <row r="4">
          <cell r="A4" t="str">
            <v>BẢNG TÍNH TOÁN, ĐO BÓC KHỐI LƯỢNG HOÀN THÀNH ĐƯA VÀO QUYẾT TOÁN</v>
          </cell>
        </row>
      </sheetData>
      <sheetData sheetId="4136">
        <row r="4">
          <cell r="A4" t="str">
            <v>BẢNG TÍNH TOÁN, ĐO BÓC KHỐI LƯỢNG HOÀN THÀNH ĐƯA VÀO QUYẾT TOÁN</v>
          </cell>
        </row>
      </sheetData>
      <sheetData sheetId="4137">
        <row r="4">
          <cell r="A4" t="str">
            <v>BẢNG TÍNH TOÁN, ĐO BÓC KHỐI LƯỢNG HOÀN THÀNH ĐƯA VÀO QUYẾT TOÁN</v>
          </cell>
        </row>
      </sheetData>
      <sheetData sheetId="4138">
        <row r="4">
          <cell r="A4" t="str">
            <v>BẢNG TÍNH TOÁN, ĐO BÓC KHỐI LƯỢNG HOÀN THÀNH ĐƯA VÀO QUYẾT TOÁN</v>
          </cell>
        </row>
      </sheetData>
      <sheetData sheetId="4139">
        <row r="4">
          <cell r="A4" t="str">
            <v>BẢNG TÍNH TOÁN, ĐO BÓC KHỐI LƯỢNG HOÀN THÀNH ĐƯA VÀO QUYẾT TOÁN</v>
          </cell>
        </row>
      </sheetData>
      <sheetData sheetId="4140">
        <row r="4">
          <cell r="A4" t="str">
            <v>BẢNG TÍNH TOÁN, ĐO BÓC KHỐI LƯỢNG HOÀN THÀNH ĐƯA VÀO QUYẾT TOÁN</v>
          </cell>
        </row>
      </sheetData>
      <sheetData sheetId="4141">
        <row r="4">
          <cell r="A4" t="str">
            <v>BẢNG TÍNH TOÁN, ĐO BÓC KHỐI LƯỢNG HOÀN THÀNH ĐƯA VÀO QUYẾT TOÁN</v>
          </cell>
        </row>
      </sheetData>
      <sheetData sheetId="4142">
        <row r="4">
          <cell r="A4" t="str">
            <v>BẢNG TÍNH TOÁN, ĐO BÓC KHỐI LƯỢNG HOÀN THÀNH ĐƯA VÀO QUYẾT TOÁN</v>
          </cell>
        </row>
      </sheetData>
      <sheetData sheetId="4143">
        <row r="4">
          <cell r="A4" t="str">
            <v>BẢNG TÍNH TOÁN, ĐO BÓC KHỐI LƯỢNG HOÀN THÀNH ĐƯA VÀO QUYẾT TOÁN</v>
          </cell>
        </row>
      </sheetData>
      <sheetData sheetId="4144">
        <row r="4">
          <cell r="A4" t="str">
            <v>BẢNG TÍNH TOÁN, ĐO BÓC KHỐI LƯỢNG HOÀN THÀNH ĐƯA VÀO QUYẾT TOÁN</v>
          </cell>
        </row>
      </sheetData>
      <sheetData sheetId="4145">
        <row r="4">
          <cell r="A4" t="str">
            <v>BẢNG TÍNH TOÁN, ĐO BÓC KHỐI LƯỢNG HOÀN THÀNH ĐƯA VÀO QUYẾT TOÁN</v>
          </cell>
        </row>
      </sheetData>
      <sheetData sheetId="4146">
        <row r="4">
          <cell r="A4" t="str">
            <v>BẢNG TÍNH TOÁN, ĐO BÓC KHỐI LƯỢNG HOÀN THÀNH ĐƯA VÀO QUYẾT TOÁN</v>
          </cell>
        </row>
      </sheetData>
      <sheetData sheetId="4147">
        <row r="4">
          <cell r="A4" t="str">
            <v>BẢNG TÍNH TOÁN, ĐO BÓC KHỐI LƯỢNG HOÀN THÀNH ĐƯA VÀO QUYẾT TOÁN</v>
          </cell>
        </row>
      </sheetData>
      <sheetData sheetId="4148">
        <row r="4">
          <cell r="A4" t="str">
            <v>BẢNG TÍNH TOÁN, ĐO BÓC KHỐI LƯỢNG HOÀN THÀNH ĐƯA VÀO QUYẾT TOÁN</v>
          </cell>
        </row>
      </sheetData>
      <sheetData sheetId="4149">
        <row r="4">
          <cell r="A4" t="str">
            <v>BẢNG TÍNH TOÁN, ĐO BÓC KHỐI LƯỢNG HOÀN THÀNH ĐƯA VÀO QUYẾT TOÁN</v>
          </cell>
        </row>
      </sheetData>
      <sheetData sheetId="4150">
        <row r="4">
          <cell r="A4" t="str">
            <v>BẢNG TÍNH TOÁN, ĐO BÓC KHỐI LƯỢNG HOÀN THÀNH ĐƯA VÀO QUYẾT TOÁN</v>
          </cell>
        </row>
      </sheetData>
      <sheetData sheetId="4151">
        <row r="4">
          <cell r="A4" t="str">
            <v>BẢNG TÍNH TOÁN, ĐO BÓC KHỐI LƯỢNG HOÀN THÀNH ĐƯA VÀO QUYẾT TOÁN</v>
          </cell>
        </row>
      </sheetData>
      <sheetData sheetId="4152">
        <row r="4">
          <cell r="A4" t="str">
            <v>BẢNG TÍNH TOÁN, ĐO BÓC KHỐI LƯỢNG HOÀN THÀNH ĐƯA VÀO QUYẾT TOÁN</v>
          </cell>
        </row>
      </sheetData>
      <sheetData sheetId="4153">
        <row r="4">
          <cell r="A4" t="str">
            <v>BẢNG TÍNH TOÁN, ĐO BÓC KHỐI LƯỢNG HOÀN THÀNH ĐƯA VÀO QUYẾT TOÁN</v>
          </cell>
        </row>
      </sheetData>
      <sheetData sheetId="4154">
        <row r="4">
          <cell r="A4" t="str">
            <v>BẢNG TÍNH TOÁN, ĐO BÓC KHỐI LƯỢNG HOÀN THÀNH ĐƯA VÀO QUYẾT TOÁN</v>
          </cell>
        </row>
      </sheetData>
      <sheetData sheetId="4155">
        <row r="4">
          <cell r="A4" t="str">
            <v>BẢNG TÍNH TOÁN, ĐO BÓC KHỐI LƯỢNG HOÀN THÀNH ĐƯA VÀO QUYẾT TOÁN</v>
          </cell>
        </row>
      </sheetData>
      <sheetData sheetId="4156">
        <row r="4">
          <cell r="A4" t="str">
            <v>BẢNG TÍNH TOÁN, ĐO BÓC KHỐI LƯỢNG HOÀN THÀNH ĐƯA VÀO QUYẾT TOÁN</v>
          </cell>
        </row>
      </sheetData>
      <sheetData sheetId="4157">
        <row r="4">
          <cell r="A4" t="str">
            <v>BẢNG TÍNH TOÁN, ĐO BÓC KHỐI LƯỢNG HOÀN THÀNH ĐƯA VÀO QUYẾT TOÁN</v>
          </cell>
        </row>
      </sheetData>
      <sheetData sheetId="4158">
        <row r="4">
          <cell r="A4" t="str">
            <v>BẢNG TÍNH TOÁN, ĐO BÓC KHỐI LƯỢNG HOÀN THÀNH ĐƯA VÀO QUYẾT TOÁN</v>
          </cell>
        </row>
      </sheetData>
      <sheetData sheetId="4159">
        <row r="4">
          <cell r="A4" t="str">
            <v>BẢNG TÍNH TOÁN, ĐO BÓC KHỐI LƯỢNG HOÀN THÀNH ĐƯA VÀO QUYẾT TOÁN</v>
          </cell>
        </row>
      </sheetData>
      <sheetData sheetId="4160">
        <row r="4">
          <cell r="A4" t="str">
            <v>BẢNG TÍNH TOÁN, ĐO BÓC KHỐI LƯỢNG HOÀN THÀNH ĐƯA VÀO QUYẾT TOÁN</v>
          </cell>
        </row>
      </sheetData>
      <sheetData sheetId="4161">
        <row r="4">
          <cell r="A4" t="str">
            <v>BẢNG TÍNH TOÁN, ĐO BÓC KHỐI LƯỢNG HOÀN THÀNH ĐƯA VÀO QUYẾT TOÁN</v>
          </cell>
        </row>
      </sheetData>
      <sheetData sheetId="4162">
        <row r="4">
          <cell r="A4" t="str">
            <v>BẢNG TÍNH TOÁN, ĐO BÓC KHỐI LƯỢNG HOÀN THÀNH ĐƯA VÀO QUYẾT TOÁN</v>
          </cell>
        </row>
      </sheetData>
      <sheetData sheetId="4163">
        <row r="4">
          <cell r="A4" t="str">
            <v>BẢNG TÍNH TOÁN, ĐO BÓC KHỐI LƯỢNG HOÀN THÀNH ĐƯA VÀO QUYẾT TOÁN</v>
          </cell>
        </row>
      </sheetData>
      <sheetData sheetId="4164">
        <row r="4">
          <cell r="A4" t="str">
            <v>BẢNG TÍNH TOÁN, ĐO BÓC KHỐI LƯỢNG HOÀN THÀNH ĐƯA VÀO QUYẾT TOÁN</v>
          </cell>
        </row>
      </sheetData>
      <sheetData sheetId="4165">
        <row r="4">
          <cell r="A4" t="str">
            <v>BẢNG TÍNH TOÁN, ĐO BÓC KHỐI LƯỢNG HOÀN THÀNH ĐƯA VÀO QUYẾT TOÁN</v>
          </cell>
        </row>
      </sheetData>
      <sheetData sheetId="4166">
        <row r="4">
          <cell r="A4" t="str">
            <v>BẢNG TÍNH TOÁN, ĐO BÓC KHỐI LƯỢNG HOÀN THÀNH ĐƯA VÀO QUYẾT TOÁN</v>
          </cell>
        </row>
      </sheetData>
      <sheetData sheetId="4167">
        <row r="4">
          <cell r="A4" t="str">
            <v>BẢNG TÍNH TOÁN, ĐO BÓC KHỐI LƯỢNG HOÀN THÀNH ĐƯA VÀO QUYẾT TOÁN</v>
          </cell>
        </row>
      </sheetData>
      <sheetData sheetId="4168">
        <row r="4">
          <cell r="A4" t="str">
            <v>BẢNG TÍNH TOÁN, ĐO BÓC KHỐI LƯỢNG HOÀN THÀNH ĐƯA VÀO QUYẾT TOÁN</v>
          </cell>
        </row>
      </sheetData>
      <sheetData sheetId="4169">
        <row r="4">
          <cell r="A4" t="str">
            <v>BẢNG TÍNH TOÁN, ĐO BÓC KHỐI LƯỢNG HOÀN THÀNH ĐƯA VÀO QUYẾT TOÁN</v>
          </cell>
        </row>
      </sheetData>
      <sheetData sheetId="4170">
        <row r="4">
          <cell r="A4" t="str">
            <v>BẢNG TÍNH TOÁN, ĐO BÓC KHỐI LƯỢNG HOÀN THÀNH ĐƯA VÀO QUYẾT TOÁN</v>
          </cell>
        </row>
      </sheetData>
      <sheetData sheetId="4171">
        <row r="4">
          <cell r="A4" t="str">
            <v>BẢNG TÍNH TOÁN, ĐO BÓC KHỐI LƯỢNG HOÀN THÀNH ĐƯA VÀO QUYẾT TOÁN</v>
          </cell>
        </row>
      </sheetData>
      <sheetData sheetId="4172">
        <row r="4">
          <cell r="A4" t="str">
            <v>BẢNG TÍNH TOÁN, ĐO BÓC KHỐI LƯỢNG HOÀN THÀNH ĐƯA VÀO QUYẾT TOÁN</v>
          </cell>
        </row>
      </sheetData>
      <sheetData sheetId="4173">
        <row r="4">
          <cell r="A4" t="str">
            <v>BẢNG TÍNH TOÁN, ĐO BÓC KHỐI LƯỢNG HOÀN THÀNH ĐƯA VÀO QUYẾT TOÁN</v>
          </cell>
        </row>
      </sheetData>
      <sheetData sheetId="4174">
        <row r="4">
          <cell r="A4" t="str">
            <v>BẢNG TÍNH TOÁN, ĐO BÓC KHỐI LƯỢNG HOÀN THÀNH ĐƯA VÀO QUYẾT TOÁN</v>
          </cell>
        </row>
      </sheetData>
      <sheetData sheetId="4175">
        <row r="4">
          <cell r="A4" t="str">
            <v>BẢNG TÍNH TOÁN, ĐO BÓC KHỐI LƯỢNG HOÀN THÀNH ĐƯA VÀO QUYẾT TOÁN</v>
          </cell>
        </row>
      </sheetData>
      <sheetData sheetId="4176">
        <row r="4">
          <cell r="A4" t="str">
            <v>BẢNG TÍNH TOÁN, ĐO BÓC KHỐI LƯỢNG HOÀN THÀNH ĐƯA VÀO QUYẾT TOÁN</v>
          </cell>
        </row>
      </sheetData>
      <sheetData sheetId="4177">
        <row r="4">
          <cell r="A4" t="str">
            <v>BẢNG TÍNH TOÁN, ĐO BÓC KHỐI LƯỢNG HOÀN THÀNH ĐƯA VÀO QUYẾT TOÁN</v>
          </cell>
        </row>
      </sheetData>
      <sheetData sheetId="4178">
        <row r="4">
          <cell r="A4" t="str">
            <v>BẢNG TÍNH TOÁN, ĐO BÓC KHỐI LƯỢNG HOÀN THÀNH ĐƯA VÀO QUYẾT TOÁN</v>
          </cell>
        </row>
      </sheetData>
      <sheetData sheetId="4179">
        <row r="4">
          <cell r="A4" t="str">
            <v>BẢNG TÍNH TOÁN, ĐO BÓC KHỐI LƯỢNG HOÀN THÀNH ĐƯA VÀO QUYẾT TOÁN</v>
          </cell>
        </row>
      </sheetData>
      <sheetData sheetId="4180">
        <row r="4">
          <cell r="A4" t="str">
            <v>BẢNG TÍNH TOÁN, ĐO BÓC KHỐI LƯỢNG HOÀN THÀNH ĐƯA VÀO QUYẾT TOÁN</v>
          </cell>
        </row>
      </sheetData>
      <sheetData sheetId="4181">
        <row r="4">
          <cell r="A4" t="str">
            <v>BẢNG TÍNH TOÁN, ĐO BÓC KHỐI LƯỢNG HOÀN THÀNH ĐƯA VÀO QUYẾT TOÁN</v>
          </cell>
        </row>
      </sheetData>
      <sheetData sheetId="4182">
        <row r="4">
          <cell r="A4" t="str">
            <v>BẢNG TÍNH TOÁN, ĐO BÓC KHỐI LƯỢNG HOÀN THÀNH ĐƯA VÀO QUYẾT TOÁN</v>
          </cell>
        </row>
      </sheetData>
      <sheetData sheetId="4183">
        <row r="4">
          <cell r="A4" t="str">
            <v>BẢNG TÍNH TOÁN, ĐO BÓC KHỐI LƯỢNG HOÀN THÀNH ĐƯA VÀO QUYẾT TOÁN</v>
          </cell>
        </row>
      </sheetData>
      <sheetData sheetId="4184">
        <row r="4">
          <cell r="A4" t="str">
            <v>BẢNG TÍNH TOÁN, ĐO BÓC KHỐI LƯỢNG HOÀN THÀNH ĐƯA VÀO QUYẾT TOÁN</v>
          </cell>
        </row>
      </sheetData>
      <sheetData sheetId="4185">
        <row r="4">
          <cell r="A4" t="str">
            <v>BẢNG TÍNH TOÁN, ĐO BÓC KHỐI LƯỢNG HOÀN THÀNH ĐƯA VÀO QUYẾT TOÁN</v>
          </cell>
        </row>
      </sheetData>
      <sheetData sheetId="4186">
        <row r="4">
          <cell r="A4" t="str">
            <v>BẢNG TÍNH TOÁN, ĐO BÓC KHỐI LƯỢNG HOÀN THÀNH ĐƯA VÀO QUYẾT TOÁN</v>
          </cell>
        </row>
      </sheetData>
      <sheetData sheetId="4187">
        <row r="4">
          <cell r="A4" t="str">
            <v>BẢNG TÍNH TOÁN, ĐO BÓC KHỐI LƯỢNG HOÀN THÀNH ĐƯA VÀO QUYẾT TOÁN</v>
          </cell>
        </row>
      </sheetData>
      <sheetData sheetId="4188">
        <row r="4">
          <cell r="A4" t="str">
            <v>BẢNG TÍNH TOÁN, ĐO BÓC KHỐI LƯỢNG HOÀN THÀNH ĐƯA VÀO QUYẾT TOÁN</v>
          </cell>
        </row>
      </sheetData>
      <sheetData sheetId="4189">
        <row r="4">
          <cell r="A4" t="str">
            <v>BẢNG TÍNH TOÁN, ĐO BÓC KHỐI LƯỢNG HOÀN THÀNH ĐƯA VÀO QUYẾT TOÁN</v>
          </cell>
        </row>
      </sheetData>
      <sheetData sheetId="4190">
        <row r="4">
          <cell r="A4" t="str">
            <v>BẢNG TÍNH TOÁN, ĐO BÓC KHỐI LƯỢNG HOÀN THÀNH ĐƯA VÀO QUYẾT TOÁN</v>
          </cell>
        </row>
      </sheetData>
      <sheetData sheetId="4191">
        <row r="4">
          <cell r="A4" t="str">
            <v>BẢNG TÍNH TOÁN, ĐO BÓC KHỐI LƯỢNG HOÀN THÀNH ĐƯA VÀO QUYẾT TOÁN</v>
          </cell>
        </row>
      </sheetData>
      <sheetData sheetId="4192">
        <row r="4">
          <cell r="A4" t="str">
            <v>BẢNG TÍNH TOÁN, ĐO BÓC KHỐI LƯỢNG HOÀN THÀNH ĐƯA VÀO QUYẾT TOÁN</v>
          </cell>
        </row>
      </sheetData>
      <sheetData sheetId="4193">
        <row r="4">
          <cell r="A4" t="str">
            <v>BẢNG TÍNH TOÁN, ĐO BÓC KHỐI LƯỢNG HOÀN THÀNH ĐƯA VÀO QUYẾT TOÁN</v>
          </cell>
        </row>
      </sheetData>
      <sheetData sheetId="4194">
        <row r="4">
          <cell r="A4" t="str">
            <v>BẢNG TÍNH TOÁN, ĐO BÓC KHỐI LƯỢNG HOÀN THÀNH ĐƯA VÀO QUYẾT TOÁN</v>
          </cell>
        </row>
      </sheetData>
      <sheetData sheetId="4195">
        <row r="4">
          <cell r="A4" t="str">
            <v>BẢNG TÍNH TOÁN, ĐO BÓC KHỐI LƯỢNG HOÀN THÀNH ĐƯA VÀO QUYẾT TOÁN</v>
          </cell>
        </row>
      </sheetData>
      <sheetData sheetId="4196">
        <row r="4">
          <cell r="A4" t="str">
            <v>BẢNG TÍNH TOÁN, ĐO BÓC KHỐI LƯỢNG HOÀN THÀNH ĐƯA VÀO QUYẾT TOÁN</v>
          </cell>
        </row>
      </sheetData>
      <sheetData sheetId="4197">
        <row r="4">
          <cell r="A4" t="str">
            <v>BẢNG TÍNH TOÁN, ĐO BÓC KHỐI LƯỢNG HOÀN THÀNH ĐƯA VÀO QUYẾT TOÁN</v>
          </cell>
        </row>
      </sheetData>
      <sheetData sheetId="4198">
        <row r="4">
          <cell r="A4" t="str">
            <v>BẢNG TÍNH TOÁN, ĐO BÓC KHỐI LƯỢNG HOÀN THÀNH ĐƯA VÀO QUYẾT TOÁN</v>
          </cell>
        </row>
      </sheetData>
      <sheetData sheetId="4199">
        <row r="4">
          <cell r="A4" t="str">
            <v>BẢNG TÍNH TOÁN, ĐO BÓC KHỐI LƯỢNG HOÀN THÀNH ĐƯA VÀO QUYẾT TOÁN</v>
          </cell>
        </row>
      </sheetData>
      <sheetData sheetId="4200">
        <row r="4">
          <cell r="A4" t="str">
            <v>BẢNG TÍNH TOÁN, ĐO BÓC KHỐI LƯỢNG HOÀN THÀNH ĐƯA VÀO QUYẾT TOÁN</v>
          </cell>
        </row>
      </sheetData>
      <sheetData sheetId="4201">
        <row r="4">
          <cell r="A4" t="str">
            <v>BẢNG TÍNH TOÁN, ĐO BÓC KHỐI LƯỢNG HOÀN THÀNH ĐƯA VÀO QUYẾT TOÁN</v>
          </cell>
        </row>
      </sheetData>
      <sheetData sheetId="4202">
        <row r="4">
          <cell r="A4" t="str">
            <v>BẢNG TÍNH TOÁN, ĐO BÓC KHỐI LƯỢNG HOÀN THÀNH ĐƯA VÀO QUYẾT TOÁN</v>
          </cell>
        </row>
      </sheetData>
      <sheetData sheetId="4203">
        <row r="4">
          <cell r="A4" t="str">
            <v>BẢNG TÍNH TOÁN, ĐO BÓC KHỐI LƯỢNG HOÀN THÀNH ĐƯA VÀO QUYẾT TOÁN</v>
          </cell>
        </row>
      </sheetData>
      <sheetData sheetId="4204">
        <row r="4">
          <cell r="A4" t="str">
            <v>BẢNG TÍNH TOÁN, ĐO BÓC KHỐI LƯỢNG HOÀN THÀNH ĐƯA VÀO QUYẾT TOÁN</v>
          </cell>
        </row>
      </sheetData>
      <sheetData sheetId="4205">
        <row r="4">
          <cell r="A4" t="str">
            <v>BẢNG TÍNH TOÁN, ĐO BÓC KHỐI LƯỢNG HOÀN THÀNH ĐƯA VÀO QUYẾT TOÁN</v>
          </cell>
        </row>
      </sheetData>
      <sheetData sheetId="4206">
        <row r="4">
          <cell r="A4" t="str">
            <v>BẢNG TÍNH TOÁN, ĐO BÓC KHỐI LƯỢNG HOÀN THÀNH ĐƯA VÀO QUYẾT TOÁN</v>
          </cell>
        </row>
      </sheetData>
      <sheetData sheetId="4207">
        <row r="4">
          <cell r="A4" t="str">
            <v>BẢNG TÍNH TOÁN, ĐO BÓC KHỐI LƯỢNG HOÀN THÀNH ĐƯA VÀO QUYẾT TOÁN</v>
          </cell>
        </row>
      </sheetData>
      <sheetData sheetId="4208">
        <row r="4">
          <cell r="A4" t="str">
            <v>BẢNG TÍNH TOÁN, ĐO BÓC KHỐI LƯỢNG HOÀN THÀNH ĐƯA VÀO QUYẾT TOÁN</v>
          </cell>
        </row>
      </sheetData>
      <sheetData sheetId="4209">
        <row r="4">
          <cell r="A4" t="str">
            <v>BẢNG TÍNH TOÁN, ĐO BÓC KHỐI LƯỢNG HOÀN THÀNH ĐƯA VÀO QUYẾT TOÁN</v>
          </cell>
        </row>
      </sheetData>
      <sheetData sheetId="4210">
        <row r="4">
          <cell r="A4" t="str">
            <v>BẢNG TÍNH TOÁN, ĐO BÓC KHỐI LƯỢNG HOÀN THÀNH ĐƯA VÀO QUYẾT TOÁN</v>
          </cell>
        </row>
      </sheetData>
      <sheetData sheetId="4211">
        <row r="4">
          <cell r="A4" t="str">
            <v>BẢNG TÍNH TOÁN, ĐO BÓC KHỐI LƯỢNG HOÀN THÀNH ĐƯA VÀO QUYẾT TOÁN</v>
          </cell>
        </row>
      </sheetData>
      <sheetData sheetId="4212">
        <row r="4">
          <cell r="A4" t="str">
            <v>BẢNG TÍNH TOÁN, ĐO BÓC KHỐI LƯỢNG HOÀN THÀNH ĐƯA VÀO QUYẾT TOÁN</v>
          </cell>
        </row>
      </sheetData>
      <sheetData sheetId="4213">
        <row r="4">
          <cell r="A4" t="str">
            <v>BẢNG TÍNH TOÁN, ĐO BÓC KHỐI LƯỢNG HOÀN THÀNH ĐƯA VÀO QUYẾT TOÁN</v>
          </cell>
        </row>
      </sheetData>
      <sheetData sheetId="4214">
        <row r="4">
          <cell r="A4" t="str">
            <v>BẢNG TÍNH TOÁN, ĐO BÓC KHỐI LƯỢNG HOÀN THÀNH ĐƯA VÀO QUYẾT TOÁN</v>
          </cell>
        </row>
      </sheetData>
      <sheetData sheetId="4215">
        <row r="4">
          <cell r="A4" t="str">
            <v>BẢNG TÍNH TOÁN, ĐO BÓC KHỐI LƯỢNG HOÀN THÀNH ĐƯA VÀO QUYẾT TOÁN</v>
          </cell>
        </row>
      </sheetData>
      <sheetData sheetId="4216">
        <row r="4">
          <cell r="A4" t="str">
            <v>BẢNG TÍNH TOÁN, ĐO BÓC KHỐI LƯỢNG HOÀN THÀNH ĐƯA VÀO QUYẾT TOÁN</v>
          </cell>
        </row>
      </sheetData>
      <sheetData sheetId="4217">
        <row r="4">
          <cell r="A4" t="str">
            <v>BẢNG TÍNH TOÁN, ĐO BÓC KHỐI LƯỢNG HOÀN THÀNH ĐƯA VÀO QUYẾT TOÁN</v>
          </cell>
        </row>
      </sheetData>
      <sheetData sheetId="4218">
        <row r="4">
          <cell r="A4" t="str">
            <v>BẢNG TÍNH TOÁN, ĐO BÓC KHỐI LƯỢNG HOÀN THÀNH ĐƯA VÀO QUYẾT TOÁN</v>
          </cell>
        </row>
      </sheetData>
      <sheetData sheetId="4219">
        <row r="4">
          <cell r="A4" t="str">
            <v>BẢNG TÍNH TOÁN, ĐO BÓC KHỐI LƯỢNG HOÀN THÀNH ĐƯA VÀO QUYẾT TOÁN</v>
          </cell>
        </row>
      </sheetData>
      <sheetData sheetId="4220">
        <row r="4">
          <cell r="A4" t="str">
            <v>BẢNG TÍNH TOÁN, ĐO BÓC KHỐI LƯỢNG HOÀN THÀNH ĐƯA VÀO QUYẾT TOÁN</v>
          </cell>
        </row>
      </sheetData>
      <sheetData sheetId="4221">
        <row r="4">
          <cell r="A4" t="str">
            <v>BẢNG TÍNH TOÁN, ĐO BÓC KHỐI LƯỢNG HOÀN THÀNH ĐƯA VÀO QUYẾT TOÁN</v>
          </cell>
        </row>
      </sheetData>
      <sheetData sheetId="4222">
        <row r="4">
          <cell r="A4" t="str">
            <v>BẢNG TÍNH TOÁN, ĐO BÓC KHỐI LƯỢNG HOÀN THÀNH ĐƯA VÀO QUYẾT TOÁN</v>
          </cell>
        </row>
      </sheetData>
      <sheetData sheetId="4223">
        <row r="4">
          <cell r="A4" t="str">
            <v>BẢNG TÍNH TOÁN, ĐO BÓC KHỐI LƯỢNG HOÀN THÀNH ĐƯA VÀO QUYẾT TOÁN</v>
          </cell>
        </row>
      </sheetData>
      <sheetData sheetId="4224">
        <row r="4">
          <cell r="A4" t="str">
            <v>BẢNG TÍNH TOÁN, ĐO BÓC KHỐI LƯỢNG HOÀN THÀNH ĐƯA VÀO QUYẾT TOÁN</v>
          </cell>
        </row>
      </sheetData>
      <sheetData sheetId="4225">
        <row r="4">
          <cell r="A4" t="str">
            <v>BẢNG TÍNH TOÁN, ĐO BÓC KHỐI LƯỢNG HOÀN THÀNH ĐƯA VÀO QUYẾT TOÁN</v>
          </cell>
        </row>
      </sheetData>
      <sheetData sheetId="4226">
        <row r="4">
          <cell r="A4" t="str">
            <v>BẢNG TÍNH TOÁN, ĐO BÓC KHỐI LƯỢNG HOÀN THÀNH ĐƯA VÀO QUYẾT TOÁN</v>
          </cell>
        </row>
      </sheetData>
      <sheetData sheetId="4227">
        <row r="4">
          <cell r="A4" t="str">
            <v>BẢNG TÍNH TOÁN, ĐO BÓC KHỐI LƯỢNG HOÀN THÀNH ĐƯA VÀO QUYẾT TOÁN</v>
          </cell>
        </row>
      </sheetData>
      <sheetData sheetId="4228">
        <row r="4">
          <cell r="A4" t="str">
            <v>BẢNG TÍNH TOÁN, ĐO BÓC KHỐI LƯỢNG HOÀN THÀNH ĐƯA VÀO QUYẾT TOÁN</v>
          </cell>
        </row>
      </sheetData>
      <sheetData sheetId="4229">
        <row r="4">
          <cell r="A4" t="str">
            <v>BẢNG TÍNH TOÁN, ĐO BÓC KHỐI LƯỢNG HOÀN THÀNH ĐƯA VÀO QUYẾT TOÁN</v>
          </cell>
        </row>
      </sheetData>
      <sheetData sheetId="4230">
        <row r="4">
          <cell r="A4" t="str">
            <v>BẢNG TÍNH TOÁN, ĐO BÓC KHỐI LƯỢNG HOÀN THÀNH ĐƯA VÀO QUYẾT TOÁN</v>
          </cell>
        </row>
      </sheetData>
      <sheetData sheetId="4231">
        <row r="4">
          <cell r="A4" t="str">
            <v>BẢNG TÍNH TOÁN, ĐO BÓC KHỐI LƯỢNG HOÀN THÀNH ĐƯA VÀO QUYẾT TOÁN</v>
          </cell>
        </row>
      </sheetData>
      <sheetData sheetId="4232">
        <row r="4">
          <cell r="A4" t="str">
            <v>BẢNG TÍNH TOÁN, ĐO BÓC KHỐI LƯỢNG HOÀN THÀNH ĐƯA VÀO QUYẾT TOÁN</v>
          </cell>
        </row>
      </sheetData>
      <sheetData sheetId="4233">
        <row r="4">
          <cell r="A4" t="str">
            <v>BẢNG TÍNH TOÁN, ĐO BÓC KHỐI LƯỢNG HOÀN THÀNH ĐƯA VÀO QUYẾT TOÁN</v>
          </cell>
        </row>
      </sheetData>
      <sheetData sheetId="4234">
        <row r="4">
          <cell r="A4" t="str">
            <v>BẢNG TÍNH TOÁN, ĐO BÓC KHỐI LƯỢNG HOÀN THÀNH ĐƯA VÀO QUYẾT TOÁN</v>
          </cell>
        </row>
      </sheetData>
      <sheetData sheetId="4235">
        <row r="4">
          <cell r="A4" t="str">
            <v>BẢNG TÍNH TOÁN, ĐO BÓC KHỐI LƯỢNG HOÀN THÀNH ĐƯA VÀO QUYẾT TOÁN</v>
          </cell>
        </row>
      </sheetData>
      <sheetData sheetId="4236">
        <row r="4">
          <cell r="A4" t="str">
            <v>BẢNG TÍNH TOÁN, ĐO BÓC KHỐI LƯỢNG HOÀN THÀNH ĐƯA VÀO QUYẾT TOÁN</v>
          </cell>
        </row>
      </sheetData>
      <sheetData sheetId="4237">
        <row r="4">
          <cell r="A4" t="str">
            <v>BẢNG TÍNH TOÁN, ĐO BÓC KHỐI LƯỢNG HOÀN THÀNH ĐƯA VÀO QUYẾT TOÁN</v>
          </cell>
        </row>
      </sheetData>
      <sheetData sheetId="4238">
        <row r="4">
          <cell r="A4" t="str">
            <v>BẢNG TÍNH TOÁN, ĐO BÓC KHỐI LƯỢNG HOÀN THÀNH ĐƯA VÀO QUYẾT TOÁN</v>
          </cell>
        </row>
      </sheetData>
      <sheetData sheetId="4239">
        <row r="4">
          <cell r="A4" t="str">
            <v>BẢNG TÍNH TOÁN, ĐO BÓC KHỐI LƯỢNG HOÀN THÀNH ĐƯA VÀO QUYẾT TOÁN</v>
          </cell>
        </row>
      </sheetData>
      <sheetData sheetId="4240">
        <row r="4">
          <cell r="A4" t="str">
            <v>BẢNG TÍNH TOÁN, ĐO BÓC KHỐI LƯỢNG HOÀN THÀNH ĐƯA VÀO QUYẾT TOÁN</v>
          </cell>
        </row>
      </sheetData>
      <sheetData sheetId="4241">
        <row r="4">
          <cell r="A4" t="str">
            <v>BẢNG TÍNH TOÁN, ĐO BÓC KHỐI LƯỢNG HOÀN THÀNH ĐƯA VÀO QUYẾT TOÁN</v>
          </cell>
        </row>
      </sheetData>
      <sheetData sheetId="4242">
        <row r="4">
          <cell r="A4" t="str">
            <v>BẢNG TÍNH TOÁN, ĐO BÓC KHỐI LƯỢNG HOÀN THÀNH ĐƯA VÀO QUYẾT TOÁN</v>
          </cell>
        </row>
      </sheetData>
      <sheetData sheetId="4243">
        <row r="4">
          <cell r="A4" t="str">
            <v>BẢNG TÍNH TOÁN, ĐO BÓC KHỐI LƯỢNG HOÀN THÀNH ĐƯA VÀO QUYẾT TOÁN</v>
          </cell>
        </row>
      </sheetData>
      <sheetData sheetId="4244">
        <row r="4">
          <cell r="A4" t="str">
            <v>BẢNG TÍNH TOÁN, ĐO BÓC KHỐI LƯỢNG HOÀN THÀNH ĐƯA VÀO QUYẾT TOÁN</v>
          </cell>
        </row>
      </sheetData>
      <sheetData sheetId="4245">
        <row r="4">
          <cell r="A4" t="str">
            <v>BẢNG TÍNH TOÁN, ĐO BÓC KHỐI LƯỢNG HOÀN THÀNH ĐƯA VÀO QUYẾT TOÁN</v>
          </cell>
        </row>
      </sheetData>
      <sheetData sheetId="4246">
        <row r="4">
          <cell r="A4" t="str">
            <v>BẢNG TÍNH TOÁN, ĐO BÓC KHỐI LƯỢNG HOÀN THÀNH ĐƯA VÀO QUYẾT TOÁN</v>
          </cell>
        </row>
      </sheetData>
      <sheetData sheetId="4247">
        <row r="4">
          <cell r="A4" t="str">
            <v>BẢNG TÍNH TOÁN, ĐO BÓC KHỐI LƯỢNG HOÀN THÀNH ĐƯA VÀO QUYẾT TOÁN</v>
          </cell>
        </row>
      </sheetData>
      <sheetData sheetId="4248">
        <row r="4">
          <cell r="A4" t="str">
            <v>BẢNG TÍNH TOÁN, ĐO BÓC KHỐI LƯỢNG HOÀN THÀNH ĐƯA VÀO QUYẾT TOÁN</v>
          </cell>
        </row>
      </sheetData>
      <sheetData sheetId="4249">
        <row r="4">
          <cell r="A4" t="str">
            <v>BẢNG TÍNH TOÁN, ĐO BÓC KHỐI LƯỢNG HOÀN THÀNH ĐƯA VÀO QUYẾT TOÁN</v>
          </cell>
        </row>
      </sheetData>
      <sheetData sheetId="4250">
        <row r="4">
          <cell r="A4" t="str">
            <v>BẢNG TÍNH TOÁN, ĐO BÓC KHỐI LƯỢNG HOÀN THÀNH ĐƯA VÀO QUYẾT TOÁN</v>
          </cell>
        </row>
      </sheetData>
      <sheetData sheetId="4251">
        <row r="4">
          <cell r="A4" t="str">
            <v>BẢNG TÍNH TOÁN, ĐO BÓC KHỐI LƯỢNG HOÀN THÀNH ĐƯA VÀO QUYẾT TOÁN</v>
          </cell>
        </row>
      </sheetData>
      <sheetData sheetId="4252">
        <row r="4">
          <cell r="A4" t="str">
            <v>BẢNG TÍNH TOÁN, ĐO BÓC KHỐI LƯỢNG HOÀN THÀNH ĐƯA VÀO QUYẾT TOÁN</v>
          </cell>
        </row>
      </sheetData>
      <sheetData sheetId="4253">
        <row r="4">
          <cell r="A4" t="str">
            <v>BẢNG TÍNH TOÁN, ĐO BÓC KHỐI LƯỢNG HOÀN THÀNH ĐƯA VÀO QUYẾT TOÁN</v>
          </cell>
        </row>
      </sheetData>
      <sheetData sheetId="4254">
        <row r="4">
          <cell r="A4" t="str">
            <v>BẢNG TÍNH TOÁN, ĐO BÓC KHỐI LƯỢNG HOÀN THÀNH ĐƯA VÀO QUYẾT TOÁN</v>
          </cell>
        </row>
      </sheetData>
      <sheetData sheetId="4255">
        <row r="4">
          <cell r="A4" t="str">
            <v>BẢNG TÍNH TOÁN, ĐO BÓC KHỐI LƯỢNG HOÀN THÀNH ĐƯA VÀO QUYẾT TOÁN</v>
          </cell>
        </row>
      </sheetData>
      <sheetData sheetId="4256">
        <row r="4">
          <cell r="A4" t="str">
            <v>BẢNG TÍNH TOÁN, ĐO BÓC KHỐI LƯỢNG HOÀN THÀNH ĐƯA VÀO QUYẾT TOÁN</v>
          </cell>
        </row>
      </sheetData>
      <sheetData sheetId="4257">
        <row r="4">
          <cell r="A4" t="str">
            <v>BẢNG TÍNH TOÁN, ĐO BÓC KHỐI LƯỢNG HOÀN THÀNH ĐƯA VÀO QUYẾT TOÁN</v>
          </cell>
        </row>
      </sheetData>
      <sheetData sheetId="4258">
        <row r="4">
          <cell r="A4" t="str">
            <v>BẢNG TÍNH TOÁN, ĐO BÓC KHỐI LƯỢNG HOÀN THÀNH ĐƯA VÀO QUYẾT TOÁN</v>
          </cell>
        </row>
      </sheetData>
      <sheetData sheetId="4259">
        <row r="4">
          <cell r="A4" t="str">
            <v>BẢNG TÍNH TOÁN, ĐO BÓC KHỐI LƯỢNG HOÀN THÀNH ĐƯA VÀO QUYẾT TOÁN</v>
          </cell>
        </row>
      </sheetData>
      <sheetData sheetId="4260">
        <row r="4">
          <cell r="A4" t="str">
            <v>BẢNG TÍNH TOÁN, ĐO BÓC KHỐI LƯỢNG HOÀN THÀNH ĐƯA VÀO QUYẾT TOÁN</v>
          </cell>
        </row>
      </sheetData>
      <sheetData sheetId="4261">
        <row r="4">
          <cell r="A4" t="str">
            <v>BẢNG TÍNH TOÁN, ĐO BÓC KHỐI LƯỢNG HOÀN THÀNH ĐƯA VÀO QUYẾT TOÁN</v>
          </cell>
        </row>
      </sheetData>
      <sheetData sheetId="4262">
        <row r="4">
          <cell r="A4" t="str">
            <v>BẢNG TÍNH TOÁN, ĐO BÓC KHỐI LƯỢNG HOÀN THÀNH ĐƯA VÀO QUYẾT TOÁN</v>
          </cell>
        </row>
      </sheetData>
      <sheetData sheetId="4263">
        <row r="4">
          <cell r="A4" t="str">
            <v>BẢNG TÍNH TOÁN, ĐO BÓC KHỐI LƯỢNG HOÀN THÀNH ĐƯA VÀO QUYẾT TOÁN</v>
          </cell>
        </row>
      </sheetData>
      <sheetData sheetId="4264">
        <row r="4">
          <cell r="A4" t="str">
            <v>BẢNG TÍNH TOÁN, ĐO BÓC KHỐI LƯỢNG HOÀN THÀNH ĐƯA VÀO QUYẾT TOÁN</v>
          </cell>
        </row>
      </sheetData>
      <sheetData sheetId="4265">
        <row r="4">
          <cell r="A4" t="str">
            <v>BẢNG TÍNH TOÁN, ĐO BÓC KHỐI LƯỢNG HOÀN THÀNH ĐƯA VÀO QUYẾT TOÁN</v>
          </cell>
        </row>
      </sheetData>
      <sheetData sheetId="4266">
        <row r="4">
          <cell r="A4" t="str">
            <v>BẢNG TÍNH TOÁN, ĐO BÓC KHỐI LƯỢNG HOÀN THÀNH ĐƯA VÀO QUYẾT TOÁN</v>
          </cell>
        </row>
      </sheetData>
      <sheetData sheetId="4267">
        <row r="4">
          <cell r="A4" t="str">
            <v>BẢNG TÍNH TOÁN, ĐO BÓC KHỐI LƯỢNG HOÀN THÀNH ĐƯA VÀO QUYẾT TOÁN</v>
          </cell>
        </row>
      </sheetData>
      <sheetData sheetId="4268">
        <row r="4">
          <cell r="A4" t="str">
            <v>BẢNG TÍNH TOÁN, ĐO BÓC KHỐI LƯỢNG HOÀN THÀNH ĐƯA VÀO QUYẾT TOÁN</v>
          </cell>
        </row>
      </sheetData>
      <sheetData sheetId="4269">
        <row r="4">
          <cell r="A4" t="str">
            <v>BẢNG TÍNH TOÁN, ĐO BÓC KHỐI LƯỢNG HOÀN THÀNH ĐƯA VÀO QUYẾT TOÁN</v>
          </cell>
        </row>
      </sheetData>
      <sheetData sheetId="4270">
        <row r="4">
          <cell r="A4" t="str">
            <v>BẢNG TÍNH TOÁN, ĐO BÓC KHỐI LƯỢNG HOÀN THÀNH ĐƯA VÀO QUYẾT TOÁN</v>
          </cell>
        </row>
      </sheetData>
      <sheetData sheetId="4271">
        <row r="4">
          <cell r="A4" t="str">
            <v>BẢNG TÍNH TOÁN, ĐO BÓC KHỐI LƯỢNG HOÀN THÀNH ĐƯA VÀO QUYẾT TOÁN</v>
          </cell>
        </row>
      </sheetData>
      <sheetData sheetId="4272">
        <row r="4">
          <cell r="A4" t="str">
            <v>BẢNG TÍNH TOÁN, ĐO BÓC KHỐI LƯỢNG HOÀN THÀNH ĐƯA VÀO QUYẾT TOÁN</v>
          </cell>
        </row>
      </sheetData>
      <sheetData sheetId="4273">
        <row r="4">
          <cell r="A4" t="str">
            <v>BẢNG TÍNH TOÁN, ĐO BÓC KHỐI LƯỢNG HOÀN THÀNH ĐƯA VÀO QUYẾT TOÁN</v>
          </cell>
        </row>
      </sheetData>
      <sheetData sheetId="4274">
        <row r="4">
          <cell r="A4" t="str">
            <v>BẢNG TÍNH TOÁN, ĐO BÓC KHỐI LƯỢNG HOÀN THÀNH ĐƯA VÀO QUYẾT TOÁN</v>
          </cell>
        </row>
      </sheetData>
      <sheetData sheetId="4275">
        <row r="4">
          <cell r="A4" t="str">
            <v>BẢNG TÍNH TOÁN, ĐO BÓC KHỐI LƯỢNG HOÀN THÀNH ĐƯA VÀO QUYẾT TOÁN</v>
          </cell>
        </row>
      </sheetData>
      <sheetData sheetId="4276">
        <row r="4">
          <cell r="A4" t="str">
            <v>BẢNG TÍNH TOÁN, ĐO BÓC KHỐI LƯỢNG HOÀN THÀNH ĐƯA VÀO QUYẾT TOÁN</v>
          </cell>
        </row>
      </sheetData>
      <sheetData sheetId="4277">
        <row r="4">
          <cell r="A4" t="str">
            <v>BẢNG TÍNH TOÁN, ĐO BÓC KHỐI LƯỢNG HOÀN THÀNH ĐƯA VÀO QUYẾT TOÁN</v>
          </cell>
        </row>
      </sheetData>
      <sheetData sheetId="4278">
        <row r="4">
          <cell r="A4" t="str">
            <v>BẢNG TÍNH TOÁN, ĐO BÓC KHỐI LƯỢNG HOÀN THÀNH ĐƯA VÀO QUYẾT TOÁN</v>
          </cell>
        </row>
      </sheetData>
      <sheetData sheetId="4279">
        <row r="4">
          <cell r="A4" t="str">
            <v>BẢNG TÍNH TOÁN, ĐO BÓC KHỐI LƯỢNG HOÀN THÀNH ĐƯA VÀO QUYẾT TOÁN</v>
          </cell>
        </row>
      </sheetData>
      <sheetData sheetId="4280">
        <row r="4">
          <cell r="A4" t="str">
            <v>BẢNG TÍNH TOÁN, ĐO BÓC KHỐI LƯỢNG HOÀN THÀNH ĐƯA VÀO QUYẾT TOÁN</v>
          </cell>
        </row>
      </sheetData>
      <sheetData sheetId="4281">
        <row r="4">
          <cell r="A4" t="str">
            <v>BẢNG TÍNH TOÁN, ĐO BÓC KHỐI LƯỢNG HOÀN THÀNH ĐƯA VÀO QUYẾT TOÁN</v>
          </cell>
        </row>
      </sheetData>
      <sheetData sheetId="4282">
        <row r="4">
          <cell r="A4" t="str">
            <v>BẢNG TÍNH TOÁN, ĐO BÓC KHỐI LƯỢNG HOÀN THÀNH ĐƯA VÀO QUYẾT TOÁN</v>
          </cell>
        </row>
      </sheetData>
      <sheetData sheetId="4283">
        <row r="4">
          <cell r="A4" t="str">
            <v>BẢNG TÍNH TOÁN, ĐO BÓC KHỐI LƯỢNG HOÀN THÀNH ĐƯA VÀO QUYẾT TOÁN</v>
          </cell>
        </row>
      </sheetData>
      <sheetData sheetId="4284">
        <row r="4">
          <cell r="A4" t="str">
            <v>BẢNG TÍNH TOÁN, ĐO BÓC KHỐI LƯỢNG HOÀN THÀNH ĐƯA VÀO QUYẾT TOÁN</v>
          </cell>
        </row>
      </sheetData>
      <sheetData sheetId="4285">
        <row r="4">
          <cell r="A4" t="str">
            <v>BẢNG TÍNH TOÁN, ĐO BÓC KHỐI LƯỢNG HOÀN THÀNH ĐƯA VÀO QUYẾT TOÁN</v>
          </cell>
        </row>
      </sheetData>
      <sheetData sheetId="4286">
        <row r="4">
          <cell r="A4" t="str">
            <v>BẢNG TÍNH TOÁN, ĐO BÓC KHỐI LƯỢNG HOÀN THÀNH ĐƯA VÀO QUYẾT TOÁN</v>
          </cell>
        </row>
      </sheetData>
      <sheetData sheetId="4287">
        <row r="4">
          <cell r="A4" t="str">
            <v>BẢNG TÍNH TOÁN, ĐO BÓC KHỐI LƯỢNG HOÀN THÀNH ĐƯA VÀO QUYẾT TOÁN</v>
          </cell>
        </row>
      </sheetData>
      <sheetData sheetId="4288">
        <row r="4">
          <cell r="A4" t="str">
            <v>BẢNG TÍNH TOÁN, ĐO BÓC KHỐI LƯỢNG HOÀN THÀNH ĐƯA VÀO QUYẾT TOÁN</v>
          </cell>
        </row>
      </sheetData>
      <sheetData sheetId="4289">
        <row r="4">
          <cell r="A4" t="str">
            <v>BẢNG TÍNH TOÁN, ĐO BÓC KHỐI LƯỢNG HOÀN THÀNH ĐƯA VÀO QUYẾT TOÁN</v>
          </cell>
        </row>
      </sheetData>
      <sheetData sheetId="4290">
        <row r="4">
          <cell r="A4" t="str">
            <v>BẢNG TÍNH TOÁN, ĐO BÓC KHỐI LƯỢNG HOÀN THÀNH ĐƯA VÀO QUYẾT TOÁN</v>
          </cell>
        </row>
      </sheetData>
      <sheetData sheetId="4291">
        <row r="4">
          <cell r="A4" t="str">
            <v>BẢNG TÍNH TOÁN, ĐO BÓC KHỐI LƯỢNG HOÀN THÀNH ĐƯA VÀO QUYẾT TOÁN</v>
          </cell>
        </row>
      </sheetData>
      <sheetData sheetId="4292">
        <row r="4">
          <cell r="A4" t="str">
            <v>BẢNG TÍNH TOÁN, ĐO BÓC KHỐI LƯỢNG HOÀN THÀNH ĐƯA VÀO QUYẾT TOÁN</v>
          </cell>
        </row>
      </sheetData>
      <sheetData sheetId="4293">
        <row r="4">
          <cell r="A4" t="str">
            <v>BẢNG TÍNH TOÁN, ĐO BÓC KHỐI LƯỢNG HOÀN THÀNH ĐƯA VÀO QUYẾT TOÁN</v>
          </cell>
        </row>
      </sheetData>
      <sheetData sheetId="4294">
        <row r="4">
          <cell r="A4" t="str">
            <v>BẢNG TÍNH TOÁN, ĐO BÓC KHỐI LƯỢNG HOÀN THÀNH ĐƯA VÀO QUYẾT TOÁN</v>
          </cell>
        </row>
      </sheetData>
      <sheetData sheetId="4295">
        <row r="4">
          <cell r="A4" t="str">
            <v>BẢNG TÍNH TOÁN, ĐO BÓC KHỐI LƯỢNG HOÀN THÀNH ĐƯA VÀO QUYẾT TOÁN</v>
          </cell>
        </row>
      </sheetData>
      <sheetData sheetId="4296">
        <row r="4">
          <cell r="A4" t="str">
            <v>BẢNG TÍNH TOÁN, ĐO BÓC KHỐI LƯỢNG HOÀN THÀNH ĐƯA VÀO QUYẾT TOÁN</v>
          </cell>
        </row>
      </sheetData>
      <sheetData sheetId="4297">
        <row r="4">
          <cell r="A4" t="str">
            <v>BẢNG TÍNH TOÁN, ĐO BÓC KHỐI LƯỢNG HOÀN THÀNH ĐƯA VÀO QUYẾT TOÁN</v>
          </cell>
        </row>
      </sheetData>
      <sheetData sheetId="4298">
        <row r="4">
          <cell r="A4" t="str">
            <v>BẢNG TÍNH TOÁN, ĐO BÓC KHỐI LƯỢNG HOÀN THÀNH ĐƯA VÀO QUYẾT TOÁN</v>
          </cell>
        </row>
      </sheetData>
      <sheetData sheetId="4299">
        <row r="4">
          <cell r="A4" t="str">
            <v>BẢNG TÍNH TOÁN, ĐO BÓC KHỐI LƯỢNG HOÀN THÀNH ĐƯA VÀO QUYẾT TOÁN</v>
          </cell>
        </row>
      </sheetData>
      <sheetData sheetId="4300">
        <row r="4">
          <cell r="A4" t="str">
            <v>BẢNG TÍNH TOÁN, ĐO BÓC KHỐI LƯỢNG HOÀN THÀNH ĐƯA VÀO QUYẾT TOÁN</v>
          </cell>
        </row>
      </sheetData>
      <sheetData sheetId="4301">
        <row r="4">
          <cell r="A4" t="str">
            <v>BẢNG TÍNH TOÁN, ĐO BÓC KHỐI LƯỢNG HOÀN THÀNH ĐƯA VÀO QUYẾT TOÁN</v>
          </cell>
        </row>
      </sheetData>
      <sheetData sheetId="4302">
        <row r="4">
          <cell r="A4" t="str">
            <v>BẢNG TÍNH TOÁN, ĐO BÓC KHỐI LƯỢNG HOÀN THÀNH ĐƯA VÀO QUYẾT TOÁN</v>
          </cell>
        </row>
      </sheetData>
      <sheetData sheetId="4303">
        <row r="4">
          <cell r="A4" t="str">
            <v>BẢNG TÍNH TOÁN, ĐO BÓC KHỐI LƯỢNG HOÀN THÀNH ĐƯA VÀO QUYẾT TOÁN</v>
          </cell>
        </row>
      </sheetData>
      <sheetData sheetId="4304">
        <row r="4">
          <cell r="A4" t="str">
            <v>BẢNG TÍNH TOÁN, ĐO BÓC KHỐI LƯỢNG HOÀN THÀNH ĐƯA VÀO QUYẾT TOÁN</v>
          </cell>
        </row>
      </sheetData>
      <sheetData sheetId="4305">
        <row r="4">
          <cell r="A4" t="str">
            <v>BẢNG TÍNH TOÁN, ĐO BÓC KHỐI LƯỢNG HOÀN THÀNH ĐƯA VÀO QUYẾT TOÁN</v>
          </cell>
        </row>
      </sheetData>
      <sheetData sheetId="4306">
        <row r="4">
          <cell r="A4" t="str">
            <v>BẢNG TÍNH TOÁN, ĐO BÓC KHỐI LƯỢNG HOÀN THÀNH ĐƯA VÀO QUYẾT TOÁN</v>
          </cell>
        </row>
      </sheetData>
      <sheetData sheetId="4307">
        <row r="4">
          <cell r="A4" t="str">
            <v>BẢNG TÍNH TOÁN, ĐO BÓC KHỐI LƯỢNG HOÀN THÀNH ĐƯA VÀO QUYẾT TOÁN</v>
          </cell>
        </row>
      </sheetData>
      <sheetData sheetId="4308">
        <row r="4">
          <cell r="A4" t="str">
            <v>BẢNG TÍNH TOÁN, ĐO BÓC KHỐI LƯỢNG HOÀN THÀNH ĐƯA VÀO QUYẾT TOÁN</v>
          </cell>
        </row>
      </sheetData>
      <sheetData sheetId="4309">
        <row r="4">
          <cell r="A4" t="str">
            <v>BẢNG TÍNH TOÁN, ĐO BÓC KHỐI LƯỢNG HOÀN THÀNH ĐƯA VÀO QUYẾT TOÁN</v>
          </cell>
        </row>
      </sheetData>
      <sheetData sheetId="4310">
        <row r="4">
          <cell r="A4" t="str">
            <v>BẢNG TÍNH TOÁN, ĐO BÓC KHỐI LƯỢNG HOÀN THÀNH ĐƯA VÀO QUYẾT TOÁN</v>
          </cell>
        </row>
      </sheetData>
      <sheetData sheetId="4311">
        <row r="4">
          <cell r="A4" t="str">
            <v>BẢNG TÍNH TOÁN, ĐO BÓC KHỐI LƯỢNG HOÀN THÀNH ĐƯA VÀO QUYẾT TOÁN</v>
          </cell>
        </row>
      </sheetData>
      <sheetData sheetId="4312">
        <row r="4">
          <cell r="A4" t="str">
            <v>BẢNG TÍNH TOÁN, ĐO BÓC KHỐI LƯỢNG HOÀN THÀNH ĐƯA VÀO QUYẾT TOÁN</v>
          </cell>
        </row>
      </sheetData>
      <sheetData sheetId="4313">
        <row r="4">
          <cell r="A4" t="str">
            <v>BẢNG TÍNH TOÁN, ĐO BÓC KHỐI LƯỢNG HOÀN THÀNH ĐƯA VÀO QUYẾT TOÁN</v>
          </cell>
        </row>
      </sheetData>
      <sheetData sheetId="4314">
        <row r="4">
          <cell r="A4" t="str">
            <v>BẢNG TÍNH TOÁN, ĐO BÓC KHỐI LƯỢNG HOÀN THÀNH ĐƯA VÀO QUYẾT TOÁN</v>
          </cell>
        </row>
      </sheetData>
      <sheetData sheetId="4315">
        <row r="4">
          <cell r="A4" t="str">
            <v>BẢNG TÍNH TOÁN, ĐO BÓC KHỐI LƯỢNG HOÀN THÀNH ĐƯA VÀO QUYẾT TOÁN</v>
          </cell>
        </row>
      </sheetData>
      <sheetData sheetId="4316">
        <row r="4">
          <cell r="A4" t="str">
            <v>BẢNG TÍNH TOÁN, ĐO BÓC KHỐI LƯỢNG HOÀN THÀNH ĐƯA VÀO QUYẾT TOÁN</v>
          </cell>
        </row>
      </sheetData>
      <sheetData sheetId="4317">
        <row r="4">
          <cell r="A4" t="str">
            <v>BẢNG TÍNH TOÁN, ĐO BÓC KHỐI LƯỢNG HOÀN THÀNH ĐƯA VÀO QUYẾT TOÁN</v>
          </cell>
        </row>
      </sheetData>
      <sheetData sheetId="4318">
        <row r="4">
          <cell r="A4" t="str">
            <v>BẢNG TÍNH TOÁN, ĐO BÓC KHỐI LƯỢNG HOÀN THÀNH ĐƯA VÀO QUYẾT TOÁN</v>
          </cell>
        </row>
      </sheetData>
      <sheetData sheetId="4319">
        <row r="4">
          <cell r="A4" t="str">
            <v>BẢNG TÍNH TOÁN, ĐO BÓC KHỐI LƯỢNG HOÀN THÀNH ĐƯA VÀO QUYẾT TOÁN</v>
          </cell>
        </row>
      </sheetData>
      <sheetData sheetId="4320">
        <row r="4">
          <cell r="A4" t="str">
            <v>BẢNG TÍNH TOÁN, ĐO BÓC KHỐI LƯỢNG HOÀN THÀNH ĐƯA VÀO QUYẾT TOÁN</v>
          </cell>
        </row>
      </sheetData>
      <sheetData sheetId="4321">
        <row r="4">
          <cell r="A4" t="str">
            <v>BẢNG TÍNH TOÁN, ĐO BÓC KHỐI LƯỢNG HOÀN THÀNH ĐƯA VÀO QUYẾT TOÁN</v>
          </cell>
        </row>
      </sheetData>
      <sheetData sheetId="4322">
        <row r="4">
          <cell r="A4" t="str">
            <v>BẢNG TÍNH TOÁN, ĐO BÓC KHỐI LƯỢNG HOÀN THÀNH ĐƯA VÀO QUYẾT TOÁN</v>
          </cell>
        </row>
      </sheetData>
      <sheetData sheetId="4323">
        <row r="4">
          <cell r="A4" t="str">
            <v>BẢNG TÍNH TOÁN, ĐO BÓC KHỐI LƯỢNG HOÀN THÀNH ĐƯA VÀO QUYẾT TOÁN</v>
          </cell>
        </row>
      </sheetData>
      <sheetData sheetId="4324">
        <row r="4">
          <cell r="A4" t="str">
            <v>BẢNG TÍNH TOÁN, ĐO BÓC KHỐI LƯỢNG HOÀN THÀNH ĐƯA VÀO QUYẾT TOÁN</v>
          </cell>
        </row>
      </sheetData>
      <sheetData sheetId="4325">
        <row r="4">
          <cell r="A4" t="str">
            <v>BẢNG TÍNH TOÁN, ĐO BÓC KHỐI LƯỢNG HOÀN THÀNH ĐƯA VÀO QUYẾT TOÁN</v>
          </cell>
        </row>
      </sheetData>
      <sheetData sheetId="4326">
        <row r="4">
          <cell r="A4" t="str">
            <v>BẢNG TÍNH TOÁN, ĐO BÓC KHỐI LƯỢNG HOÀN THÀNH ĐƯA VÀO QUYẾT TOÁN</v>
          </cell>
        </row>
      </sheetData>
      <sheetData sheetId="4327">
        <row r="4">
          <cell r="A4" t="str">
            <v>BẢNG TÍNH TOÁN, ĐO BÓC KHỐI LƯỢNG HOÀN THÀNH ĐƯA VÀO QUYẾT TOÁN</v>
          </cell>
        </row>
      </sheetData>
      <sheetData sheetId="4328">
        <row r="4">
          <cell r="A4" t="str">
            <v>BẢNG TÍNH TOÁN, ĐO BÓC KHỐI LƯỢNG HOÀN THÀNH ĐƯA VÀO QUYẾT TOÁN</v>
          </cell>
        </row>
      </sheetData>
      <sheetData sheetId="4329">
        <row r="4">
          <cell r="A4" t="str">
            <v>BẢNG TÍNH TOÁN, ĐO BÓC KHỐI LƯỢNG HOÀN THÀNH ĐƯA VÀO QUYẾT TOÁN</v>
          </cell>
        </row>
      </sheetData>
      <sheetData sheetId="4330">
        <row r="4">
          <cell r="A4" t="str">
            <v>BẢNG TÍNH TOÁN, ĐO BÓC KHỐI LƯỢNG HOÀN THÀNH ĐƯA VÀO QUYẾT TOÁN</v>
          </cell>
        </row>
      </sheetData>
      <sheetData sheetId="4331">
        <row r="4">
          <cell r="A4" t="str">
            <v>BẢNG TÍNH TOÁN, ĐO BÓC KHỐI LƯỢNG HOÀN THÀNH ĐƯA VÀO QUYẾT TOÁN</v>
          </cell>
        </row>
      </sheetData>
      <sheetData sheetId="4332">
        <row r="4">
          <cell r="A4" t="str">
            <v>BẢNG TÍNH TOÁN, ĐO BÓC KHỐI LƯỢNG HOÀN THÀNH ĐƯA VÀO QUYẾT TOÁN</v>
          </cell>
        </row>
      </sheetData>
      <sheetData sheetId="4333">
        <row r="4">
          <cell r="A4" t="str">
            <v>BẢNG TÍNH TOÁN, ĐO BÓC KHỐI LƯỢNG HOÀN THÀNH ĐƯA VÀO QUYẾT TOÁN</v>
          </cell>
        </row>
      </sheetData>
      <sheetData sheetId="4334">
        <row r="4">
          <cell r="A4" t="str">
            <v>BẢNG TÍNH TOÁN, ĐO BÓC KHỐI LƯỢNG HOÀN THÀNH ĐƯA VÀO QUYẾT TOÁN</v>
          </cell>
        </row>
      </sheetData>
      <sheetData sheetId="4335">
        <row r="4">
          <cell r="A4" t="str">
            <v>BẢNG TÍNH TOÁN, ĐO BÓC KHỐI LƯỢNG HOÀN THÀNH ĐƯA VÀO QUYẾT TOÁN</v>
          </cell>
        </row>
      </sheetData>
      <sheetData sheetId="4336">
        <row r="4">
          <cell r="A4" t="str">
            <v>BẢNG TÍNH TOÁN, ĐO BÓC KHỐI LƯỢNG HOÀN THÀNH ĐƯA VÀO QUYẾT TOÁN</v>
          </cell>
        </row>
      </sheetData>
      <sheetData sheetId="4337">
        <row r="4">
          <cell r="A4" t="str">
            <v>BẢNG TÍNH TOÁN, ĐO BÓC KHỐI LƯỢNG HOÀN THÀNH ĐƯA VÀO QUYẾT TOÁN</v>
          </cell>
        </row>
      </sheetData>
      <sheetData sheetId="4338">
        <row r="4">
          <cell r="A4" t="str">
            <v>BẢNG TÍNH TOÁN, ĐO BÓC KHỐI LƯỢNG HOÀN THÀNH ĐƯA VÀO QUYẾT TOÁN</v>
          </cell>
        </row>
      </sheetData>
      <sheetData sheetId="4339">
        <row r="4">
          <cell r="A4" t="str">
            <v>BẢNG TÍNH TOÁN, ĐO BÓC KHỐI LƯỢNG HOÀN THÀNH ĐƯA VÀO QUYẾT TOÁN</v>
          </cell>
        </row>
      </sheetData>
      <sheetData sheetId="4340">
        <row r="4">
          <cell r="A4" t="str">
            <v>BẢNG TÍNH TOÁN, ĐO BÓC KHỐI LƯỢNG HOÀN THÀNH ĐƯA VÀO QUYẾT TOÁN</v>
          </cell>
        </row>
      </sheetData>
      <sheetData sheetId="4341">
        <row r="4">
          <cell r="A4" t="str">
            <v>BẢNG TÍNH TOÁN, ĐO BÓC KHỐI LƯỢNG HOÀN THÀNH ĐƯA VÀO QUYẾT TOÁN</v>
          </cell>
        </row>
      </sheetData>
      <sheetData sheetId="4342">
        <row r="4">
          <cell r="A4" t="str">
            <v>BẢNG TÍNH TOÁN, ĐO BÓC KHỐI LƯỢNG HOÀN THÀNH ĐƯA VÀO QUYẾT TOÁN</v>
          </cell>
        </row>
      </sheetData>
      <sheetData sheetId="4343">
        <row r="4">
          <cell r="A4" t="str">
            <v>BẢNG TÍNH TOÁN, ĐO BÓC KHỐI LƯỢNG HOÀN THÀNH ĐƯA VÀO QUYẾT TOÁN</v>
          </cell>
        </row>
      </sheetData>
      <sheetData sheetId="4344">
        <row r="4">
          <cell r="A4" t="str">
            <v>BẢNG TÍNH TOÁN, ĐO BÓC KHỐI LƯỢNG HOÀN THÀNH ĐƯA VÀO QUYẾT TOÁN</v>
          </cell>
        </row>
      </sheetData>
      <sheetData sheetId="4345">
        <row r="4">
          <cell r="A4" t="str">
            <v>BẢNG TÍNH TOÁN, ĐO BÓC KHỐI LƯỢNG HOÀN THÀNH ĐƯA VÀO QUYẾT TOÁN</v>
          </cell>
        </row>
      </sheetData>
      <sheetData sheetId="4346">
        <row r="4">
          <cell r="A4" t="str">
            <v>BẢNG TÍNH TOÁN, ĐO BÓC KHỐI LƯỢNG HOÀN THÀNH ĐƯA VÀO QUYẾT TOÁN</v>
          </cell>
        </row>
      </sheetData>
      <sheetData sheetId="4347">
        <row r="4">
          <cell r="A4" t="str">
            <v>BẢNG TÍNH TOÁN, ĐO BÓC KHỐI LƯỢNG HOÀN THÀNH ĐƯA VÀO QUYẾT TOÁN</v>
          </cell>
        </row>
      </sheetData>
      <sheetData sheetId="4348">
        <row r="4">
          <cell r="A4" t="str">
            <v>BẢNG TÍNH TOÁN, ĐO BÓC KHỐI LƯỢNG HOÀN THÀNH ĐƯA VÀO QUYẾT TOÁN</v>
          </cell>
        </row>
      </sheetData>
      <sheetData sheetId="4349">
        <row r="4">
          <cell r="A4" t="str">
            <v>BẢNG TÍNH TOÁN, ĐO BÓC KHỐI LƯỢNG HOÀN THÀNH ĐƯA VÀO QUYẾT TOÁN</v>
          </cell>
        </row>
      </sheetData>
      <sheetData sheetId="4350">
        <row r="4">
          <cell r="A4" t="str">
            <v>BẢNG TÍNH TOÁN, ĐO BÓC KHỐI LƯỢNG HOÀN THÀNH ĐƯA VÀO QUYẾT TOÁN</v>
          </cell>
        </row>
      </sheetData>
      <sheetData sheetId="4351">
        <row r="4">
          <cell r="A4" t="str">
            <v>BẢNG TÍNH TOÁN, ĐO BÓC KHỐI LƯỢNG HOÀN THÀNH ĐƯA VÀO QUYẾT TOÁN</v>
          </cell>
        </row>
      </sheetData>
      <sheetData sheetId="4352">
        <row r="4">
          <cell r="A4" t="str">
            <v>BẢNG TÍNH TOÁN, ĐO BÓC KHỐI LƯỢNG HOÀN THÀNH ĐƯA VÀO QUYẾT TOÁN</v>
          </cell>
        </row>
      </sheetData>
      <sheetData sheetId="4353">
        <row r="4">
          <cell r="A4" t="str">
            <v>BẢNG TÍNH TOÁN, ĐO BÓC KHỐI LƯỢNG HOÀN THÀNH ĐƯA VÀO QUYẾT TOÁN</v>
          </cell>
        </row>
      </sheetData>
      <sheetData sheetId="4354">
        <row r="4">
          <cell r="A4" t="str">
            <v>BẢNG TÍNH TOÁN, ĐO BÓC KHỐI LƯỢNG HOÀN THÀNH ĐƯA VÀO QUYẾT TOÁN</v>
          </cell>
        </row>
      </sheetData>
      <sheetData sheetId="4355">
        <row r="4">
          <cell r="A4" t="str">
            <v>BẢNG TÍNH TOÁN, ĐO BÓC KHỐI LƯỢNG HOÀN THÀNH ĐƯA VÀO QUYẾT TOÁN</v>
          </cell>
        </row>
      </sheetData>
      <sheetData sheetId="4356">
        <row r="4">
          <cell r="A4" t="str">
            <v>BẢNG TÍNH TOÁN, ĐO BÓC KHỐI LƯỢNG HOÀN THÀNH ĐƯA VÀO QUYẾT TOÁN</v>
          </cell>
        </row>
      </sheetData>
      <sheetData sheetId="4357">
        <row r="4">
          <cell r="A4" t="str">
            <v>BẢNG TÍNH TOÁN, ĐO BÓC KHỐI LƯỢNG HOÀN THÀNH ĐƯA VÀO QUYẾT TOÁN</v>
          </cell>
        </row>
      </sheetData>
      <sheetData sheetId="4358">
        <row r="4">
          <cell r="A4" t="str">
            <v>BẢNG TÍNH TOÁN, ĐO BÓC KHỐI LƯỢNG HOÀN THÀNH ĐƯA VÀO QUYẾT TOÁN</v>
          </cell>
        </row>
      </sheetData>
      <sheetData sheetId="4359">
        <row r="4">
          <cell r="A4" t="str">
            <v>BẢNG TÍNH TOÁN, ĐO BÓC KHỐI LƯỢNG HOÀN THÀNH ĐƯA VÀO QUYẾT TOÁN</v>
          </cell>
        </row>
      </sheetData>
      <sheetData sheetId="4360">
        <row r="4">
          <cell r="A4" t="str">
            <v>BẢNG TÍNH TOÁN, ĐO BÓC KHỐI LƯỢNG HOÀN THÀNH ĐƯA VÀO QUYẾT TOÁN</v>
          </cell>
        </row>
      </sheetData>
      <sheetData sheetId="4361">
        <row r="4">
          <cell r="A4" t="str">
            <v>BẢNG TÍNH TOÁN, ĐO BÓC KHỐI LƯỢNG HOÀN THÀNH ĐƯA VÀO QUYẾT TOÁN</v>
          </cell>
        </row>
      </sheetData>
      <sheetData sheetId="4362">
        <row r="4">
          <cell r="A4" t="str">
            <v>BẢNG TÍNH TOÁN, ĐO BÓC KHỐI LƯỢNG HOÀN THÀNH ĐƯA VÀO QUYẾT TOÁN</v>
          </cell>
        </row>
      </sheetData>
      <sheetData sheetId="4363">
        <row r="4">
          <cell r="A4" t="str">
            <v>BẢNG TÍNH TOÁN, ĐO BÓC KHỐI LƯỢNG HOÀN THÀNH ĐƯA VÀO QUYẾT TOÁN</v>
          </cell>
        </row>
      </sheetData>
      <sheetData sheetId="4364">
        <row r="4">
          <cell r="A4" t="str">
            <v>BẢNG TÍNH TOÁN, ĐO BÓC KHỐI LƯỢNG HOÀN THÀNH ĐƯA VÀO QUYẾT TOÁN</v>
          </cell>
        </row>
      </sheetData>
      <sheetData sheetId="4365">
        <row r="4">
          <cell r="A4" t="str">
            <v>BẢNG TÍNH TOÁN, ĐO BÓC KHỐI LƯỢNG HOÀN THÀNH ĐƯA VÀO QUYẾT TOÁN</v>
          </cell>
        </row>
      </sheetData>
      <sheetData sheetId="4366">
        <row r="4">
          <cell r="A4" t="str">
            <v>BẢNG TÍNH TOÁN, ĐO BÓC KHỐI LƯỢNG HOÀN THÀNH ĐƯA VÀO QUYẾT TOÁN</v>
          </cell>
        </row>
      </sheetData>
      <sheetData sheetId="4367">
        <row r="4">
          <cell r="A4" t="str">
            <v>BẢNG TÍNH TOÁN, ĐO BÓC KHỐI LƯỢNG HOÀN THÀNH ĐƯA VÀO QUYẾT TOÁN</v>
          </cell>
        </row>
      </sheetData>
      <sheetData sheetId="4368">
        <row r="4">
          <cell r="A4" t="str">
            <v>BẢNG TÍNH TOÁN, ĐO BÓC KHỐI LƯỢNG HOÀN THÀNH ĐƯA VÀO QUYẾT TOÁN</v>
          </cell>
        </row>
      </sheetData>
      <sheetData sheetId="4369">
        <row r="4">
          <cell r="A4" t="str">
            <v>BẢNG TÍNH TOÁN, ĐO BÓC KHỐI LƯỢNG HOÀN THÀNH ĐƯA VÀO QUYẾT TOÁN</v>
          </cell>
        </row>
      </sheetData>
      <sheetData sheetId="4370">
        <row r="4">
          <cell r="A4" t="str">
            <v>BẢNG TÍNH TOÁN, ĐO BÓC KHỐI LƯỢNG HOÀN THÀNH ĐƯA VÀO QUYẾT TOÁN</v>
          </cell>
        </row>
      </sheetData>
      <sheetData sheetId="4371">
        <row r="4">
          <cell r="A4" t="str">
            <v>BẢNG TÍNH TOÁN, ĐO BÓC KHỐI LƯỢNG HOÀN THÀNH ĐƯA VÀO QUYẾT TOÁN</v>
          </cell>
        </row>
      </sheetData>
      <sheetData sheetId="4372">
        <row r="4">
          <cell r="A4" t="str">
            <v>BẢNG TÍNH TOÁN, ĐO BÓC KHỐI LƯỢNG HOÀN THÀNH ĐƯA VÀO QUYẾT TOÁN</v>
          </cell>
        </row>
      </sheetData>
      <sheetData sheetId="4373">
        <row r="4">
          <cell r="A4" t="str">
            <v>BẢNG TÍNH TOÁN, ĐO BÓC KHỐI LƯỢNG HOÀN THÀNH ĐƯA VÀO QUYẾT TOÁN</v>
          </cell>
        </row>
      </sheetData>
      <sheetData sheetId="4374">
        <row r="4">
          <cell r="A4" t="str">
            <v>BẢNG TÍNH TOÁN, ĐO BÓC KHỐI LƯỢNG HOÀN THÀNH ĐƯA VÀO QUYẾT TOÁN</v>
          </cell>
        </row>
      </sheetData>
      <sheetData sheetId="4375">
        <row r="4">
          <cell r="A4" t="str">
            <v>BẢNG TÍNH TOÁN, ĐO BÓC KHỐI LƯỢNG HOÀN THÀNH ĐƯA VÀO QUYẾT TOÁN</v>
          </cell>
        </row>
      </sheetData>
      <sheetData sheetId="4376">
        <row r="4">
          <cell r="A4" t="str">
            <v>BẢNG TÍNH TOÁN, ĐO BÓC KHỐI LƯỢNG HOÀN THÀNH ĐƯA VÀO QUYẾT TOÁN</v>
          </cell>
        </row>
      </sheetData>
      <sheetData sheetId="4377">
        <row r="4">
          <cell r="A4" t="str">
            <v>BẢNG TÍNH TOÁN, ĐO BÓC KHỐI LƯỢNG HOÀN THÀNH ĐƯA VÀO QUYẾT TOÁN</v>
          </cell>
        </row>
      </sheetData>
      <sheetData sheetId="4378">
        <row r="4">
          <cell r="A4" t="str">
            <v>BẢNG TÍNH TOÁN, ĐO BÓC KHỐI LƯỢNG HOÀN THÀNH ĐƯA VÀO QUYẾT TOÁN</v>
          </cell>
        </row>
      </sheetData>
      <sheetData sheetId="4379">
        <row r="4">
          <cell r="A4" t="str">
            <v>BẢNG TÍNH TOÁN, ĐO BÓC KHỐI LƯỢNG HOÀN THÀNH ĐƯA VÀO QUYẾT TOÁN</v>
          </cell>
        </row>
      </sheetData>
      <sheetData sheetId="4380">
        <row r="4">
          <cell r="A4" t="str">
            <v>BẢNG TÍNH TOÁN, ĐO BÓC KHỐI LƯỢNG HOÀN THÀNH ĐƯA VÀO QUYẾT TOÁN</v>
          </cell>
        </row>
      </sheetData>
      <sheetData sheetId="4381">
        <row r="4">
          <cell r="A4" t="str">
            <v>BẢNG TÍNH TOÁN, ĐO BÓC KHỐI LƯỢNG HOÀN THÀNH ĐƯA VÀO QUYẾT TOÁN</v>
          </cell>
        </row>
      </sheetData>
      <sheetData sheetId="4382">
        <row r="4">
          <cell r="A4" t="str">
            <v>BẢNG TÍNH TOÁN, ĐO BÓC KHỐI LƯỢNG HOÀN THÀNH ĐƯA VÀO QUYẾT TOÁN</v>
          </cell>
        </row>
      </sheetData>
      <sheetData sheetId="4383">
        <row r="4">
          <cell r="A4" t="str">
            <v>BẢNG TÍNH TOÁN, ĐO BÓC KHỐI LƯỢNG HOÀN THÀNH ĐƯA VÀO QUYẾT TOÁN</v>
          </cell>
        </row>
      </sheetData>
      <sheetData sheetId="4384">
        <row r="4">
          <cell r="A4" t="str">
            <v>BẢNG TÍNH TOÁN, ĐO BÓC KHỐI LƯỢNG HOÀN THÀNH ĐƯA VÀO QUYẾT TOÁN</v>
          </cell>
        </row>
      </sheetData>
      <sheetData sheetId="4385">
        <row r="4">
          <cell r="A4" t="str">
            <v>BẢNG TÍNH TOÁN, ĐO BÓC KHỐI LƯỢNG HOÀN THÀNH ĐƯA VÀO QUYẾT TOÁN</v>
          </cell>
        </row>
      </sheetData>
      <sheetData sheetId="4386">
        <row r="4">
          <cell r="A4" t="str">
            <v>BẢNG TÍNH TOÁN, ĐO BÓC KHỐI LƯỢNG HOÀN THÀNH ĐƯA VÀO QUYẾT TOÁN</v>
          </cell>
        </row>
      </sheetData>
      <sheetData sheetId="4387">
        <row r="4">
          <cell r="A4" t="str">
            <v>BẢNG TÍNH TOÁN, ĐO BÓC KHỐI LƯỢNG HOÀN THÀNH ĐƯA VÀO QUYẾT TOÁN</v>
          </cell>
        </row>
      </sheetData>
      <sheetData sheetId="4388">
        <row r="4">
          <cell r="A4" t="str">
            <v>BẢNG TÍNH TOÁN, ĐO BÓC KHỐI LƯỢNG HOÀN THÀNH ĐƯA VÀO QUYẾT TOÁN</v>
          </cell>
        </row>
      </sheetData>
      <sheetData sheetId="4389">
        <row r="4">
          <cell r="A4" t="str">
            <v>BẢNG TÍNH TOÁN, ĐO BÓC KHỐI LƯỢNG HOÀN THÀNH ĐƯA VÀO QUYẾT TOÁN</v>
          </cell>
        </row>
      </sheetData>
      <sheetData sheetId="4390">
        <row r="4">
          <cell r="A4" t="str">
            <v>BẢNG TÍNH TOÁN, ĐO BÓC KHỐI LƯỢNG HOÀN THÀNH ĐƯA VÀO QUYẾT TOÁN</v>
          </cell>
        </row>
      </sheetData>
      <sheetData sheetId="4391">
        <row r="4">
          <cell r="A4" t="str">
            <v>BẢNG TÍNH TOÁN, ĐO BÓC KHỐI LƯỢNG HOÀN THÀNH ĐƯA VÀO QUYẾT TOÁN</v>
          </cell>
        </row>
      </sheetData>
      <sheetData sheetId="4392">
        <row r="4">
          <cell r="A4" t="str">
            <v>BẢNG TÍNH TOÁN, ĐO BÓC KHỐI LƯỢNG HOÀN THÀNH ĐƯA VÀO QUYẾT TOÁN</v>
          </cell>
        </row>
      </sheetData>
      <sheetData sheetId="4393">
        <row r="4">
          <cell r="A4" t="str">
            <v>BẢNG TÍNH TOÁN, ĐO BÓC KHỐI LƯỢNG HOÀN THÀNH ĐƯA VÀO QUYẾT TOÁN</v>
          </cell>
        </row>
      </sheetData>
      <sheetData sheetId="4394">
        <row r="4">
          <cell r="A4" t="str">
            <v>BẢNG TÍNH TOÁN, ĐO BÓC KHỐI LƯỢNG HOÀN THÀNH ĐƯA VÀO QUYẾT TOÁN</v>
          </cell>
        </row>
      </sheetData>
      <sheetData sheetId="4395">
        <row r="4">
          <cell r="A4" t="str">
            <v>BẢNG TÍNH TOÁN, ĐO BÓC KHỐI LƯỢNG HOÀN THÀNH ĐƯA VÀO QUYẾT TOÁN</v>
          </cell>
        </row>
      </sheetData>
      <sheetData sheetId="4396">
        <row r="4">
          <cell r="A4" t="str">
            <v>BẢNG TÍNH TOÁN, ĐO BÓC KHỐI LƯỢNG HOÀN THÀNH ĐƯA VÀO QUYẾT TOÁN</v>
          </cell>
        </row>
      </sheetData>
      <sheetData sheetId="4397">
        <row r="4">
          <cell r="A4" t="str">
            <v>BẢNG TÍNH TOÁN, ĐO BÓC KHỐI LƯỢNG HOÀN THÀNH ĐƯA VÀO QUYẾT TOÁN</v>
          </cell>
        </row>
      </sheetData>
      <sheetData sheetId="4398">
        <row r="4">
          <cell r="A4" t="str">
            <v>BẢNG TÍNH TOÁN, ĐO BÓC KHỐI LƯỢNG HOÀN THÀNH ĐƯA VÀO QUYẾT TOÁN</v>
          </cell>
        </row>
      </sheetData>
      <sheetData sheetId="4399">
        <row r="4">
          <cell r="A4" t="str">
            <v>BẢNG TÍNH TOÁN, ĐO BÓC KHỐI LƯỢNG HOÀN THÀNH ĐƯA VÀO QUYẾT TOÁN</v>
          </cell>
        </row>
      </sheetData>
      <sheetData sheetId="4400">
        <row r="4">
          <cell r="A4" t="str">
            <v>BẢNG TÍNH TOÁN, ĐO BÓC KHỐI LƯỢNG HOÀN THÀNH ĐƯA VÀO QUYẾT TOÁN</v>
          </cell>
        </row>
      </sheetData>
      <sheetData sheetId="4401">
        <row r="4">
          <cell r="A4" t="str">
            <v>BẢNG TÍNH TOÁN, ĐO BÓC KHỐI LƯỢNG HOÀN THÀNH ĐƯA VÀO QUYẾT TOÁN</v>
          </cell>
        </row>
      </sheetData>
      <sheetData sheetId="4402">
        <row r="4">
          <cell r="A4" t="str">
            <v>BẢNG TÍNH TOÁN, ĐO BÓC KHỐI LƯỢNG HOÀN THÀNH ĐƯA VÀO QUYẾT TOÁN</v>
          </cell>
        </row>
      </sheetData>
      <sheetData sheetId="4403">
        <row r="4">
          <cell r="A4" t="str">
            <v>BẢNG TÍNH TOÁN, ĐO BÓC KHỐI LƯỢNG HOÀN THÀNH ĐƯA VÀO QUYẾT TOÁN</v>
          </cell>
        </row>
      </sheetData>
      <sheetData sheetId="4404">
        <row r="4">
          <cell r="A4" t="str">
            <v>BẢNG TÍNH TOÁN, ĐO BÓC KHỐI LƯỢNG HOÀN THÀNH ĐƯA VÀO QUYẾT TOÁN</v>
          </cell>
        </row>
      </sheetData>
      <sheetData sheetId="4405">
        <row r="4">
          <cell r="A4" t="str">
            <v>BẢNG TÍNH TOÁN, ĐO BÓC KHỐI LƯỢNG HOÀN THÀNH ĐƯA VÀO QUYẾT TOÁN</v>
          </cell>
        </row>
      </sheetData>
      <sheetData sheetId="4406">
        <row r="4">
          <cell r="A4" t="str">
            <v>BẢNG TÍNH TOÁN, ĐO BÓC KHỐI LƯỢNG HOÀN THÀNH ĐƯA VÀO QUYẾT TOÁN</v>
          </cell>
        </row>
      </sheetData>
      <sheetData sheetId="4407">
        <row r="4">
          <cell r="A4" t="str">
            <v>BẢNG TÍNH TOÁN, ĐO BÓC KHỐI LƯỢNG HOÀN THÀNH ĐƯA VÀO QUYẾT TOÁN</v>
          </cell>
        </row>
      </sheetData>
      <sheetData sheetId="4408">
        <row r="4">
          <cell r="A4" t="str">
            <v>BẢNG TÍNH TOÁN, ĐO BÓC KHỐI LƯỢNG HOÀN THÀNH ĐƯA VÀO QUYẾT TOÁN</v>
          </cell>
        </row>
      </sheetData>
      <sheetData sheetId="4409">
        <row r="4">
          <cell r="A4" t="str">
            <v>BẢNG TÍNH TOÁN, ĐO BÓC KHỐI LƯỢNG HOÀN THÀNH ĐƯA VÀO QUYẾT TOÁN</v>
          </cell>
        </row>
      </sheetData>
      <sheetData sheetId="4410">
        <row r="4">
          <cell r="A4" t="str">
            <v>BẢNG TÍNH TOÁN, ĐO BÓC KHỐI LƯỢNG HOÀN THÀNH ĐƯA VÀO QUYẾT TOÁN</v>
          </cell>
        </row>
      </sheetData>
      <sheetData sheetId="4411">
        <row r="4">
          <cell r="A4" t="str">
            <v>BẢNG TÍNH TOÁN, ĐO BÓC KHỐI LƯỢNG HOÀN THÀNH ĐƯA VÀO QUYẾT TOÁN</v>
          </cell>
        </row>
      </sheetData>
      <sheetData sheetId="4412">
        <row r="4">
          <cell r="A4" t="str">
            <v>BẢNG TÍNH TOÁN, ĐO BÓC KHỐI LƯỢNG HOÀN THÀNH ĐƯA VÀO QUYẾT TOÁN</v>
          </cell>
        </row>
      </sheetData>
      <sheetData sheetId="4413">
        <row r="4">
          <cell r="A4" t="str">
            <v>BẢNG TÍNH TOÁN, ĐO BÓC KHỐI LƯỢNG HOÀN THÀNH ĐƯA VÀO QUYẾT TOÁN</v>
          </cell>
        </row>
      </sheetData>
      <sheetData sheetId="4414">
        <row r="4">
          <cell r="A4" t="str">
            <v>BẢNG TÍNH TOÁN, ĐO BÓC KHỐI LƯỢNG HOÀN THÀNH ĐƯA VÀO QUYẾT TOÁN</v>
          </cell>
        </row>
      </sheetData>
      <sheetData sheetId="4415">
        <row r="4">
          <cell r="A4" t="str">
            <v>BẢNG TÍNH TOÁN, ĐO BÓC KHỐI LƯỢNG HOÀN THÀNH ĐƯA VÀO QUYẾT TOÁN</v>
          </cell>
        </row>
      </sheetData>
      <sheetData sheetId="4416">
        <row r="4">
          <cell r="A4" t="str">
            <v>BẢNG TÍNH TOÁN, ĐO BÓC KHỐI LƯỢNG HOÀN THÀNH ĐƯA VÀO QUYẾT TOÁN</v>
          </cell>
        </row>
      </sheetData>
      <sheetData sheetId="4417">
        <row r="4">
          <cell r="A4" t="str">
            <v>BẢNG TÍNH TOÁN, ĐO BÓC KHỐI LƯỢNG HOÀN THÀNH ĐƯA VÀO QUYẾT TOÁN</v>
          </cell>
        </row>
      </sheetData>
      <sheetData sheetId="4418">
        <row r="4">
          <cell r="A4" t="str">
            <v>BẢNG TÍNH TOÁN, ĐO BÓC KHỐI LƯỢNG HOÀN THÀNH ĐƯA VÀO QUYẾT TOÁN</v>
          </cell>
        </row>
      </sheetData>
      <sheetData sheetId="4419">
        <row r="4">
          <cell r="A4" t="str">
            <v>BẢNG TÍNH TOÁN, ĐO BÓC KHỐI LƯỢNG HOÀN THÀNH ĐƯA VÀO QUYẾT TOÁN</v>
          </cell>
        </row>
      </sheetData>
      <sheetData sheetId="4420">
        <row r="4">
          <cell r="A4" t="str">
            <v>BẢNG TÍNH TOÁN, ĐO BÓC KHỐI LƯỢNG HOÀN THÀNH ĐƯA VÀO QUYẾT TOÁN</v>
          </cell>
        </row>
      </sheetData>
      <sheetData sheetId="4421">
        <row r="4">
          <cell r="A4" t="str">
            <v>BẢNG TÍNH TOÁN, ĐO BÓC KHỐI LƯỢNG HOÀN THÀNH ĐƯA VÀO QUYẾT TOÁN</v>
          </cell>
        </row>
      </sheetData>
      <sheetData sheetId="4422">
        <row r="4">
          <cell r="A4" t="str">
            <v>BẢNG TÍNH TOÁN, ĐO BÓC KHỐI LƯỢNG HOÀN THÀNH ĐƯA VÀO QUYẾT TOÁN</v>
          </cell>
        </row>
      </sheetData>
      <sheetData sheetId="4423">
        <row r="4">
          <cell r="A4" t="str">
            <v>BẢNG TÍNH TOÁN, ĐO BÓC KHỐI LƯỢNG HOÀN THÀNH ĐƯA VÀO QUYẾT TOÁN</v>
          </cell>
        </row>
      </sheetData>
      <sheetData sheetId="4424">
        <row r="4">
          <cell r="A4" t="str">
            <v>BẢNG TÍNH TOÁN, ĐO BÓC KHỐI LƯỢNG HOÀN THÀNH ĐƯA VÀO QUYẾT TOÁN</v>
          </cell>
        </row>
      </sheetData>
      <sheetData sheetId="4425">
        <row r="4">
          <cell r="A4" t="str">
            <v>BẢNG TÍNH TOÁN, ĐO BÓC KHỐI LƯỢNG HOÀN THÀNH ĐƯA VÀO QUYẾT TOÁN</v>
          </cell>
        </row>
      </sheetData>
      <sheetData sheetId="4426">
        <row r="4">
          <cell r="A4" t="str">
            <v>BẢNG TÍNH TOÁN, ĐO BÓC KHỐI LƯỢNG HOÀN THÀNH ĐƯA VÀO QUYẾT TOÁN</v>
          </cell>
        </row>
      </sheetData>
      <sheetData sheetId="4427">
        <row r="4">
          <cell r="A4" t="str">
            <v>BẢNG TÍNH TOÁN, ĐO BÓC KHỐI LƯỢNG HOÀN THÀNH ĐƯA VÀO QUYẾT TOÁN</v>
          </cell>
        </row>
      </sheetData>
      <sheetData sheetId="4428">
        <row r="4">
          <cell r="A4" t="str">
            <v>BẢNG TÍNH TOÁN, ĐO BÓC KHỐI LƯỢNG HOÀN THÀNH ĐƯA VÀO QUYẾT TOÁN</v>
          </cell>
        </row>
      </sheetData>
      <sheetData sheetId="4429">
        <row r="4">
          <cell r="A4" t="str">
            <v>BẢNG TÍNH TOÁN, ĐO BÓC KHỐI LƯỢNG HOÀN THÀNH ĐƯA VÀO QUYẾT TOÁN</v>
          </cell>
        </row>
      </sheetData>
      <sheetData sheetId="4430">
        <row r="4">
          <cell r="A4" t="str">
            <v>BẢNG TÍNH TOÁN, ĐO BÓC KHỐI LƯỢNG HOÀN THÀNH ĐƯA VÀO QUYẾT TOÁN</v>
          </cell>
        </row>
      </sheetData>
      <sheetData sheetId="4431">
        <row r="4">
          <cell r="A4" t="str">
            <v>BẢNG TÍNH TOÁN, ĐO BÓC KHỐI LƯỢNG HOÀN THÀNH ĐƯA VÀO QUYẾT TOÁN</v>
          </cell>
        </row>
      </sheetData>
      <sheetData sheetId="4432">
        <row r="4">
          <cell r="A4" t="str">
            <v>BẢNG TÍNH TOÁN, ĐO BÓC KHỐI LƯỢNG HOÀN THÀNH ĐƯA VÀO QUYẾT TOÁN</v>
          </cell>
        </row>
      </sheetData>
      <sheetData sheetId="4433">
        <row r="4">
          <cell r="A4" t="str">
            <v>BẢNG TÍNH TOÁN, ĐO BÓC KHỐI LƯỢNG HOÀN THÀNH ĐƯA VÀO QUYẾT TOÁN</v>
          </cell>
        </row>
      </sheetData>
      <sheetData sheetId="4434">
        <row r="4">
          <cell r="A4" t="str">
            <v>BẢNG TÍNH TOÁN, ĐO BÓC KHỐI LƯỢNG HOÀN THÀNH ĐƯA VÀO QUYẾT TOÁN</v>
          </cell>
        </row>
      </sheetData>
      <sheetData sheetId="4435">
        <row r="4">
          <cell r="A4" t="str">
            <v>BẢNG TÍNH TOÁN, ĐO BÓC KHỐI LƯỢNG HOÀN THÀNH ĐƯA VÀO QUYẾT TOÁN</v>
          </cell>
        </row>
      </sheetData>
      <sheetData sheetId="4436">
        <row r="4">
          <cell r="A4" t="str">
            <v>BẢNG TÍNH TOÁN, ĐO BÓC KHỐI LƯỢNG HOÀN THÀNH ĐƯA VÀO QUYẾT TOÁN</v>
          </cell>
        </row>
      </sheetData>
      <sheetData sheetId="4437">
        <row r="4">
          <cell r="A4" t="str">
            <v>BẢNG TÍNH TOÁN, ĐO BÓC KHỐI LƯỢNG HOÀN THÀNH ĐƯA VÀO QUYẾT TOÁN</v>
          </cell>
        </row>
      </sheetData>
      <sheetData sheetId="4438">
        <row r="4">
          <cell r="A4" t="str">
            <v>BẢNG TÍNH TOÁN, ĐO BÓC KHỐI LƯỢNG HOÀN THÀNH ĐƯA VÀO QUYẾT TOÁN</v>
          </cell>
        </row>
      </sheetData>
      <sheetData sheetId="4439">
        <row r="4">
          <cell r="A4" t="str">
            <v>BẢNG TÍNH TOÁN, ĐO BÓC KHỐI LƯỢNG HOÀN THÀNH ĐƯA VÀO QUYẾT TOÁN</v>
          </cell>
        </row>
      </sheetData>
      <sheetData sheetId="4440">
        <row r="4">
          <cell r="A4" t="str">
            <v>BẢNG TÍNH TOÁN, ĐO BÓC KHỐI LƯỢNG HOÀN THÀNH ĐƯA VÀO QUYẾT TOÁN</v>
          </cell>
        </row>
      </sheetData>
      <sheetData sheetId="4441">
        <row r="4">
          <cell r="A4" t="str">
            <v>BẢNG TÍNH TOÁN, ĐO BÓC KHỐI LƯỢNG HOÀN THÀNH ĐƯA VÀO QUYẾT TOÁN</v>
          </cell>
        </row>
      </sheetData>
      <sheetData sheetId="4442">
        <row r="4">
          <cell r="A4" t="str">
            <v>BẢNG TÍNH TOÁN, ĐO BÓC KHỐI LƯỢNG HOÀN THÀNH ĐƯA VÀO QUYẾT TOÁN</v>
          </cell>
        </row>
      </sheetData>
      <sheetData sheetId="4443">
        <row r="4">
          <cell r="A4" t="str">
            <v>BẢNG TÍNH TOÁN, ĐO BÓC KHỐI LƯỢNG HOÀN THÀNH ĐƯA VÀO QUYẾT TOÁN</v>
          </cell>
        </row>
      </sheetData>
      <sheetData sheetId="4444">
        <row r="4">
          <cell r="A4" t="str">
            <v>BẢNG TÍNH TOÁN, ĐO BÓC KHỐI LƯỢNG HOÀN THÀNH ĐƯA VÀO QUYẾT TOÁN</v>
          </cell>
        </row>
      </sheetData>
      <sheetData sheetId="4445">
        <row r="4">
          <cell r="A4" t="str">
            <v>BẢNG TÍNH TOÁN, ĐO BÓC KHỐI LƯỢNG HOÀN THÀNH ĐƯA VÀO QUYẾT TOÁN</v>
          </cell>
        </row>
      </sheetData>
      <sheetData sheetId="4446">
        <row r="4">
          <cell r="A4" t="str">
            <v>BẢNG TÍNH TOÁN, ĐO BÓC KHỐI LƯỢNG HOÀN THÀNH ĐƯA VÀO QUYẾT TOÁN</v>
          </cell>
        </row>
      </sheetData>
      <sheetData sheetId="4447">
        <row r="4">
          <cell r="A4" t="str">
            <v>BẢNG TÍNH TOÁN, ĐO BÓC KHỐI LƯỢNG HOÀN THÀNH ĐƯA VÀO QUYẾT TOÁN</v>
          </cell>
        </row>
      </sheetData>
      <sheetData sheetId="4448">
        <row r="4">
          <cell r="A4" t="str">
            <v>BẢNG TÍNH TOÁN, ĐO BÓC KHỐI LƯỢNG HOÀN THÀNH ĐƯA VÀO QUYẾT TOÁN</v>
          </cell>
        </row>
      </sheetData>
      <sheetData sheetId="4449">
        <row r="4">
          <cell r="A4" t="str">
            <v>BẢNG TÍNH TOÁN, ĐO BÓC KHỐI LƯỢNG HOÀN THÀNH ĐƯA VÀO QUYẾT TOÁN</v>
          </cell>
        </row>
      </sheetData>
      <sheetData sheetId="4450">
        <row r="4">
          <cell r="A4" t="str">
            <v>BẢNG TÍNH TOÁN, ĐO BÓC KHỐI LƯỢNG HOÀN THÀNH ĐƯA VÀO QUYẾT TOÁN</v>
          </cell>
        </row>
      </sheetData>
      <sheetData sheetId="4451">
        <row r="4">
          <cell r="A4" t="str">
            <v>BẢNG TÍNH TOÁN, ĐO BÓC KHỐI LƯỢNG HOÀN THÀNH ĐƯA VÀO QUYẾT TOÁN</v>
          </cell>
        </row>
      </sheetData>
      <sheetData sheetId="4452">
        <row r="4">
          <cell r="A4" t="str">
            <v>BẢNG TÍNH TOÁN, ĐO BÓC KHỐI LƯỢNG HOÀN THÀNH ĐƯA VÀO QUYẾT TOÁN</v>
          </cell>
        </row>
      </sheetData>
      <sheetData sheetId="4453">
        <row r="4">
          <cell r="A4" t="str">
            <v>BẢNG TÍNH TOÁN, ĐO BÓC KHỐI LƯỢNG HOÀN THÀNH ĐƯA VÀO QUYẾT TOÁN</v>
          </cell>
        </row>
      </sheetData>
      <sheetData sheetId="4454">
        <row r="4">
          <cell r="A4" t="str">
            <v>BẢNG TÍNH TOÁN, ĐO BÓC KHỐI LƯỢNG HOÀN THÀNH ĐƯA VÀO QUYẾT TOÁN</v>
          </cell>
        </row>
      </sheetData>
      <sheetData sheetId="4455">
        <row r="4">
          <cell r="A4" t="str">
            <v>BẢNG TÍNH TOÁN, ĐO BÓC KHỐI LƯỢNG HOÀN THÀNH ĐƯA VÀO QUYẾT TOÁN</v>
          </cell>
        </row>
      </sheetData>
      <sheetData sheetId="4456">
        <row r="4">
          <cell r="A4" t="str">
            <v>BẢNG TÍNH TOÁN, ĐO BÓC KHỐI LƯỢNG HOÀN THÀNH ĐƯA VÀO QUYẾT TOÁN</v>
          </cell>
        </row>
      </sheetData>
      <sheetData sheetId="4457">
        <row r="4">
          <cell r="A4" t="str">
            <v>BẢNG TÍNH TOÁN, ĐO BÓC KHỐI LƯỢNG HOÀN THÀNH ĐƯA VÀO QUYẾT TOÁN</v>
          </cell>
        </row>
      </sheetData>
      <sheetData sheetId="4458">
        <row r="4">
          <cell r="A4" t="str">
            <v>BẢNG TÍNH TOÁN, ĐO BÓC KHỐI LƯỢNG HOÀN THÀNH ĐƯA VÀO QUYẾT TOÁN</v>
          </cell>
        </row>
      </sheetData>
      <sheetData sheetId="4459">
        <row r="4">
          <cell r="A4" t="str">
            <v>BẢNG TÍNH TOÁN, ĐO BÓC KHỐI LƯỢNG HOÀN THÀNH ĐƯA VÀO QUYẾT TOÁN</v>
          </cell>
        </row>
      </sheetData>
      <sheetData sheetId="4460">
        <row r="4">
          <cell r="A4" t="str">
            <v>BẢNG TÍNH TOÁN, ĐO BÓC KHỐI LƯỢNG HOÀN THÀNH ĐƯA VÀO QUYẾT TOÁN</v>
          </cell>
        </row>
      </sheetData>
      <sheetData sheetId="4461">
        <row r="4">
          <cell r="A4" t="str">
            <v>BẢNG TÍNH TOÁN, ĐO BÓC KHỐI LƯỢNG HOÀN THÀNH ĐƯA VÀO QUYẾT TOÁN</v>
          </cell>
        </row>
      </sheetData>
      <sheetData sheetId="4462">
        <row r="4">
          <cell r="A4" t="str">
            <v>BẢNG TÍNH TOÁN, ĐO BÓC KHỐI LƯỢNG HOÀN THÀNH ĐƯA VÀO QUYẾT TOÁN</v>
          </cell>
        </row>
      </sheetData>
      <sheetData sheetId="4463">
        <row r="4">
          <cell r="A4" t="str">
            <v>BẢNG TÍNH TOÁN, ĐO BÓC KHỐI LƯỢNG HOÀN THÀNH ĐƯA VÀO QUYẾT TOÁN</v>
          </cell>
        </row>
      </sheetData>
      <sheetData sheetId="4464">
        <row r="4">
          <cell r="A4" t="str">
            <v>BẢNG TÍNH TOÁN, ĐO BÓC KHỐI LƯỢNG HOÀN THÀNH ĐƯA VÀO QUYẾT TOÁN</v>
          </cell>
        </row>
      </sheetData>
      <sheetData sheetId="4465">
        <row r="4">
          <cell r="A4" t="str">
            <v>BẢNG TÍNH TOÁN, ĐO BÓC KHỐI LƯỢNG HOÀN THÀNH ĐƯA VÀO QUYẾT TOÁN</v>
          </cell>
        </row>
      </sheetData>
      <sheetData sheetId="4466">
        <row r="4">
          <cell r="A4" t="str">
            <v>BẢNG TÍNH TOÁN, ĐO BÓC KHỐI LƯỢNG HOÀN THÀNH ĐƯA VÀO QUYẾT TOÁN</v>
          </cell>
        </row>
      </sheetData>
      <sheetData sheetId="4467">
        <row r="4">
          <cell r="A4" t="str">
            <v>BẢNG TÍNH TOÁN, ĐO BÓC KHỐI LƯỢNG HOÀN THÀNH ĐƯA VÀO QUYẾT TOÁN</v>
          </cell>
        </row>
      </sheetData>
      <sheetData sheetId="4468">
        <row r="4">
          <cell r="A4" t="str">
            <v>BẢNG TÍNH TOÁN, ĐO BÓC KHỐI LƯỢNG HOÀN THÀNH ĐƯA VÀO QUYẾT TOÁN</v>
          </cell>
        </row>
      </sheetData>
      <sheetData sheetId="4469">
        <row r="4">
          <cell r="A4" t="str">
            <v>BẢNG TÍNH TOÁN, ĐO BÓC KHỐI LƯỢNG HOÀN THÀNH ĐƯA VÀO QUYẾT TOÁN</v>
          </cell>
        </row>
      </sheetData>
      <sheetData sheetId="4470">
        <row r="4">
          <cell r="A4" t="str">
            <v>BẢNG TÍNH TOÁN, ĐO BÓC KHỐI LƯỢNG HOÀN THÀNH ĐƯA VÀO QUYẾT TOÁN</v>
          </cell>
        </row>
      </sheetData>
      <sheetData sheetId="4471">
        <row r="4">
          <cell r="A4" t="str">
            <v>BẢNG TÍNH TOÁN, ĐO BÓC KHỐI LƯỢNG HOÀN THÀNH ĐƯA VÀO QUYẾT TOÁN</v>
          </cell>
        </row>
      </sheetData>
      <sheetData sheetId="4472">
        <row r="4">
          <cell r="A4" t="str">
            <v>BẢNG TÍNH TOÁN, ĐO BÓC KHỐI LƯỢNG HOÀN THÀNH ĐƯA VÀO QUYẾT TOÁN</v>
          </cell>
        </row>
      </sheetData>
      <sheetData sheetId="4473">
        <row r="4">
          <cell r="A4" t="str">
            <v>BẢNG TÍNH TOÁN, ĐO BÓC KHỐI LƯỢNG HOÀN THÀNH ĐƯA VÀO QUYẾT TOÁN</v>
          </cell>
        </row>
      </sheetData>
      <sheetData sheetId="4474">
        <row r="4">
          <cell r="A4" t="str">
            <v>BẢNG TÍNH TOÁN, ĐO BÓC KHỐI LƯỢNG HOÀN THÀNH ĐƯA VÀO QUYẾT TOÁN</v>
          </cell>
        </row>
      </sheetData>
      <sheetData sheetId="4475">
        <row r="4">
          <cell r="A4" t="str">
            <v>BẢNG TÍNH TOÁN, ĐO BÓC KHỐI LƯỢNG HOÀN THÀNH ĐƯA VÀO QUYẾT TOÁN</v>
          </cell>
        </row>
      </sheetData>
      <sheetData sheetId="4476">
        <row r="4">
          <cell r="A4" t="str">
            <v>BẢNG TÍNH TOÁN, ĐO BÓC KHỐI LƯỢNG HOÀN THÀNH ĐƯA VÀO QUYẾT TOÁN</v>
          </cell>
        </row>
      </sheetData>
      <sheetData sheetId="4477">
        <row r="4">
          <cell r="A4" t="str">
            <v>BẢNG TÍNH TOÁN, ĐO BÓC KHỐI LƯỢNG HOÀN THÀNH ĐƯA VÀO QUYẾT TOÁN</v>
          </cell>
        </row>
      </sheetData>
      <sheetData sheetId="4478">
        <row r="4">
          <cell r="A4" t="str">
            <v>BẢNG TÍNH TOÁN, ĐO BÓC KHỐI LƯỢNG HOÀN THÀNH ĐƯA VÀO QUYẾT TOÁN</v>
          </cell>
        </row>
      </sheetData>
      <sheetData sheetId="4479">
        <row r="4">
          <cell r="A4" t="str">
            <v>BẢNG TÍNH TOÁN, ĐO BÓC KHỐI LƯỢNG HOÀN THÀNH ĐƯA VÀO QUYẾT TOÁN</v>
          </cell>
        </row>
      </sheetData>
      <sheetData sheetId="4480">
        <row r="4">
          <cell r="A4" t="str">
            <v>BẢNG TÍNH TOÁN, ĐO BÓC KHỐI LƯỢNG HOÀN THÀNH ĐƯA VÀO QUYẾT TOÁN</v>
          </cell>
        </row>
      </sheetData>
      <sheetData sheetId="4481">
        <row r="4">
          <cell r="A4" t="str">
            <v>BẢNG TÍNH TOÁN, ĐO BÓC KHỐI LƯỢNG HOÀN THÀNH ĐƯA VÀO QUYẾT TOÁN</v>
          </cell>
        </row>
      </sheetData>
      <sheetData sheetId="4482">
        <row r="4">
          <cell r="A4" t="str">
            <v>BẢNG TÍNH TOÁN, ĐO BÓC KHỐI LƯỢNG HOÀN THÀNH ĐƯA VÀO QUYẾT TOÁN</v>
          </cell>
        </row>
      </sheetData>
      <sheetData sheetId="4483">
        <row r="4">
          <cell r="A4" t="str">
            <v>BẢNG TÍNH TOÁN, ĐO BÓC KHỐI LƯỢNG HOÀN THÀNH ĐƯA VÀO QUYẾT TOÁN</v>
          </cell>
        </row>
      </sheetData>
      <sheetData sheetId="4484">
        <row r="4">
          <cell r="A4" t="str">
            <v>BẢNG TÍNH TOÁN, ĐO BÓC KHỐI LƯỢNG HOÀN THÀNH ĐƯA VÀO QUYẾT TOÁN</v>
          </cell>
        </row>
      </sheetData>
      <sheetData sheetId="4485">
        <row r="4">
          <cell r="A4" t="str">
            <v>BẢNG TÍNH TOÁN, ĐO BÓC KHỐI LƯỢNG HOÀN THÀNH ĐƯA VÀO QUYẾT TOÁN</v>
          </cell>
        </row>
      </sheetData>
      <sheetData sheetId="4486">
        <row r="4">
          <cell r="A4" t="str">
            <v>BẢNG TÍNH TOÁN, ĐO BÓC KHỐI LƯỢNG HOÀN THÀNH ĐƯA VÀO QUYẾT TOÁN</v>
          </cell>
        </row>
      </sheetData>
      <sheetData sheetId="4487">
        <row r="4">
          <cell r="A4" t="str">
            <v>BẢNG TÍNH TOÁN, ĐO BÓC KHỐI LƯỢNG HOÀN THÀNH ĐƯA VÀO QUYẾT TOÁN</v>
          </cell>
        </row>
      </sheetData>
      <sheetData sheetId="4488">
        <row r="4">
          <cell r="A4" t="str">
            <v>BẢNG TÍNH TOÁN, ĐO BÓC KHỐI LƯỢNG HOÀN THÀNH ĐƯA VÀO QUYẾT TOÁN</v>
          </cell>
        </row>
      </sheetData>
      <sheetData sheetId="4489">
        <row r="4">
          <cell r="A4" t="str">
            <v>BẢNG TÍNH TOÁN, ĐO BÓC KHỐI LƯỢNG HOÀN THÀNH ĐƯA VÀO QUYẾT TOÁN</v>
          </cell>
        </row>
      </sheetData>
      <sheetData sheetId="4490">
        <row r="4">
          <cell r="A4" t="str">
            <v>BẢNG TÍNH TOÁN, ĐO BÓC KHỐI LƯỢNG HOÀN THÀNH ĐƯA VÀO QUYẾT TOÁN</v>
          </cell>
        </row>
      </sheetData>
      <sheetData sheetId="4491">
        <row r="4">
          <cell r="A4" t="str">
            <v>BẢNG TÍNH TOÁN, ĐO BÓC KHỐI LƯỢNG HOÀN THÀNH ĐƯA VÀO QUYẾT TOÁN</v>
          </cell>
        </row>
      </sheetData>
      <sheetData sheetId="4492">
        <row r="4">
          <cell r="A4" t="str">
            <v>BẢNG TÍNH TOÁN, ĐO BÓC KHỐI LƯỢNG HOÀN THÀNH ĐƯA VÀO QUYẾT TOÁN</v>
          </cell>
        </row>
      </sheetData>
      <sheetData sheetId="4493">
        <row r="4">
          <cell r="A4" t="str">
            <v>BẢNG TÍNH TOÁN, ĐO BÓC KHỐI LƯỢNG HOÀN THÀNH ĐƯA VÀO QUYẾT TOÁN</v>
          </cell>
        </row>
      </sheetData>
      <sheetData sheetId="4494">
        <row r="4">
          <cell r="A4" t="str">
            <v>BẢNG TÍNH TOÁN, ĐO BÓC KHỐI LƯỢNG HOÀN THÀNH ĐƯA VÀO QUYẾT TOÁN</v>
          </cell>
        </row>
      </sheetData>
      <sheetData sheetId="4495">
        <row r="4">
          <cell r="A4" t="str">
            <v>BẢNG TÍNH TOÁN, ĐO BÓC KHỐI LƯỢNG HOÀN THÀNH ĐƯA VÀO QUYẾT TOÁN</v>
          </cell>
        </row>
      </sheetData>
      <sheetData sheetId="4496">
        <row r="4">
          <cell r="A4" t="str">
            <v>BẢNG TÍNH TOÁN, ĐO BÓC KHỐI LƯỢNG HOÀN THÀNH ĐƯA VÀO QUYẾT TOÁN</v>
          </cell>
        </row>
      </sheetData>
      <sheetData sheetId="4497">
        <row r="4">
          <cell r="A4" t="str">
            <v>BẢNG TÍNH TOÁN, ĐO BÓC KHỐI LƯỢNG HOÀN THÀNH ĐƯA VÀO QUYẾT TOÁN</v>
          </cell>
        </row>
      </sheetData>
      <sheetData sheetId="4498">
        <row r="4">
          <cell r="A4" t="str">
            <v>BẢNG TÍNH TOÁN, ĐO BÓC KHỐI LƯỢNG HOÀN THÀNH ĐƯA VÀO QUYẾT TOÁN</v>
          </cell>
        </row>
      </sheetData>
      <sheetData sheetId="4499">
        <row r="4">
          <cell r="A4" t="str">
            <v>BẢNG TÍNH TOÁN, ĐO BÓC KHỐI LƯỢNG HOÀN THÀNH ĐƯA VÀO QUYẾT TOÁN</v>
          </cell>
        </row>
      </sheetData>
      <sheetData sheetId="4500">
        <row r="4">
          <cell r="A4" t="str">
            <v>BẢNG TÍNH TOÁN, ĐO BÓC KHỐI LƯỢNG HOÀN THÀNH ĐƯA VÀO QUYẾT TOÁN</v>
          </cell>
        </row>
      </sheetData>
      <sheetData sheetId="4501">
        <row r="4">
          <cell r="A4" t="str">
            <v>BẢNG TÍNH TOÁN, ĐO BÓC KHỐI LƯỢNG HOÀN THÀNH ĐƯA VÀO QUYẾT TOÁN</v>
          </cell>
        </row>
      </sheetData>
      <sheetData sheetId="4502">
        <row r="4">
          <cell r="A4" t="str">
            <v>BẢNG TÍNH TOÁN, ĐO BÓC KHỐI LƯỢNG HOÀN THÀNH ĐƯA VÀO QUYẾT TOÁN</v>
          </cell>
        </row>
      </sheetData>
      <sheetData sheetId="4503">
        <row r="4">
          <cell r="A4" t="str">
            <v>BẢNG TÍNH TOÁN, ĐO BÓC KHỐI LƯỢNG HOÀN THÀNH ĐƯA VÀO QUYẾT TOÁN</v>
          </cell>
        </row>
      </sheetData>
      <sheetData sheetId="4504">
        <row r="4">
          <cell r="A4" t="str">
            <v>BẢNG TÍNH TOÁN, ĐO BÓC KHỐI LƯỢNG HOÀN THÀNH ĐƯA VÀO QUYẾT TOÁN</v>
          </cell>
        </row>
      </sheetData>
      <sheetData sheetId="4505">
        <row r="4">
          <cell r="A4" t="str">
            <v>BẢNG TÍNH TOÁN, ĐO BÓC KHỐI LƯỢNG HOÀN THÀNH ĐƯA VÀO QUYẾT TOÁN</v>
          </cell>
        </row>
      </sheetData>
      <sheetData sheetId="4506">
        <row r="4">
          <cell r="A4" t="str">
            <v>BẢNG TÍNH TOÁN, ĐO BÓC KHỐI LƯỢNG HOÀN THÀNH ĐƯA VÀO QUYẾT TOÁN</v>
          </cell>
        </row>
      </sheetData>
      <sheetData sheetId="4507">
        <row r="4">
          <cell r="A4" t="str">
            <v>BẢNG TÍNH TOÁN, ĐO BÓC KHỐI LƯỢNG HOÀN THÀNH ĐƯA VÀO QUYẾT TOÁN</v>
          </cell>
        </row>
      </sheetData>
      <sheetData sheetId="4508">
        <row r="4">
          <cell r="A4" t="str">
            <v>BẢNG TÍNH TOÁN, ĐO BÓC KHỐI LƯỢNG HOÀN THÀNH ĐƯA VÀO QUYẾT TOÁN</v>
          </cell>
        </row>
      </sheetData>
      <sheetData sheetId="4509">
        <row r="4">
          <cell r="A4" t="str">
            <v>BẢNG TÍNH TOÁN, ĐO BÓC KHỐI LƯỢNG HOÀN THÀNH ĐƯA VÀO QUYẾT TOÁN</v>
          </cell>
        </row>
      </sheetData>
      <sheetData sheetId="4510">
        <row r="4">
          <cell r="A4" t="str">
            <v>BẢNG TÍNH TOÁN, ĐO BÓC KHỐI LƯỢNG HOÀN THÀNH ĐƯA VÀO QUYẾT TOÁN</v>
          </cell>
        </row>
      </sheetData>
      <sheetData sheetId="4511">
        <row r="4">
          <cell r="A4" t="str">
            <v>BẢNG TÍNH TOÁN, ĐO BÓC KHỐI LƯỢNG HOÀN THÀNH ĐƯA VÀO QUYẾT TOÁN</v>
          </cell>
        </row>
      </sheetData>
      <sheetData sheetId="4512">
        <row r="4">
          <cell r="A4" t="str">
            <v>BẢNG TÍNH TOÁN, ĐO BÓC KHỐI LƯỢNG HOÀN THÀNH ĐƯA VÀO QUYẾT TOÁN</v>
          </cell>
        </row>
      </sheetData>
      <sheetData sheetId="4513">
        <row r="4">
          <cell r="A4" t="str">
            <v>BẢNG TÍNH TOÁN, ĐO BÓC KHỐI LƯỢNG HOÀN THÀNH ĐƯA VÀO QUYẾT TOÁN</v>
          </cell>
        </row>
      </sheetData>
      <sheetData sheetId="4514">
        <row r="4">
          <cell r="A4" t="str">
            <v>BẢNG TÍNH TOÁN, ĐO BÓC KHỐI LƯỢNG HOÀN THÀNH ĐƯA VÀO QUYẾT TOÁN</v>
          </cell>
        </row>
      </sheetData>
      <sheetData sheetId="4515">
        <row r="4">
          <cell r="A4" t="str">
            <v>BẢNG TÍNH TOÁN, ĐO BÓC KHỐI LƯỢNG HOÀN THÀNH ĐƯA VÀO QUYẾT TOÁN</v>
          </cell>
        </row>
      </sheetData>
      <sheetData sheetId="4516">
        <row r="4">
          <cell r="A4" t="str">
            <v>BẢNG TÍNH TOÁN, ĐO BÓC KHỐI LƯỢNG HOÀN THÀNH ĐƯA VÀO QUYẾT TOÁN</v>
          </cell>
        </row>
      </sheetData>
      <sheetData sheetId="4517">
        <row r="4">
          <cell r="A4" t="str">
            <v>BẢNG TÍNH TOÁN, ĐO BÓC KHỐI LƯỢNG HOÀN THÀNH ĐƯA VÀO QUYẾT TOÁN</v>
          </cell>
        </row>
      </sheetData>
      <sheetData sheetId="4518">
        <row r="4">
          <cell r="A4" t="str">
            <v>BẢNG TÍNH TOÁN, ĐO BÓC KHỐI LƯỢNG HOÀN THÀNH ĐƯA VÀO QUYẾT TOÁN</v>
          </cell>
        </row>
      </sheetData>
      <sheetData sheetId="4519">
        <row r="4">
          <cell r="A4" t="str">
            <v>BẢNG TÍNH TOÁN, ĐO BÓC KHỐI LƯỢNG HOÀN THÀNH ĐƯA VÀO QUYẾT TOÁN</v>
          </cell>
        </row>
      </sheetData>
      <sheetData sheetId="4520">
        <row r="4">
          <cell r="A4" t="str">
            <v>BẢNG TÍNH TOÁN, ĐO BÓC KHỐI LƯỢNG HOÀN THÀNH ĐƯA VÀO QUYẾT TOÁN</v>
          </cell>
        </row>
      </sheetData>
      <sheetData sheetId="4521">
        <row r="4">
          <cell r="A4" t="str">
            <v>BẢNG TÍNH TOÁN, ĐO BÓC KHỐI LƯỢNG HOÀN THÀNH ĐƯA VÀO QUYẾT TOÁN</v>
          </cell>
        </row>
      </sheetData>
      <sheetData sheetId="4522">
        <row r="4">
          <cell r="A4" t="str">
            <v>BẢNG TÍNH TOÁN, ĐO BÓC KHỐI LƯỢNG HOÀN THÀNH ĐƯA VÀO QUYẾT TOÁN</v>
          </cell>
        </row>
      </sheetData>
      <sheetData sheetId="4523">
        <row r="4">
          <cell r="A4" t="str">
            <v>BẢNG TÍNH TOÁN, ĐO BÓC KHỐI LƯỢNG HOÀN THÀNH ĐƯA VÀO QUYẾT TOÁN</v>
          </cell>
        </row>
      </sheetData>
      <sheetData sheetId="4524">
        <row r="4">
          <cell r="A4" t="str">
            <v>BẢNG TÍNH TOÁN, ĐO BÓC KHỐI LƯỢNG HOÀN THÀNH ĐƯA VÀO QUYẾT TOÁN</v>
          </cell>
        </row>
      </sheetData>
      <sheetData sheetId="4525">
        <row r="4">
          <cell r="A4" t="str">
            <v>BẢNG TÍNH TOÁN, ĐO BÓC KHỐI LƯỢNG HOÀN THÀNH ĐƯA VÀO QUYẾT TOÁN</v>
          </cell>
        </row>
      </sheetData>
      <sheetData sheetId="4526">
        <row r="4">
          <cell r="A4" t="str">
            <v>BẢNG TÍNH TOÁN, ĐO BÓC KHỐI LƯỢNG HOÀN THÀNH ĐƯA VÀO QUYẾT TOÁN</v>
          </cell>
        </row>
      </sheetData>
      <sheetData sheetId="4527">
        <row r="4">
          <cell r="A4" t="str">
            <v>BẢNG TÍNH TOÁN, ĐO BÓC KHỐI LƯỢNG HOÀN THÀNH ĐƯA VÀO QUYẾT TOÁN</v>
          </cell>
        </row>
      </sheetData>
      <sheetData sheetId="4528">
        <row r="4">
          <cell r="A4" t="str">
            <v>BẢNG TÍNH TOÁN, ĐO BÓC KHỐI LƯỢNG HOÀN THÀNH ĐƯA VÀO QUYẾT TOÁN</v>
          </cell>
        </row>
      </sheetData>
      <sheetData sheetId="4529">
        <row r="4">
          <cell r="A4" t="str">
            <v>BẢNG TÍNH TOÁN, ĐO BÓC KHỐI LƯỢNG HOÀN THÀNH ĐƯA VÀO QUYẾT TOÁN</v>
          </cell>
        </row>
      </sheetData>
      <sheetData sheetId="4530">
        <row r="4">
          <cell r="A4" t="str">
            <v>BẢNG TÍNH TOÁN, ĐO BÓC KHỐI LƯỢNG HOÀN THÀNH ĐƯA VÀO QUYẾT TOÁN</v>
          </cell>
        </row>
      </sheetData>
      <sheetData sheetId="4531">
        <row r="4">
          <cell r="A4" t="str">
            <v>BẢNG TÍNH TOÁN, ĐO BÓC KHỐI LƯỢNG HOÀN THÀNH ĐƯA VÀO QUYẾT TOÁN</v>
          </cell>
        </row>
      </sheetData>
      <sheetData sheetId="4532">
        <row r="4">
          <cell r="A4" t="str">
            <v>BẢNG TÍNH TOÁN, ĐO BÓC KHỐI LƯỢNG HOÀN THÀNH ĐƯA VÀO QUYẾT TOÁN</v>
          </cell>
        </row>
      </sheetData>
      <sheetData sheetId="4533">
        <row r="4">
          <cell r="A4" t="str">
            <v>BẢNG TÍNH TOÁN, ĐO BÓC KHỐI LƯỢNG HOÀN THÀNH ĐƯA VÀO QUYẾT TOÁN</v>
          </cell>
        </row>
      </sheetData>
      <sheetData sheetId="4534">
        <row r="4">
          <cell r="A4" t="str">
            <v>BẢNG TÍNH TOÁN, ĐO BÓC KHỐI LƯỢNG HOÀN THÀNH ĐƯA VÀO QUYẾT TOÁN</v>
          </cell>
        </row>
      </sheetData>
      <sheetData sheetId="4535">
        <row r="4">
          <cell r="A4" t="str">
            <v>BẢNG TÍNH TOÁN, ĐO BÓC KHỐI LƯỢNG HOÀN THÀNH ĐƯA VÀO QUYẾT TOÁN</v>
          </cell>
        </row>
      </sheetData>
      <sheetData sheetId="4536">
        <row r="4">
          <cell r="A4" t="str">
            <v>BẢNG TÍNH TOÁN, ĐO BÓC KHỐI LƯỢNG HOÀN THÀNH ĐƯA VÀO QUYẾT TOÁN</v>
          </cell>
        </row>
      </sheetData>
      <sheetData sheetId="4537">
        <row r="4">
          <cell r="A4" t="str">
            <v>BẢNG TÍNH TOÁN, ĐO BÓC KHỐI LƯỢNG HOÀN THÀNH ĐƯA VÀO QUYẾT TOÁN</v>
          </cell>
        </row>
      </sheetData>
      <sheetData sheetId="4538">
        <row r="4">
          <cell r="A4" t="str">
            <v>BẢNG TÍNH TOÁN, ĐO BÓC KHỐI LƯỢNG HOÀN THÀNH ĐƯA VÀO QUYẾT TOÁN</v>
          </cell>
        </row>
      </sheetData>
      <sheetData sheetId="4539">
        <row r="4">
          <cell r="A4" t="str">
            <v>BẢNG TÍNH TOÁN, ĐO BÓC KHỐI LƯỢNG HOÀN THÀNH ĐƯA VÀO QUYẾT TOÁN</v>
          </cell>
        </row>
      </sheetData>
      <sheetData sheetId="4540">
        <row r="4">
          <cell r="A4" t="str">
            <v>BẢNG TÍNH TOÁN, ĐO BÓC KHỐI LƯỢNG HOÀN THÀNH ĐƯA VÀO QUYẾT TOÁN</v>
          </cell>
        </row>
      </sheetData>
      <sheetData sheetId="4541">
        <row r="4">
          <cell r="A4" t="str">
            <v>BẢNG TÍNH TOÁN, ĐO BÓC KHỐI LƯỢNG HOÀN THÀNH ĐƯA VÀO QUYẾT TOÁN</v>
          </cell>
        </row>
      </sheetData>
      <sheetData sheetId="4542">
        <row r="4">
          <cell r="A4" t="str">
            <v>BẢNG TÍNH TOÁN, ĐO BÓC KHỐI LƯỢNG HOÀN THÀNH ĐƯA VÀO QUYẾT TOÁN</v>
          </cell>
        </row>
      </sheetData>
      <sheetData sheetId="4543">
        <row r="4">
          <cell r="A4" t="str">
            <v>BẢNG TÍNH TOÁN, ĐO BÓC KHỐI LƯỢNG HOÀN THÀNH ĐƯA VÀO QUYẾT TOÁN</v>
          </cell>
        </row>
      </sheetData>
      <sheetData sheetId="4544">
        <row r="4">
          <cell r="A4" t="str">
            <v>BẢNG TÍNH TOÁN, ĐO BÓC KHỐI LƯỢNG HOÀN THÀNH ĐƯA VÀO QUYẾT TOÁN</v>
          </cell>
        </row>
      </sheetData>
      <sheetData sheetId="4545">
        <row r="4">
          <cell r="A4" t="str">
            <v>BẢNG TÍNH TOÁN, ĐO BÓC KHỐI LƯỢNG HOÀN THÀNH ĐƯA VÀO QUYẾT TOÁN</v>
          </cell>
        </row>
      </sheetData>
      <sheetData sheetId="4546">
        <row r="4">
          <cell r="A4" t="str">
            <v>BẢNG TÍNH TOÁN, ĐO BÓC KHỐI LƯỢNG HOÀN THÀNH ĐƯA VÀO QUYẾT TOÁN</v>
          </cell>
        </row>
      </sheetData>
      <sheetData sheetId="4547">
        <row r="4">
          <cell r="A4" t="str">
            <v>BẢNG TÍNH TOÁN, ĐO BÓC KHỐI LƯỢNG HOÀN THÀNH ĐƯA VÀO QUYẾT TOÁN</v>
          </cell>
        </row>
      </sheetData>
      <sheetData sheetId="4548">
        <row r="4">
          <cell r="A4" t="str">
            <v>BẢNG TÍNH TOÁN, ĐO BÓC KHỐI LƯỢNG HOÀN THÀNH ĐƯA VÀO QUYẾT TOÁN</v>
          </cell>
        </row>
      </sheetData>
      <sheetData sheetId="4549">
        <row r="4">
          <cell r="A4" t="str">
            <v>BẢNG TÍNH TOÁN, ĐO BÓC KHỐI LƯỢNG HOÀN THÀNH ĐƯA VÀO QUYẾT TOÁN</v>
          </cell>
        </row>
      </sheetData>
      <sheetData sheetId="4550">
        <row r="4">
          <cell r="A4" t="str">
            <v>BẢNG TÍNH TOÁN, ĐO BÓC KHỐI LƯỢNG HOÀN THÀNH ĐƯA VÀO QUYẾT TOÁN</v>
          </cell>
        </row>
      </sheetData>
      <sheetData sheetId="4551">
        <row r="4">
          <cell r="A4" t="str">
            <v>BẢNG TÍNH TOÁN, ĐO BÓC KHỐI LƯỢNG HOÀN THÀNH ĐƯA VÀO QUYẾT TOÁN</v>
          </cell>
        </row>
      </sheetData>
      <sheetData sheetId="4552">
        <row r="4">
          <cell r="A4" t="str">
            <v>BẢNG TÍNH TOÁN, ĐO BÓC KHỐI LƯỢNG HOÀN THÀNH ĐƯA VÀO QUYẾT TOÁN</v>
          </cell>
        </row>
      </sheetData>
      <sheetData sheetId="4553">
        <row r="4">
          <cell r="A4" t="str">
            <v>BẢNG TÍNH TOÁN, ĐO BÓC KHỐI LƯỢNG HOÀN THÀNH ĐƯA VÀO QUYẾT TOÁN</v>
          </cell>
        </row>
      </sheetData>
      <sheetData sheetId="4554">
        <row r="4">
          <cell r="A4" t="str">
            <v>BẢNG TÍNH TOÁN, ĐO BÓC KHỐI LƯỢNG HOÀN THÀNH ĐƯA VÀO QUYẾT TOÁN</v>
          </cell>
        </row>
      </sheetData>
      <sheetData sheetId="4555">
        <row r="4">
          <cell r="A4" t="str">
            <v>BẢNG TÍNH TOÁN, ĐO BÓC KHỐI LƯỢNG HOÀN THÀNH ĐƯA VÀO QUYẾT TOÁN</v>
          </cell>
        </row>
      </sheetData>
      <sheetData sheetId="4556">
        <row r="4">
          <cell r="A4" t="str">
            <v>BẢNG TÍNH TOÁN, ĐO BÓC KHỐI LƯỢNG HOÀN THÀNH ĐƯA VÀO QUYẾT TOÁN</v>
          </cell>
        </row>
      </sheetData>
      <sheetData sheetId="4557">
        <row r="4">
          <cell r="A4" t="str">
            <v>BẢNG TÍNH TOÁN, ĐO BÓC KHỐI LƯỢNG HOÀN THÀNH ĐƯA VÀO QUYẾT TOÁN</v>
          </cell>
        </row>
      </sheetData>
      <sheetData sheetId="4558">
        <row r="4">
          <cell r="A4" t="str">
            <v>BẢNG TÍNH TOÁN, ĐO BÓC KHỐI LƯỢNG HOÀN THÀNH ĐƯA VÀO QUYẾT TOÁN</v>
          </cell>
        </row>
      </sheetData>
      <sheetData sheetId="4559">
        <row r="4">
          <cell r="A4" t="str">
            <v>BẢNG TÍNH TOÁN, ĐO BÓC KHỐI LƯỢNG HOÀN THÀNH ĐƯA VÀO QUYẾT TOÁN</v>
          </cell>
        </row>
      </sheetData>
      <sheetData sheetId="4560">
        <row r="4">
          <cell r="A4" t="str">
            <v>BẢNG TÍNH TOÁN, ĐO BÓC KHỐI LƯỢNG HOÀN THÀNH ĐƯA VÀO QUYẾT TOÁN</v>
          </cell>
        </row>
      </sheetData>
      <sheetData sheetId="4561">
        <row r="4">
          <cell r="A4" t="str">
            <v>BẢNG TÍNH TOÁN, ĐO BÓC KHỐI LƯỢNG HOÀN THÀNH ĐƯA VÀO QUYẾT TOÁN</v>
          </cell>
        </row>
      </sheetData>
      <sheetData sheetId="4562">
        <row r="4">
          <cell r="A4" t="str">
            <v>BẢNG TÍNH TOÁN, ĐO BÓC KHỐI LƯỢNG HOÀN THÀNH ĐƯA VÀO QUYẾT TOÁN</v>
          </cell>
        </row>
      </sheetData>
      <sheetData sheetId="4563">
        <row r="4">
          <cell r="A4" t="str">
            <v>BẢNG TÍNH TOÁN, ĐO BÓC KHỐI LƯỢNG HOÀN THÀNH ĐƯA VÀO QUYẾT TOÁN</v>
          </cell>
        </row>
      </sheetData>
      <sheetData sheetId="4564">
        <row r="4">
          <cell r="A4" t="str">
            <v>BẢNG TÍNH TOÁN, ĐO BÓC KHỐI LƯỢNG HOÀN THÀNH ĐƯA VÀO QUYẾT TOÁN</v>
          </cell>
        </row>
      </sheetData>
      <sheetData sheetId="4565">
        <row r="4">
          <cell r="A4" t="str">
            <v>BẢNG TÍNH TOÁN, ĐO BÓC KHỐI LƯỢNG HOÀN THÀNH ĐƯA VÀO QUYẾT TOÁN</v>
          </cell>
        </row>
      </sheetData>
      <sheetData sheetId="4566">
        <row r="4">
          <cell r="A4" t="str">
            <v>BẢNG TÍNH TOÁN, ĐO BÓC KHỐI LƯỢNG HOÀN THÀNH ĐƯA VÀO QUYẾT TOÁN</v>
          </cell>
        </row>
      </sheetData>
      <sheetData sheetId="4567">
        <row r="4">
          <cell r="A4" t="str">
            <v>BẢNG TÍNH TOÁN, ĐO BÓC KHỐI LƯỢNG HOÀN THÀNH ĐƯA VÀO QUYẾT TOÁN</v>
          </cell>
        </row>
      </sheetData>
      <sheetData sheetId="4568">
        <row r="4">
          <cell r="A4" t="str">
            <v>BẢNG TÍNH TOÁN, ĐO BÓC KHỐI LƯỢNG HOÀN THÀNH ĐƯA VÀO QUYẾT TOÁN</v>
          </cell>
        </row>
      </sheetData>
      <sheetData sheetId="4569">
        <row r="4">
          <cell r="A4" t="str">
            <v>BẢNG TÍNH TOÁN, ĐO BÓC KHỐI LƯỢNG HOÀN THÀNH ĐƯA VÀO QUYẾT TOÁN</v>
          </cell>
        </row>
      </sheetData>
      <sheetData sheetId="4570">
        <row r="4">
          <cell r="A4" t="str">
            <v>BẢNG TÍNH TOÁN, ĐO BÓC KHỐI LƯỢNG HOÀN THÀNH ĐƯA VÀO QUYẾT TOÁN</v>
          </cell>
        </row>
      </sheetData>
      <sheetData sheetId="4571">
        <row r="4">
          <cell r="A4" t="str">
            <v>BẢNG TÍNH TOÁN, ĐO BÓC KHỐI LƯỢNG HOÀN THÀNH ĐƯA VÀO QUYẾT TOÁN</v>
          </cell>
        </row>
      </sheetData>
      <sheetData sheetId="4572">
        <row r="4">
          <cell r="A4" t="str">
            <v>BẢNG TÍNH TOÁN, ĐO BÓC KHỐI LƯỢNG HOÀN THÀNH ĐƯA VÀO QUYẾT TOÁN</v>
          </cell>
        </row>
      </sheetData>
      <sheetData sheetId="4573">
        <row r="4">
          <cell r="A4" t="str">
            <v>BẢNG TÍNH TOÁN, ĐO BÓC KHỐI LƯỢNG HOÀN THÀNH ĐƯA VÀO QUYẾT TOÁN</v>
          </cell>
        </row>
      </sheetData>
      <sheetData sheetId="4574">
        <row r="4">
          <cell r="A4" t="str">
            <v>BẢNG TÍNH TOÁN, ĐO BÓC KHỐI LƯỢNG HOÀN THÀNH ĐƯA VÀO QUYẾT TOÁN</v>
          </cell>
        </row>
      </sheetData>
      <sheetData sheetId="4575">
        <row r="4">
          <cell r="A4" t="str">
            <v>BẢNG TÍNH TOÁN, ĐO BÓC KHỐI LƯỢNG HOÀN THÀNH ĐƯA VÀO QUYẾT TOÁN</v>
          </cell>
        </row>
      </sheetData>
      <sheetData sheetId="4576">
        <row r="4">
          <cell r="A4" t="str">
            <v>BẢNG TÍNH TOÁN, ĐO BÓC KHỐI LƯỢNG HOÀN THÀNH ĐƯA VÀO QUYẾT TOÁN</v>
          </cell>
        </row>
      </sheetData>
      <sheetData sheetId="4577">
        <row r="4">
          <cell r="A4" t="str">
            <v>BẢNG TÍNH TOÁN, ĐO BÓC KHỐI LƯỢNG HOÀN THÀNH ĐƯA VÀO QUYẾT TOÁN</v>
          </cell>
        </row>
      </sheetData>
      <sheetData sheetId="4578">
        <row r="4">
          <cell r="A4" t="str">
            <v>BẢNG TÍNH TOÁN, ĐO BÓC KHỐI LƯỢNG HOÀN THÀNH ĐƯA VÀO QUYẾT TOÁN</v>
          </cell>
        </row>
      </sheetData>
      <sheetData sheetId="4579">
        <row r="4">
          <cell r="A4" t="str">
            <v>BẢNG TÍNH TOÁN, ĐO BÓC KHỐI LƯỢNG HOÀN THÀNH ĐƯA VÀO QUYẾT TOÁN</v>
          </cell>
        </row>
      </sheetData>
      <sheetData sheetId="4580">
        <row r="4">
          <cell r="A4" t="str">
            <v>BẢNG TÍNH TOÁN, ĐO BÓC KHỐI LƯỢNG HOÀN THÀNH ĐƯA VÀO QUYẾT TOÁN</v>
          </cell>
        </row>
      </sheetData>
      <sheetData sheetId="4581">
        <row r="4">
          <cell r="A4" t="str">
            <v>BẢNG TÍNH TOÁN, ĐO BÓC KHỐI LƯỢNG HOÀN THÀNH ĐƯA VÀO QUYẾT TOÁN</v>
          </cell>
        </row>
      </sheetData>
      <sheetData sheetId="4582">
        <row r="4">
          <cell r="A4" t="str">
            <v>BẢNG TÍNH TOÁN, ĐO BÓC KHỐI LƯỢNG HOÀN THÀNH ĐƯA VÀO QUYẾT TOÁN</v>
          </cell>
        </row>
      </sheetData>
      <sheetData sheetId="4583">
        <row r="4">
          <cell r="A4" t="str">
            <v>BẢNG TÍNH TOÁN, ĐO BÓC KHỐI LƯỢNG HOÀN THÀNH ĐƯA VÀO QUYẾT TOÁN</v>
          </cell>
        </row>
      </sheetData>
      <sheetData sheetId="4584">
        <row r="4">
          <cell r="A4" t="str">
            <v>BẢNG TÍNH TOÁN, ĐO BÓC KHỐI LƯỢNG HOÀN THÀNH ĐƯA VÀO QUYẾT TOÁN</v>
          </cell>
        </row>
      </sheetData>
      <sheetData sheetId="4585">
        <row r="4">
          <cell r="A4" t="str">
            <v>BẢNG TÍNH TOÁN, ĐO BÓC KHỐI LƯỢNG HOÀN THÀNH ĐƯA VÀO QUYẾT TOÁN</v>
          </cell>
        </row>
      </sheetData>
      <sheetData sheetId="4586">
        <row r="4">
          <cell r="A4" t="str">
            <v>BẢNG TÍNH TOÁN, ĐO BÓC KHỐI LƯỢNG HOÀN THÀNH ĐƯA VÀO QUYẾT TOÁN</v>
          </cell>
        </row>
      </sheetData>
      <sheetData sheetId="4587">
        <row r="4">
          <cell r="A4" t="str">
            <v>BẢNG TÍNH TOÁN, ĐO BÓC KHỐI LƯỢNG HOÀN THÀNH ĐƯA VÀO QUYẾT TOÁN</v>
          </cell>
        </row>
      </sheetData>
      <sheetData sheetId="4588">
        <row r="4">
          <cell r="A4" t="str">
            <v>BẢNG TÍNH TOÁN, ĐO BÓC KHỐI LƯỢNG HOÀN THÀNH ĐƯA VÀO QUYẾT TOÁN</v>
          </cell>
        </row>
      </sheetData>
      <sheetData sheetId="4589">
        <row r="4">
          <cell r="A4" t="str">
            <v>BẢNG TÍNH TOÁN, ĐO BÓC KHỐI LƯỢNG HOÀN THÀNH ĐƯA VÀO QUYẾT TOÁN</v>
          </cell>
        </row>
      </sheetData>
      <sheetData sheetId="4590">
        <row r="4">
          <cell r="A4" t="str">
            <v>BẢNG TÍNH TOÁN, ĐO BÓC KHỐI LƯỢNG HOÀN THÀNH ĐƯA VÀO QUYẾT TOÁN</v>
          </cell>
        </row>
      </sheetData>
      <sheetData sheetId="4591">
        <row r="4">
          <cell r="A4" t="str">
            <v>BẢNG TÍNH TOÁN, ĐO BÓC KHỐI LƯỢNG HOÀN THÀNH ĐƯA VÀO QUYẾT TOÁN</v>
          </cell>
        </row>
      </sheetData>
      <sheetData sheetId="4592">
        <row r="4">
          <cell r="A4" t="str">
            <v>BẢNG TÍNH TOÁN, ĐO BÓC KHỐI LƯỢNG HOÀN THÀNH ĐƯA VÀO QUYẾT TOÁN</v>
          </cell>
        </row>
      </sheetData>
      <sheetData sheetId="4593">
        <row r="4">
          <cell r="A4" t="str">
            <v>BẢNG TÍNH TOÁN, ĐO BÓC KHỐI LƯỢNG HOÀN THÀNH ĐƯA VÀO QUYẾT TOÁN</v>
          </cell>
        </row>
      </sheetData>
      <sheetData sheetId="4594">
        <row r="4">
          <cell r="A4" t="str">
            <v>BẢNG TÍNH TOÁN, ĐO BÓC KHỐI LƯỢNG HOÀN THÀNH ĐƯA VÀO QUYẾT TOÁN</v>
          </cell>
        </row>
      </sheetData>
      <sheetData sheetId="4595">
        <row r="4">
          <cell r="A4" t="str">
            <v>BẢNG TÍNH TOÁN, ĐO BÓC KHỐI LƯỢNG HOÀN THÀNH ĐƯA VÀO QUYẾT TOÁN</v>
          </cell>
        </row>
      </sheetData>
      <sheetData sheetId="4596">
        <row r="4">
          <cell r="A4" t="str">
            <v>BẢNG TÍNH TOÁN, ĐO BÓC KHỐI LƯỢNG HOÀN THÀNH ĐƯA VÀO QUYẾT TOÁN</v>
          </cell>
        </row>
      </sheetData>
      <sheetData sheetId="4597">
        <row r="4">
          <cell r="A4" t="str">
            <v>BẢNG TÍNH TOÁN, ĐO BÓC KHỐI LƯỢNG HOÀN THÀNH ĐƯA VÀO QUYẾT TOÁN</v>
          </cell>
        </row>
      </sheetData>
      <sheetData sheetId="4598">
        <row r="4">
          <cell r="A4" t="str">
            <v>BẢNG TÍNH TOÁN, ĐO BÓC KHỐI LƯỢNG HOÀN THÀNH ĐƯA VÀO QUYẾT TOÁN</v>
          </cell>
        </row>
      </sheetData>
      <sheetData sheetId="4599">
        <row r="4">
          <cell r="A4" t="str">
            <v>BẢNG TÍNH TOÁN, ĐO BÓC KHỐI LƯỢNG HOÀN THÀNH ĐƯA VÀO QUYẾT TOÁN</v>
          </cell>
        </row>
      </sheetData>
      <sheetData sheetId="4600">
        <row r="4">
          <cell r="A4" t="str">
            <v>BẢNG TÍNH TOÁN, ĐO BÓC KHỐI LƯỢNG HOÀN THÀNH ĐƯA VÀO QUYẾT TOÁN</v>
          </cell>
        </row>
      </sheetData>
      <sheetData sheetId="4601">
        <row r="4">
          <cell r="A4" t="str">
            <v>BẢNG TÍNH TOÁN, ĐO BÓC KHỐI LƯỢNG HOÀN THÀNH ĐƯA VÀO QUYẾT TOÁN</v>
          </cell>
        </row>
      </sheetData>
      <sheetData sheetId="4602">
        <row r="4">
          <cell r="A4" t="str">
            <v>BẢNG TÍNH TOÁN, ĐO BÓC KHỐI LƯỢNG HOÀN THÀNH ĐƯA VÀO QUYẾT TOÁN</v>
          </cell>
        </row>
      </sheetData>
      <sheetData sheetId="4603">
        <row r="4">
          <cell r="A4" t="str">
            <v>BẢNG TÍNH TOÁN, ĐO BÓC KHỐI LƯỢNG HOÀN THÀNH ĐƯA VÀO QUYẾT TOÁN</v>
          </cell>
        </row>
      </sheetData>
      <sheetData sheetId="4604">
        <row r="4">
          <cell r="A4" t="str">
            <v>BẢNG TÍNH TOÁN, ĐO BÓC KHỐI LƯỢNG HOÀN THÀNH ĐƯA VÀO QUYẾT TOÁN</v>
          </cell>
        </row>
      </sheetData>
      <sheetData sheetId="4605">
        <row r="4">
          <cell r="A4" t="str">
            <v>BẢNG TÍNH TOÁN, ĐO BÓC KHỐI LƯỢNG HOÀN THÀNH ĐƯA VÀO QUYẾT TOÁN</v>
          </cell>
        </row>
      </sheetData>
      <sheetData sheetId="4606">
        <row r="4">
          <cell r="A4" t="str">
            <v>BẢNG TÍNH TOÁN, ĐO BÓC KHỐI LƯỢNG HOÀN THÀNH ĐƯA VÀO QUYẾT TOÁN</v>
          </cell>
        </row>
      </sheetData>
      <sheetData sheetId="4607">
        <row r="4">
          <cell r="A4" t="str">
            <v>BẢNG TÍNH TOÁN, ĐO BÓC KHỐI LƯỢNG HOÀN THÀNH ĐƯA VÀO QUYẾT TOÁN</v>
          </cell>
        </row>
      </sheetData>
      <sheetData sheetId="4608">
        <row r="4">
          <cell r="A4" t="str">
            <v>BẢNG TÍNH TOÁN, ĐO BÓC KHỐI LƯỢNG HOÀN THÀNH ĐƯA VÀO QUYẾT TOÁN</v>
          </cell>
        </row>
      </sheetData>
      <sheetData sheetId="4609">
        <row r="4">
          <cell r="A4" t="str">
            <v>BẢNG TÍNH TOÁN, ĐO BÓC KHỐI LƯỢNG HOÀN THÀNH ĐƯA VÀO QUYẾT TOÁN</v>
          </cell>
        </row>
      </sheetData>
      <sheetData sheetId="4610">
        <row r="4">
          <cell r="A4" t="str">
            <v>BẢNG TÍNH TOÁN, ĐO BÓC KHỐI LƯỢNG HOÀN THÀNH ĐƯA VÀO QUYẾT TOÁN</v>
          </cell>
        </row>
      </sheetData>
      <sheetData sheetId="4611">
        <row r="4">
          <cell r="A4" t="str">
            <v>BẢNG TÍNH TOÁN, ĐO BÓC KHỐI LƯỢNG HOÀN THÀNH ĐƯA VÀO QUYẾT TOÁN</v>
          </cell>
        </row>
      </sheetData>
      <sheetData sheetId="4612">
        <row r="4">
          <cell r="A4" t="str">
            <v>BẢNG TÍNH TOÁN, ĐO BÓC KHỐI LƯỢNG HOÀN THÀNH ĐƯA VÀO QUYẾT TOÁN</v>
          </cell>
        </row>
      </sheetData>
      <sheetData sheetId="4613">
        <row r="4">
          <cell r="A4" t="str">
            <v>BẢNG TÍNH TOÁN, ĐO BÓC KHỐI LƯỢNG HOÀN THÀNH ĐƯA VÀO QUYẾT TOÁN</v>
          </cell>
        </row>
      </sheetData>
      <sheetData sheetId="4614">
        <row r="4">
          <cell r="A4" t="str">
            <v>BẢNG TÍNH TOÁN, ĐO BÓC KHỐI LƯỢNG HOÀN THÀNH ĐƯA VÀO QUYẾT TOÁN</v>
          </cell>
        </row>
      </sheetData>
      <sheetData sheetId="4615">
        <row r="4">
          <cell r="A4" t="str">
            <v>BẢNG TÍNH TOÁN, ĐO BÓC KHỐI LƯỢNG HOÀN THÀNH ĐƯA VÀO QUYẾT TOÁN</v>
          </cell>
        </row>
      </sheetData>
      <sheetData sheetId="4616">
        <row r="4">
          <cell r="A4" t="str">
            <v>BẢNG TÍNH TOÁN, ĐO BÓC KHỐI LƯỢNG HOÀN THÀNH ĐƯA VÀO QUYẾT TOÁN</v>
          </cell>
        </row>
      </sheetData>
      <sheetData sheetId="4617">
        <row r="4">
          <cell r="A4" t="str">
            <v>BẢNG TÍNH TOÁN, ĐO BÓC KHỐI LƯỢNG HOÀN THÀNH ĐƯA VÀO QUYẾT TOÁN</v>
          </cell>
        </row>
      </sheetData>
      <sheetData sheetId="4618">
        <row r="4">
          <cell r="A4" t="str">
            <v>BẢNG TÍNH TOÁN, ĐO BÓC KHỐI LƯỢNG HOÀN THÀNH ĐƯA VÀO QUYẾT TOÁN</v>
          </cell>
        </row>
      </sheetData>
      <sheetData sheetId="4619">
        <row r="4">
          <cell r="A4" t="str">
            <v>BẢNG TÍNH TOÁN, ĐO BÓC KHỐI LƯỢNG HOÀN THÀNH ĐƯA VÀO QUYẾT TOÁN</v>
          </cell>
        </row>
      </sheetData>
      <sheetData sheetId="4620">
        <row r="4">
          <cell r="A4" t="str">
            <v>BẢNG TÍNH TOÁN, ĐO BÓC KHỐI LƯỢNG HOÀN THÀNH ĐƯA VÀO QUYẾT TOÁN</v>
          </cell>
        </row>
      </sheetData>
      <sheetData sheetId="4621">
        <row r="4">
          <cell r="A4" t="str">
            <v>BẢNG TÍNH TOÁN, ĐO BÓC KHỐI LƯỢNG HOÀN THÀNH ĐƯA VÀO QUYẾT TOÁN</v>
          </cell>
        </row>
      </sheetData>
      <sheetData sheetId="4622">
        <row r="4">
          <cell r="A4" t="str">
            <v>BẢNG TÍNH TOÁN, ĐO BÓC KHỐI LƯỢNG HOÀN THÀNH ĐƯA VÀO QUYẾT TOÁN</v>
          </cell>
        </row>
      </sheetData>
      <sheetData sheetId="4623">
        <row r="4">
          <cell r="A4" t="str">
            <v>BẢNG TÍNH TOÁN, ĐO BÓC KHỐI LƯỢNG HOÀN THÀNH ĐƯA VÀO QUYẾT TOÁN</v>
          </cell>
        </row>
      </sheetData>
      <sheetData sheetId="4624">
        <row r="4">
          <cell r="A4" t="str">
            <v>BẢNG TÍNH TOÁN, ĐO BÓC KHỐI LƯỢNG HOÀN THÀNH ĐƯA VÀO QUYẾT TOÁN</v>
          </cell>
        </row>
      </sheetData>
      <sheetData sheetId="4625">
        <row r="4">
          <cell r="A4" t="str">
            <v>BẢNG TÍNH TOÁN, ĐO BÓC KHỐI LƯỢNG HOÀN THÀNH ĐƯA VÀO QUYẾT TOÁN</v>
          </cell>
        </row>
      </sheetData>
      <sheetData sheetId="4626">
        <row r="4">
          <cell r="A4" t="str">
            <v>BẢNG TÍNH TOÁN, ĐO BÓC KHỐI LƯỢNG HOÀN THÀNH ĐƯA VÀO QUYẾT TOÁN</v>
          </cell>
        </row>
      </sheetData>
      <sheetData sheetId="4627">
        <row r="4">
          <cell r="A4" t="str">
            <v>BẢNG TÍNH TOÁN, ĐO BÓC KHỐI LƯỢNG HOÀN THÀNH ĐƯA VÀO QUYẾT TOÁN</v>
          </cell>
        </row>
      </sheetData>
      <sheetData sheetId="4628">
        <row r="4">
          <cell r="A4" t="str">
            <v>BẢNG TÍNH TOÁN, ĐO BÓC KHỐI LƯỢNG HOÀN THÀNH ĐƯA VÀO QUYẾT TOÁN</v>
          </cell>
        </row>
      </sheetData>
      <sheetData sheetId="4629">
        <row r="4">
          <cell r="A4" t="str">
            <v>BẢNG TÍNH TOÁN, ĐO BÓC KHỐI LƯỢNG HOÀN THÀNH ĐƯA VÀO QUYẾT TOÁN</v>
          </cell>
        </row>
      </sheetData>
      <sheetData sheetId="4630">
        <row r="4">
          <cell r="A4" t="str">
            <v>BẢNG TÍNH TOÁN, ĐO BÓC KHỐI LƯỢNG HOÀN THÀNH ĐƯA VÀO QUYẾT TOÁN</v>
          </cell>
        </row>
      </sheetData>
      <sheetData sheetId="4631">
        <row r="4">
          <cell r="A4" t="str">
            <v>BẢNG TÍNH TOÁN, ĐO BÓC KHỐI LƯỢNG HOÀN THÀNH ĐƯA VÀO QUYẾT TOÁN</v>
          </cell>
        </row>
      </sheetData>
      <sheetData sheetId="4632">
        <row r="4">
          <cell r="A4" t="str">
            <v>BẢNG TÍNH TOÁN, ĐO BÓC KHỐI LƯỢNG HOÀN THÀNH ĐƯA VÀO QUYẾT TOÁN</v>
          </cell>
        </row>
      </sheetData>
      <sheetData sheetId="4633">
        <row r="4">
          <cell r="A4" t="str">
            <v>BẢNG TÍNH TOÁN, ĐO BÓC KHỐI LƯỢNG HOÀN THÀNH ĐƯA VÀO QUYẾT TOÁN</v>
          </cell>
        </row>
      </sheetData>
      <sheetData sheetId="4634">
        <row r="4">
          <cell r="A4" t="str">
            <v>BẢNG TÍNH TOÁN, ĐO BÓC KHỐI LƯỢNG HOÀN THÀNH ĐƯA VÀO QUYẾT TOÁN</v>
          </cell>
        </row>
      </sheetData>
      <sheetData sheetId="4635">
        <row r="4">
          <cell r="A4" t="str">
            <v>BẢNG TÍNH TOÁN, ĐO BÓC KHỐI LƯỢNG HOÀN THÀNH ĐƯA VÀO QUYẾT TOÁN</v>
          </cell>
        </row>
      </sheetData>
      <sheetData sheetId="4636">
        <row r="4">
          <cell r="A4" t="str">
            <v>BẢNG TÍNH TOÁN, ĐO BÓC KHỐI LƯỢNG HOÀN THÀNH ĐƯA VÀO QUYẾT TOÁN</v>
          </cell>
        </row>
      </sheetData>
      <sheetData sheetId="4637">
        <row r="4">
          <cell r="A4" t="str">
            <v>BẢNG TÍNH TOÁN, ĐO BÓC KHỐI LƯỢNG HOÀN THÀNH ĐƯA VÀO QUYẾT TOÁN</v>
          </cell>
        </row>
      </sheetData>
      <sheetData sheetId="4638">
        <row r="4">
          <cell r="A4" t="str">
            <v>BẢNG TÍNH TOÁN, ĐO BÓC KHỐI LƯỢNG HOÀN THÀNH ĐƯA VÀO QUYẾT TOÁN</v>
          </cell>
        </row>
      </sheetData>
      <sheetData sheetId="4639">
        <row r="4">
          <cell r="A4" t="str">
            <v>BẢNG TÍNH TOÁN, ĐO BÓC KHỐI LƯỢNG HOÀN THÀNH ĐƯA VÀO QUYẾT TOÁN</v>
          </cell>
        </row>
      </sheetData>
      <sheetData sheetId="4640">
        <row r="4">
          <cell r="A4" t="str">
            <v>BẢNG TÍNH TOÁN, ĐO BÓC KHỐI LƯỢNG HOÀN THÀNH ĐƯA VÀO QUYẾT TOÁN</v>
          </cell>
        </row>
      </sheetData>
      <sheetData sheetId="4641">
        <row r="4">
          <cell r="A4" t="str">
            <v>BẢNG TÍNH TOÁN, ĐO BÓC KHỐI LƯỢNG HOÀN THÀNH ĐƯA VÀO QUYẾT TOÁN</v>
          </cell>
        </row>
      </sheetData>
      <sheetData sheetId="4642">
        <row r="4">
          <cell r="A4" t="str">
            <v>BẢNG TÍNH TOÁN, ĐO BÓC KHỐI LƯỢNG HOÀN THÀNH ĐƯA VÀO QUYẾT TOÁN</v>
          </cell>
        </row>
      </sheetData>
      <sheetData sheetId="4643">
        <row r="4">
          <cell r="A4" t="str">
            <v>BẢNG TÍNH TOÁN, ĐO BÓC KHỐI LƯỢNG HOÀN THÀNH ĐƯA VÀO QUYẾT TOÁN</v>
          </cell>
        </row>
      </sheetData>
      <sheetData sheetId="4644">
        <row r="4">
          <cell r="A4" t="str">
            <v>BẢNG TÍNH TOÁN, ĐO BÓC KHỐI LƯỢNG HOÀN THÀNH ĐƯA VÀO QUYẾT TOÁN</v>
          </cell>
        </row>
      </sheetData>
      <sheetData sheetId="4645">
        <row r="4">
          <cell r="A4" t="str">
            <v>BẢNG TÍNH TOÁN, ĐO BÓC KHỐI LƯỢNG HOÀN THÀNH ĐƯA VÀO QUYẾT TOÁN</v>
          </cell>
        </row>
      </sheetData>
      <sheetData sheetId="4646">
        <row r="4">
          <cell r="A4" t="str">
            <v>BẢNG TÍNH TOÁN, ĐO BÓC KHỐI LƯỢNG HOÀN THÀNH ĐƯA VÀO QUYẾT TOÁN</v>
          </cell>
        </row>
      </sheetData>
      <sheetData sheetId="4647">
        <row r="4">
          <cell r="A4" t="str">
            <v>BẢNG TÍNH TOÁN, ĐO BÓC KHỐI LƯỢNG HOÀN THÀNH ĐƯA VÀO QUYẾT TOÁN</v>
          </cell>
        </row>
      </sheetData>
      <sheetData sheetId="4648">
        <row r="4">
          <cell r="A4" t="str">
            <v>BẢNG TÍNH TOÁN, ĐO BÓC KHỐI LƯỢNG HOÀN THÀNH ĐƯA VÀO QUYẾT TOÁN</v>
          </cell>
        </row>
      </sheetData>
      <sheetData sheetId="4649">
        <row r="4">
          <cell r="A4" t="str">
            <v>BẢNG TÍNH TOÁN, ĐO BÓC KHỐI LƯỢNG HOÀN THÀNH ĐƯA VÀO QUYẾT TOÁN</v>
          </cell>
        </row>
      </sheetData>
      <sheetData sheetId="4650">
        <row r="4">
          <cell r="A4" t="str">
            <v>BẢNG TÍNH TOÁN, ĐO BÓC KHỐI LƯỢNG HOÀN THÀNH ĐƯA VÀO QUYẾT TOÁN</v>
          </cell>
        </row>
      </sheetData>
      <sheetData sheetId="4651">
        <row r="4">
          <cell r="A4" t="str">
            <v>BẢNG TÍNH TOÁN, ĐO BÓC KHỐI LƯỢNG HOÀN THÀNH ĐƯA VÀO QUYẾT TOÁN</v>
          </cell>
        </row>
      </sheetData>
      <sheetData sheetId="4652">
        <row r="4">
          <cell r="A4" t="str">
            <v>BẢNG TÍNH TOÁN, ĐO BÓC KHỐI LƯỢNG HOÀN THÀNH ĐƯA VÀO QUYẾT TOÁN</v>
          </cell>
        </row>
      </sheetData>
      <sheetData sheetId="4653">
        <row r="4">
          <cell r="A4" t="str">
            <v>BẢNG TÍNH TOÁN, ĐO BÓC KHỐI LƯỢNG HOÀN THÀNH ĐƯA VÀO QUYẾT TOÁN</v>
          </cell>
        </row>
      </sheetData>
      <sheetData sheetId="4654">
        <row r="4">
          <cell r="A4" t="str">
            <v>BẢNG TÍNH TOÁN, ĐO BÓC KHỐI LƯỢNG HOÀN THÀNH ĐƯA VÀO QUYẾT TOÁN</v>
          </cell>
        </row>
      </sheetData>
      <sheetData sheetId="4655">
        <row r="4">
          <cell r="A4" t="str">
            <v>BẢNG TÍNH TOÁN, ĐO BÓC KHỐI LƯỢNG HOÀN THÀNH ĐƯA VÀO QUYẾT TOÁN</v>
          </cell>
        </row>
      </sheetData>
      <sheetData sheetId="4656">
        <row r="4">
          <cell r="A4" t="str">
            <v>BẢNG TÍNH TOÁN, ĐO BÓC KHỐI LƯỢNG HOÀN THÀNH ĐƯA VÀO QUYẾT TOÁN</v>
          </cell>
        </row>
      </sheetData>
      <sheetData sheetId="4657">
        <row r="4">
          <cell r="A4" t="str">
            <v>BẢNG TÍNH TOÁN, ĐO BÓC KHỐI LƯỢNG HOÀN THÀNH ĐƯA VÀO QUYẾT TOÁN</v>
          </cell>
        </row>
      </sheetData>
      <sheetData sheetId="4658">
        <row r="4">
          <cell r="A4" t="str">
            <v>BẢNG TÍNH TOÁN, ĐO BÓC KHỐI LƯỢNG HOÀN THÀNH ĐƯA VÀO QUYẾT TOÁN</v>
          </cell>
        </row>
      </sheetData>
      <sheetData sheetId="4659">
        <row r="4">
          <cell r="A4" t="str">
            <v>BẢNG TÍNH TOÁN, ĐO BÓC KHỐI LƯỢNG HOÀN THÀNH ĐƯA VÀO QUYẾT TOÁN</v>
          </cell>
        </row>
      </sheetData>
      <sheetData sheetId="4660">
        <row r="4">
          <cell r="A4" t="str">
            <v>BẢNG TÍNH TOÁN, ĐO BÓC KHỐI LƯỢNG HOÀN THÀNH ĐƯA VÀO QUYẾT TOÁN</v>
          </cell>
        </row>
      </sheetData>
      <sheetData sheetId="4661">
        <row r="4">
          <cell r="A4" t="str">
            <v>BẢNG TÍNH TOÁN, ĐO BÓC KHỐI LƯỢNG HOÀN THÀNH ĐƯA VÀO QUYẾT TOÁN</v>
          </cell>
        </row>
      </sheetData>
      <sheetData sheetId="4662">
        <row r="4">
          <cell r="A4" t="str">
            <v>BẢNG TÍNH TOÁN, ĐO BÓC KHỐI LƯỢNG HOÀN THÀNH ĐƯA VÀO QUYẾT TOÁN</v>
          </cell>
        </row>
      </sheetData>
      <sheetData sheetId="4663">
        <row r="4">
          <cell r="A4" t="str">
            <v>BẢNG TÍNH TOÁN, ĐO BÓC KHỐI LƯỢNG HOÀN THÀNH ĐƯA VÀO QUYẾT TOÁN</v>
          </cell>
        </row>
      </sheetData>
      <sheetData sheetId="4664">
        <row r="4">
          <cell r="A4" t="str">
            <v>BẢNG TÍNH TOÁN, ĐO BÓC KHỐI LƯỢNG HOÀN THÀNH ĐƯA VÀO QUYẾT TOÁN</v>
          </cell>
        </row>
      </sheetData>
      <sheetData sheetId="4665">
        <row r="4">
          <cell r="A4" t="str">
            <v>BẢNG TÍNH TOÁN, ĐO BÓC KHỐI LƯỢNG HOÀN THÀNH ĐƯA VÀO QUYẾT TOÁN</v>
          </cell>
        </row>
      </sheetData>
      <sheetData sheetId="4666">
        <row r="4">
          <cell r="A4" t="str">
            <v>BẢNG TÍNH TOÁN, ĐO BÓC KHỐI LƯỢNG HOÀN THÀNH ĐƯA VÀO QUYẾT TOÁN</v>
          </cell>
        </row>
      </sheetData>
      <sheetData sheetId="4667">
        <row r="4">
          <cell r="A4" t="str">
            <v>BẢNG TÍNH TOÁN, ĐO BÓC KHỐI LƯỢNG HOÀN THÀNH ĐƯA VÀO QUYẾT TOÁN</v>
          </cell>
        </row>
      </sheetData>
      <sheetData sheetId="4668">
        <row r="4">
          <cell r="A4" t="str">
            <v>BẢNG TÍNH TOÁN, ĐO BÓC KHỐI LƯỢNG HOÀN THÀNH ĐƯA VÀO QUYẾT TOÁN</v>
          </cell>
        </row>
      </sheetData>
      <sheetData sheetId="4669">
        <row r="4">
          <cell r="A4" t="str">
            <v>BẢNG TÍNH TOÁN, ĐO BÓC KHỐI LƯỢNG HOÀN THÀNH ĐƯA VÀO QUYẾT TOÁN</v>
          </cell>
        </row>
      </sheetData>
      <sheetData sheetId="4670">
        <row r="4">
          <cell r="A4" t="str">
            <v>BẢNG TÍNH TOÁN, ĐO BÓC KHỐI LƯỢNG HOÀN THÀNH ĐƯA VÀO QUYẾT TOÁN</v>
          </cell>
        </row>
      </sheetData>
      <sheetData sheetId="4671">
        <row r="4">
          <cell r="A4" t="str">
            <v>BẢNG TÍNH TOÁN, ĐO BÓC KHỐI LƯỢNG HOÀN THÀNH ĐƯA VÀO QUYẾT TOÁN</v>
          </cell>
        </row>
      </sheetData>
      <sheetData sheetId="4672">
        <row r="4">
          <cell r="A4" t="str">
            <v>BẢNG TÍNH TOÁN, ĐO BÓC KHỐI LƯỢNG HOÀN THÀNH ĐƯA VÀO QUYẾT TOÁN</v>
          </cell>
        </row>
      </sheetData>
      <sheetData sheetId="4673">
        <row r="4">
          <cell r="A4" t="str">
            <v>BẢNG TÍNH TOÁN, ĐO BÓC KHỐI LƯỢNG HOÀN THÀNH ĐƯA VÀO QUYẾT TOÁN</v>
          </cell>
        </row>
      </sheetData>
      <sheetData sheetId="4674">
        <row r="4">
          <cell r="A4" t="str">
            <v>BẢNG TÍNH TOÁN, ĐO BÓC KHỐI LƯỢNG HOÀN THÀNH ĐƯA VÀO QUYẾT TOÁN</v>
          </cell>
        </row>
      </sheetData>
      <sheetData sheetId="4675">
        <row r="4">
          <cell r="A4" t="str">
            <v>BẢNG TÍNH TOÁN, ĐO BÓC KHỐI LƯỢNG HOÀN THÀNH ĐƯA VÀO QUYẾT TOÁN</v>
          </cell>
        </row>
      </sheetData>
      <sheetData sheetId="4676">
        <row r="4">
          <cell r="A4" t="str">
            <v>BẢNG TÍNH TOÁN, ĐO BÓC KHỐI LƯỢNG HOÀN THÀNH ĐƯA VÀO QUYẾT TOÁN</v>
          </cell>
        </row>
      </sheetData>
      <sheetData sheetId="4677">
        <row r="4">
          <cell r="A4" t="str">
            <v>BẢNG TÍNH TOÁN, ĐO BÓC KHỐI LƯỢNG HOÀN THÀNH ĐƯA VÀO QUYẾT TOÁN</v>
          </cell>
        </row>
      </sheetData>
      <sheetData sheetId="4678">
        <row r="4">
          <cell r="A4" t="str">
            <v>BẢNG TÍNH TOÁN, ĐO BÓC KHỐI LƯỢNG HOÀN THÀNH ĐƯA VÀO QUYẾT TOÁN</v>
          </cell>
        </row>
      </sheetData>
      <sheetData sheetId="4679">
        <row r="4">
          <cell r="A4" t="str">
            <v>BẢNG TÍNH TOÁN, ĐO BÓC KHỐI LƯỢNG HOÀN THÀNH ĐƯA VÀO QUYẾT TOÁN</v>
          </cell>
        </row>
      </sheetData>
      <sheetData sheetId="4680">
        <row r="4">
          <cell r="A4" t="str">
            <v>BẢNG TÍNH TOÁN, ĐO BÓC KHỐI LƯỢNG HOÀN THÀNH ĐƯA VÀO QUYẾT TOÁN</v>
          </cell>
        </row>
      </sheetData>
      <sheetData sheetId="4681">
        <row r="4">
          <cell r="A4" t="str">
            <v>BẢNG TÍNH TOÁN, ĐO BÓC KHỐI LƯỢNG HOÀN THÀNH ĐƯA VÀO QUYẾT TOÁN</v>
          </cell>
        </row>
      </sheetData>
      <sheetData sheetId="4682">
        <row r="4">
          <cell r="A4" t="str">
            <v>BẢNG TÍNH TOÁN, ĐO BÓC KHỐI LƯỢNG HOÀN THÀNH ĐƯA VÀO QUYẾT TOÁN</v>
          </cell>
        </row>
      </sheetData>
      <sheetData sheetId="4683">
        <row r="4">
          <cell r="A4" t="str">
            <v>BẢNG TÍNH TOÁN, ĐO BÓC KHỐI LƯỢNG HOÀN THÀNH ĐƯA VÀO QUYẾT TOÁN</v>
          </cell>
        </row>
      </sheetData>
      <sheetData sheetId="4684">
        <row r="4">
          <cell r="A4" t="str">
            <v>BẢNG TÍNH TOÁN, ĐO BÓC KHỐI LƯỢNG HOÀN THÀNH ĐƯA VÀO QUYẾT TOÁN</v>
          </cell>
        </row>
      </sheetData>
      <sheetData sheetId="4685">
        <row r="4">
          <cell r="A4" t="str">
            <v>BẢNG TÍNH TOÁN, ĐO BÓC KHỐI LƯỢNG HOÀN THÀNH ĐƯA VÀO QUYẾT TOÁN</v>
          </cell>
        </row>
      </sheetData>
      <sheetData sheetId="4686">
        <row r="4">
          <cell r="A4" t="str">
            <v>BẢNG TÍNH TOÁN, ĐO BÓC KHỐI LƯỢNG HOÀN THÀNH ĐƯA VÀO QUYẾT TOÁN</v>
          </cell>
        </row>
      </sheetData>
      <sheetData sheetId="4687">
        <row r="4">
          <cell r="A4" t="str">
            <v>BẢNG TÍNH TOÁN, ĐO BÓC KHỐI LƯỢNG HOÀN THÀNH ĐƯA VÀO QUYẾT TOÁN</v>
          </cell>
        </row>
      </sheetData>
      <sheetData sheetId="4688">
        <row r="4">
          <cell r="A4" t="str">
            <v>BẢNG TÍNH TOÁN, ĐO BÓC KHỐI LƯỢNG HOÀN THÀNH ĐƯA VÀO QUYẾT TOÁN</v>
          </cell>
        </row>
      </sheetData>
      <sheetData sheetId="4689">
        <row r="4">
          <cell r="A4" t="str">
            <v>BẢNG TÍNH TOÁN, ĐO BÓC KHỐI LƯỢNG HOÀN THÀNH ĐƯA VÀO QUYẾT TOÁN</v>
          </cell>
        </row>
      </sheetData>
      <sheetData sheetId="4690">
        <row r="4">
          <cell r="A4" t="str">
            <v>BẢNG TÍNH TOÁN, ĐO BÓC KHỐI LƯỢNG HOÀN THÀNH ĐƯA VÀO QUYẾT TOÁN</v>
          </cell>
        </row>
      </sheetData>
      <sheetData sheetId="4691">
        <row r="4">
          <cell r="A4" t="str">
            <v>BẢNG TÍNH TOÁN, ĐO BÓC KHỐI LƯỢNG HOÀN THÀNH ĐƯA VÀO QUYẾT TOÁN</v>
          </cell>
        </row>
      </sheetData>
      <sheetData sheetId="4692">
        <row r="4">
          <cell r="A4" t="str">
            <v>BẢNG TÍNH TOÁN, ĐO BÓC KHỐI LƯỢNG HOÀN THÀNH ĐƯA VÀO QUYẾT TOÁN</v>
          </cell>
        </row>
      </sheetData>
      <sheetData sheetId="4693">
        <row r="4">
          <cell r="A4" t="str">
            <v>BẢNG TÍNH TOÁN, ĐO BÓC KHỐI LƯỢNG HOÀN THÀNH ĐƯA VÀO QUYẾT TOÁN</v>
          </cell>
        </row>
      </sheetData>
      <sheetData sheetId="4694">
        <row r="4">
          <cell r="A4" t="str">
            <v>BẢNG TÍNH TOÁN, ĐO BÓC KHỐI LƯỢNG HOÀN THÀNH ĐƯA VÀO QUYẾT TOÁN</v>
          </cell>
        </row>
      </sheetData>
      <sheetData sheetId="4695">
        <row r="4">
          <cell r="A4" t="str">
            <v>BẢNG TÍNH TOÁN, ĐO BÓC KHỐI LƯỢNG HOÀN THÀNH ĐƯA VÀO QUYẾT TOÁN</v>
          </cell>
        </row>
      </sheetData>
      <sheetData sheetId="4696">
        <row r="4">
          <cell r="A4" t="str">
            <v>BẢNG TÍNH TOÁN, ĐO BÓC KHỐI LƯỢNG HOÀN THÀNH ĐƯA VÀO QUYẾT TOÁN</v>
          </cell>
        </row>
      </sheetData>
      <sheetData sheetId="4697">
        <row r="4">
          <cell r="A4" t="str">
            <v>BẢNG TÍNH TOÁN, ĐO BÓC KHỐI LƯỢNG HOÀN THÀNH ĐƯA VÀO QUYẾT TOÁN</v>
          </cell>
        </row>
      </sheetData>
      <sheetData sheetId="4698">
        <row r="4">
          <cell r="A4" t="str">
            <v>BẢNG TÍNH TOÁN, ĐO BÓC KHỐI LƯỢNG HOÀN THÀNH ĐƯA VÀO QUYẾT TOÁN</v>
          </cell>
        </row>
      </sheetData>
      <sheetData sheetId="4699">
        <row r="4">
          <cell r="A4" t="str">
            <v>BẢNG TÍNH TOÁN, ĐO BÓC KHỐI LƯỢNG HOÀN THÀNH ĐƯA VÀO QUYẾT TOÁN</v>
          </cell>
        </row>
      </sheetData>
      <sheetData sheetId="4700">
        <row r="4">
          <cell r="A4" t="str">
            <v>BẢNG TÍNH TOÁN, ĐO BÓC KHỐI LƯỢNG HOÀN THÀNH ĐƯA VÀO QUYẾT TOÁN</v>
          </cell>
        </row>
      </sheetData>
      <sheetData sheetId="4701">
        <row r="4">
          <cell r="A4" t="str">
            <v>BẢNG TÍNH TOÁN, ĐO BÓC KHỐI LƯỢNG HOÀN THÀNH ĐƯA VÀO QUYẾT TOÁN</v>
          </cell>
        </row>
      </sheetData>
      <sheetData sheetId="4702">
        <row r="4">
          <cell r="A4" t="str">
            <v>BẢNG TÍNH TOÁN, ĐO BÓC KHỐI LƯỢNG HOÀN THÀNH ĐƯA VÀO QUYẾT TOÁN</v>
          </cell>
        </row>
      </sheetData>
      <sheetData sheetId="4703">
        <row r="4">
          <cell r="A4" t="str">
            <v>BẢNG TÍNH TOÁN, ĐO BÓC KHỐI LƯỢNG HOÀN THÀNH ĐƯA VÀO QUYẾT TOÁN</v>
          </cell>
        </row>
      </sheetData>
      <sheetData sheetId="4704">
        <row r="4">
          <cell r="A4" t="str">
            <v>BẢNG TÍNH TOÁN, ĐO BÓC KHỐI LƯỢNG HOÀN THÀNH ĐƯA VÀO QUYẾT TOÁN</v>
          </cell>
        </row>
      </sheetData>
      <sheetData sheetId="4705">
        <row r="4">
          <cell r="A4" t="str">
            <v>BẢNG TÍNH TOÁN, ĐO BÓC KHỐI LƯỢNG HOÀN THÀNH ĐƯA VÀO QUYẾT TOÁN</v>
          </cell>
        </row>
      </sheetData>
      <sheetData sheetId="4706">
        <row r="4">
          <cell r="A4" t="str">
            <v>BẢNG TÍNH TOÁN, ĐO BÓC KHỐI LƯỢNG HOÀN THÀNH ĐƯA VÀO QUYẾT TOÁN</v>
          </cell>
        </row>
      </sheetData>
      <sheetData sheetId="4707">
        <row r="4">
          <cell r="A4" t="str">
            <v>BẢNG TÍNH TOÁN, ĐO BÓC KHỐI LƯỢNG HOÀN THÀNH ĐƯA VÀO QUYẾT TOÁN</v>
          </cell>
        </row>
      </sheetData>
      <sheetData sheetId="4708">
        <row r="4">
          <cell r="A4" t="str">
            <v>BẢNG TÍNH TOÁN, ĐO BÓC KHỐI LƯỢNG HOÀN THÀNH ĐƯA VÀO QUYẾT TOÁN</v>
          </cell>
        </row>
      </sheetData>
      <sheetData sheetId="4709">
        <row r="4">
          <cell r="A4" t="str">
            <v>BẢNG TÍNH TOÁN, ĐO BÓC KHỐI LƯỢNG HOÀN THÀNH ĐƯA VÀO QUYẾT TOÁN</v>
          </cell>
        </row>
      </sheetData>
      <sheetData sheetId="4710">
        <row r="4">
          <cell r="A4" t="str">
            <v>BẢNG TÍNH TOÁN, ĐO BÓC KHỐI LƯỢNG HOÀN THÀNH ĐƯA VÀO QUYẾT TOÁN</v>
          </cell>
        </row>
      </sheetData>
      <sheetData sheetId="4711">
        <row r="4">
          <cell r="A4" t="str">
            <v>BẢNG TÍNH TOÁN, ĐO BÓC KHỐI LƯỢNG HOÀN THÀNH ĐƯA VÀO QUYẾT TOÁN</v>
          </cell>
        </row>
      </sheetData>
      <sheetData sheetId="4712">
        <row r="4">
          <cell r="A4" t="str">
            <v>BẢNG TÍNH TOÁN, ĐO BÓC KHỐI LƯỢNG HOÀN THÀNH ĐƯA VÀO QUYẾT TOÁN</v>
          </cell>
        </row>
      </sheetData>
      <sheetData sheetId="4713">
        <row r="4">
          <cell r="A4" t="str">
            <v>BẢNG TÍNH TOÁN, ĐO BÓC KHỐI LƯỢNG HOÀN THÀNH ĐƯA VÀO QUYẾT TOÁN</v>
          </cell>
        </row>
      </sheetData>
      <sheetData sheetId="4714">
        <row r="4">
          <cell r="A4" t="str">
            <v>BẢNG TÍNH TOÁN, ĐO BÓC KHỐI LƯỢNG HOÀN THÀNH ĐƯA VÀO QUYẾT TOÁN</v>
          </cell>
        </row>
      </sheetData>
      <sheetData sheetId="4715">
        <row r="4">
          <cell r="A4" t="str">
            <v>BẢNG TÍNH TOÁN, ĐO BÓC KHỐI LƯỢNG HOÀN THÀNH ĐƯA VÀO QUYẾT TOÁN</v>
          </cell>
        </row>
      </sheetData>
      <sheetData sheetId="4716">
        <row r="4">
          <cell r="A4" t="str">
            <v>BẢNG TÍNH TOÁN, ĐO BÓC KHỐI LƯỢNG HOÀN THÀNH ĐƯA VÀO QUYẾT TOÁN</v>
          </cell>
        </row>
      </sheetData>
      <sheetData sheetId="4717">
        <row r="4">
          <cell r="A4" t="str">
            <v>BẢNG TÍNH TOÁN, ĐO BÓC KHỐI LƯỢNG HOÀN THÀNH ĐƯA VÀO QUYẾT TOÁN</v>
          </cell>
        </row>
      </sheetData>
      <sheetData sheetId="4718">
        <row r="4">
          <cell r="A4" t="str">
            <v>BẢNG TÍNH TOÁN, ĐO BÓC KHỐI LƯỢNG HOÀN THÀNH ĐƯA VÀO QUYẾT TOÁN</v>
          </cell>
        </row>
      </sheetData>
      <sheetData sheetId="4719">
        <row r="4">
          <cell r="A4" t="str">
            <v>BẢNG TÍNH TOÁN, ĐO BÓC KHỐI LƯỢNG HOÀN THÀNH ĐƯA VÀO QUYẾT TOÁN</v>
          </cell>
        </row>
      </sheetData>
      <sheetData sheetId="4720">
        <row r="4">
          <cell r="A4" t="str">
            <v>BẢNG TÍNH TOÁN, ĐO BÓC KHỐI LƯỢNG HOÀN THÀNH ĐƯA VÀO QUYẾT TOÁN</v>
          </cell>
        </row>
      </sheetData>
      <sheetData sheetId="4721">
        <row r="4">
          <cell r="A4" t="str">
            <v>BẢNG TÍNH TOÁN, ĐO BÓC KHỐI LƯỢNG HOÀN THÀNH ĐƯA VÀO QUYẾT TOÁN</v>
          </cell>
        </row>
      </sheetData>
      <sheetData sheetId="4722">
        <row r="4">
          <cell r="A4" t="str">
            <v>BẢNG TÍNH TOÁN, ĐO BÓC KHỐI LƯỢNG HOÀN THÀNH ĐƯA VÀO QUYẾT TOÁN</v>
          </cell>
        </row>
      </sheetData>
      <sheetData sheetId="4723">
        <row r="4">
          <cell r="A4" t="str">
            <v>BẢNG TÍNH TOÁN, ĐO BÓC KHỐI LƯỢNG HOÀN THÀNH ĐƯA VÀO QUYẾT TOÁN</v>
          </cell>
        </row>
      </sheetData>
      <sheetData sheetId="4724">
        <row r="4">
          <cell r="A4" t="str">
            <v>BẢNG TÍNH TOÁN, ĐO BÓC KHỐI LƯỢNG HOÀN THÀNH ĐƯA VÀO QUYẾT TOÁN</v>
          </cell>
        </row>
      </sheetData>
      <sheetData sheetId="4725">
        <row r="4">
          <cell r="A4" t="str">
            <v>BẢNG TÍNH TOÁN, ĐO BÓC KHỐI LƯỢNG HOÀN THÀNH ĐƯA VÀO QUYẾT TOÁN</v>
          </cell>
        </row>
      </sheetData>
      <sheetData sheetId="4726">
        <row r="4">
          <cell r="A4" t="str">
            <v>BẢNG TÍNH TOÁN, ĐO BÓC KHỐI LƯỢNG HOÀN THÀNH ĐƯA VÀO QUYẾT TOÁN</v>
          </cell>
        </row>
      </sheetData>
      <sheetData sheetId="4727">
        <row r="4">
          <cell r="A4" t="str">
            <v>BẢNG TÍNH TOÁN, ĐO BÓC KHỐI LƯỢNG HOÀN THÀNH ĐƯA VÀO QUYẾT TOÁN</v>
          </cell>
        </row>
      </sheetData>
      <sheetData sheetId="4728">
        <row r="4">
          <cell r="A4" t="str">
            <v>BẢNG TÍNH TOÁN, ĐO BÓC KHỐI LƯỢNG HOÀN THÀNH ĐƯA VÀO QUYẾT TOÁN</v>
          </cell>
        </row>
      </sheetData>
      <sheetData sheetId="4729">
        <row r="4">
          <cell r="A4" t="str">
            <v>BẢNG TÍNH TOÁN, ĐO BÓC KHỐI LƯỢNG HOÀN THÀNH ĐƯA VÀO QUYẾT TOÁN</v>
          </cell>
        </row>
      </sheetData>
      <sheetData sheetId="4730">
        <row r="4">
          <cell r="A4" t="str">
            <v>BẢNG TÍNH TOÁN, ĐO BÓC KHỐI LƯỢNG HOÀN THÀNH ĐƯA VÀO QUYẾT TOÁN</v>
          </cell>
        </row>
      </sheetData>
      <sheetData sheetId="4731">
        <row r="4">
          <cell r="A4" t="str">
            <v>BẢNG TÍNH TOÁN, ĐO BÓC KHỐI LƯỢNG HOÀN THÀNH ĐƯA VÀO QUYẾT TOÁN</v>
          </cell>
        </row>
      </sheetData>
      <sheetData sheetId="4732">
        <row r="4">
          <cell r="A4" t="str">
            <v>BẢNG TÍNH TOÁN, ĐO BÓC KHỐI LƯỢNG HOÀN THÀNH ĐƯA VÀO QUYẾT TOÁN</v>
          </cell>
        </row>
      </sheetData>
      <sheetData sheetId="4733">
        <row r="4">
          <cell r="A4" t="str">
            <v>BẢNG TÍNH TOÁN, ĐO BÓC KHỐI LƯỢNG HOÀN THÀNH ĐƯA VÀO QUYẾT TOÁN</v>
          </cell>
        </row>
      </sheetData>
      <sheetData sheetId="4734">
        <row r="4">
          <cell r="A4" t="str">
            <v>BẢNG TÍNH TOÁN, ĐO BÓC KHỐI LƯỢNG HOÀN THÀNH ĐƯA VÀO QUYẾT TOÁN</v>
          </cell>
        </row>
      </sheetData>
      <sheetData sheetId="4735">
        <row r="4">
          <cell r="A4" t="str">
            <v>BẢNG TÍNH TOÁN, ĐO BÓC KHỐI LƯỢNG HOÀN THÀNH ĐƯA VÀO QUYẾT TOÁN</v>
          </cell>
        </row>
      </sheetData>
      <sheetData sheetId="4736">
        <row r="4">
          <cell r="A4" t="str">
            <v>BẢNG TÍNH TOÁN, ĐO BÓC KHỐI LƯỢNG HOÀN THÀNH ĐƯA VÀO QUYẾT TOÁN</v>
          </cell>
        </row>
      </sheetData>
      <sheetData sheetId="4737">
        <row r="4">
          <cell r="A4" t="str">
            <v>BẢNG TÍNH TOÁN, ĐO BÓC KHỐI LƯỢNG HOÀN THÀNH ĐƯA VÀO QUYẾT TOÁN</v>
          </cell>
        </row>
      </sheetData>
      <sheetData sheetId="4738">
        <row r="4">
          <cell r="A4" t="str">
            <v>BẢNG TÍNH TOÁN, ĐO BÓC KHỐI LƯỢNG HOÀN THÀNH ĐƯA VÀO QUYẾT TOÁN</v>
          </cell>
        </row>
      </sheetData>
      <sheetData sheetId="4739">
        <row r="4">
          <cell r="A4" t="str">
            <v>BẢNG TÍNH TOÁN, ĐO BÓC KHỐI LƯỢNG HOÀN THÀNH ĐƯA VÀO QUYẾT TOÁN</v>
          </cell>
        </row>
      </sheetData>
      <sheetData sheetId="4740">
        <row r="4">
          <cell r="A4" t="str">
            <v>BẢNG TÍNH TOÁN, ĐO BÓC KHỐI LƯỢNG HOÀN THÀNH ĐƯA VÀO QUYẾT TOÁN</v>
          </cell>
        </row>
      </sheetData>
      <sheetData sheetId="4741">
        <row r="4">
          <cell r="A4" t="str">
            <v>BẢNG TÍNH TOÁN, ĐO BÓC KHỐI LƯỢNG HOÀN THÀNH ĐƯA VÀO QUYẾT TOÁN</v>
          </cell>
        </row>
      </sheetData>
      <sheetData sheetId="4742">
        <row r="4">
          <cell r="A4" t="str">
            <v>BẢNG TÍNH TOÁN, ĐO BÓC KHỐI LƯỢNG HOÀN THÀNH ĐƯA VÀO QUYẾT TOÁN</v>
          </cell>
        </row>
      </sheetData>
      <sheetData sheetId="4743">
        <row r="4">
          <cell r="A4" t="str">
            <v>BẢNG TÍNH TOÁN, ĐO BÓC KHỐI LƯỢNG HOÀN THÀNH ĐƯA VÀO QUYẾT TOÁN</v>
          </cell>
        </row>
      </sheetData>
      <sheetData sheetId="4744">
        <row r="4">
          <cell r="A4" t="str">
            <v>BẢNG TÍNH TOÁN, ĐO BÓC KHỐI LƯỢNG HOÀN THÀNH ĐƯA VÀO QUYẾT TOÁN</v>
          </cell>
        </row>
      </sheetData>
      <sheetData sheetId="4745">
        <row r="4">
          <cell r="A4" t="str">
            <v>BẢNG TÍNH TOÁN, ĐO BÓC KHỐI LƯỢNG HOÀN THÀNH ĐƯA VÀO QUYẾT TOÁN</v>
          </cell>
        </row>
      </sheetData>
      <sheetData sheetId="4746">
        <row r="4">
          <cell r="A4" t="str">
            <v>BẢNG TÍNH TOÁN, ĐO BÓC KHỐI LƯỢNG HOÀN THÀNH ĐƯA VÀO QUYẾT TOÁN</v>
          </cell>
        </row>
      </sheetData>
      <sheetData sheetId="4747">
        <row r="4">
          <cell r="A4" t="str">
            <v>BẢNG TÍNH TOÁN, ĐO BÓC KHỐI LƯỢNG HOÀN THÀNH ĐƯA VÀO QUYẾT TOÁN</v>
          </cell>
        </row>
      </sheetData>
      <sheetData sheetId="4748">
        <row r="4">
          <cell r="A4" t="str">
            <v>BẢNG TÍNH TOÁN, ĐO BÓC KHỐI LƯỢNG HOÀN THÀNH ĐƯA VÀO QUYẾT TOÁN</v>
          </cell>
        </row>
      </sheetData>
      <sheetData sheetId="4749">
        <row r="4">
          <cell r="A4" t="str">
            <v>BẢNG TÍNH TOÁN, ĐO BÓC KHỐI LƯỢNG HOÀN THÀNH ĐƯA VÀO QUYẾT TOÁN</v>
          </cell>
        </row>
      </sheetData>
      <sheetData sheetId="4750">
        <row r="4">
          <cell r="A4" t="str">
            <v>BẢNG TÍNH TOÁN, ĐO BÓC KHỐI LƯỢNG HOÀN THÀNH ĐƯA VÀO QUYẾT TOÁN</v>
          </cell>
        </row>
      </sheetData>
      <sheetData sheetId="4751">
        <row r="4">
          <cell r="A4" t="str">
            <v>BẢNG TÍNH TOÁN, ĐO BÓC KHỐI LƯỢNG HOÀN THÀNH ĐƯA VÀO QUYẾT TOÁN</v>
          </cell>
        </row>
      </sheetData>
      <sheetData sheetId="4752">
        <row r="4">
          <cell r="A4" t="str">
            <v>BẢNG TÍNH TOÁN, ĐO BÓC KHỐI LƯỢNG HOÀN THÀNH ĐƯA VÀO QUYẾT TOÁN</v>
          </cell>
        </row>
      </sheetData>
      <sheetData sheetId="4753">
        <row r="4">
          <cell r="A4" t="str">
            <v>BẢNG TÍNH TOÁN, ĐO BÓC KHỐI LƯỢNG HOÀN THÀNH ĐƯA VÀO QUYẾT TOÁN</v>
          </cell>
        </row>
      </sheetData>
      <sheetData sheetId="4754">
        <row r="4">
          <cell r="A4" t="str">
            <v>BẢNG TÍNH TOÁN, ĐO BÓC KHỐI LƯỢNG HOÀN THÀNH ĐƯA VÀO QUYẾT TOÁN</v>
          </cell>
        </row>
      </sheetData>
      <sheetData sheetId="4755">
        <row r="4">
          <cell r="A4" t="str">
            <v>BẢNG TÍNH TOÁN, ĐO BÓC KHỐI LƯỢNG HOÀN THÀNH ĐƯA VÀO QUYẾT TOÁN</v>
          </cell>
        </row>
      </sheetData>
      <sheetData sheetId="4756">
        <row r="4">
          <cell r="A4" t="str">
            <v>BẢNG TÍNH TOÁN, ĐO BÓC KHỐI LƯỢNG HOÀN THÀNH ĐƯA VÀO QUYẾT TOÁN</v>
          </cell>
        </row>
      </sheetData>
      <sheetData sheetId="4757">
        <row r="4">
          <cell r="A4" t="str">
            <v>BẢNG TÍNH TOÁN, ĐO BÓC KHỐI LƯỢNG HOÀN THÀNH ĐƯA VÀO QUYẾT TOÁN</v>
          </cell>
        </row>
      </sheetData>
      <sheetData sheetId="4758">
        <row r="4">
          <cell r="A4" t="str">
            <v>BẢNG TÍNH TOÁN, ĐO BÓC KHỐI LƯỢNG HOÀN THÀNH ĐƯA VÀO QUYẾT TOÁN</v>
          </cell>
        </row>
      </sheetData>
      <sheetData sheetId="4759">
        <row r="4">
          <cell r="A4" t="str">
            <v>BẢNG TÍNH TOÁN, ĐO BÓC KHỐI LƯỢNG HOÀN THÀNH ĐƯA VÀO QUYẾT TOÁN</v>
          </cell>
        </row>
      </sheetData>
      <sheetData sheetId="4760">
        <row r="4">
          <cell r="A4" t="str">
            <v>BẢNG TÍNH TOÁN, ĐO BÓC KHỐI LƯỢNG HOÀN THÀNH ĐƯA VÀO QUYẾT TOÁN</v>
          </cell>
        </row>
      </sheetData>
      <sheetData sheetId="4761">
        <row r="4">
          <cell r="A4" t="str">
            <v>BẢNG TÍNH TOÁN, ĐO BÓC KHỐI LƯỢNG HOÀN THÀNH ĐƯA VÀO QUYẾT TOÁN</v>
          </cell>
        </row>
      </sheetData>
      <sheetData sheetId="4762">
        <row r="4">
          <cell r="A4" t="str">
            <v>BẢNG TÍNH TOÁN, ĐO BÓC KHỐI LƯỢNG HOÀN THÀNH ĐƯA VÀO QUYẾT TOÁN</v>
          </cell>
        </row>
      </sheetData>
      <sheetData sheetId="4763">
        <row r="4">
          <cell r="A4" t="str">
            <v>BẢNG TÍNH TOÁN, ĐO BÓC KHỐI LƯỢNG HOÀN THÀNH ĐƯA VÀO QUYẾT TOÁN</v>
          </cell>
        </row>
      </sheetData>
      <sheetData sheetId="4764">
        <row r="4">
          <cell r="A4" t="str">
            <v>BẢNG TÍNH TOÁN, ĐO BÓC KHỐI LƯỢNG HOÀN THÀNH ĐƯA VÀO QUYẾT TOÁN</v>
          </cell>
        </row>
      </sheetData>
      <sheetData sheetId="4765">
        <row r="4">
          <cell r="A4" t="str">
            <v>BẢNG TÍNH TOÁN, ĐO BÓC KHỐI LƯỢNG HOÀN THÀNH ĐƯA VÀO QUYẾT TOÁN</v>
          </cell>
        </row>
      </sheetData>
      <sheetData sheetId="4766">
        <row r="4">
          <cell r="A4" t="str">
            <v>BẢNG TÍNH TOÁN, ĐO BÓC KHỐI LƯỢNG HOÀN THÀNH ĐƯA VÀO QUYẾT TOÁN</v>
          </cell>
        </row>
      </sheetData>
      <sheetData sheetId="4767">
        <row r="4">
          <cell r="A4" t="str">
            <v>BẢNG TÍNH TOÁN, ĐO BÓC KHỐI LƯỢNG HOÀN THÀNH ĐƯA VÀO QUYẾT TOÁN</v>
          </cell>
        </row>
      </sheetData>
      <sheetData sheetId="4768">
        <row r="4">
          <cell r="A4" t="str">
            <v>BẢNG TÍNH TOÁN, ĐO BÓC KHỐI LƯỢNG HOÀN THÀNH ĐƯA VÀO QUYẾT TOÁN</v>
          </cell>
        </row>
      </sheetData>
      <sheetData sheetId="4769">
        <row r="4">
          <cell r="A4" t="str">
            <v>BẢNG TÍNH TOÁN, ĐO BÓC KHỐI LƯỢNG HOÀN THÀNH ĐƯA VÀO QUYẾT TOÁN</v>
          </cell>
        </row>
      </sheetData>
      <sheetData sheetId="4770">
        <row r="4">
          <cell r="A4" t="str">
            <v>BẢNG TÍNH TOÁN, ĐO BÓC KHỐI LƯỢNG HOÀN THÀNH ĐƯA VÀO QUYẾT TOÁN</v>
          </cell>
        </row>
      </sheetData>
      <sheetData sheetId="4771">
        <row r="4">
          <cell r="A4" t="str">
            <v>BẢNG TÍNH TOÁN, ĐO BÓC KHỐI LƯỢNG HOÀN THÀNH ĐƯA VÀO QUYẾT TOÁN</v>
          </cell>
        </row>
      </sheetData>
      <sheetData sheetId="4772">
        <row r="4">
          <cell r="A4" t="str">
            <v>BẢNG TÍNH TOÁN, ĐO BÓC KHỐI LƯỢNG HOÀN THÀNH ĐƯA VÀO QUYẾT TOÁN</v>
          </cell>
        </row>
      </sheetData>
      <sheetData sheetId="4773">
        <row r="4">
          <cell r="A4" t="str">
            <v>BẢNG TÍNH TOÁN, ĐO BÓC KHỐI LƯỢNG HOÀN THÀNH ĐƯA VÀO QUYẾT TOÁN</v>
          </cell>
        </row>
      </sheetData>
      <sheetData sheetId="4774">
        <row r="4">
          <cell r="A4" t="str">
            <v>BẢNG TÍNH TOÁN, ĐO BÓC KHỐI LƯỢNG HOÀN THÀNH ĐƯA VÀO QUYẾT TOÁN</v>
          </cell>
        </row>
      </sheetData>
      <sheetData sheetId="4775">
        <row r="4">
          <cell r="A4" t="str">
            <v>BẢNG TÍNH TOÁN, ĐO BÓC KHỐI LƯỢNG HOÀN THÀNH ĐƯA VÀO QUYẾT TOÁN</v>
          </cell>
        </row>
      </sheetData>
      <sheetData sheetId="4776">
        <row r="4">
          <cell r="A4" t="str">
            <v>BẢNG TÍNH TOÁN, ĐO BÓC KHỐI LƯỢNG HOÀN THÀNH ĐƯA VÀO QUYẾT TOÁN</v>
          </cell>
        </row>
      </sheetData>
      <sheetData sheetId="4777">
        <row r="4">
          <cell r="A4" t="str">
            <v>BẢNG TÍNH TOÁN, ĐO BÓC KHỐI LƯỢNG HOÀN THÀNH ĐƯA VÀO QUYẾT TOÁN</v>
          </cell>
        </row>
      </sheetData>
      <sheetData sheetId="4778">
        <row r="4">
          <cell r="A4" t="str">
            <v>BẢNG TÍNH TOÁN, ĐO BÓC KHỐI LƯỢNG HOÀN THÀNH ĐƯA VÀO QUYẾT TOÁN</v>
          </cell>
        </row>
      </sheetData>
      <sheetData sheetId="4779">
        <row r="4">
          <cell r="A4" t="str">
            <v>BẢNG TÍNH TOÁN, ĐO BÓC KHỐI LƯỢNG HOÀN THÀNH ĐƯA VÀO QUYẾT TOÁN</v>
          </cell>
        </row>
      </sheetData>
      <sheetData sheetId="4780">
        <row r="4">
          <cell r="A4" t="str">
            <v>BẢNG TÍNH TOÁN, ĐO BÓC KHỐI LƯỢNG HOÀN THÀNH ĐƯA VÀO QUYẾT TOÁN</v>
          </cell>
        </row>
      </sheetData>
      <sheetData sheetId="4781">
        <row r="4">
          <cell r="A4" t="str">
            <v>BẢNG TÍNH TOÁN, ĐO BÓC KHỐI LƯỢNG HOÀN THÀNH ĐƯA VÀO QUYẾT TOÁN</v>
          </cell>
        </row>
      </sheetData>
      <sheetData sheetId="4782">
        <row r="4">
          <cell r="A4" t="str">
            <v>BẢNG TÍNH TOÁN, ĐO BÓC KHỐI LƯỢNG HOÀN THÀNH ĐƯA VÀO QUYẾT TOÁN</v>
          </cell>
        </row>
      </sheetData>
      <sheetData sheetId="4783">
        <row r="4">
          <cell r="A4" t="str">
            <v>BẢNG TÍNH TOÁN, ĐO BÓC KHỐI LƯỢNG HOÀN THÀNH ĐƯA VÀO QUYẾT TOÁN</v>
          </cell>
        </row>
      </sheetData>
      <sheetData sheetId="4784">
        <row r="4">
          <cell r="A4" t="str">
            <v>BẢNG TÍNH TOÁN, ĐO BÓC KHỐI LƯỢNG HOÀN THÀNH ĐƯA VÀO QUYẾT TOÁN</v>
          </cell>
        </row>
      </sheetData>
      <sheetData sheetId="4785">
        <row r="4">
          <cell r="A4" t="str">
            <v>BẢNG TÍNH TOÁN, ĐO BÓC KHỐI LƯỢNG HOÀN THÀNH ĐƯA VÀO QUYẾT TOÁN</v>
          </cell>
        </row>
      </sheetData>
      <sheetData sheetId="4786">
        <row r="4">
          <cell r="A4" t="str">
            <v>BẢNG TÍNH TOÁN, ĐO BÓC KHỐI LƯỢNG HOÀN THÀNH ĐƯA VÀO QUYẾT TOÁN</v>
          </cell>
        </row>
      </sheetData>
      <sheetData sheetId="4787">
        <row r="4">
          <cell r="A4" t="str">
            <v>BẢNG TÍNH TOÁN, ĐO BÓC KHỐI LƯỢNG HOÀN THÀNH ĐƯA VÀO QUYẾT TOÁN</v>
          </cell>
        </row>
      </sheetData>
      <sheetData sheetId="4788">
        <row r="4">
          <cell r="A4" t="str">
            <v>BẢNG TÍNH TOÁN, ĐO BÓC KHỐI LƯỢNG HOÀN THÀNH ĐƯA VÀO QUYẾT TOÁN</v>
          </cell>
        </row>
      </sheetData>
      <sheetData sheetId="4789">
        <row r="4">
          <cell r="A4" t="str">
            <v>BẢNG TÍNH TOÁN, ĐO BÓC KHỐI LƯỢNG HOÀN THÀNH ĐƯA VÀO QUYẾT TOÁN</v>
          </cell>
        </row>
      </sheetData>
      <sheetData sheetId="4790">
        <row r="4">
          <cell r="A4" t="str">
            <v>BẢNG TÍNH TOÁN, ĐO BÓC KHỐI LƯỢNG HOÀN THÀNH ĐƯA VÀO QUYẾT TOÁN</v>
          </cell>
        </row>
      </sheetData>
      <sheetData sheetId="4791">
        <row r="9">
          <cell r="A9" t="str">
            <v>A</v>
          </cell>
        </row>
      </sheetData>
      <sheetData sheetId="4792">
        <row r="9">
          <cell r="A9" t="str">
            <v>A</v>
          </cell>
        </row>
      </sheetData>
      <sheetData sheetId="4793">
        <row r="9">
          <cell r="A9" t="str">
            <v>A</v>
          </cell>
        </row>
      </sheetData>
      <sheetData sheetId="4794">
        <row r="9">
          <cell r="A9" t="str">
            <v>A</v>
          </cell>
        </row>
      </sheetData>
      <sheetData sheetId="4795">
        <row r="9">
          <cell r="A9" t="str">
            <v>A</v>
          </cell>
        </row>
      </sheetData>
      <sheetData sheetId="4796">
        <row r="9">
          <cell r="A9" t="str">
            <v>A</v>
          </cell>
        </row>
      </sheetData>
      <sheetData sheetId="4797">
        <row r="9">
          <cell r="A9" t="str">
            <v>A</v>
          </cell>
        </row>
      </sheetData>
      <sheetData sheetId="4798">
        <row r="9">
          <cell r="A9" t="str">
            <v>A</v>
          </cell>
        </row>
      </sheetData>
      <sheetData sheetId="4799">
        <row r="9">
          <cell r="A9" t="str">
            <v>A</v>
          </cell>
        </row>
      </sheetData>
      <sheetData sheetId="4800">
        <row r="9">
          <cell r="A9" t="str">
            <v>A</v>
          </cell>
        </row>
      </sheetData>
      <sheetData sheetId="4801">
        <row r="9">
          <cell r="A9" t="str">
            <v>A</v>
          </cell>
        </row>
      </sheetData>
      <sheetData sheetId="4802">
        <row r="9">
          <cell r="A9" t="str">
            <v>A</v>
          </cell>
        </row>
      </sheetData>
      <sheetData sheetId="4803">
        <row r="9">
          <cell r="A9" t="str">
            <v>A</v>
          </cell>
        </row>
      </sheetData>
      <sheetData sheetId="4804">
        <row r="9">
          <cell r="A9" t="str">
            <v>A</v>
          </cell>
        </row>
      </sheetData>
      <sheetData sheetId="4805">
        <row r="9">
          <cell r="A9" t="str">
            <v>A</v>
          </cell>
        </row>
      </sheetData>
      <sheetData sheetId="4806">
        <row r="9">
          <cell r="A9" t="str">
            <v>A</v>
          </cell>
        </row>
      </sheetData>
      <sheetData sheetId="4807">
        <row r="9">
          <cell r="A9" t="str">
            <v>A</v>
          </cell>
        </row>
      </sheetData>
      <sheetData sheetId="4808">
        <row r="9">
          <cell r="A9" t="str">
            <v>A</v>
          </cell>
        </row>
      </sheetData>
      <sheetData sheetId="4809">
        <row r="9">
          <cell r="A9" t="str">
            <v>A</v>
          </cell>
        </row>
      </sheetData>
      <sheetData sheetId="4810">
        <row r="9">
          <cell r="A9" t="str">
            <v>A</v>
          </cell>
        </row>
      </sheetData>
      <sheetData sheetId="481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ow r="4">
          <cell r="A4" t="str">
            <v>BẢNG TÍNH TOÁN, ĐO BÓC KHỐI LƯỢNG HOÀN THÀNH ĐƯA VÀO QUYẾT TOÁN</v>
          </cell>
        </row>
      </sheetData>
      <sheetData sheetId="4836">
        <row r="4">
          <cell r="A4" t="str">
            <v>BẢNG TÍNH TOÁN, ĐO BÓC KHỐI LƯỢNG HOÀN THÀNH ĐƯA VÀO QUYẾT TOÁN</v>
          </cell>
        </row>
      </sheetData>
      <sheetData sheetId="4837">
        <row r="4">
          <cell r="A4" t="str">
            <v>BẢNG TÍNH TOÁN, ĐO BÓC KHỐI LƯỢNG HOÀN THÀNH ĐƯA VÀO QUYẾT TOÁN</v>
          </cell>
        </row>
      </sheetData>
      <sheetData sheetId="4838">
        <row r="4">
          <cell r="A4" t="str">
            <v>BẢNG TÍNH TOÁN, ĐO BÓC KHỐI LƯỢNG HOÀN THÀNH ĐƯA VÀO QUYẾT TOÁN</v>
          </cell>
        </row>
      </sheetData>
      <sheetData sheetId="4839">
        <row r="4">
          <cell r="A4" t="str">
            <v>BẢNG TÍNH TOÁN, ĐO BÓC KHỐI LƯỢNG HOÀN THÀNH ĐƯA VÀO QUYẾT TOÁN</v>
          </cell>
        </row>
      </sheetData>
      <sheetData sheetId="4840">
        <row r="4">
          <cell r="A4" t="str">
            <v>BẢNG TÍNH TOÁN, ĐO BÓC KHỐI LƯỢNG HOÀN THÀNH ĐƯA VÀO QUYẾT TOÁN</v>
          </cell>
        </row>
      </sheetData>
      <sheetData sheetId="4841">
        <row r="4">
          <cell r="A4" t="str">
            <v>BẢNG TÍNH TOÁN, ĐO BÓC KHỐI LƯỢNG HOÀN THÀNH ĐƯA VÀO QUYẾT TOÁN</v>
          </cell>
        </row>
      </sheetData>
      <sheetData sheetId="4842">
        <row r="4">
          <cell r="A4" t="str">
            <v>BẢNG TÍNH TOÁN, ĐO BÓC KHỐI LƯỢNG HOÀN THÀNH ĐƯA VÀO QUYẾT TOÁN</v>
          </cell>
        </row>
      </sheetData>
      <sheetData sheetId="4843">
        <row r="4">
          <cell r="A4" t="str">
            <v>BẢNG TÍNH TOÁN, ĐO BÓC KHỐI LƯỢNG HOÀN THÀNH ĐƯA VÀO QUYẾT TOÁN</v>
          </cell>
        </row>
      </sheetData>
      <sheetData sheetId="4844">
        <row r="4">
          <cell r="A4" t="str">
            <v>BẢNG TÍNH TOÁN, ĐO BÓC KHỐI LƯỢNG HOÀN THÀNH ĐƯA VÀO QUYẾT TOÁN</v>
          </cell>
        </row>
      </sheetData>
      <sheetData sheetId="4845">
        <row r="4">
          <cell r="A4" t="str">
            <v>BẢNG TÍNH TOÁN, ĐO BÓC KHỐI LƯỢNG HOÀN THÀNH ĐƯA VÀO QUYẾT TOÁN</v>
          </cell>
        </row>
      </sheetData>
      <sheetData sheetId="4846">
        <row r="4">
          <cell r="A4" t="str">
            <v>BẢNG TÍNH TOÁN, ĐO BÓC KHỐI LƯỢNG HOÀN THÀNH ĐƯA VÀO QUYẾT TOÁN</v>
          </cell>
        </row>
      </sheetData>
      <sheetData sheetId="4847">
        <row r="4">
          <cell r="A4" t="str">
            <v>BẢNG TÍNH TOÁN, ĐO BÓC KHỐI LƯỢNG HOÀN THÀNH ĐƯA VÀO QUYẾT TOÁN</v>
          </cell>
        </row>
      </sheetData>
      <sheetData sheetId="4848">
        <row r="4">
          <cell r="A4" t="str">
            <v>BẢNG TÍNH TOÁN, ĐO BÓC KHỐI LƯỢNG HOÀN THÀNH ĐƯA VÀO QUYẾT TOÁN</v>
          </cell>
        </row>
      </sheetData>
      <sheetData sheetId="4849">
        <row r="4">
          <cell r="A4" t="str">
            <v>BẢNG TÍNH TOÁN, ĐO BÓC KHỐI LƯỢNG HOÀN THÀNH ĐƯA VÀO QUYẾT TOÁN</v>
          </cell>
        </row>
      </sheetData>
      <sheetData sheetId="4850">
        <row r="4">
          <cell r="A4" t="str">
            <v>BẢNG TÍNH TOÁN, ĐO BÓC KHỐI LƯỢNG HOÀN THÀNH ĐƯA VÀO QUYẾT TOÁN</v>
          </cell>
        </row>
      </sheetData>
      <sheetData sheetId="4851">
        <row r="4">
          <cell r="A4" t="str">
            <v>BẢNG TÍNH TOÁN, ĐO BÓC KHỐI LƯỢNG HOÀN THÀNH ĐƯA VÀO QUYẾT TOÁN</v>
          </cell>
        </row>
      </sheetData>
      <sheetData sheetId="4852">
        <row r="4">
          <cell r="A4" t="str">
            <v>BẢNG TÍNH TOÁN, ĐO BÓC KHỐI LƯỢNG HOÀN THÀNH ĐƯA VÀO QUYẾT TOÁN</v>
          </cell>
        </row>
      </sheetData>
      <sheetData sheetId="4853">
        <row r="4">
          <cell r="A4" t="str">
            <v>BẢNG TÍNH TOÁN, ĐO BÓC KHỐI LƯỢNG HOÀN THÀNH ĐƯA VÀO QUYẾT TOÁN</v>
          </cell>
        </row>
      </sheetData>
      <sheetData sheetId="4854">
        <row r="4">
          <cell r="A4" t="str">
            <v>BẢNG TÍNH TOÁN, ĐO BÓC KHỐI LƯỢNG HOÀN THÀNH ĐƯA VÀO QUYẾT TOÁN</v>
          </cell>
        </row>
      </sheetData>
      <sheetData sheetId="4855">
        <row r="4">
          <cell r="A4" t="str">
            <v>BẢNG TÍNH TOÁN, ĐO BÓC KHỐI LƯỢNG HOÀN THÀNH ĐƯA VÀO QUYẾT TOÁN</v>
          </cell>
        </row>
      </sheetData>
      <sheetData sheetId="4856">
        <row r="4">
          <cell r="A4" t="str">
            <v>BẢNG TÍNH TOÁN, ĐO BÓC KHỐI LƯỢNG HOÀN THÀNH ĐƯA VÀO QUYẾT TOÁN</v>
          </cell>
        </row>
      </sheetData>
      <sheetData sheetId="4857">
        <row r="4">
          <cell r="A4" t="str">
            <v>BẢNG TÍNH TOÁN, ĐO BÓC KHỐI LƯỢNG HOÀN THÀNH ĐƯA VÀO QUYẾT TOÁN</v>
          </cell>
        </row>
      </sheetData>
      <sheetData sheetId="4858">
        <row r="4">
          <cell r="A4" t="str">
            <v>BẢNG TÍNH TOÁN, ĐO BÓC KHỐI LƯỢNG HOÀN THÀNH ĐƯA VÀO QUYẾT TOÁN</v>
          </cell>
        </row>
      </sheetData>
      <sheetData sheetId="4859">
        <row r="4">
          <cell r="A4" t="str">
            <v>BẢNG TÍNH TOÁN, ĐO BÓC KHỐI LƯỢNG HOÀN THÀNH ĐƯA VÀO QUYẾT TOÁN</v>
          </cell>
        </row>
      </sheetData>
      <sheetData sheetId="4860">
        <row r="4">
          <cell r="A4" t="str">
            <v>BẢNG TÍNH TOÁN, ĐO BÓC KHỐI LƯỢNG HOÀN THÀNH ĐƯA VÀO QUYẾT TOÁN</v>
          </cell>
        </row>
      </sheetData>
      <sheetData sheetId="4861">
        <row r="4">
          <cell r="A4" t="str">
            <v>BẢNG TÍNH TOÁN, ĐO BÓC KHỐI LƯỢNG HOÀN THÀNH ĐƯA VÀO QUYẾT TOÁN</v>
          </cell>
        </row>
      </sheetData>
      <sheetData sheetId="4862">
        <row r="4">
          <cell r="A4" t="str">
            <v>BẢNG TÍNH TOÁN, ĐO BÓC KHỐI LƯỢNG HOÀN THÀNH ĐƯA VÀO QUYẾT TOÁN</v>
          </cell>
        </row>
      </sheetData>
      <sheetData sheetId="4863">
        <row r="4">
          <cell r="A4" t="str">
            <v>BẢNG TÍNH TOÁN, ĐO BÓC KHỐI LƯỢNG HOÀN THÀNH ĐƯA VÀO QUYẾT TOÁN</v>
          </cell>
        </row>
      </sheetData>
      <sheetData sheetId="4864">
        <row r="4">
          <cell r="A4" t="str">
            <v>BẢNG TÍNH TOÁN, ĐO BÓC KHỐI LƯỢNG HOÀN THÀNH ĐƯA VÀO QUYẾT TOÁN</v>
          </cell>
        </row>
      </sheetData>
      <sheetData sheetId="4865">
        <row r="4">
          <cell r="A4" t="str">
            <v>BẢNG TÍNH TOÁN, ĐO BÓC KHỐI LƯỢNG HOÀN THÀNH ĐƯA VÀO QUYẾT TOÁN</v>
          </cell>
        </row>
      </sheetData>
      <sheetData sheetId="4866">
        <row r="4">
          <cell r="A4" t="str">
            <v>BẢNG TÍNH TOÁN, ĐO BÓC KHỐI LƯỢNG HOÀN THÀNH ĐƯA VÀO QUYẾT TOÁN</v>
          </cell>
        </row>
      </sheetData>
      <sheetData sheetId="4867">
        <row r="4">
          <cell r="A4" t="str">
            <v>BẢNG TÍNH TOÁN, ĐO BÓC KHỐI LƯỢNG HOÀN THÀNH ĐƯA VÀO QUYẾT TOÁN</v>
          </cell>
        </row>
      </sheetData>
      <sheetData sheetId="4868">
        <row r="4">
          <cell r="A4" t="str">
            <v>BẢNG TÍNH TOÁN, ĐO BÓC KHỐI LƯỢNG HOÀN THÀNH ĐƯA VÀO QUYẾT TOÁN</v>
          </cell>
        </row>
      </sheetData>
      <sheetData sheetId="4869">
        <row r="4">
          <cell r="A4" t="str">
            <v>BẢNG TÍNH TOÁN, ĐO BÓC KHỐI LƯỢNG HOÀN THÀNH ĐƯA VÀO QUYẾT TOÁN</v>
          </cell>
        </row>
      </sheetData>
      <sheetData sheetId="4870">
        <row r="4">
          <cell r="A4" t="str">
            <v>BẢNG TÍNH TOÁN, ĐO BÓC KHỐI LƯỢNG HOÀN THÀNH ĐƯA VÀO QUYẾT TOÁN</v>
          </cell>
        </row>
      </sheetData>
      <sheetData sheetId="4871">
        <row r="4">
          <cell r="A4" t="str">
            <v>BẢNG TÍNH TOÁN, ĐO BÓC KHỐI LƯỢNG HOÀN THÀNH ĐƯA VÀO QUYẾT TOÁN</v>
          </cell>
        </row>
      </sheetData>
      <sheetData sheetId="4872">
        <row r="4">
          <cell r="A4" t="str">
            <v>BẢNG TÍNH TOÁN, ĐO BÓC KHỐI LƯỢNG HOÀN THÀNH ĐƯA VÀO QUYẾT TOÁN</v>
          </cell>
        </row>
      </sheetData>
      <sheetData sheetId="4873">
        <row r="4">
          <cell r="A4" t="str">
            <v>BẢNG TÍNH TOÁN, ĐO BÓC KHỐI LƯỢNG HOÀN THÀNH ĐƯA VÀO QUYẾT TOÁN</v>
          </cell>
        </row>
      </sheetData>
      <sheetData sheetId="4874">
        <row r="4">
          <cell r="A4" t="str">
            <v>BẢNG TÍNH TOÁN, ĐO BÓC KHỐI LƯỢNG HOÀN THÀNH ĐƯA VÀO QUYẾT TOÁN</v>
          </cell>
        </row>
      </sheetData>
      <sheetData sheetId="4875">
        <row r="4">
          <cell r="A4" t="str">
            <v>BẢNG TÍNH TOÁN, ĐO BÓC KHỐI LƯỢNG HOÀN THÀNH ĐƯA VÀO QUYẾT TOÁN</v>
          </cell>
        </row>
      </sheetData>
      <sheetData sheetId="4876">
        <row r="4">
          <cell r="A4" t="str">
            <v>BẢNG TÍNH TOÁN, ĐO BÓC KHỐI LƯỢNG HOÀN THÀNH ĐƯA VÀO QUYẾT TOÁN</v>
          </cell>
        </row>
      </sheetData>
      <sheetData sheetId="4877">
        <row r="4">
          <cell r="A4" t="str">
            <v>BẢNG TÍNH TOÁN, ĐO BÓC KHỐI LƯỢNG HOÀN THÀNH ĐƯA VÀO QUYẾT TOÁN</v>
          </cell>
        </row>
      </sheetData>
      <sheetData sheetId="4878">
        <row r="4">
          <cell r="A4" t="str">
            <v>BẢNG TÍNH TOÁN, ĐO BÓC KHỐI LƯỢNG HOÀN THÀNH ĐƯA VÀO QUYẾT TOÁN</v>
          </cell>
        </row>
      </sheetData>
      <sheetData sheetId="4879">
        <row r="4">
          <cell r="A4" t="str">
            <v>BẢNG TÍNH TOÁN, ĐO BÓC KHỐI LƯỢNG HOÀN THÀNH ĐƯA VÀO QUYẾT TOÁN</v>
          </cell>
        </row>
      </sheetData>
      <sheetData sheetId="4880">
        <row r="4">
          <cell r="A4" t="str">
            <v>BẢNG TÍNH TOÁN, ĐO BÓC KHỐI LƯỢNG HOÀN THÀNH ĐƯA VÀO QUYẾT TOÁN</v>
          </cell>
        </row>
      </sheetData>
      <sheetData sheetId="4881">
        <row r="4">
          <cell r="A4" t="str">
            <v>BẢNG TÍNH TOÁN, ĐO BÓC KHỐI LƯỢNG HOÀN THÀNH ĐƯA VÀO QUYẾT TOÁN</v>
          </cell>
        </row>
      </sheetData>
      <sheetData sheetId="4882">
        <row r="4">
          <cell r="A4" t="str">
            <v>BẢNG TÍNH TOÁN, ĐO BÓC KHỐI LƯỢNG HOÀN THÀNH ĐƯA VÀO QUYẾT TOÁN</v>
          </cell>
        </row>
      </sheetData>
      <sheetData sheetId="4883">
        <row r="4">
          <cell r="A4" t="str">
            <v>BẢNG TÍNH TOÁN, ĐO BÓC KHỐI LƯỢNG HOÀN THÀNH ĐƯA VÀO QUYẾT TOÁN</v>
          </cell>
        </row>
      </sheetData>
      <sheetData sheetId="4884">
        <row r="4">
          <cell r="A4" t="str">
            <v>BẢNG TÍNH TOÁN, ĐO BÓC KHỐI LƯỢNG HOÀN THÀNH ĐƯA VÀO QUYẾT TOÁN</v>
          </cell>
        </row>
      </sheetData>
      <sheetData sheetId="4885">
        <row r="4">
          <cell r="A4" t="str">
            <v>BẢNG TÍNH TOÁN, ĐO BÓC KHỐI LƯỢNG HOÀN THÀNH ĐƯA VÀO QUYẾT TOÁN</v>
          </cell>
        </row>
      </sheetData>
      <sheetData sheetId="4886">
        <row r="4">
          <cell r="A4" t="str">
            <v>BẢNG TÍNH TOÁN, ĐO BÓC KHỐI LƯỢNG HOÀN THÀNH ĐƯA VÀO QUYẾT TOÁN</v>
          </cell>
        </row>
      </sheetData>
      <sheetData sheetId="4887">
        <row r="4">
          <cell r="A4" t="str">
            <v>BẢNG TÍNH TOÁN, ĐO BÓC KHỐI LƯỢNG HOÀN THÀNH ĐƯA VÀO QUYẾT TOÁN</v>
          </cell>
        </row>
      </sheetData>
      <sheetData sheetId="4888">
        <row r="4">
          <cell r="A4" t="str">
            <v>BẢNG TÍNH TOÁN, ĐO BÓC KHỐI LƯỢNG HOÀN THÀNH ĐƯA VÀO QUYẾT TOÁN</v>
          </cell>
        </row>
      </sheetData>
      <sheetData sheetId="4889">
        <row r="4">
          <cell r="A4" t="str">
            <v>BẢNG TÍNH TOÁN, ĐO BÓC KHỐI LƯỢNG HOÀN THÀNH ĐƯA VÀO QUYẾT TOÁN</v>
          </cell>
        </row>
      </sheetData>
      <sheetData sheetId="4890">
        <row r="4">
          <cell r="A4" t="str">
            <v>BẢNG TÍNH TOÁN, ĐO BÓC KHỐI LƯỢNG HOÀN THÀNH ĐƯA VÀO QUYẾT TOÁN</v>
          </cell>
        </row>
      </sheetData>
      <sheetData sheetId="4891">
        <row r="4">
          <cell r="A4" t="str">
            <v>BẢNG TÍNH TOÁN, ĐO BÓC KHỐI LƯỢNG HOÀN THÀNH ĐƯA VÀO QUYẾT TOÁN</v>
          </cell>
        </row>
      </sheetData>
      <sheetData sheetId="4892">
        <row r="4">
          <cell r="A4" t="str">
            <v>BẢNG TÍNH TOÁN, ĐO BÓC KHỐI LƯỢNG HOÀN THÀNH ĐƯA VÀO QUYẾT TOÁN</v>
          </cell>
        </row>
      </sheetData>
      <sheetData sheetId="4893">
        <row r="4">
          <cell r="A4" t="str">
            <v>BẢNG TÍNH TOÁN, ĐO BÓC KHỐI LƯỢNG HOÀN THÀNH ĐƯA VÀO QUYẾT TOÁN</v>
          </cell>
        </row>
      </sheetData>
      <sheetData sheetId="4894">
        <row r="4">
          <cell r="A4" t="str">
            <v>BẢNG TÍNH TOÁN, ĐO BÓC KHỐI LƯỢNG HOÀN THÀNH ĐƯA VÀO QUYẾT TOÁN</v>
          </cell>
        </row>
      </sheetData>
      <sheetData sheetId="4895">
        <row r="4">
          <cell r="A4" t="str">
            <v>BẢNG TÍNH TOÁN, ĐO BÓC KHỐI LƯỢNG HOÀN THÀNH ĐƯA VÀO QUYẾT TOÁN</v>
          </cell>
        </row>
      </sheetData>
      <sheetData sheetId="4896">
        <row r="4">
          <cell r="A4" t="str">
            <v>BẢNG TÍNH TOÁN, ĐO BÓC KHỐI LƯỢNG HOÀN THÀNH ĐƯA VÀO QUYẾT TOÁN</v>
          </cell>
        </row>
      </sheetData>
      <sheetData sheetId="4897">
        <row r="4">
          <cell r="A4" t="str">
            <v>BẢNG TÍNH TOÁN, ĐO BÓC KHỐI LƯỢNG HOÀN THÀNH ĐƯA VÀO QUYẾT TOÁN</v>
          </cell>
        </row>
      </sheetData>
      <sheetData sheetId="4898">
        <row r="4">
          <cell r="A4" t="str">
            <v>BẢNG TÍNH TOÁN, ĐO BÓC KHỐI LƯỢNG HOÀN THÀNH ĐƯA VÀO QUYẾT TOÁN</v>
          </cell>
        </row>
      </sheetData>
      <sheetData sheetId="4899">
        <row r="4">
          <cell r="A4" t="str">
            <v>BẢNG TÍNH TOÁN, ĐO BÓC KHỐI LƯỢNG HOÀN THÀNH ĐƯA VÀO QUYẾT TOÁN</v>
          </cell>
        </row>
      </sheetData>
      <sheetData sheetId="4900">
        <row r="4">
          <cell r="A4" t="str">
            <v>BẢNG TÍNH TOÁN, ĐO BÓC KHỐI LƯỢNG HOÀN THÀNH ĐƯA VÀO QUYẾT TOÁN</v>
          </cell>
        </row>
      </sheetData>
      <sheetData sheetId="4901">
        <row r="4">
          <cell r="A4" t="str">
            <v>BẢNG TÍNH TOÁN, ĐO BÓC KHỐI LƯỢNG HOÀN THÀNH ĐƯA VÀO QUYẾT TOÁN</v>
          </cell>
        </row>
      </sheetData>
      <sheetData sheetId="4902">
        <row r="4">
          <cell r="A4" t="str">
            <v>BẢNG TÍNH TOÁN, ĐO BÓC KHỐI LƯỢNG HOÀN THÀNH ĐƯA VÀO QUYẾT TOÁN</v>
          </cell>
        </row>
      </sheetData>
      <sheetData sheetId="4903">
        <row r="4">
          <cell r="A4" t="str">
            <v>BẢNG TÍNH TOÁN, ĐO BÓC KHỐI LƯỢNG HOÀN THÀNH ĐƯA VÀO QUYẾT TOÁN</v>
          </cell>
        </row>
      </sheetData>
      <sheetData sheetId="4904">
        <row r="4">
          <cell r="A4" t="str">
            <v>BẢNG TÍNH TOÁN, ĐO BÓC KHỐI LƯỢNG HOÀN THÀNH ĐƯA VÀO QUYẾT TOÁN</v>
          </cell>
        </row>
      </sheetData>
      <sheetData sheetId="4905">
        <row r="4">
          <cell r="A4" t="str">
            <v>BẢNG TÍNH TOÁN, ĐO BÓC KHỐI LƯỢNG HOÀN THÀNH ĐƯA VÀO QUYẾT TOÁN</v>
          </cell>
        </row>
      </sheetData>
      <sheetData sheetId="4906">
        <row r="4">
          <cell r="A4" t="str">
            <v>BẢNG TÍNH TOÁN, ĐO BÓC KHỐI LƯỢNG HOÀN THÀNH ĐƯA VÀO QUYẾT TOÁN</v>
          </cell>
        </row>
      </sheetData>
      <sheetData sheetId="4907">
        <row r="4">
          <cell r="A4" t="str">
            <v>BẢNG TÍNH TOÁN, ĐO BÓC KHỐI LƯỢNG HOÀN THÀNH ĐƯA VÀO QUYẾT TOÁN</v>
          </cell>
        </row>
      </sheetData>
      <sheetData sheetId="4908">
        <row r="4">
          <cell r="A4" t="str">
            <v>BẢNG TÍNH TOÁN, ĐO BÓC KHỐI LƯỢNG HOÀN THÀNH ĐƯA VÀO QUYẾT TOÁN</v>
          </cell>
        </row>
      </sheetData>
      <sheetData sheetId="4909">
        <row r="4">
          <cell r="A4" t="str">
            <v>BẢNG TÍNH TOÁN, ĐO BÓC KHỐI LƯỢNG HOÀN THÀNH ĐƯA VÀO QUYẾT TOÁN</v>
          </cell>
        </row>
      </sheetData>
      <sheetData sheetId="4910">
        <row r="4">
          <cell r="A4" t="str">
            <v>BẢNG TÍNH TOÁN, ĐO BÓC KHỐI LƯỢNG HOÀN THÀNH ĐƯA VÀO QUYẾT TOÁN</v>
          </cell>
        </row>
      </sheetData>
      <sheetData sheetId="4911">
        <row r="4">
          <cell r="A4" t="str">
            <v>BẢNG TÍNH TOÁN, ĐO BÓC KHỐI LƯỢNG HOÀN THÀNH ĐƯA VÀO QUYẾT TOÁN</v>
          </cell>
        </row>
      </sheetData>
      <sheetData sheetId="4912">
        <row r="4">
          <cell r="A4" t="str">
            <v>BẢNG TÍNH TOÁN, ĐO BÓC KHỐI LƯỢNG HOÀN THÀNH ĐƯA VÀO QUYẾT TOÁN</v>
          </cell>
        </row>
      </sheetData>
      <sheetData sheetId="4913">
        <row r="4">
          <cell r="A4" t="str">
            <v>BẢNG TÍNH TOÁN, ĐO BÓC KHỐI LƯỢNG HOÀN THÀNH ĐƯA VÀO QUYẾT TOÁN</v>
          </cell>
        </row>
      </sheetData>
      <sheetData sheetId="4914">
        <row r="4">
          <cell r="A4" t="str">
            <v>BẢNG TÍNH TOÁN, ĐO BÓC KHỐI LƯỢNG HOÀN THÀNH ĐƯA VÀO QUYẾT TOÁN</v>
          </cell>
        </row>
      </sheetData>
      <sheetData sheetId="4915">
        <row r="4">
          <cell r="A4" t="str">
            <v>BẢNG TÍNH TOÁN, ĐO BÓC KHỐI LƯỢNG HOÀN THÀNH ĐƯA VÀO QUYẾT TOÁN</v>
          </cell>
        </row>
      </sheetData>
      <sheetData sheetId="4916">
        <row r="4">
          <cell r="A4" t="str">
            <v>BẢNG TÍNH TOÁN, ĐO BÓC KHỐI LƯỢNG HOÀN THÀNH ĐƯA VÀO QUYẾT TOÁN</v>
          </cell>
        </row>
      </sheetData>
      <sheetData sheetId="4917">
        <row r="4">
          <cell r="A4" t="str">
            <v>BẢNG TÍNH TOÁN, ĐO BÓC KHỐI LƯỢNG HOÀN THÀNH ĐƯA VÀO QUYẾT TOÁN</v>
          </cell>
        </row>
      </sheetData>
      <sheetData sheetId="4918">
        <row r="4">
          <cell r="A4" t="str">
            <v>BẢNG TÍNH TOÁN, ĐO BÓC KHỐI LƯỢNG HOÀN THÀNH ĐƯA VÀO QUYẾT TOÁN</v>
          </cell>
        </row>
      </sheetData>
      <sheetData sheetId="4919">
        <row r="4">
          <cell r="A4" t="str">
            <v>BẢNG TÍNH TOÁN, ĐO BÓC KHỐI LƯỢNG HOÀN THÀNH ĐƯA VÀO QUYẾT TOÁN</v>
          </cell>
        </row>
      </sheetData>
      <sheetData sheetId="4920">
        <row r="4">
          <cell r="A4" t="str">
            <v>BẢNG TÍNH TOÁN, ĐO BÓC KHỐI LƯỢNG HOÀN THÀNH ĐƯA VÀO QUYẾT TOÁN</v>
          </cell>
        </row>
      </sheetData>
      <sheetData sheetId="4921">
        <row r="4">
          <cell r="A4" t="str">
            <v>BẢNG TÍNH TOÁN, ĐO BÓC KHỐI LƯỢNG HOÀN THÀNH ĐƯA VÀO QUYẾT TOÁN</v>
          </cell>
        </row>
      </sheetData>
      <sheetData sheetId="4922">
        <row r="4">
          <cell r="A4" t="str">
            <v>BẢNG TÍNH TOÁN, ĐO BÓC KHỐI LƯỢNG HOÀN THÀNH ĐƯA VÀO QUYẾT TOÁN</v>
          </cell>
        </row>
      </sheetData>
      <sheetData sheetId="4923">
        <row r="4">
          <cell r="A4" t="str">
            <v>BẢNG TÍNH TOÁN, ĐO BÓC KHỐI LƯỢNG HOÀN THÀNH ĐƯA VÀO QUYẾT TOÁN</v>
          </cell>
        </row>
      </sheetData>
      <sheetData sheetId="4924">
        <row r="4">
          <cell r="A4" t="str">
            <v>BẢNG TÍNH TOÁN, ĐO BÓC KHỐI LƯỢNG HOÀN THÀNH ĐƯA VÀO QUYẾT TOÁN</v>
          </cell>
        </row>
      </sheetData>
      <sheetData sheetId="4925">
        <row r="4">
          <cell r="A4" t="str">
            <v>BẢNG TÍNH TOÁN, ĐO BÓC KHỐI LƯỢNG HOÀN THÀNH ĐƯA VÀO QUYẾT TOÁN</v>
          </cell>
        </row>
      </sheetData>
      <sheetData sheetId="4926">
        <row r="4">
          <cell r="A4" t="str">
            <v>BẢNG TÍNH TOÁN, ĐO BÓC KHỐI LƯỢNG HOÀN THÀNH ĐƯA VÀO QUYẾT TOÁN</v>
          </cell>
        </row>
      </sheetData>
      <sheetData sheetId="4927">
        <row r="4">
          <cell r="A4" t="str">
            <v>BẢNG TÍNH TOÁN, ĐO BÓC KHỐI LƯỢNG HOÀN THÀNH ĐƯA VÀO QUYẾT TOÁN</v>
          </cell>
        </row>
      </sheetData>
      <sheetData sheetId="4928">
        <row r="4">
          <cell r="A4" t="str">
            <v>BẢNG TÍNH TOÁN, ĐO BÓC KHỐI LƯỢNG HOÀN THÀNH ĐƯA VÀO QUYẾT TOÁN</v>
          </cell>
        </row>
      </sheetData>
      <sheetData sheetId="4929">
        <row r="4">
          <cell r="A4" t="str">
            <v>BẢNG TÍNH TOÁN, ĐO BÓC KHỐI LƯỢNG HOÀN THÀNH ĐƯA VÀO QUYẾT TOÁN</v>
          </cell>
        </row>
      </sheetData>
      <sheetData sheetId="4930">
        <row r="4">
          <cell r="A4" t="str">
            <v>BẢNG TÍNH TOÁN, ĐO BÓC KHỐI LƯỢNG HOÀN THÀNH ĐƯA VÀO QUYẾT TOÁN</v>
          </cell>
        </row>
      </sheetData>
      <sheetData sheetId="4931">
        <row r="4">
          <cell r="A4" t="str">
            <v>BẢNG TÍNH TOÁN, ĐO BÓC KHỐI LƯỢNG HOÀN THÀNH ĐƯA VÀO QUYẾT TOÁN</v>
          </cell>
        </row>
      </sheetData>
      <sheetData sheetId="4932">
        <row r="4">
          <cell r="A4" t="str">
            <v>BẢNG TÍNH TOÁN, ĐO BÓC KHỐI LƯỢNG HOÀN THÀNH ĐƯA VÀO QUYẾT TOÁN</v>
          </cell>
        </row>
      </sheetData>
      <sheetData sheetId="4933">
        <row r="4">
          <cell r="A4" t="str">
            <v>BẢNG TÍNH TOÁN, ĐO BÓC KHỐI LƯỢNG HOÀN THÀNH ĐƯA VÀO QUYẾT TOÁN</v>
          </cell>
        </row>
      </sheetData>
      <sheetData sheetId="4934">
        <row r="4">
          <cell r="A4" t="str">
            <v>BẢNG TÍNH TOÁN, ĐO BÓC KHỐI LƯỢNG HOÀN THÀNH ĐƯA VÀO QUYẾT TOÁN</v>
          </cell>
        </row>
      </sheetData>
      <sheetData sheetId="4935">
        <row r="4">
          <cell r="A4" t="str">
            <v>BẢNG TÍNH TOÁN, ĐO BÓC KHỐI LƯỢNG HOÀN THÀNH ĐƯA VÀO QUYẾT TOÁN</v>
          </cell>
        </row>
      </sheetData>
      <sheetData sheetId="4936">
        <row r="4">
          <cell r="A4" t="str">
            <v>BẢNG TÍNH TOÁN, ĐO BÓC KHỐI LƯỢNG HOÀN THÀNH ĐƯA VÀO QUYẾT TOÁN</v>
          </cell>
        </row>
      </sheetData>
      <sheetData sheetId="4937">
        <row r="4">
          <cell r="A4" t="str">
            <v>BẢNG TÍNH TOÁN, ĐO BÓC KHỐI LƯỢNG HOÀN THÀNH ĐƯA VÀO QUYẾT TOÁN</v>
          </cell>
        </row>
      </sheetData>
      <sheetData sheetId="4938">
        <row r="4">
          <cell r="A4" t="str">
            <v>BẢNG TÍNH TOÁN, ĐO BÓC KHỐI LƯỢNG HOÀN THÀNH ĐƯA VÀO QUYẾT TOÁN</v>
          </cell>
        </row>
      </sheetData>
      <sheetData sheetId="4939">
        <row r="4">
          <cell r="A4" t="str">
            <v>BẢNG TÍNH TOÁN, ĐO BÓC KHỐI LƯỢNG HOÀN THÀNH ĐƯA VÀO QUYẾT TOÁN</v>
          </cell>
        </row>
      </sheetData>
      <sheetData sheetId="4940">
        <row r="4">
          <cell r="A4" t="str">
            <v>BẢNG TÍNH TOÁN, ĐO BÓC KHỐI LƯỢNG HOÀN THÀNH ĐƯA VÀO QUYẾT TOÁN</v>
          </cell>
        </row>
      </sheetData>
      <sheetData sheetId="4941">
        <row r="4">
          <cell r="A4" t="str">
            <v>BẢNG TÍNH TOÁN, ĐO BÓC KHỐI LƯỢNG HOÀN THÀNH ĐƯA VÀO QUYẾT TOÁN</v>
          </cell>
        </row>
      </sheetData>
      <sheetData sheetId="4942">
        <row r="4">
          <cell r="A4" t="str">
            <v>BẢNG TÍNH TOÁN, ĐO BÓC KHỐI LƯỢNG HOÀN THÀNH ĐƯA VÀO QUYẾT TOÁN</v>
          </cell>
        </row>
      </sheetData>
      <sheetData sheetId="4943">
        <row r="4">
          <cell r="A4" t="str">
            <v>BẢNG TÍNH TOÁN, ĐO BÓC KHỐI LƯỢNG HOÀN THÀNH ĐƯA VÀO QUYẾT TOÁN</v>
          </cell>
        </row>
      </sheetData>
      <sheetData sheetId="4944">
        <row r="4">
          <cell r="A4" t="str">
            <v>BẢNG TÍNH TOÁN, ĐO BÓC KHỐI LƯỢNG HOÀN THÀNH ĐƯA VÀO QUYẾT TOÁN</v>
          </cell>
        </row>
      </sheetData>
      <sheetData sheetId="4945">
        <row r="4">
          <cell r="A4" t="str">
            <v>BẢNG TÍNH TOÁN, ĐO BÓC KHỐI LƯỢNG HOÀN THÀNH ĐƯA VÀO QUYẾT TOÁN</v>
          </cell>
        </row>
      </sheetData>
      <sheetData sheetId="4946">
        <row r="4">
          <cell r="A4" t="str">
            <v>BẢNG TÍNH TOÁN, ĐO BÓC KHỐI LƯỢNG HOÀN THÀNH ĐƯA VÀO QUYẾT TOÁN</v>
          </cell>
        </row>
      </sheetData>
      <sheetData sheetId="4947">
        <row r="4">
          <cell r="A4" t="str">
            <v>BẢNG TÍNH TOÁN, ĐO BÓC KHỐI LƯỢNG HOÀN THÀNH ĐƯA VÀO QUYẾT TOÁN</v>
          </cell>
        </row>
      </sheetData>
      <sheetData sheetId="4948">
        <row r="4">
          <cell r="A4" t="str">
            <v>BẢNG TÍNH TOÁN, ĐO BÓC KHỐI LƯỢNG HOÀN THÀNH ĐƯA VÀO QUYẾT TOÁN</v>
          </cell>
        </row>
      </sheetData>
      <sheetData sheetId="4949">
        <row r="4">
          <cell r="A4" t="str">
            <v>BẢNG TÍNH TOÁN, ĐO BÓC KHỐI LƯỢNG HOÀN THÀNH ĐƯA VÀO QUYẾT TOÁN</v>
          </cell>
        </row>
      </sheetData>
      <sheetData sheetId="4950">
        <row r="4">
          <cell r="A4" t="str">
            <v>BẢNG TÍNH TOÁN, ĐO BÓC KHỐI LƯỢNG HOÀN THÀNH ĐƯA VÀO QUYẾT TOÁN</v>
          </cell>
        </row>
      </sheetData>
      <sheetData sheetId="4951">
        <row r="4">
          <cell r="A4" t="str">
            <v>BẢNG TÍNH TOÁN, ĐO BÓC KHỐI LƯỢNG HOÀN THÀNH ĐƯA VÀO QUYẾT TOÁN</v>
          </cell>
        </row>
      </sheetData>
      <sheetData sheetId="4952">
        <row r="4">
          <cell r="A4" t="str">
            <v>BẢNG TÍNH TOÁN, ĐO BÓC KHỐI LƯỢNG HOÀN THÀNH ĐƯA VÀO QUYẾT TOÁN</v>
          </cell>
        </row>
      </sheetData>
      <sheetData sheetId="4953">
        <row r="4">
          <cell r="A4" t="str">
            <v>BẢNG TÍNH TOÁN, ĐO BÓC KHỐI LƯỢNG HOÀN THÀNH ĐƯA VÀO QUYẾT TOÁN</v>
          </cell>
        </row>
      </sheetData>
      <sheetData sheetId="4954">
        <row r="4">
          <cell r="A4" t="str">
            <v>BẢNG TÍNH TOÁN, ĐO BÓC KHỐI LƯỢNG HOÀN THÀNH ĐƯA VÀO QUYẾT TOÁN</v>
          </cell>
        </row>
      </sheetData>
      <sheetData sheetId="4955">
        <row r="4">
          <cell r="A4" t="str">
            <v>BẢNG TÍNH TOÁN, ĐO BÓC KHỐI LƯỢNG HOÀN THÀNH ĐƯA VÀO QUYẾT TOÁN</v>
          </cell>
        </row>
      </sheetData>
      <sheetData sheetId="4956">
        <row r="4">
          <cell r="A4" t="str">
            <v>BẢNG TÍNH TOÁN, ĐO BÓC KHỐI LƯỢNG HOÀN THÀNH ĐƯA VÀO QUYẾT TOÁN</v>
          </cell>
        </row>
      </sheetData>
      <sheetData sheetId="4957">
        <row r="4">
          <cell r="A4" t="str">
            <v>BẢNG TÍNH TOÁN, ĐO BÓC KHỐI LƯỢNG HOÀN THÀNH ĐƯA VÀO QUYẾT TOÁN</v>
          </cell>
        </row>
      </sheetData>
      <sheetData sheetId="4958">
        <row r="4">
          <cell r="A4" t="str">
            <v>BẢNG TÍNH TOÁN, ĐO BÓC KHỐI LƯỢNG HOÀN THÀNH ĐƯA VÀO QUYẾT TOÁN</v>
          </cell>
        </row>
      </sheetData>
      <sheetData sheetId="4959">
        <row r="4">
          <cell r="A4" t="str">
            <v>BẢNG TÍNH TOÁN, ĐO BÓC KHỐI LƯỢNG HOÀN THÀNH ĐƯA VÀO QUYẾT TOÁN</v>
          </cell>
        </row>
      </sheetData>
      <sheetData sheetId="4960">
        <row r="4">
          <cell r="A4" t="str">
            <v>BẢNG TÍNH TOÁN, ĐO BÓC KHỐI LƯỢNG HOÀN THÀNH ĐƯA VÀO QUYẾT TOÁN</v>
          </cell>
        </row>
      </sheetData>
      <sheetData sheetId="4961">
        <row r="4">
          <cell r="A4" t="str">
            <v>BẢNG TÍNH TOÁN, ĐO BÓC KHỐI LƯỢNG HOÀN THÀNH ĐƯA VÀO QUYẾT TOÁN</v>
          </cell>
        </row>
      </sheetData>
      <sheetData sheetId="4962">
        <row r="4">
          <cell r="A4" t="str">
            <v>BẢNG TÍNH TOÁN, ĐO BÓC KHỐI LƯỢNG HOÀN THÀNH ĐƯA VÀO QUYẾT TOÁN</v>
          </cell>
        </row>
      </sheetData>
      <sheetData sheetId="4963">
        <row r="4">
          <cell r="A4" t="str">
            <v>BẢNG TÍNH TOÁN, ĐO BÓC KHỐI LƯỢNG HOÀN THÀNH ĐƯA VÀO QUYẾT TOÁN</v>
          </cell>
        </row>
      </sheetData>
      <sheetData sheetId="4964">
        <row r="4">
          <cell r="A4" t="str">
            <v>BẢNG TÍNH TOÁN, ĐO BÓC KHỐI LƯỢNG HOÀN THÀNH ĐƯA VÀO QUYẾT TOÁN</v>
          </cell>
        </row>
      </sheetData>
      <sheetData sheetId="4965">
        <row r="4">
          <cell r="A4" t="str">
            <v>BẢNG TÍNH TOÁN, ĐO BÓC KHỐI LƯỢNG HOÀN THÀNH ĐƯA VÀO QUYẾT TOÁN</v>
          </cell>
        </row>
      </sheetData>
      <sheetData sheetId="4966">
        <row r="4">
          <cell r="A4" t="str">
            <v>BẢNG TÍNH TOÁN, ĐO BÓC KHỐI LƯỢNG HOÀN THÀNH ĐƯA VÀO QUYẾT TOÁN</v>
          </cell>
        </row>
      </sheetData>
      <sheetData sheetId="4967">
        <row r="4">
          <cell r="A4" t="str">
            <v>BẢNG TÍNH TOÁN, ĐO BÓC KHỐI LƯỢNG HOÀN THÀNH ĐƯA VÀO QUYẾT TOÁN</v>
          </cell>
        </row>
      </sheetData>
      <sheetData sheetId="4968">
        <row r="4">
          <cell r="A4" t="str">
            <v>BẢNG TÍNH TOÁN, ĐO BÓC KHỐI LƯỢNG HOÀN THÀNH ĐƯA VÀO QUYẾT TOÁN</v>
          </cell>
        </row>
      </sheetData>
      <sheetData sheetId="4969">
        <row r="4">
          <cell r="A4" t="str">
            <v>BẢNG TÍNH TOÁN, ĐO BÓC KHỐI LƯỢNG HOÀN THÀNH ĐƯA VÀO QUYẾT TOÁN</v>
          </cell>
        </row>
      </sheetData>
      <sheetData sheetId="4970">
        <row r="4">
          <cell r="A4" t="str">
            <v>BẢNG TÍNH TOÁN, ĐO BÓC KHỐI LƯỢNG HOÀN THÀNH ĐƯA VÀO QUYẾT TOÁN</v>
          </cell>
        </row>
      </sheetData>
      <sheetData sheetId="4971">
        <row r="4">
          <cell r="A4" t="str">
            <v>BẢNG TÍNH TOÁN, ĐO BÓC KHỐI LƯỢNG HOÀN THÀNH ĐƯA VÀO QUYẾT TOÁN</v>
          </cell>
        </row>
      </sheetData>
      <sheetData sheetId="4972">
        <row r="4">
          <cell r="A4" t="str">
            <v>BẢNG TÍNH TOÁN, ĐO BÓC KHỐI LƯỢNG HOÀN THÀNH ĐƯA VÀO QUYẾT TOÁN</v>
          </cell>
        </row>
      </sheetData>
      <sheetData sheetId="4973">
        <row r="4">
          <cell r="A4" t="str">
            <v>BẢNG TÍNH TOÁN, ĐO BÓC KHỐI LƯỢNG HOÀN THÀNH ĐƯA VÀO QUYẾT TOÁN</v>
          </cell>
        </row>
      </sheetData>
      <sheetData sheetId="4974">
        <row r="4">
          <cell r="A4" t="str">
            <v>BẢNG TÍNH TOÁN, ĐO BÓC KHỐI LƯỢNG HOÀN THÀNH ĐƯA VÀO QUYẾT TOÁN</v>
          </cell>
        </row>
      </sheetData>
      <sheetData sheetId="4975">
        <row r="4">
          <cell r="A4" t="str">
            <v>BẢNG TÍNH TOÁN, ĐO BÓC KHỐI LƯỢNG HOÀN THÀNH ĐƯA VÀO QUYẾT TOÁN</v>
          </cell>
        </row>
      </sheetData>
      <sheetData sheetId="4976">
        <row r="4">
          <cell r="A4" t="str">
            <v>BẢNG TÍNH TOÁN, ĐO BÓC KHỐI LƯỢNG HOÀN THÀNH ĐƯA VÀO QUYẾT TOÁN</v>
          </cell>
        </row>
      </sheetData>
      <sheetData sheetId="4977">
        <row r="4">
          <cell r="A4" t="str">
            <v>BẢNG TÍNH TOÁN, ĐO BÓC KHỐI LƯỢNG HOÀN THÀNH ĐƯA VÀO QUYẾT TOÁN</v>
          </cell>
        </row>
      </sheetData>
      <sheetData sheetId="4978">
        <row r="4">
          <cell r="A4" t="str">
            <v>BẢNG TÍNH TOÁN, ĐO BÓC KHỐI LƯỢNG HOÀN THÀNH ĐƯA VÀO QUYẾT TOÁN</v>
          </cell>
        </row>
      </sheetData>
      <sheetData sheetId="4979">
        <row r="4">
          <cell r="A4" t="str">
            <v>BẢNG TÍNH TOÁN, ĐO BÓC KHỐI LƯỢNG HOÀN THÀNH ĐƯA VÀO QUYẾT TOÁN</v>
          </cell>
        </row>
      </sheetData>
      <sheetData sheetId="4980">
        <row r="4">
          <cell r="A4" t="str">
            <v>BẢNG TÍNH TOÁN, ĐO BÓC KHỐI LƯỢNG HOÀN THÀNH ĐƯA VÀO QUYẾT TOÁN</v>
          </cell>
        </row>
      </sheetData>
      <sheetData sheetId="4981">
        <row r="4">
          <cell r="A4" t="str">
            <v>BẢNG TÍNH TOÁN, ĐO BÓC KHỐI LƯỢNG HOÀN THÀNH ĐƯA VÀO QUYẾT TOÁN</v>
          </cell>
        </row>
      </sheetData>
      <sheetData sheetId="4982">
        <row r="4">
          <cell r="A4" t="str">
            <v>BẢNG TÍNH TOÁN, ĐO BÓC KHỐI LƯỢNG HOÀN THÀNH ĐƯA VÀO QUYẾT TOÁN</v>
          </cell>
        </row>
      </sheetData>
      <sheetData sheetId="4983">
        <row r="4">
          <cell r="A4" t="str">
            <v>BẢNG TÍNH TOÁN, ĐO BÓC KHỐI LƯỢNG HOÀN THÀNH ĐƯA VÀO QUYẾT TOÁN</v>
          </cell>
        </row>
      </sheetData>
      <sheetData sheetId="4984">
        <row r="4">
          <cell r="A4" t="str">
            <v>BẢNG TÍNH TOÁN, ĐO BÓC KHỐI LƯỢNG HOÀN THÀNH ĐƯA VÀO QUYẾT TOÁN</v>
          </cell>
        </row>
      </sheetData>
      <sheetData sheetId="4985">
        <row r="4">
          <cell r="A4" t="str">
            <v>BẢNG TÍNH TOÁN, ĐO BÓC KHỐI LƯỢNG HOÀN THÀNH ĐƯA VÀO QUYẾT TOÁN</v>
          </cell>
        </row>
      </sheetData>
      <sheetData sheetId="4986">
        <row r="4">
          <cell r="A4" t="str">
            <v>BẢNG TÍNH TOÁN, ĐO BÓC KHỐI LƯỢNG HOÀN THÀNH ĐƯA VÀO QUYẾT TOÁN</v>
          </cell>
        </row>
      </sheetData>
      <sheetData sheetId="4987">
        <row r="4">
          <cell r="A4" t="str">
            <v>BẢNG TÍNH TOÁN, ĐO BÓC KHỐI LƯỢNG HOÀN THÀNH ĐƯA VÀO QUYẾT TOÁN</v>
          </cell>
        </row>
      </sheetData>
      <sheetData sheetId="4988">
        <row r="4">
          <cell r="A4" t="str">
            <v>BẢNG TÍNH TOÁN, ĐO BÓC KHỐI LƯỢNG HOÀN THÀNH ĐƯA VÀO QUYẾT TOÁN</v>
          </cell>
        </row>
      </sheetData>
      <sheetData sheetId="4989">
        <row r="4">
          <cell r="A4" t="str">
            <v>BẢNG TÍNH TOÁN, ĐO BÓC KHỐI LƯỢNG HOÀN THÀNH ĐƯA VÀO QUYẾT TOÁN</v>
          </cell>
        </row>
      </sheetData>
      <sheetData sheetId="4990">
        <row r="4">
          <cell r="A4" t="str">
            <v>BẢNG TÍNH TOÁN, ĐO BÓC KHỐI LƯỢNG HOÀN THÀNH ĐƯA VÀO QUYẾT TOÁN</v>
          </cell>
        </row>
      </sheetData>
      <sheetData sheetId="4991">
        <row r="4">
          <cell r="A4" t="str">
            <v>BẢNG TÍNH TOÁN, ĐO BÓC KHỐI LƯỢNG HOÀN THÀNH ĐƯA VÀO QUYẾT TOÁN</v>
          </cell>
        </row>
      </sheetData>
      <sheetData sheetId="4992">
        <row r="4">
          <cell r="A4" t="str">
            <v>BẢNG TÍNH TOÁN, ĐO BÓC KHỐI LƯỢNG HOÀN THÀNH ĐƯA VÀO QUYẾT TOÁN</v>
          </cell>
        </row>
      </sheetData>
      <sheetData sheetId="4993">
        <row r="4">
          <cell r="A4" t="str">
            <v>BẢNG TÍNH TOÁN, ĐO BÓC KHỐI LƯỢNG HOÀN THÀNH ĐƯA VÀO QUYẾT TOÁN</v>
          </cell>
        </row>
      </sheetData>
      <sheetData sheetId="4994">
        <row r="4">
          <cell r="A4" t="str">
            <v>BẢNG TÍNH TOÁN, ĐO BÓC KHỐI LƯỢNG HOÀN THÀNH ĐƯA VÀO QUYẾT TOÁN</v>
          </cell>
        </row>
      </sheetData>
      <sheetData sheetId="4995">
        <row r="4">
          <cell r="A4" t="str">
            <v>BẢNG TÍNH TOÁN, ĐO BÓC KHỐI LƯỢNG HOÀN THÀNH ĐƯA VÀO QUYẾT TOÁN</v>
          </cell>
        </row>
      </sheetData>
      <sheetData sheetId="4996">
        <row r="4">
          <cell r="A4" t="str">
            <v>BẢNG TÍNH TOÁN, ĐO BÓC KHỐI LƯỢNG HOÀN THÀNH ĐƯA VÀO QUYẾT TOÁN</v>
          </cell>
        </row>
      </sheetData>
      <sheetData sheetId="4997">
        <row r="4">
          <cell r="A4" t="str">
            <v>BẢNG TÍNH TOÁN, ĐO BÓC KHỐI LƯỢNG HOÀN THÀNH ĐƯA VÀO QUYẾT TOÁN</v>
          </cell>
        </row>
      </sheetData>
      <sheetData sheetId="4998">
        <row r="4">
          <cell r="A4" t="str">
            <v>BẢNG TÍNH TOÁN, ĐO BÓC KHỐI LƯỢNG HOÀN THÀNH ĐƯA VÀO QUYẾT TOÁN</v>
          </cell>
        </row>
      </sheetData>
      <sheetData sheetId="4999">
        <row r="4">
          <cell r="A4" t="str">
            <v>BẢNG TÍNH TOÁN, ĐO BÓC KHỐI LƯỢNG HOÀN THÀNH ĐƯA VÀO QUYẾT TOÁN</v>
          </cell>
        </row>
      </sheetData>
      <sheetData sheetId="5000">
        <row r="4">
          <cell r="A4" t="str">
            <v>BẢNG TÍNH TOÁN, ĐO BÓC KHỐI LƯỢNG HOÀN THÀNH ĐƯA VÀO QUYẾT TOÁN</v>
          </cell>
        </row>
      </sheetData>
      <sheetData sheetId="5001">
        <row r="4">
          <cell r="A4" t="str">
            <v>BẢNG TÍNH TOÁN, ĐO BÓC KHỐI LƯỢNG HOÀN THÀNH ĐƯA VÀO QUYẾT TOÁN</v>
          </cell>
        </row>
      </sheetData>
      <sheetData sheetId="5002">
        <row r="4">
          <cell r="A4" t="str">
            <v>BẢNG TÍNH TOÁN, ĐO BÓC KHỐI LƯỢNG HOÀN THÀNH ĐƯA VÀO QUYẾT TOÁN</v>
          </cell>
        </row>
      </sheetData>
      <sheetData sheetId="5003">
        <row r="4">
          <cell r="A4" t="str">
            <v>BẢNG TÍNH TOÁN, ĐO BÓC KHỐI LƯỢNG HOÀN THÀNH ĐƯA VÀO QUYẾT TOÁN</v>
          </cell>
        </row>
      </sheetData>
      <sheetData sheetId="5004">
        <row r="4">
          <cell r="A4" t="str">
            <v>BẢNG TÍNH TOÁN, ĐO BÓC KHỐI LƯỢNG HOÀN THÀNH ĐƯA VÀO QUYẾT TOÁN</v>
          </cell>
        </row>
      </sheetData>
      <sheetData sheetId="5005">
        <row r="4">
          <cell r="A4" t="str">
            <v>BẢNG TÍNH TOÁN, ĐO BÓC KHỐI LƯỢNG HOÀN THÀNH ĐƯA VÀO QUYẾT TOÁN</v>
          </cell>
        </row>
      </sheetData>
      <sheetData sheetId="5006">
        <row r="4">
          <cell r="A4" t="str">
            <v>BẢNG TÍNH TOÁN, ĐO BÓC KHỐI LƯỢNG HOÀN THÀNH ĐƯA VÀO QUYẾT TOÁN</v>
          </cell>
        </row>
      </sheetData>
      <sheetData sheetId="5007">
        <row r="4">
          <cell r="A4" t="str">
            <v>BẢNG TÍNH TOÁN, ĐO BÓC KHỐI LƯỢNG HOÀN THÀNH ĐƯA VÀO QUYẾT TOÁN</v>
          </cell>
        </row>
      </sheetData>
      <sheetData sheetId="5008">
        <row r="4">
          <cell r="A4" t="str">
            <v>BẢNG TÍNH TOÁN, ĐO BÓC KHỐI LƯỢNG HOÀN THÀNH ĐƯA VÀO QUYẾT TOÁN</v>
          </cell>
        </row>
      </sheetData>
      <sheetData sheetId="5009">
        <row r="4">
          <cell r="A4" t="str">
            <v>BẢNG TÍNH TOÁN, ĐO BÓC KHỐI LƯỢNG HOÀN THÀNH ĐƯA VÀO QUYẾT TOÁN</v>
          </cell>
        </row>
      </sheetData>
      <sheetData sheetId="5010">
        <row r="4">
          <cell r="A4" t="str">
            <v>BẢNG TÍNH TOÁN, ĐO BÓC KHỐI LƯỢNG HOÀN THÀNH ĐƯA VÀO QUYẾT TOÁN</v>
          </cell>
        </row>
      </sheetData>
      <sheetData sheetId="5011">
        <row r="4">
          <cell r="A4" t="str">
            <v>BẢNG TÍNH TOÁN, ĐO BÓC KHỐI LƯỢNG HOÀN THÀNH ĐƯA VÀO QUYẾT TOÁN</v>
          </cell>
        </row>
      </sheetData>
      <sheetData sheetId="5012">
        <row r="4">
          <cell r="A4" t="str">
            <v>BẢNG TÍNH TOÁN, ĐO BÓC KHỐI LƯỢNG HOÀN THÀNH ĐƯA VÀO QUYẾT TOÁN</v>
          </cell>
        </row>
      </sheetData>
      <sheetData sheetId="5013">
        <row r="4">
          <cell r="A4" t="str">
            <v>BẢNG TÍNH TOÁN, ĐO BÓC KHỐI LƯỢNG HOÀN THÀNH ĐƯA VÀO QUYẾT TOÁN</v>
          </cell>
        </row>
      </sheetData>
      <sheetData sheetId="5014">
        <row r="4">
          <cell r="A4" t="str">
            <v>BẢNG TÍNH TOÁN, ĐO BÓC KHỐI LƯỢNG HOÀN THÀNH ĐƯA VÀO QUYẾT TOÁN</v>
          </cell>
        </row>
      </sheetData>
      <sheetData sheetId="5015">
        <row r="4">
          <cell r="A4" t="str">
            <v>BẢNG TÍNH TOÁN, ĐO BÓC KHỐI LƯỢNG HOÀN THÀNH ĐƯA VÀO QUYẾT TOÁN</v>
          </cell>
        </row>
      </sheetData>
      <sheetData sheetId="5016">
        <row r="4">
          <cell r="A4" t="str">
            <v>BẢNG TÍNH TOÁN, ĐO BÓC KHỐI LƯỢNG HOÀN THÀNH ĐƯA VÀO QUYẾT TOÁN</v>
          </cell>
        </row>
      </sheetData>
      <sheetData sheetId="5017">
        <row r="4">
          <cell r="A4" t="str">
            <v>BẢNG TÍNH TOÁN, ĐO BÓC KHỐI LƯỢNG HOÀN THÀNH ĐƯA VÀO QUYẾT TOÁN</v>
          </cell>
        </row>
      </sheetData>
      <sheetData sheetId="5018">
        <row r="4">
          <cell r="A4" t="str">
            <v>BẢNG TÍNH TOÁN, ĐO BÓC KHỐI LƯỢNG HOÀN THÀNH ĐƯA VÀO QUYẾT TOÁN</v>
          </cell>
        </row>
      </sheetData>
      <sheetData sheetId="5019">
        <row r="4">
          <cell r="A4" t="str">
            <v>BẢNG TÍNH TOÁN, ĐO BÓC KHỐI LƯỢNG HOÀN THÀNH ĐƯA VÀO QUYẾT TOÁN</v>
          </cell>
        </row>
      </sheetData>
      <sheetData sheetId="5020">
        <row r="4">
          <cell r="A4" t="str">
            <v>BẢNG TÍNH TOÁN, ĐO BÓC KHỐI LƯỢNG HOÀN THÀNH ĐƯA VÀO QUYẾT TOÁN</v>
          </cell>
        </row>
      </sheetData>
      <sheetData sheetId="5021">
        <row r="4">
          <cell r="A4" t="str">
            <v>BẢNG TÍNH TOÁN, ĐO BÓC KHỐI LƯỢNG HOÀN THÀNH ĐƯA VÀO QUYẾT TOÁN</v>
          </cell>
        </row>
      </sheetData>
      <sheetData sheetId="5022">
        <row r="4">
          <cell r="A4" t="str">
            <v>BẢNG TÍNH TOÁN, ĐO BÓC KHỐI LƯỢNG HOÀN THÀNH ĐƯA VÀO QUYẾT TOÁN</v>
          </cell>
        </row>
      </sheetData>
      <sheetData sheetId="5023">
        <row r="4">
          <cell r="A4" t="str">
            <v>BẢNG TÍNH TOÁN, ĐO BÓC KHỐI LƯỢNG HOÀN THÀNH ĐƯA VÀO QUYẾT TOÁN</v>
          </cell>
        </row>
      </sheetData>
      <sheetData sheetId="5024">
        <row r="4">
          <cell r="A4" t="str">
            <v>BẢNG TÍNH TOÁN, ĐO BÓC KHỐI LƯỢNG HOÀN THÀNH ĐƯA VÀO QUYẾT TOÁN</v>
          </cell>
        </row>
      </sheetData>
      <sheetData sheetId="5025">
        <row r="4">
          <cell r="A4" t="str">
            <v>BẢNG TÍNH TOÁN, ĐO BÓC KHỐI LƯỢNG HOÀN THÀNH ĐƯA VÀO QUYẾT TOÁN</v>
          </cell>
        </row>
      </sheetData>
      <sheetData sheetId="5026">
        <row r="4">
          <cell r="A4" t="str">
            <v>BẢNG TÍNH TOÁN, ĐO BÓC KHỐI LƯỢNG HOÀN THÀNH ĐƯA VÀO QUYẾT TOÁN</v>
          </cell>
        </row>
      </sheetData>
      <sheetData sheetId="5027">
        <row r="4">
          <cell r="A4" t="str">
            <v>BẢNG TÍNH TOÁN, ĐO BÓC KHỐI LƯỢNG HOÀN THÀNH ĐƯA VÀO QUYẾT TOÁN</v>
          </cell>
        </row>
      </sheetData>
      <sheetData sheetId="5028">
        <row r="4">
          <cell r="A4" t="str">
            <v>BẢNG TÍNH TOÁN, ĐO BÓC KHỐI LƯỢNG HOÀN THÀNH ĐƯA VÀO QUYẾT TOÁN</v>
          </cell>
        </row>
      </sheetData>
      <sheetData sheetId="5029">
        <row r="4">
          <cell r="A4" t="str">
            <v>BẢNG TÍNH TOÁN, ĐO BÓC KHỐI LƯỢNG HOÀN THÀNH ĐƯA VÀO QUYẾT TOÁN</v>
          </cell>
        </row>
      </sheetData>
      <sheetData sheetId="5030">
        <row r="4">
          <cell r="A4" t="str">
            <v>BẢNG TÍNH TOÁN, ĐO BÓC KHỐI LƯỢNG HOÀN THÀNH ĐƯA VÀO QUYẾT TOÁN</v>
          </cell>
        </row>
      </sheetData>
      <sheetData sheetId="5031">
        <row r="4">
          <cell r="A4" t="str">
            <v>BẢNG TÍNH TOÁN, ĐO BÓC KHỐI LƯỢNG HOÀN THÀNH ĐƯA VÀO QUYẾT TOÁN</v>
          </cell>
        </row>
      </sheetData>
      <sheetData sheetId="5032">
        <row r="4">
          <cell r="A4" t="str">
            <v>BẢNG TÍNH TOÁN, ĐO BÓC KHỐI LƯỢNG HOÀN THÀNH ĐƯA VÀO QUYẾT TOÁN</v>
          </cell>
        </row>
      </sheetData>
      <sheetData sheetId="5033">
        <row r="4">
          <cell r="A4" t="str">
            <v>BẢNG TÍNH TOÁN, ĐO BÓC KHỐI LƯỢNG HOÀN THÀNH ĐƯA VÀO QUYẾT TOÁN</v>
          </cell>
        </row>
      </sheetData>
      <sheetData sheetId="5034">
        <row r="4">
          <cell r="A4" t="str">
            <v>BẢNG TÍNH TOÁN, ĐO BÓC KHỐI LƯỢNG HOÀN THÀNH ĐƯA VÀO QUYẾT TOÁN</v>
          </cell>
        </row>
      </sheetData>
      <sheetData sheetId="5035">
        <row r="4">
          <cell r="A4" t="str">
            <v>BẢNG TÍNH TOÁN, ĐO BÓC KHỐI LƯỢNG HOÀN THÀNH ĐƯA VÀO QUYẾT TOÁN</v>
          </cell>
        </row>
      </sheetData>
      <sheetData sheetId="5036">
        <row r="4">
          <cell r="A4" t="str">
            <v>BẢNG TÍNH TOÁN, ĐO BÓC KHỐI LƯỢNG HOÀN THÀNH ĐƯA VÀO QUYẾT TOÁN</v>
          </cell>
        </row>
      </sheetData>
      <sheetData sheetId="5037">
        <row r="4">
          <cell r="A4" t="str">
            <v>BẢNG TÍNH TOÁN, ĐO BÓC KHỐI LƯỢNG HOÀN THÀNH ĐƯA VÀO QUYẾT TOÁN</v>
          </cell>
        </row>
      </sheetData>
      <sheetData sheetId="5038">
        <row r="4">
          <cell r="A4" t="str">
            <v>BẢNG TÍNH TOÁN, ĐO BÓC KHỐI LƯỢNG HOÀN THÀNH ĐƯA VÀO QUYẾT TOÁN</v>
          </cell>
        </row>
      </sheetData>
      <sheetData sheetId="5039">
        <row r="4">
          <cell r="A4" t="str">
            <v>BẢNG TÍNH TOÁN, ĐO BÓC KHỐI LƯỢNG HOÀN THÀNH ĐƯA VÀO QUYẾT TOÁN</v>
          </cell>
        </row>
      </sheetData>
      <sheetData sheetId="5040">
        <row r="4">
          <cell r="A4" t="str">
            <v>BẢNG TÍNH TOÁN, ĐO BÓC KHỐI LƯỢNG HOÀN THÀNH ĐƯA VÀO QUYẾT TOÁN</v>
          </cell>
        </row>
      </sheetData>
      <sheetData sheetId="5041">
        <row r="4">
          <cell r="A4" t="str">
            <v>BẢNG TÍNH TOÁN, ĐO BÓC KHỐI LƯỢNG HOÀN THÀNH ĐƯA VÀO QUYẾT TOÁN</v>
          </cell>
        </row>
      </sheetData>
      <sheetData sheetId="5042">
        <row r="4">
          <cell r="A4" t="str">
            <v>BẢNG TÍNH TOÁN, ĐO BÓC KHỐI LƯỢNG HOÀN THÀNH ĐƯA VÀO QUYẾT TOÁN</v>
          </cell>
        </row>
      </sheetData>
      <sheetData sheetId="5043">
        <row r="4">
          <cell r="A4" t="str">
            <v>BẢNG TÍNH TOÁN, ĐO BÓC KHỐI LƯỢNG HOÀN THÀNH ĐƯA VÀO QUYẾT TOÁN</v>
          </cell>
        </row>
      </sheetData>
      <sheetData sheetId="5044">
        <row r="4">
          <cell r="A4" t="str">
            <v>BẢNG TÍNH TOÁN, ĐO BÓC KHỐI LƯỢNG HOÀN THÀNH ĐƯA VÀO QUYẾT TOÁN</v>
          </cell>
        </row>
      </sheetData>
      <sheetData sheetId="5045">
        <row r="4">
          <cell r="A4" t="str">
            <v>BẢNG TÍNH TOÁN, ĐO BÓC KHỐI LƯỢNG HOÀN THÀNH ĐƯA VÀO QUYẾT TOÁN</v>
          </cell>
        </row>
      </sheetData>
      <sheetData sheetId="5046">
        <row r="4">
          <cell r="A4" t="str">
            <v>BẢNG TÍNH TOÁN, ĐO BÓC KHỐI LƯỢNG HOÀN THÀNH ĐƯA VÀO QUYẾT TOÁN</v>
          </cell>
        </row>
      </sheetData>
      <sheetData sheetId="5047">
        <row r="4">
          <cell r="A4" t="str">
            <v>BẢNG TÍNH TOÁN, ĐO BÓC KHỐI LƯỢNG HOÀN THÀNH ĐƯA VÀO QUYẾT TOÁN</v>
          </cell>
        </row>
      </sheetData>
      <sheetData sheetId="5048">
        <row r="4">
          <cell r="A4" t="str">
            <v>BẢNG TÍNH TOÁN, ĐO BÓC KHỐI LƯỢNG HOÀN THÀNH ĐƯA VÀO QUYẾT TOÁN</v>
          </cell>
        </row>
      </sheetData>
      <sheetData sheetId="5049">
        <row r="4">
          <cell r="A4" t="str">
            <v>BẢNG TÍNH TOÁN, ĐO BÓC KHỐI LƯỢNG HOÀN THÀNH ĐƯA VÀO QUYẾT TOÁN</v>
          </cell>
        </row>
      </sheetData>
      <sheetData sheetId="5050">
        <row r="4">
          <cell r="A4" t="str">
            <v>BẢNG TÍNH TOÁN, ĐO BÓC KHỐI LƯỢNG HOÀN THÀNH ĐƯA VÀO QUYẾT TOÁN</v>
          </cell>
        </row>
      </sheetData>
      <sheetData sheetId="5051">
        <row r="4">
          <cell r="A4" t="str">
            <v>BẢNG TÍNH TOÁN, ĐO BÓC KHỐI LƯỢNG HOÀN THÀNH ĐƯA VÀO QUYẾT TOÁN</v>
          </cell>
        </row>
      </sheetData>
      <sheetData sheetId="5052">
        <row r="4">
          <cell r="A4" t="str">
            <v>BẢNG TÍNH TOÁN, ĐO BÓC KHỐI LƯỢNG HOÀN THÀNH ĐƯA VÀO QUYẾT TOÁN</v>
          </cell>
        </row>
      </sheetData>
      <sheetData sheetId="5053">
        <row r="4">
          <cell r="A4" t="str">
            <v>BẢNG TÍNH TOÁN, ĐO BÓC KHỐI LƯỢNG HOÀN THÀNH ĐƯA VÀO QUYẾT TOÁN</v>
          </cell>
        </row>
      </sheetData>
      <sheetData sheetId="5054">
        <row r="4">
          <cell r="A4" t="str">
            <v>BẢNG TÍNH TOÁN, ĐO BÓC KHỐI LƯỢNG HOÀN THÀNH ĐƯA VÀO QUYẾT TOÁN</v>
          </cell>
        </row>
      </sheetData>
      <sheetData sheetId="5055">
        <row r="4">
          <cell r="A4" t="str">
            <v>BẢNG TÍNH TOÁN, ĐO BÓC KHỐI LƯỢNG HOÀN THÀNH ĐƯA VÀO QUYẾT TOÁN</v>
          </cell>
        </row>
      </sheetData>
      <sheetData sheetId="5056">
        <row r="4">
          <cell r="A4" t="str">
            <v>BẢNG TÍNH TOÁN, ĐO BÓC KHỐI LƯỢNG HOÀN THÀNH ĐƯA VÀO QUYẾT TOÁN</v>
          </cell>
        </row>
      </sheetData>
      <sheetData sheetId="5057">
        <row r="4">
          <cell r="A4" t="str">
            <v>BẢNG TÍNH TOÁN, ĐO BÓC KHỐI LƯỢNG HOÀN THÀNH ĐƯA VÀO QUYẾT TOÁN</v>
          </cell>
        </row>
      </sheetData>
      <sheetData sheetId="5058">
        <row r="4">
          <cell r="A4" t="str">
            <v>BẢNG TÍNH TOÁN, ĐO BÓC KHỐI LƯỢNG HOÀN THÀNH ĐƯA VÀO QUYẾT TOÁN</v>
          </cell>
        </row>
      </sheetData>
      <sheetData sheetId="5059">
        <row r="4">
          <cell r="A4" t="str">
            <v>BẢNG TÍNH TOÁN, ĐO BÓC KHỐI LƯỢNG HOÀN THÀNH ĐƯA VÀO QUYẾT TOÁN</v>
          </cell>
        </row>
      </sheetData>
      <sheetData sheetId="5060">
        <row r="4">
          <cell r="A4" t="str">
            <v>BẢNG TÍNH TOÁN, ĐO BÓC KHỐI LƯỢNG HOÀN THÀNH ĐƯA VÀO QUYẾT TOÁN</v>
          </cell>
        </row>
      </sheetData>
      <sheetData sheetId="5061">
        <row r="4">
          <cell r="A4" t="str">
            <v>BẢNG TÍNH TOÁN, ĐO BÓC KHỐI LƯỢNG HOÀN THÀNH ĐƯA VÀO QUYẾT TOÁN</v>
          </cell>
        </row>
      </sheetData>
      <sheetData sheetId="5062">
        <row r="4">
          <cell r="A4" t="str">
            <v>BẢNG TÍNH TOÁN, ĐO BÓC KHỐI LƯỢNG HOÀN THÀNH ĐƯA VÀO QUYẾT TOÁN</v>
          </cell>
        </row>
      </sheetData>
      <sheetData sheetId="5063">
        <row r="4">
          <cell r="A4" t="str">
            <v>BẢNG TÍNH TOÁN, ĐO BÓC KHỐI LƯỢNG HOÀN THÀNH ĐƯA VÀO QUYẾT TOÁN</v>
          </cell>
        </row>
      </sheetData>
      <sheetData sheetId="5064">
        <row r="4">
          <cell r="A4" t="str">
            <v>BẢNG TÍNH TOÁN, ĐO BÓC KHỐI LƯỢNG HOÀN THÀNH ĐƯA VÀO QUYẾT TOÁN</v>
          </cell>
        </row>
      </sheetData>
      <sheetData sheetId="5065">
        <row r="4">
          <cell r="A4" t="str">
            <v>BẢNG TÍNH TOÁN, ĐO BÓC KHỐI LƯỢNG HOÀN THÀNH ĐƯA VÀO QUYẾT TOÁN</v>
          </cell>
        </row>
      </sheetData>
      <sheetData sheetId="5066">
        <row r="4">
          <cell r="A4" t="str">
            <v>BẢNG TÍNH TOÁN, ĐO BÓC KHỐI LƯỢNG HOÀN THÀNH ĐƯA VÀO QUYẾT TOÁN</v>
          </cell>
        </row>
      </sheetData>
      <sheetData sheetId="5067">
        <row r="4">
          <cell r="A4" t="str">
            <v>BẢNG TÍNH TOÁN, ĐO BÓC KHỐI LƯỢNG HOÀN THÀNH ĐƯA VÀO QUYẾT TOÁN</v>
          </cell>
        </row>
      </sheetData>
      <sheetData sheetId="5068">
        <row r="4">
          <cell r="A4" t="str">
            <v>BẢNG TÍNH TOÁN, ĐO BÓC KHỐI LƯỢNG HOÀN THÀNH ĐƯA VÀO QUYẾT TOÁN</v>
          </cell>
        </row>
      </sheetData>
      <sheetData sheetId="5069">
        <row r="4">
          <cell r="A4" t="str">
            <v>BẢNG TÍNH TOÁN, ĐO BÓC KHỐI LƯỢNG HOÀN THÀNH ĐƯA VÀO QUYẾT TOÁN</v>
          </cell>
        </row>
      </sheetData>
      <sheetData sheetId="5070">
        <row r="4">
          <cell r="A4" t="str">
            <v>BẢNG TÍNH TOÁN, ĐO BÓC KHỐI LƯỢNG HOÀN THÀNH ĐƯA VÀO QUYẾT TOÁN</v>
          </cell>
        </row>
      </sheetData>
      <sheetData sheetId="5071">
        <row r="4">
          <cell r="A4" t="str">
            <v>BẢNG TÍNH TOÁN, ĐO BÓC KHỐI LƯỢNG HOÀN THÀNH ĐƯA VÀO QUYẾT TOÁN</v>
          </cell>
        </row>
      </sheetData>
      <sheetData sheetId="5072">
        <row r="4">
          <cell r="A4" t="str">
            <v>BẢNG TÍNH TOÁN, ĐO BÓC KHỐI LƯỢNG HOÀN THÀNH ĐƯA VÀO QUYẾT TOÁN</v>
          </cell>
        </row>
      </sheetData>
      <sheetData sheetId="5073">
        <row r="4">
          <cell r="A4" t="str">
            <v>BẢNG TÍNH TOÁN, ĐO BÓC KHỐI LƯỢNG HOÀN THÀNH ĐƯA VÀO QUYẾT TOÁN</v>
          </cell>
        </row>
      </sheetData>
      <sheetData sheetId="5074">
        <row r="4">
          <cell r="A4" t="str">
            <v>BẢNG TÍNH TOÁN, ĐO BÓC KHỐI LƯỢNG HOÀN THÀNH ĐƯA VÀO QUYẾT TOÁN</v>
          </cell>
        </row>
      </sheetData>
      <sheetData sheetId="5075">
        <row r="4">
          <cell r="A4" t="str">
            <v>BẢNG TÍNH TOÁN, ĐO BÓC KHỐI LƯỢNG HOÀN THÀNH ĐƯA VÀO QUYẾT TOÁN</v>
          </cell>
        </row>
      </sheetData>
      <sheetData sheetId="5076">
        <row r="4">
          <cell r="A4" t="str">
            <v>BẢNG TÍNH TOÁN, ĐO BÓC KHỐI LƯỢNG HOÀN THÀNH ĐƯA VÀO QUYẾT TOÁN</v>
          </cell>
        </row>
      </sheetData>
      <sheetData sheetId="5077">
        <row r="4">
          <cell r="A4" t="str">
            <v>BẢNG TÍNH TOÁN, ĐO BÓC KHỐI LƯỢNG HOÀN THÀNH ĐƯA VÀO QUYẾT TOÁN</v>
          </cell>
        </row>
      </sheetData>
      <sheetData sheetId="5078">
        <row r="4">
          <cell r="A4" t="str">
            <v>BẢNG TÍNH TOÁN, ĐO BÓC KHỐI LƯỢNG HOÀN THÀNH ĐƯA VÀO QUYẾT TOÁN</v>
          </cell>
        </row>
      </sheetData>
      <sheetData sheetId="5079">
        <row r="4">
          <cell r="A4" t="str">
            <v>BẢNG TÍNH TOÁN, ĐO BÓC KHỐI LƯỢNG HOÀN THÀNH ĐƯA VÀO QUYẾT TOÁN</v>
          </cell>
        </row>
      </sheetData>
      <sheetData sheetId="5080">
        <row r="4">
          <cell r="A4" t="str">
            <v>BẢNG TÍNH TOÁN, ĐO BÓC KHỐI LƯỢNG HOÀN THÀNH ĐƯA VÀO QUYẾT TOÁN</v>
          </cell>
        </row>
      </sheetData>
      <sheetData sheetId="5081">
        <row r="4">
          <cell r="A4" t="str">
            <v>BẢNG TÍNH TOÁN, ĐO BÓC KHỐI LƯỢNG HOÀN THÀNH ĐƯA VÀO QUYẾT TOÁN</v>
          </cell>
        </row>
      </sheetData>
      <sheetData sheetId="5082">
        <row r="4">
          <cell r="A4" t="str">
            <v>BẢNG TÍNH TOÁN, ĐO BÓC KHỐI LƯỢNG HOÀN THÀNH ĐƯA VÀO QUYẾT TOÁN</v>
          </cell>
        </row>
      </sheetData>
      <sheetData sheetId="5083">
        <row r="4">
          <cell r="A4" t="str">
            <v>BẢNG TÍNH TOÁN, ĐO BÓC KHỐI LƯỢNG HOÀN THÀNH ĐƯA VÀO QUYẾT TOÁN</v>
          </cell>
        </row>
      </sheetData>
      <sheetData sheetId="5084">
        <row r="4">
          <cell r="A4" t="str">
            <v>BẢNG TÍNH TOÁN, ĐO BÓC KHỐI LƯỢNG HOÀN THÀNH ĐƯA VÀO QUYẾT TOÁN</v>
          </cell>
        </row>
      </sheetData>
      <sheetData sheetId="5085">
        <row r="4">
          <cell r="A4" t="str">
            <v>BẢNG TÍNH TOÁN, ĐO BÓC KHỐI LƯỢNG HOÀN THÀNH ĐƯA VÀO QUYẾT TOÁN</v>
          </cell>
        </row>
      </sheetData>
      <sheetData sheetId="5086">
        <row r="4">
          <cell r="A4" t="str">
            <v>BẢNG TÍNH TOÁN, ĐO BÓC KHỐI LƯỢNG HOÀN THÀNH ĐƯA VÀO QUYẾT TOÁN</v>
          </cell>
        </row>
      </sheetData>
      <sheetData sheetId="5087">
        <row r="4">
          <cell r="A4" t="str">
            <v>BẢNG TÍNH TOÁN, ĐO BÓC KHỐI LƯỢNG HOÀN THÀNH ĐƯA VÀO QUYẾT TOÁN</v>
          </cell>
        </row>
      </sheetData>
      <sheetData sheetId="5088">
        <row r="4">
          <cell r="A4" t="str">
            <v>BẢNG TÍNH TOÁN, ĐO BÓC KHỐI LƯỢNG HOÀN THÀNH ĐƯA VÀO QUYẾT TOÁN</v>
          </cell>
        </row>
      </sheetData>
      <sheetData sheetId="5089">
        <row r="4">
          <cell r="A4" t="str">
            <v>BẢNG TÍNH TOÁN, ĐO BÓC KHỐI LƯỢNG HOÀN THÀNH ĐƯA VÀO QUYẾT TOÁN</v>
          </cell>
        </row>
      </sheetData>
      <sheetData sheetId="5090">
        <row r="4">
          <cell r="A4" t="str">
            <v>BẢNG TÍNH TOÁN, ĐO BÓC KHỐI LƯỢNG HOÀN THÀNH ĐƯA VÀO QUYẾT TOÁN</v>
          </cell>
        </row>
      </sheetData>
      <sheetData sheetId="5091">
        <row r="4">
          <cell r="A4" t="str">
            <v>BẢNG TÍNH TOÁN, ĐO BÓC KHỐI LƯỢNG HOÀN THÀNH ĐƯA VÀO QUYẾT TOÁN</v>
          </cell>
        </row>
      </sheetData>
      <sheetData sheetId="5092">
        <row r="4">
          <cell r="A4" t="str">
            <v>BẢNG TÍNH TOÁN, ĐO BÓC KHỐI LƯỢNG HOÀN THÀNH ĐƯA VÀO QUYẾT TOÁN</v>
          </cell>
        </row>
      </sheetData>
      <sheetData sheetId="5093">
        <row r="4">
          <cell r="A4" t="str">
            <v>BẢNG TÍNH TOÁN, ĐO BÓC KHỐI LƯỢNG HOÀN THÀNH ĐƯA VÀO QUYẾT TOÁN</v>
          </cell>
        </row>
      </sheetData>
      <sheetData sheetId="5094">
        <row r="4">
          <cell r="A4" t="str">
            <v>BẢNG TÍNH TOÁN, ĐO BÓC KHỐI LƯỢNG HOÀN THÀNH ĐƯA VÀO QUYẾT TOÁN</v>
          </cell>
        </row>
      </sheetData>
      <sheetData sheetId="5095">
        <row r="4">
          <cell r="A4" t="str">
            <v>BẢNG TÍNH TOÁN, ĐO BÓC KHỐI LƯỢNG HOÀN THÀNH ĐƯA VÀO QUYẾT TOÁN</v>
          </cell>
        </row>
      </sheetData>
      <sheetData sheetId="5096">
        <row r="4">
          <cell r="A4" t="str">
            <v>BẢNG TÍNH TOÁN, ĐO BÓC KHỐI LƯỢNG HOÀN THÀNH ĐƯA VÀO QUYẾT TOÁN</v>
          </cell>
        </row>
      </sheetData>
      <sheetData sheetId="5097">
        <row r="4">
          <cell r="A4" t="str">
            <v>BẢNG TÍNH TOÁN, ĐO BÓC KHỐI LƯỢNG HOÀN THÀNH ĐƯA VÀO QUYẾT TOÁN</v>
          </cell>
        </row>
      </sheetData>
      <sheetData sheetId="5098">
        <row r="4">
          <cell r="A4" t="str">
            <v>BẢNG TÍNH TOÁN, ĐO BÓC KHỐI LƯỢNG HOÀN THÀNH ĐƯA VÀO QUYẾT TOÁN</v>
          </cell>
        </row>
      </sheetData>
      <sheetData sheetId="5099">
        <row r="4">
          <cell r="A4" t="str">
            <v>BẢNG TÍNH TOÁN, ĐO BÓC KHỐI LƯỢNG HOÀN THÀNH ĐƯA VÀO QUYẾT TOÁN</v>
          </cell>
        </row>
      </sheetData>
      <sheetData sheetId="5100">
        <row r="4">
          <cell r="A4" t="str">
            <v>BẢNG TÍNH TOÁN, ĐO BÓC KHỐI LƯỢNG HOÀN THÀNH ĐƯA VÀO QUYẾT TOÁN</v>
          </cell>
        </row>
      </sheetData>
      <sheetData sheetId="5101">
        <row r="4">
          <cell r="A4" t="str">
            <v>BẢNG TÍNH TOÁN, ĐO BÓC KHỐI LƯỢNG HOÀN THÀNH ĐƯA VÀO QUYẾT TOÁN</v>
          </cell>
        </row>
      </sheetData>
      <sheetData sheetId="5102">
        <row r="4">
          <cell r="A4" t="str">
            <v>BẢNG TÍNH TOÁN, ĐO BÓC KHỐI LƯỢNG HOÀN THÀNH ĐƯA VÀO QUYẾT TOÁN</v>
          </cell>
        </row>
      </sheetData>
      <sheetData sheetId="5103">
        <row r="4">
          <cell r="A4" t="str">
            <v>BẢNG TÍNH TOÁN, ĐO BÓC KHỐI LƯỢNG HOÀN THÀNH ĐƯA VÀO QUYẾT TOÁN</v>
          </cell>
        </row>
      </sheetData>
      <sheetData sheetId="5104">
        <row r="4">
          <cell r="A4" t="str">
            <v>BẢNG TÍNH TOÁN, ĐO BÓC KHỐI LƯỢNG HOÀN THÀNH ĐƯA VÀO QUYẾT TOÁN</v>
          </cell>
        </row>
      </sheetData>
      <sheetData sheetId="5105">
        <row r="4">
          <cell r="A4" t="str">
            <v>BẢNG TÍNH TOÁN, ĐO BÓC KHỐI LƯỢNG HOÀN THÀNH ĐƯA VÀO QUYẾT TOÁN</v>
          </cell>
        </row>
      </sheetData>
      <sheetData sheetId="5106">
        <row r="4">
          <cell r="A4" t="str">
            <v>BẢNG TÍNH TOÁN, ĐO BÓC KHỐI LƯỢNG HOÀN THÀNH ĐƯA VÀO QUYẾT TOÁN</v>
          </cell>
        </row>
      </sheetData>
      <sheetData sheetId="5107">
        <row r="4">
          <cell r="A4" t="str">
            <v>BẢNG TÍNH TOÁN, ĐO BÓC KHỐI LƯỢNG HOÀN THÀNH ĐƯA VÀO QUYẾT TOÁN</v>
          </cell>
        </row>
      </sheetData>
      <sheetData sheetId="5108">
        <row r="4">
          <cell r="A4" t="str">
            <v>BẢNG TÍNH TOÁN, ĐO BÓC KHỐI LƯỢNG HOÀN THÀNH ĐƯA VÀO QUYẾT TOÁN</v>
          </cell>
        </row>
      </sheetData>
      <sheetData sheetId="5109">
        <row r="4">
          <cell r="A4" t="str">
            <v>BẢNG TÍNH TOÁN, ĐO BÓC KHỐI LƯỢNG HOÀN THÀNH ĐƯA VÀO QUYẾT TOÁN</v>
          </cell>
        </row>
      </sheetData>
      <sheetData sheetId="5110">
        <row r="4">
          <cell r="A4" t="str">
            <v>BẢNG TÍNH TOÁN, ĐO BÓC KHỐI LƯỢNG HOÀN THÀNH ĐƯA VÀO QUYẾT TOÁN</v>
          </cell>
        </row>
      </sheetData>
      <sheetData sheetId="5111">
        <row r="4">
          <cell r="A4" t="str">
            <v>BẢNG TÍNH TOÁN, ĐO BÓC KHỐI LƯỢNG HOÀN THÀNH ĐƯA VÀO QUYẾT TOÁN</v>
          </cell>
        </row>
      </sheetData>
      <sheetData sheetId="5112">
        <row r="4">
          <cell r="A4" t="str">
            <v>BẢNG TÍNH TOÁN, ĐO BÓC KHỐI LƯỢNG HOÀN THÀNH ĐƯA VÀO QUYẾT TOÁN</v>
          </cell>
        </row>
      </sheetData>
      <sheetData sheetId="5113">
        <row r="4">
          <cell r="A4" t="str">
            <v>BẢNG TÍNH TOÁN, ĐO BÓC KHỐI LƯỢNG HOÀN THÀNH ĐƯA VÀO QUYẾT TOÁN</v>
          </cell>
        </row>
      </sheetData>
      <sheetData sheetId="5114">
        <row r="4">
          <cell r="A4" t="str">
            <v>BẢNG TÍNH TOÁN, ĐO BÓC KHỐI LƯỢNG HOÀN THÀNH ĐƯA VÀO QUYẾT TOÁN</v>
          </cell>
        </row>
      </sheetData>
      <sheetData sheetId="5115">
        <row r="4">
          <cell r="A4" t="str">
            <v>BẢNG TÍNH TOÁN, ĐO BÓC KHỐI LƯỢNG HOÀN THÀNH ĐƯA VÀO QUYẾT TOÁN</v>
          </cell>
        </row>
      </sheetData>
      <sheetData sheetId="5116">
        <row r="4">
          <cell r="A4" t="str">
            <v>BẢNG TÍNH TOÁN, ĐO BÓC KHỐI LƯỢNG HOÀN THÀNH ĐƯA VÀO QUYẾT TOÁN</v>
          </cell>
        </row>
      </sheetData>
      <sheetData sheetId="5117">
        <row r="4">
          <cell r="A4" t="str">
            <v>BẢNG TÍNH TOÁN, ĐO BÓC KHỐI LƯỢNG HOÀN THÀNH ĐƯA VÀO QUYẾT TOÁN</v>
          </cell>
        </row>
      </sheetData>
      <sheetData sheetId="5118">
        <row r="4">
          <cell r="A4" t="str">
            <v>BẢNG TÍNH TOÁN, ĐO BÓC KHỐI LƯỢNG HOÀN THÀNH ĐƯA VÀO QUYẾT TOÁN</v>
          </cell>
        </row>
      </sheetData>
      <sheetData sheetId="5119">
        <row r="4">
          <cell r="A4" t="str">
            <v>BẢNG TÍNH TOÁN, ĐO BÓC KHỐI LƯỢNG HOÀN THÀNH ĐƯA VÀO QUYẾT TOÁN</v>
          </cell>
        </row>
      </sheetData>
      <sheetData sheetId="5120">
        <row r="4">
          <cell r="A4" t="str">
            <v>BẢNG TÍNH TOÁN, ĐO BÓC KHỐI LƯỢNG HOÀN THÀNH ĐƯA VÀO QUYẾT TOÁN</v>
          </cell>
        </row>
      </sheetData>
      <sheetData sheetId="5121">
        <row r="4">
          <cell r="A4" t="str">
            <v>BẢNG TÍNH TOÁN, ĐO BÓC KHỐI LƯỢNG HOÀN THÀNH ĐƯA VÀO QUYẾT TOÁN</v>
          </cell>
        </row>
      </sheetData>
      <sheetData sheetId="5122">
        <row r="4">
          <cell r="A4" t="str">
            <v>BẢNG TÍNH TOÁN, ĐO BÓC KHỐI LƯỢNG HOÀN THÀNH ĐƯA VÀO QUYẾT TOÁN</v>
          </cell>
        </row>
      </sheetData>
      <sheetData sheetId="5123">
        <row r="4">
          <cell r="A4" t="str">
            <v>BẢNG TÍNH TOÁN, ĐO BÓC KHỐI LƯỢNG HOÀN THÀNH ĐƯA VÀO QUYẾT TOÁN</v>
          </cell>
        </row>
      </sheetData>
      <sheetData sheetId="5124">
        <row r="4">
          <cell r="A4" t="str">
            <v>BẢNG TÍNH TOÁN, ĐO BÓC KHỐI LƯỢNG HOÀN THÀNH ĐƯA VÀO QUYẾT TOÁN</v>
          </cell>
        </row>
      </sheetData>
      <sheetData sheetId="5125">
        <row r="4">
          <cell r="A4" t="str">
            <v>BẢNG TÍNH TOÁN, ĐO BÓC KHỐI LƯỢNG HOÀN THÀNH ĐƯA VÀO QUYẾT TOÁN</v>
          </cell>
        </row>
      </sheetData>
      <sheetData sheetId="5126">
        <row r="4">
          <cell r="A4" t="str">
            <v>BẢNG TÍNH TOÁN, ĐO BÓC KHỐI LƯỢNG HOÀN THÀNH ĐƯA VÀO QUYẾT TOÁN</v>
          </cell>
        </row>
      </sheetData>
      <sheetData sheetId="5127">
        <row r="4">
          <cell r="A4" t="str">
            <v>BẢNG TÍNH TOÁN, ĐO BÓC KHỐI LƯỢNG HOÀN THÀNH ĐƯA VÀO QUYẾT TOÁN</v>
          </cell>
        </row>
      </sheetData>
      <sheetData sheetId="5128">
        <row r="4">
          <cell r="A4" t="str">
            <v>BẢNG TÍNH TOÁN, ĐO BÓC KHỐI LƯỢNG HOÀN THÀNH ĐƯA VÀO QUYẾT TOÁN</v>
          </cell>
        </row>
      </sheetData>
      <sheetData sheetId="5129">
        <row r="4">
          <cell r="A4" t="str">
            <v>BẢNG TÍNH TOÁN, ĐO BÓC KHỐI LƯỢNG HOÀN THÀNH ĐƯA VÀO QUYẾT TOÁN</v>
          </cell>
        </row>
      </sheetData>
      <sheetData sheetId="5130">
        <row r="4">
          <cell r="A4" t="str">
            <v>BẢNG TÍNH TOÁN, ĐO BÓC KHỐI LƯỢNG HOÀN THÀNH ĐƯA VÀO QUYẾT TOÁN</v>
          </cell>
        </row>
      </sheetData>
      <sheetData sheetId="5131">
        <row r="4">
          <cell r="A4" t="str">
            <v>BẢNG TÍNH TOÁN, ĐO BÓC KHỐI LƯỢNG HOÀN THÀNH ĐƯA VÀO QUYẾT TOÁN</v>
          </cell>
        </row>
      </sheetData>
      <sheetData sheetId="5132">
        <row r="4">
          <cell r="A4" t="str">
            <v>BẢNG TÍNH TOÁN, ĐO BÓC KHỐI LƯỢNG HOÀN THÀNH ĐƯA VÀO QUYẾT TOÁN</v>
          </cell>
        </row>
      </sheetData>
      <sheetData sheetId="5133">
        <row r="4">
          <cell r="A4" t="str">
            <v>BẢNG TÍNH TOÁN, ĐO BÓC KHỐI LƯỢNG HOÀN THÀNH ĐƯA VÀO QUYẾT TOÁN</v>
          </cell>
        </row>
      </sheetData>
      <sheetData sheetId="5134">
        <row r="4">
          <cell r="A4" t="str">
            <v>BẢNG TÍNH TOÁN, ĐO BÓC KHỐI LƯỢNG HOÀN THÀNH ĐƯA VÀO QUYẾT TOÁN</v>
          </cell>
        </row>
      </sheetData>
      <sheetData sheetId="5135">
        <row r="4">
          <cell r="A4" t="str">
            <v>BẢNG TÍNH TOÁN, ĐO BÓC KHỐI LƯỢNG HOÀN THÀNH ĐƯA VÀO QUYẾT TOÁN</v>
          </cell>
        </row>
      </sheetData>
      <sheetData sheetId="5136">
        <row r="4">
          <cell r="A4" t="str">
            <v>BẢNG TÍNH TOÁN, ĐO BÓC KHỐI LƯỢNG HOÀN THÀNH ĐƯA VÀO QUYẾT TOÁN</v>
          </cell>
        </row>
      </sheetData>
      <sheetData sheetId="5137">
        <row r="4">
          <cell r="A4" t="str">
            <v>BẢNG TÍNH TOÁN, ĐO BÓC KHỐI LƯỢNG HOÀN THÀNH ĐƯA VÀO QUYẾT TOÁN</v>
          </cell>
        </row>
      </sheetData>
      <sheetData sheetId="5138">
        <row r="4">
          <cell r="A4" t="str">
            <v>BẢNG TÍNH TOÁN, ĐO BÓC KHỐI LƯỢNG HOÀN THÀNH ĐƯA VÀO QUYẾT TOÁN</v>
          </cell>
        </row>
      </sheetData>
      <sheetData sheetId="5139">
        <row r="4">
          <cell r="A4" t="str">
            <v>BẢNG TÍNH TOÁN, ĐO BÓC KHỐI LƯỢNG HOÀN THÀNH ĐƯA VÀO QUYẾT TOÁN</v>
          </cell>
        </row>
      </sheetData>
      <sheetData sheetId="5140">
        <row r="4">
          <cell r="A4" t="str">
            <v>BẢNG TÍNH TOÁN, ĐO BÓC KHỐI LƯỢNG HOÀN THÀNH ĐƯA VÀO QUYẾT TOÁN</v>
          </cell>
        </row>
      </sheetData>
      <sheetData sheetId="5141">
        <row r="4">
          <cell r="A4" t="str">
            <v>BẢNG TÍNH TOÁN, ĐO BÓC KHỐI LƯỢNG HOÀN THÀNH ĐƯA VÀO QUYẾT TOÁN</v>
          </cell>
        </row>
      </sheetData>
      <sheetData sheetId="5142">
        <row r="4">
          <cell r="A4" t="str">
            <v>BẢNG TÍNH TOÁN, ĐO BÓC KHỐI LƯỢNG HOÀN THÀNH ĐƯA VÀO QUYẾT TOÁN</v>
          </cell>
        </row>
      </sheetData>
      <sheetData sheetId="5143">
        <row r="4">
          <cell r="A4" t="str">
            <v>BẢNG TÍNH TOÁN, ĐO BÓC KHỐI LƯỢNG HOÀN THÀNH ĐƯA VÀO QUYẾT TOÁN</v>
          </cell>
        </row>
      </sheetData>
      <sheetData sheetId="5144">
        <row r="4">
          <cell r="A4" t="str">
            <v>BẢNG TÍNH TOÁN, ĐO BÓC KHỐI LƯỢNG HOÀN THÀNH ĐƯA VÀO QUYẾT TOÁN</v>
          </cell>
        </row>
      </sheetData>
      <sheetData sheetId="5145">
        <row r="4">
          <cell r="A4" t="str">
            <v>BẢNG TÍNH TOÁN, ĐO BÓC KHỐI LƯỢNG HOÀN THÀNH ĐƯA VÀO QUYẾT TOÁN</v>
          </cell>
        </row>
      </sheetData>
      <sheetData sheetId="5146">
        <row r="4">
          <cell r="A4" t="str">
            <v>BẢNG TÍNH TOÁN, ĐO BÓC KHỐI LƯỢNG HOÀN THÀNH ĐƯA VÀO QUYẾT TOÁN</v>
          </cell>
        </row>
      </sheetData>
      <sheetData sheetId="5147">
        <row r="4">
          <cell r="A4" t="str">
            <v>BẢNG TÍNH TOÁN, ĐO BÓC KHỐI LƯỢNG HOÀN THÀNH ĐƯA VÀO QUYẾT TOÁN</v>
          </cell>
        </row>
      </sheetData>
      <sheetData sheetId="5148">
        <row r="4">
          <cell r="A4" t="str">
            <v>BẢNG TÍNH TOÁN, ĐO BÓC KHỐI LƯỢNG HOÀN THÀNH ĐƯA VÀO QUYẾT TOÁN</v>
          </cell>
        </row>
      </sheetData>
      <sheetData sheetId="5149">
        <row r="4">
          <cell r="A4" t="str">
            <v>BẢNG TÍNH TOÁN, ĐO BÓC KHỐI LƯỢNG HOÀN THÀNH ĐƯA VÀO QUYẾT TOÁN</v>
          </cell>
        </row>
      </sheetData>
      <sheetData sheetId="5150">
        <row r="4">
          <cell r="A4" t="str">
            <v>BẢNG TÍNH TOÁN, ĐO BÓC KHỐI LƯỢNG HOÀN THÀNH ĐƯA VÀO QUYẾT TOÁN</v>
          </cell>
        </row>
      </sheetData>
      <sheetData sheetId="5151">
        <row r="4">
          <cell r="A4" t="str">
            <v>BẢNG TÍNH TOÁN, ĐO BÓC KHỐI LƯỢNG HOÀN THÀNH ĐƯA VÀO QUYẾT TOÁN</v>
          </cell>
        </row>
      </sheetData>
      <sheetData sheetId="5152">
        <row r="4">
          <cell r="A4" t="str">
            <v>BẢNG TÍNH TOÁN, ĐO BÓC KHỐI LƯỢNG HOÀN THÀNH ĐƯA VÀO QUYẾT TOÁN</v>
          </cell>
        </row>
      </sheetData>
      <sheetData sheetId="5153">
        <row r="4">
          <cell r="A4" t="str">
            <v>BẢNG TÍNH TOÁN, ĐO BÓC KHỐI LƯỢNG HOÀN THÀNH ĐƯA VÀO QUYẾT TOÁN</v>
          </cell>
        </row>
      </sheetData>
      <sheetData sheetId="5154">
        <row r="4">
          <cell r="A4" t="str">
            <v>BẢNG TÍNH TOÁN, ĐO BÓC KHỐI LƯỢNG HOÀN THÀNH ĐƯA VÀO QUYẾT TOÁN</v>
          </cell>
        </row>
      </sheetData>
      <sheetData sheetId="5155">
        <row r="4">
          <cell r="A4" t="str">
            <v>BẢNG TÍNH TOÁN, ĐO BÓC KHỐI LƯỢNG HOÀN THÀNH ĐƯA VÀO QUYẾT TOÁN</v>
          </cell>
        </row>
      </sheetData>
      <sheetData sheetId="5156">
        <row r="4">
          <cell r="A4" t="str">
            <v>BẢNG TÍNH TOÁN, ĐO BÓC KHỐI LƯỢNG HOÀN THÀNH ĐƯA VÀO QUYẾT TOÁN</v>
          </cell>
        </row>
      </sheetData>
      <sheetData sheetId="5157">
        <row r="4">
          <cell r="A4" t="str">
            <v>BẢNG TÍNH TOÁN, ĐO BÓC KHỐI LƯỢNG HOÀN THÀNH ĐƯA VÀO QUYẾT TOÁN</v>
          </cell>
        </row>
      </sheetData>
      <sheetData sheetId="5158">
        <row r="4">
          <cell r="A4" t="str">
            <v>BẢNG TÍNH TOÁN, ĐO BÓC KHỐI LƯỢNG HOÀN THÀNH ĐƯA VÀO QUYẾT TOÁN</v>
          </cell>
        </row>
      </sheetData>
      <sheetData sheetId="5159">
        <row r="4">
          <cell r="A4" t="str">
            <v>BẢNG TÍNH TOÁN, ĐO BÓC KHỐI LƯỢNG HOÀN THÀNH ĐƯA VÀO QUYẾT TOÁN</v>
          </cell>
        </row>
      </sheetData>
      <sheetData sheetId="5160">
        <row r="4">
          <cell r="A4" t="str">
            <v>BẢNG TÍNH TOÁN, ĐO BÓC KHỐI LƯỢNG HOÀN THÀNH ĐƯA VÀO QUYẾT TOÁN</v>
          </cell>
        </row>
      </sheetData>
      <sheetData sheetId="5161">
        <row r="4">
          <cell r="A4" t="str">
            <v>BẢNG TÍNH TOÁN, ĐO BÓC KHỐI LƯỢNG HOÀN THÀNH ĐƯA VÀO QUYẾT TOÁN</v>
          </cell>
        </row>
      </sheetData>
      <sheetData sheetId="5162">
        <row r="4">
          <cell r="A4" t="str">
            <v>BẢNG TÍNH TOÁN, ĐO BÓC KHỐI LƯỢNG HOÀN THÀNH ĐƯA VÀO QUYẾT TOÁN</v>
          </cell>
        </row>
      </sheetData>
      <sheetData sheetId="5163">
        <row r="4">
          <cell r="A4" t="str">
            <v>BẢNG TÍNH TOÁN, ĐO BÓC KHỐI LƯỢNG HOÀN THÀNH ĐƯA VÀO QUYẾT TOÁN</v>
          </cell>
        </row>
      </sheetData>
      <sheetData sheetId="5164">
        <row r="4">
          <cell r="A4" t="str">
            <v>BẢNG TÍNH TOÁN, ĐO BÓC KHỐI LƯỢNG HOÀN THÀNH ĐƯA VÀO QUYẾT TOÁN</v>
          </cell>
        </row>
      </sheetData>
      <sheetData sheetId="5165">
        <row r="4">
          <cell r="A4" t="str">
            <v>BẢNG TÍNH TOÁN, ĐO BÓC KHỐI LƯỢNG HOÀN THÀNH ĐƯA VÀO QUYẾT TOÁN</v>
          </cell>
        </row>
      </sheetData>
      <sheetData sheetId="5166">
        <row r="4">
          <cell r="A4" t="str">
            <v>BẢNG TÍNH TOÁN, ĐO BÓC KHỐI LƯỢNG HOÀN THÀNH ĐƯA VÀO QUYẾT TOÁN</v>
          </cell>
        </row>
      </sheetData>
      <sheetData sheetId="5167">
        <row r="4">
          <cell r="A4" t="str">
            <v>BẢNG TÍNH TOÁN, ĐO BÓC KHỐI LƯỢNG HOÀN THÀNH ĐƯA VÀO QUYẾT TOÁN</v>
          </cell>
        </row>
      </sheetData>
      <sheetData sheetId="5168">
        <row r="4">
          <cell r="A4" t="str">
            <v>BẢNG TÍNH TOÁN, ĐO BÓC KHỐI LƯỢNG HOÀN THÀNH ĐƯA VÀO QUYẾT TOÁN</v>
          </cell>
        </row>
      </sheetData>
      <sheetData sheetId="5169">
        <row r="4">
          <cell r="A4" t="str">
            <v>BẢNG TÍNH TOÁN, ĐO BÓC KHỐI LƯỢNG HOÀN THÀNH ĐƯA VÀO QUYẾT TOÁN</v>
          </cell>
        </row>
      </sheetData>
      <sheetData sheetId="5170">
        <row r="4">
          <cell r="A4" t="str">
            <v>BẢNG TÍNH TOÁN, ĐO BÓC KHỐI LƯỢNG HOÀN THÀNH ĐƯA VÀO QUYẾT TOÁN</v>
          </cell>
        </row>
      </sheetData>
      <sheetData sheetId="5171">
        <row r="4">
          <cell r="A4" t="str">
            <v>BẢNG TÍNH TOÁN, ĐO BÓC KHỐI LƯỢNG HOÀN THÀNH ĐƯA VÀO QUYẾT TOÁN</v>
          </cell>
        </row>
      </sheetData>
      <sheetData sheetId="5172">
        <row r="4">
          <cell r="A4" t="str">
            <v>BẢNG TÍNH TOÁN, ĐO BÓC KHỐI LƯỢNG HOÀN THÀNH ĐƯA VÀO QUYẾT TOÁN</v>
          </cell>
        </row>
      </sheetData>
      <sheetData sheetId="5173">
        <row r="4">
          <cell r="A4" t="str">
            <v>BẢNG TÍNH TOÁN, ĐO BÓC KHỐI LƯỢNG HOÀN THÀNH ĐƯA VÀO QUYẾT TOÁN</v>
          </cell>
        </row>
      </sheetData>
      <sheetData sheetId="5174">
        <row r="4">
          <cell r="A4" t="str">
            <v>BẢNG TÍNH TOÁN, ĐO BÓC KHỐI LƯỢNG HOÀN THÀNH ĐƯA VÀO QUYẾT TOÁN</v>
          </cell>
        </row>
      </sheetData>
      <sheetData sheetId="5175">
        <row r="4">
          <cell r="A4" t="str">
            <v>BẢNG TÍNH TOÁN, ĐO BÓC KHỐI LƯỢNG HOÀN THÀNH ĐƯA VÀO QUYẾT TOÁN</v>
          </cell>
        </row>
      </sheetData>
      <sheetData sheetId="5176">
        <row r="4">
          <cell r="A4" t="str">
            <v>BẢNG TÍNH TOÁN, ĐO BÓC KHỐI LƯỢNG HOÀN THÀNH ĐƯA VÀO QUYẾT TOÁN</v>
          </cell>
        </row>
      </sheetData>
      <sheetData sheetId="5177">
        <row r="4">
          <cell r="A4" t="str">
            <v>BẢNG TÍNH TOÁN, ĐO BÓC KHỐI LƯỢNG HOÀN THÀNH ĐƯA VÀO QUYẾT TOÁN</v>
          </cell>
        </row>
      </sheetData>
      <sheetData sheetId="5178">
        <row r="4">
          <cell r="A4" t="str">
            <v>BẢNG TÍNH TOÁN, ĐO BÓC KHỐI LƯỢNG HOÀN THÀNH ĐƯA VÀO QUYẾT TOÁN</v>
          </cell>
        </row>
      </sheetData>
      <sheetData sheetId="5179">
        <row r="4">
          <cell r="A4" t="str">
            <v>BẢNG TÍNH TOÁN, ĐO BÓC KHỐI LƯỢNG HOÀN THÀNH ĐƯA VÀO QUYẾT TOÁN</v>
          </cell>
        </row>
      </sheetData>
      <sheetData sheetId="5180">
        <row r="4">
          <cell r="A4" t="str">
            <v>BẢNG TÍNH TOÁN, ĐO BÓC KHỐI LƯỢNG HOÀN THÀNH ĐƯA VÀO QUYẾT TOÁN</v>
          </cell>
        </row>
      </sheetData>
      <sheetData sheetId="5181">
        <row r="4">
          <cell r="A4" t="str">
            <v>BẢNG TÍNH TOÁN, ĐO BÓC KHỐI LƯỢNG HOÀN THÀNH ĐƯA VÀO QUYẾT TOÁN</v>
          </cell>
        </row>
      </sheetData>
      <sheetData sheetId="5182">
        <row r="4">
          <cell r="A4" t="str">
            <v>BẢNG TÍNH TOÁN, ĐO BÓC KHỐI LƯỢNG HOÀN THÀNH ĐƯA VÀO QUYẾT TOÁN</v>
          </cell>
        </row>
      </sheetData>
      <sheetData sheetId="5183">
        <row r="4">
          <cell r="A4" t="str">
            <v>BẢNG TÍNH TOÁN, ĐO BÓC KHỐI LƯỢNG HOÀN THÀNH ĐƯA VÀO QUYẾT TOÁN</v>
          </cell>
        </row>
      </sheetData>
      <sheetData sheetId="5184">
        <row r="4">
          <cell r="A4" t="str">
            <v>BẢNG TÍNH TOÁN, ĐO BÓC KHỐI LƯỢNG HOÀN THÀNH ĐƯA VÀO QUYẾT TOÁN</v>
          </cell>
        </row>
      </sheetData>
      <sheetData sheetId="5185">
        <row r="4">
          <cell r="A4" t="str">
            <v>BẢNG TÍNH TOÁN, ĐO BÓC KHỐI LƯỢNG HOÀN THÀNH ĐƯA VÀO QUYẾT TOÁN</v>
          </cell>
        </row>
      </sheetData>
      <sheetData sheetId="5186">
        <row r="4">
          <cell r="A4" t="str">
            <v>BẢNG TÍNH TOÁN, ĐO BÓC KHỐI LƯỢNG HOÀN THÀNH ĐƯA VÀO QUYẾT TOÁN</v>
          </cell>
        </row>
      </sheetData>
      <sheetData sheetId="5187">
        <row r="4">
          <cell r="A4" t="str">
            <v>BẢNG TÍNH TOÁN, ĐO BÓC KHỐI LƯỢNG HOÀN THÀNH ĐƯA VÀO QUYẾT TOÁN</v>
          </cell>
        </row>
      </sheetData>
      <sheetData sheetId="5188">
        <row r="4">
          <cell r="A4" t="str">
            <v>BẢNG TÍNH TOÁN, ĐO BÓC KHỐI LƯỢNG HOÀN THÀNH ĐƯA VÀO QUYẾT TOÁN</v>
          </cell>
        </row>
      </sheetData>
      <sheetData sheetId="5189">
        <row r="4">
          <cell r="A4" t="str">
            <v>BẢNG TÍNH TOÁN, ĐO BÓC KHỐI LƯỢNG HOÀN THÀNH ĐƯA VÀO QUYẾT TOÁN</v>
          </cell>
        </row>
      </sheetData>
      <sheetData sheetId="5190">
        <row r="4">
          <cell r="A4" t="str">
            <v>BẢNG TÍNH TOÁN, ĐO BÓC KHỐI LƯỢNG HOÀN THÀNH ĐƯA VÀO QUYẾT TOÁN</v>
          </cell>
        </row>
      </sheetData>
      <sheetData sheetId="5191">
        <row r="4">
          <cell r="A4" t="str">
            <v>BẢNG TÍNH TOÁN, ĐO BÓC KHỐI LƯỢNG HOÀN THÀNH ĐƯA VÀO QUYẾT TOÁN</v>
          </cell>
        </row>
      </sheetData>
      <sheetData sheetId="5192">
        <row r="4">
          <cell r="A4" t="str">
            <v>BẢNG TÍNH TOÁN, ĐO BÓC KHỐI LƯỢNG HOÀN THÀNH ĐƯA VÀO QUYẾT TOÁN</v>
          </cell>
        </row>
      </sheetData>
      <sheetData sheetId="5193">
        <row r="4">
          <cell r="A4" t="str">
            <v>BẢNG TÍNH TOÁN, ĐO BÓC KHỐI LƯỢNG HOÀN THÀNH ĐƯA VÀO QUYẾT TOÁN</v>
          </cell>
        </row>
      </sheetData>
      <sheetData sheetId="5194">
        <row r="4">
          <cell r="A4" t="str">
            <v>BẢNG TÍNH TOÁN, ĐO BÓC KHỐI LƯỢNG HOÀN THÀNH ĐƯA VÀO QUYẾT TOÁN</v>
          </cell>
        </row>
      </sheetData>
      <sheetData sheetId="5195">
        <row r="4">
          <cell r="A4" t="str">
            <v>BẢNG TÍNH TOÁN, ĐO BÓC KHỐI LƯỢNG HOÀN THÀNH ĐƯA VÀO QUYẾT TOÁN</v>
          </cell>
        </row>
      </sheetData>
      <sheetData sheetId="5196">
        <row r="4">
          <cell r="A4" t="str">
            <v>BẢNG TÍNH TOÁN, ĐO BÓC KHỐI LƯỢNG HOÀN THÀNH ĐƯA VÀO QUYẾT TOÁN</v>
          </cell>
        </row>
      </sheetData>
      <sheetData sheetId="5197">
        <row r="4">
          <cell r="A4" t="str">
            <v>BẢNG TÍNH TOÁN, ĐO BÓC KHỐI LƯỢNG HOÀN THÀNH ĐƯA VÀO QUYẾT TOÁN</v>
          </cell>
        </row>
      </sheetData>
      <sheetData sheetId="5198">
        <row r="4">
          <cell r="A4" t="str">
            <v>BẢNG TÍNH TOÁN, ĐO BÓC KHỐI LƯỢNG HOÀN THÀNH ĐƯA VÀO QUYẾT TOÁN</v>
          </cell>
        </row>
      </sheetData>
      <sheetData sheetId="5199">
        <row r="4">
          <cell r="A4" t="str">
            <v>BẢNG TÍNH TOÁN, ĐO BÓC KHỐI LƯỢNG HOÀN THÀNH ĐƯA VÀO QUYẾT TOÁN</v>
          </cell>
        </row>
      </sheetData>
      <sheetData sheetId="5200">
        <row r="4">
          <cell r="A4" t="str">
            <v>BẢNG TÍNH TOÁN, ĐO BÓC KHỐI LƯỢNG HOÀN THÀNH ĐƯA VÀO QUYẾT TOÁN</v>
          </cell>
        </row>
      </sheetData>
      <sheetData sheetId="5201">
        <row r="4">
          <cell r="A4" t="str">
            <v>BẢNG TÍNH TOÁN, ĐO BÓC KHỐI LƯỢNG HOÀN THÀNH ĐƯA VÀO QUYẾT TOÁN</v>
          </cell>
        </row>
      </sheetData>
      <sheetData sheetId="5202">
        <row r="4">
          <cell r="A4" t="str">
            <v>BẢNG TÍNH TOÁN, ĐO BÓC KHỐI LƯỢNG HOÀN THÀNH ĐƯA VÀO QUYẾT TOÁN</v>
          </cell>
        </row>
      </sheetData>
      <sheetData sheetId="5203">
        <row r="4">
          <cell r="A4" t="str">
            <v>BẢNG TÍNH TOÁN, ĐO BÓC KHỐI LƯỢNG HOÀN THÀNH ĐƯA VÀO QUYẾT TOÁN</v>
          </cell>
        </row>
      </sheetData>
      <sheetData sheetId="5204">
        <row r="4">
          <cell r="A4" t="str">
            <v>BẢNG TÍNH TOÁN, ĐO BÓC KHỐI LƯỢNG HOÀN THÀNH ĐƯA VÀO QUYẾT TOÁN</v>
          </cell>
        </row>
      </sheetData>
      <sheetData sheetId="5205">
        <row r="4">
          <cell r="A4" t="str">
            <v>BẢNG TÍNH TOÁN, ĐO BÓC KHỐI LƯỢNG HOÀN THÀNH ĐƯA VÀO QUYẾT TOÁN</v>
          </cell>
        </row>
      </sheetData>
      <sheetData sheetId="5206">
        <row r="4">
          <cell r="A4" t="str">
            <v>BẢNG TÍNH TOÁN, ĐO BÓC KHỐI LƯỢNG HOÀN THÀNH ĐƯA VÀO QUYẾT TOÁN</v>
          </cell>
        </row>
      </sheetData>
      <sheetData sheetId="5207">
        <row r="4">
          <cell r="A4" t="str">
            <v>BẢNG TÍNH TOÁN, ĐO BÓC KHỐI LƯỢNG HOÀN THÀNH ĐƯA VÀO QUYẾT TOÁN</v>
          </cell>
        </row>
      </sheetData>
      <sheetData sheetId="5208">
        <row r="4">
          <cell r="A4" t="str">
            <v>BẢNG TÍNH TOÁN, ĐO BÓC KHỐI LƯỢNG HOÀN THÀNH ĐƯA VÀO QUYẾT TOÁN</v>
          </cell>
        </row>
      </sheetData>
      <sheetData sheetId="5209">
        <row r="4">
          <cell r="A4" t="str">
            <v>BẢNG TÍNH TOÁN, ĐO BÓC KHỐI LƯỢNG HOÀN THÀNH ĐƯA VÀO QUYẾT TOÁN</v>
          </cell>
        </row>
      </sheetData>
      <sheetData sheetId="5210">
        <row r="4">
          <cell r="A4" t="str">
            <v>BẢNG TÍNH TOÁN, ĐO BÓC KHỐI LƯỢNG HOÀN THÀNH ĐƯA VÀO QUYẾT TOÁN</v>
          </cell>
        </row>
      </sheetData>
      <sheetData sheetId="5211">
        <row r="4">
          <cell r="A4" t="str">
            <v>BẢNG TÍNH TOÁN, ĐO BÓC KHỐI LƯỢNG HOÀN THÀNH ĐƯA VÀO QUYẾT TOÁN</v>
          </cell>
        </row>
      </sheetData>
      <sheetData sheetId="5212">
        <row r="4">
          <cell r="A4" t="str">
            <v>BẢNG TÍNH TOÁN, ĐO BÓC KHỐI LƯỢNG HOÀN THÀNH ĐƯA VÀO QUYẾT TOÁN</v>
          </cell>
        </row>
      </sheetData>
      <sheetData sheetId="5213">
        <row r="4">
          <cell r="A4" t="str">
            <v>BẢNG TÍNH TOÁN, ĐO BÓC KHỐI LƯỢNG HOÀN THÀNH ĐƯA VÀO QUYẾT TOÁN</v>
          </cell>
        </row>
      </sheetData>
      <sheetData sheetId="5214">
        <row r="4">
          <cell r="A4" t="str">
            <v>BẢNG TÍNH TOÁN, ĐO BÓC KHỐI LƯỢNG HOÀN THÀNH ĐƯA VÀO QUYẾT TOÁN</v>
          </cell>
        </row>
      </sheetData>
      <sheetData sheetId="5215">
        <row r="4">
          <cell r="A4" t="str">
            <v>BẢNG TÍNH TOÁN, ĐO BÓC KHỐI LƯỢNG HOÀN THÀNH ĐƯA VÀO QUYẾT TOÁN</v>
          </cell>
        </row>
      </sheetData>
      <sheetData sheetId="5216">
        <row r="4">
          <cell r="A4" t="str">
            <v>BẢNG TÍNH TOÁN, ĐO BÓC KHỐI LƯỢNG HOÀN THÀNH ĐƯA VÀO QUYẾT TOÁN</v>
          </cell>
        </row>
      </sheetData>
      <sheetData sheetId="5217">
        <row r="4">
          <cell r="A4" t="str">
            <v>BẢNG TÍNH TOÁN, ĐO BÓC KHỐI LƯỢNG HOÀN THÀNH ĐƯA VÀO QUYẾT TOÁN</v>
          </cell>
        </row>
      </sheetData>
      <sheetData sheetId="5218">
        <row r="4">
          <cell r="A4" t="str">
            <v>BẢNG TÍNH TOÁN, ĐO BÓC KHỐI LƯỢNG HOÀN THÀNH ĐƯA VÀO QUYẾT TOÁN</v>
          </cell>
        </row>
      </sheetData>
      <sheetData sheetId="5219">
        <row r="4">
          <cell r="A4" t="str">
            <v>BẢNG TÍNH TOÁN, ĐO BÓC KHỐI LƯỢNG HOÀN THÀNH ĐƯA VÀO QUYẾT TOÁN</v>
          </cell>
        </row>
      </sheetData>
      <sheetData sheetId="5220">
        <row r="4">
          <cell r="A4" t="str">
            <v>BẢNG TÍNH TOÁN, ĐO BÓC KHỐI LƯỢNG HOÀN THÀNH ĐƯA VÀO QUYẾT TOÁN</v>
          </cell>
        </row>
      </sheetData>
      <sheetData sheetId="5221">
        <row r="4">
          <cell r="A4" t="str">
            <v>BẢNG TÍNH TOÁN, ĐO BÓC KHỐI LƯỢNG HOÀN THÀNH ĐƯA VÀO QUYẾT TOÁN</v>
          </cell>
        </row>
      </sheetData>
      <sheetData sheetId="5222">
        <row r="4">
          <cell r="A4" t="str">
            <v>BẢNG TÍNH TOÁN, ĐO BÓC KHỐI LƯỢNG HOÀN THÀNH ĐƯA VÀO QUYẾT TOÁN</v>
          </cell>
        </row>
      </sheetData>
      <sheetData sheetId="5223">
        <row r="4">
          <cell r="A4" t="str">
            <v>BẢNG TÍNH TOÁN, ĐO BÓC KHỐI LƯỢNG HOÀN THÀNH ĐƯA VÀO QUYẾT TOÁN</v>
          </cell>
        </row>
      </sheetData>
      <sheetData sheetId="5224">
        <row r="4">
          <cell r="A4" t="str">
            <v>BẢNG TÍNH TOÁN, ĐO BÓC KHỐI LƯỢNG HOÀN THÀNH ĐƯA VÀO QUYẾT TOÁN</v>
          </cell>
        </row>
      </sheetData>
      <sheetData sheetId="5225">
        <row r="4">
          <cell r="A4" t="str">
            <v>BẢNG TÍNH TOÁN, ĐO BÓC KHỐI LƯỢNG HOÀN THÀNH ĐƯA VÀO QUYẾT TOÁN</v>
          </cell>
        </row>
      </sheetData>
      <sheetData sheetId="5226">
        <row r="4">
          <cell r="A4" t="str">
            <v>BẢNG TÍNH TOÁN, ĐO BÓC KHỐI LƯỢNG HOÀN THÀNH ĐƯA VÀO QUYẾT TOÁN</v>
          </cell>
        </row>
      </sheetData>
      <sheetData sheetId="5227">
        <row r="4">
          <cell r="A4" t="str">
            <v>BẢNG TÍNH TOÁN, ĐO BÓC KHỐI LƯỢNG HOÀN THÀNH ĐƯA VÀO QUYẾT TOÁN</v>
          </cell>
        </row>
      </sheetData>
      <sheetData sheetId="5228">
        <row r="4">
          <cell r="A4" t="str">
            <v>BẢNG TÍNH TOÁN, ĐO BÓC KHỐI LƯỢNG HOÀN THÀNH ĐƯA VÀO QUYẾT TOÁN</v>
          </cell>
        </row>
      </sheetData>
      <sheetData sheetId="5229">
        <row r="4">
          <cell r="A4" t="str">
            <v>BẢNG TÍNH TOÁN, ĐO BÓC KHỐI LƯỢNG HOÀN THÀNH ĐƯA VÀO QUYẾT TOÁN</v>
          </cell>
        </row>
      </sheetData>
      <sheetData sheetId="5230">
        <row r="4">
          <cell r="A4" t="str">
            <v>BẢNG TÍNH TOÁN, ĐO BÓC KHỐI LƯỢNG HOÀN THÀNH ĐƯA VÀO QUYẾT TOÁN</v>
          </cell>
        </row>
      </sheetData>
      <sheetData sheetId="5231">
        <row r="4">
          <cell r="A4" t="str">
            <v>BẢNG TÍNH TOÁN, ĐO BÓC KHỐI LƯỢNG HOÀN THÀNH ĐƯA VÀO QUYẾT TOÁN</v>
          </cell>
        </row>
      </sheetData>
      <sheetData sheetId="5232">
        <row r="4">
          <cell r="A4" t="str">
            <v>BẢNG TÍNH TOÁN, ĐO BÓC KHỐI LƯỢNG HOÀN THÀNH ĐƯA VÀO QUYẾT TOÁN</v>
          </cell>
        </row>
      </sheetData>
      <sheetData sheetId="5233">
        <row r="4">
          <cell r="A4" t="str">
            <v>BẢNG TÍNH TOÁN, ĐO BÓC KHỐI LƯỢNG HOÀN THÀNH ĐƯA VÀO QUYẾT TOÁN</v>
          </cell>
        </row>
      </sheetData>
      <sheetData sheetId="5234">
        <row r="4">
          <cell r="A4" t="str">
            <v>BẢNG TÍNH TOÁN, ĐO BÓC KHỐI LƯỢNG HOÀN THÀNH ĐƯA VÀO QUYẾT TOÁN</v>
          </cell>
        </row>
      </sheetData>
      <sheetData sheetId="5235">
        <row r="4">
          <cell r="A4" t="str">
            <v>BẢNG TÍNH TOÁN, ĐO BÓC KHỐI LƯỢNG HOÀN THÀNH ĐƯA VÀO QUYẾT TOÁN</v>
          </cell>
        </row>
      </sheetData>
      <sheetData sheetId="5236">
        <row r="4">
          <cell r="A4" t="str">
            <v>BẢNG TÍNH TOÁN, ĐO BÓC KHỐI LƯỢNG HOÀN THÀNH ĐƯA VÀO QUYẾT TOÁN</v>
          </cell>
        </row>
      </sheetData>
      <sheetData sheetId="5237">
        <row r="4">
          <cell r="A4" t="str">
            <v>BẢNG TÍNH TOÁN, ĐO BÓC KHỐI LƯỢNG HOÀN THÀNH ĐƯA VÀO QUYẾT TOÁN</v>
          </cell>
        </row>
      </sheetData>
      <sheetData sheetId="5238">
        <row r="4">
          <cell r="A4" t="str">
            <v>BẢNG TÍNH TOÁN, ĐO BÓC KHỐI LƯỢNG HOÀN THÀNH ĐƯA VÀO QUYẾT TOÁN</v>
          </cell>
        </row>
      </sheetData>
      <sheetData sheetId="5239">
        <row r="4">
          <cell r="A4" t="str">
            <v>BẢNG TÍNH TOÁN, ĐO BÓC KHỐI LƯỢNG HOÀN THÀNH ĐƯA VÀO QUYẾT TOÁN</v>
          </cell>
        </row>
      </sheetData>
      <sheetData sheetId="5240">
        <row r="4">
          <cell r="A4" t="str">
            <v>BẢNG TÍNH TOÁN, ĐO BÓC KHỐI LƯỢNG HOÀN THÀNH ĐƯA VÀO QUYẾT TOÁN</v>
          </cell>
        </row>
      </sheetData>
      <sheetData sheetId="5241">
        <row r="4">
          <cell r="A4" t="str">
            <v>BẢNG TÍNH TOÁN, ĐO BÓC KHỐI LƯỢNG HOÀN THÀNH ĐƯA VÀO QUYẾT TOÁN</v>
          </cell>
        </row>
      </sheetData>
      <sheetData sheetId="5242">
        <row r="4">
          <cell r="A4" t="str">
            <v>BẢNG TÍNH TOÁN, ĐO BÓC KHỐI LƯỢNG HOÀN THÀNH ĐƯA VÀO QUYẾT TOÁN</v>
          </cell>
        </row>
      </sheetData>
      <sheetData sheetId="5243">
        <row r="4">
          <cell r="A4" t="str">
            <v>BẢNG TÍNH TOÁN, ĐO BÓC KHỐI LƯỢNG HOÀN THÀNH ĐƯA VÀO QUYẾT TOÁN</v>
          </cell>
        </row>
      </sheetData>
      <sheetData sheetId="5244">
        <row r="4">
          <cell r="A4" t="str">
            <v>BẢNG TÍNH TOÁN, ĐO BÓC KHỐI LƯỢNG HOÀN THÀNH ĐƯA VÀO QUYẾT TOÁN</v>
          </cell>
        </row>
      </sheetData>
      <sheetData sheetId="5245">
        <row r="4">
          <cell r="A4" t="str">
            <v>BẢNG TÍNH TOÁN, ĐO BÓC KHỐI LƯỢNG HOÀN THÀNH ĐƯA VÀO QUYẾT TOÁN</v>
          </cell>
        </row>
      </sheetData>
      <sheetData sheetId="5246">
        <row r="4">
          <cell r="A4" t="str">
            <v>BẢNG TÍNH TOÁN, ĐO BÓC KHỐI LƯỢNG HOÀN THÀNH ĐƯA VÀO QUYẾT TOÁN</v>
          </cell>
        </row>
      </sheetData>
      <sheetData sheetId="5247">
        <row r="4">
          <cell r="A4" t="str">
            <v>BẢNG TÍNH TOÁN, ĐO BÓC KHỐI LƯỢNG HOÀN THÀNH ĐƯA VÀO QUYẾT TOÁN</v>
          </cell>
        </row>
      </sheetData>
      <sheetData sheetId="5248">
        <row r="4">
          <cell r="A4" t="str">
            <v>BẢNG TÍNH TOÁN, ĐO BÓC KHỐI LƯỢNG HOÀN THÀNH ĐƯA VÀO QUYẾT TOÁN</v>
          </cell>
        </row>
      </sheetData>
      <sheetData sheetId="5249">
        <row r="4">
          <cell r="A4" t="str">
            <v>BẢNG TÍNH TOÁN, ĐO BÓC KHỐI LƯỢNG HOÀN THÀNH ĐƯA VÀO QUYẾT TOÁN</v>
          </cell>
        </row>
      </sheetData>
      <sheetData sheetId="5250">
        <row r="4">
          <cell r="A4" t="str">
            <v>BẢNG TÍNH TOÁN, ĐO BÓC KHỐI LƯỢNG HOÀN THÀNH ĐƯA VÀO QUYẾT TOÁN</v>
          </cell>
        </row>
      </sheetData>
      <sheetData sheetId="5251">
        <row r="4">
          <cell r="A4" t="str">
            <v>BẢNG TÍNH TOÁN, ĐO BÓC KHỐI LƯỢNG HOÀN THÀNH ĐƯA VÀO QUYẾT TOÁN</v>
          </cell>
        </row>
      </sheetData>
      <sheetData sheetId="5252">
        <row r="4">
          <cell r="A4" t="str">
            <v>BẢNG TÍNH TOÁN, ĐO BÓC KHỐI LƯỢNG HOÀN THÀNH ĐƯA VÀO QUYẾT TOÁN</v>
          </cell>
        </row>
      </sheetData>
      <sheetData sheetId="5253">
        <row r="4">
          <cell r="A4" t="str">
            <v>BẢNG TÍNH TOÁN, ĐO BÓC KHỐI LƯỢNG HOÀN THÀNH ĐƯA VÀO QUYẾT TOÁN</v>
          </cell>
        </row>
      </sheetData>
      <sheetData sheetId="5254">
        <row r="4">
          <cell r="A4" t="str">
            <v>BẢNG TÍNH TOÁN, ĐO BÓC KHỐI LƯỢNG HOÀN THÀNH ĐƯA VÀO QUYẾT TOÁN</v>
          </cell>
        </row>
      </sheetData>
      <sheetData sheetId="5255">
        <row r="4">
          <cell r="A4" t="str">
            <v>BẢNG TÍNH TOÁN, ĐO BÓC KHỐI LƯỢNG HOÀN THÀNH ĐƯA VÀO QUYẾT TOÁN</v>
          </cell>
        </row>
      </sheetData>
      <sheetData sheetId="5256">
        <row r="4">
          <cell r="A4" t="str">
            <v>BẢNG TÍNH TOÁN, ĐO BÓC KHỐI LƯỢNG HOÀN THÀNH ĐƯA VÀO QUYẾT TOÁN</v>
          </cell>
        </row>
      </sheetData>
      <sheetData sheetId="5257">
        <row r="4">
          <cell r="A4" t="str">
            <v>BẢNG TÍNH TOÁN, ĐO BÓC KHỐI LƯỢNG HOÀN THÀNH ĐƯA VÀO QUYẾT TOÁN</v>
          </cell>
        </row>
      </sheetData>
      <sheetData sheetId="5258">
        <row r="4">
          <cell r="A4" t="str">
            <v>BẢNG TÍNH TOÁN, ĐO BÓC KHỐI LƯỢNG HOÀN THÀNH ĐƯA VÀO QUYẾT TOÁN</v>
          </cell>
        </row>
      </sheetData>
      <sheetData sheetId="5259">
        <row r="4">
          <cell r="A4" t="str">
            <v>BẢNG TÍNH TOÁN, ĐO BÓC KHỐI LƯỢNG HOÀN THÀNH ĐƯA VÀO QUYẾT TOÁN</v>
          </cell>
        </row>
      </sheetData>
      <sheetData sheetId="5260">
        <row r="4">
          <cell r="A4" t="str">
            <v>BẢNG TÍNH TOÁN, ĐO BÓC KHỐI LƯỢNG HOÀN THÀNH ĐƯA VÀO QUYẾT TOÁN</v>
          </cell>
        </row>
      </sheetData>
      <sheetData sheetId="5261">
        <row r="4">
          <cell r="A4" t="str">
            <v>BẢNG TÍNH TOÁN, ĐO BÓC KHỐI LƯỢNG HOÀN THÀNH ĐƯA VÀO QUYẾT TOÁN</v>
          </cell>
        </row>
      </sheetData>
      <sheetData sheetId="5262">
        <row r="4">
          <cell r="A4" t="str">
            <v>BẢNG TÍNH TOÁN, ĐO BÓC KHỐI LƯỢNG HOÀN THÀNH ĐƯA VÀO QUYẾT TOÁN</v>
          </cell>
        </row>
      </sheetData>
      <sheetData sheetId="5263">
        <row r="4">
          <cell r="A4" t="str">
            <v>BẢNG TÍNH TOÁN, ĐO BÓC KHỐI LƯỢNG HOÀN THÀNH ĐƯA VÀO QUYẾT TOÁN</v>
          </cell>
        </row>
      </sheetData>
      <sheetData sheetId="5264">
        <row r="4">
          <cell r="A4" t="str">
            <v>BẢNG TÍNH TOÁN, ĐO BÓC KHỐI LƯỢNG HOÀN THÀNH ĐƯA VÀO QUYẾT TOÁN</v>
          </cell>
        </row>
      </sheetData>
      <sheetData sheetId="5265">
        <row r="4">
          <cell r="A4" t="str">
            <v>BẢNG TÍNH TOÁN, ĐO BÓC KHỐI LƯỢNG HOÀN THÀNH ĐƯA VÀO QUYẾT TOÁN</v>
          </cell>
        </row>
      </sheetData>
      <sheetData sheetId="5266">
        <row r="4">
          <cell r="A4" t="str">
            <v>BẢNG TÍNH TOÁN, ĐO BÓC KHỐI LƯỢNG HOÀN THÀNH ĐƯA VÀO QUYẾT TOÁN</v>
          </cell>
        </row>
      </sheetData>
      <sheetData sheetId="5267">
        <row r="4">
          <cell r="A4" t="str">
            <v>BẢNG TÍNH TOÁN, ĐO BÓC KHỐI LƯỢNG HOÀN THÀNH ĐƯA VÀO QUYẾT TOÁN</v>
          </cell>
        </row>
      </sheetData>
      <sheetData sheetId="5268">
        <row r="4">
          <cell r="A4" t="str">
            <v>BẢNG TÍNH TOÁN, ĐO BÓC KHỐI LƯỢNG HOÀN THÀNH ĐƯA VÀO QUYẾT TOÁN</v>
          </cell>
        </row>
      </sheetData>
      <sheetData sheetId="5269">
        <row r="4">
          <cell r="A4" t="str">
            <v>BẢNG TÍNH TOÁN, ĐO BÓC KHỐI LƯỢNG HOÀN THÀNH ĐƯA VÀO QUYẾT TOÁN</v>
          </cell>
        </row>
      </sheetData>
      <sheetData sheetId="5270">
        <row r="4">
          <cell r="A4" t="str">
            <v>BẢNG TÍNH TOÁN, ĐO BÓC KHỐI LƯỢNG HOÀN THÀNH ĐƯA VÀO QUYẾT TOÁN</v>
          </cell>
        </row>
      </sheetData>
      <sheetData sheetId="5271">
        <row r="4">
          <cell r="A4" t="str">
            <v>BẢNG TÍNH TOÁN, ĐO BÓC KHỐI LƯỢNG HOÀN THÀNH ĐƯA VÀO QUYẾT TOÁN</v>
          </cell>
        </row>
      </sheetData>
      <sheetData sheetId="5272">
        <row r="4">
          <cell r="A4" t="str">
            <v>BẢNG TÍNH TOÁN, ĐO BÓC KHỐI LƯỢNG HOÀN THÀNH ĐƯA VÀO QUYẾT TOÁN</v>
          </cell>
        </row>
      </sheetData>
      <sheetData sheetId="5273">
        <row r="4">
          <cell r="A4" t="str">
            <v>BẢNG TÍNH TOÁN, ĐO BÓC KHỐI LƯỢNG HOÀN THÀNH ĐƯA VÀO QUYẾT TOÁN</v>
          </cell>
        </row>
      </sheetData>
      <sheetData sheetId="5274">
        <row r="4">
          <cell r="A4" t="str">
            <v>BẢNG TÍNH TOÁN, ĐO BÓC KHỐI LƯỢNG HOÀN THÀNH ĐƯA VÀO QUYẾT TOÁN</v>
          </cell>
        </row>
      </sheetData>
      <sheetData sheetId="5275">
        <row r="4">
          <cell r="A4" t="str">
            <v>BẢNG TÍNH TOÁN, ĐO BÓC KHỐI LƯỢNG HOÀN THÀNH ĐƯA VÀO QUYẾT TOÁN</v>
          </cell>
        </row>
      </sheetData>
      <sheetData sheetId="5276">
        <row r="4">
          <cell r="A4" t="str">
            <v>BẢNG TÍNH TOÁN, ĐO BÓC KHỐI LƯỢNG HOÀN THÀNH ĐƯA VÀO QUYẾT TOÁN</v>
          </cell>
        </row>
      </sheetData>
      <sheetData sheetId="5277">
        <row r="4">
          <cell r="A4" t="str">
            <v>BẢNG TÍNH TOÁN, ĐO BÓC KHỐI LƯỢNG HOÀN THÀNH ĐƯA VÀO QUYẾT TOÁN</v>
          </cell>
        </row>
      </sheetData>
      <sheetData sheetId="5278">
        <row r="4">
          <cell r="A4" t="str">
            <v>BẢNG TÍNH TOÁN, ĐO BÓC KHỐI LƯỢNG HOÀN THÀNH ĐƯA VÀO QUYẾT TOÁN</v>
          </cell>
        </row>
      </sheetData>
      <sheetData sheetId="5279">
        <row r="4">
          <cell r="A4" t="str">
            <v>BẢNG TÍNH TOÁN, ĐO BÓC KHỐI LƯỢNG HOÀN THÀNH ĐƯA VÀO QUYẾT TOÁN</v>
          </cell>
        </row>
      </sheetData>
      <sheetData sheetId="5280">
        <row r="4">
          <cell r="A4" t="str">
            <v>BẢNG TÍNH TOÁN, ĐO BÓC KHỐI LƯỢNG HOÀN THÀNH ĐƯA VÀO QUYẾT TOÁN</v>
          </cell>
        </row>
      </sheetData>
      <sheetData sheetId="5281">
        <row r="4">
          <cell r="A4" t="str">
            <v>BẢNG TÍNH TOÁN, ĐO BÓC KHỐI LƯỢNG HOÀN THÀNH ĐƯA VÀO QUYẾT TOÁN</v>
          </cell>
        </row>
      </sheetData>
      <sheetData sheetId="5282">
        <row r="4">
          <cell r="A4" t="str">
            <v>BẢNG TÍNH TOÁN, ĐO BÓC KHỐI LƯỢNG HOÀN THÀNH ĐƯA VÀO QUYẾT TOÁN</v>
          </cell>
        </row>
      </sheetData>
      <sheetData sheetId="5283">
        <row r="4">
          <cell r="A4" t="str">
            <v>BẢNG TÍNH TOÁN, ĐO BÓC KHỐI LƯỢNG HOÀN THÀNH ĐƯA VÀO QUYẾT TOÁN</v>
          </cell>
        </row>
      </sheetData>
      <sheetData sheetId="5284">
        <row r="4">
          <cell r="A4" t="str">
            <v>BẢNG TÍNH TOÁN, ĐO BÓC KHỐI LƯỢNG HOÀN THÀNH ĐƯA VÀO QUYẾT TOÁN</v>
          </cell>
        </row>
      </sheetData>
      <sheetData sheetId="5285">
        <row r="4">
          <cell r="A4" t="str">
            <v>BẢNG TÍNH TOÁN, ĐO BÓC KHỐI LƯỢNG HOÀN THÀNH ĐƯA VÀO QUYẾT TOÁN</v>
          </cell>
        </row>
      </sheetData>
      <sheetData sheetId="5286">
        <row r="4">
          <cell r="A4" t="str">
            <v>BẢNG TÍNH TOÁN, ĐO BÓC KHỐI LƯỢNG HOÀN THÀNH ĐƯA VÀO QUYẾT TOÁN</v>
          </cell>
        </row>
      </sheetData>
      <sheetData sheetId="5287">
        <row r="4">
          <cell r="A4" t="str">
            <v>BẢNG TÍNH TOÁN, ĐO BÓC KHỐI LƯỢNG HOÀN THÀNH ĐƯA VÀO QUYẾT TOÁN</v>
          </cell>
        </row>
      </sheetData>
      <sheetData sheetId="5288">
        <row r="4">
          <cell r="A4" t="str">
            <v>BẢNG TÍNH TOÁN, ĐO BÓC KHỐI LƯỢNG HOÀN THÀNH ĐƯA VÀO QUYẾT TOÁN</v>
          </cell>
        </row>
      </sheetData>
      <sheetData sheetId="5289">
        <row r="4">
          <cell r="A4" t="str">
            <v>BẢNG TÍNH TOÁN, ĐO BÓC KHỐI LƯỢNG HOÀN THÀNH ĐƯA VÀO QUYẾT TOÁN</v>
          </cell>
        </row>
      </sheetData>
      <sheetData sheetId="5290">
        <row r="4">
          <cell r="A4" t="str">
            <v>BẢNG TÍNH TOÁN, ĐO BÓC KHỐI LƯỢNG HOÀN THÀNH ĐƯA VÀO QUYẾT TOÁN</v>
          </cell>
        </row>
      </sheetData>
      <sheetData sheetId="5291">
        <row r="4">
          <cell r="A4" t="str">
            <v>BẢNG TÍNH TOÁN, ĐO BÓC KHỐI LƯỢNG HOÀN THÀNH ĐƯA VÀO QUYẾT TOÁN</v>
          </cell>
        </row>
      </sheetData>
      <sheetData sheetId="5292">
        <row r="4">
          <cell r="A4" t="str">
            <v>BẢNG TÍNH TOÁN, ĐO BÓC KHỐI LƯỢNG HOÀN THÀNH ĐƯA VÀO QUYẾT TOÁN</v>
          </cell>
        </row>
      </sheetData>
      <sheetData sheetId="5293">
        <row r="4">
          <cell r="A4" t="str">
            <v>BẢNG TÍNH TOÁN, ĐO BÓC KHỐI LƯỢNG HOÀN THÀNH ĐƯA VÀO QUYẾT TOÁN</v>
          </cell>
        </row>
      </sheetData>
      <sheetData sheetId="5294">
        <row r="4">
          <cell r="A4" t="str">
            <v>BẢNG TÍNH TOÁN, ĐO BÓC KHỐI LƯỢNG HOÀN THÀNH ĐƯA VÀO QUYẾT TOÁN</v>
          </cell>
        </row>
      </sheetData>
      <sheetData sheetId="5295">
        <row r="4">
          <cell r="A4" t="str">
            <v>BẢNG TÍNH TOÁN, ĐO BÓC KHỐI LƯỢNG HOÀN THÀNH ĐƯA VÀO QUYẾT TOÁN</v>
          </cell>
        </row>
      </sheetData>
      <sheetData sheetId="5296">
        <row r="4">
          <cell r="A4" t="str">
            <v>BẢNG TÍNH TOÁN, ĐO BÓC KHỐI LƯỢNG HOÀN THÀNH ĐƯA VÀO QUYẾT TOÁN</v>
          </cell>
        </row>
      </sheetData>
      <sheetData sheetId="5297">
        <row r="4">
          <cell r="A4" t="str">
            <v>BẢNG TÍNH TOÁN, ĐO BÓC KHỐI LƯỢNG HOÀN THÀNH ĐƯA VÀO QUYẾT TOÁN</v>
          </cell>
        </row>
      </sheetData>
      <sheetData sheetId="5298">
        <row r="4">
          <cell r="A4" t="str">
            <v>BẢNG TÍNH TOÁN, ĐO BÓC KHỐI LƯỢNG HOÀN THÀNH ĐƯA VÀO QUYẾT TOÁN</v>
          </cell>
        </row>
      </sheetData>
      <sheetData sheetId="5299">
        <row r="4">
          <cell r="A4" t="str">
            <v>BẢNG TÍNH TOÁN, ĐO BÓC KHỐI LƯỢNG HOÀN THÀNH ĐƯA VÀO QUYẾT TOÁN</v>
          </cell>
        </row>
      </sheetData>
      <sheetData sheetId="5300">
        <row r="4">
          <cell r="A4" t="str">
            <v>BẢNG TÍNH TOÁN, ĐO BÓC KHỐI LƯỢNG HOÀN THÀNH ĐƯA VÀO QUYẾT TOÁN</v>
          </cell>
        </row>
      </sheetData>
      <sheetData sheetId="5301">
        <row r="4">
          <cell r="A4" t="str">
            <v>BẢNG TÍNH TOÁN, ĐO BÓC KHỐI LƯỢNG HOÀN THÀNH ĐƯA VÀO QUYẾT TOÁN</v>
          </cell>
        </row>
      </sheetData>
      <sheetData sheetId="5302">
        <row r="4">
          <cell r="A4" t="str">
            <v>BẢNG TÍNH TOÁN, ĐO BÓC KHỐI LƯỢNG HOÀN THÀNH ĐƯA VÀO QUYẾT TOÁN</v>
          </cell>
        </row>
      </sheetData>
      <sheetData sheetId="5303">
        <row r="4">
          <cell r="A4" t="str">
            <v>BẢNG TÍNH TOÁN, ĐO BÓC KHỐI LƯỢNG HOÀN THÀNH ĐƯA VÀO QUYẾT TOÁN</v>
          </cell>
        </row>
      </sheetData>
      <sheetData sheetId="5304">
        <row r="4">
          <cell r="A4" t="str">
            <v>BẢNG TÍNH TOÁN, ĐO BÓC KHỐI LƯỢNG HOÀN THÀNH ĐƯA VÀO QUYẾT TOÁN</v>
          </cell>
        </row>
      </sheetData>
      <sheetData sheetId="5305">
        <row r="4">
          <cell r="A4" t="str">
            <v>BẢNG TÍNH TOÁN, ĐO BÓC KHỐI LƯỢNG HOÀN THÀNH ĐƯA VÀO QUYẾT TOÁN</v>
          </cell>
        </row>
      </sheetData>
      <sheetData sheetId="5306">
        <row r="4">
          <cell r="A4" t="str">
            <v>BẢNG TÍNH TOÁN, ĐO BÓC KHỐI LƯỢNG HOÀN THÀNH ĐƯA VÀO QUYẾT TOÁN</v>
          </cell>
        </row>
      </sheetData>
      <sheetData sheetId="5307">
        <row r="4">
          <cell r="A4" t="str">
            <v>BẢNG TÍNH TOÁN, ĐO BÓC KHỐI LƯỢNG HOÀN THÀNH ĐƯA VÀO QUYẾT TOÁN</v>
          </cell>
        </row>
      </sheetData>
      <sheetData sheetId="5308">
        <row r="4">
          <cell r="A4" t="str">
            <v>BẢNG TÍNH TOÁN, ĐO BÓC KHỐI LƯỢNG HOÀN THÀNH ĐƯA VÀO QUYẾT TOÁN</v>
          </cell>
        </row>
      </sheetData>
      <sheetData sheetId="5309">
        <row r="4">
          <cell r="A4" t="str">
            <v>BẢNG TÍNH TOÁN, ĐO BÓC KHỐI LƯỢNG HOÀN THÀNH ĐƯA VÀO QUYẾT TOÁN</v>
          </cell>
        </row>
      </sheetData>
      <sheetData sheetId="5310">
        <row r="4">
          <cell r="A4" t="str">
            <v>BẢNG TÍNH TOÁN, ĐO BÓC KHỐI LƯỢNG HOÀN THÀNH ĐƯA VÀO QUYẾT TOÁN</v>
          </cell>
        </row>
      </sheetData>
      <sheetData sheetId="5311">
        <row r="4">
          <cell r="A4" t="str">
            <v>BẢNG TÍNH TOÁN, ĐO BÓC KHỐI LƯỢNG HOÀN THÀNH ĐƯA VÀO QUYẾT TOÁN</v>
          </cell>
        </row>
      </sheetData>
      <sheetData sheetId="5312">
        <row r="4">
          <cell r="A4" t="str">
            <v>BẢNG TÍNH TOÁN, ĐO BÓC KHỐI LƯỢNG HOÀN THÀNH ĐƯA VÀO QUYẾT TOÁN</v>
          </cell>
        </row>
      </sheetData>
      <sheetData sheetId="5313">
        <row r="4">
          <cell r="A4" t="str">
            <v>BẢNG TÍNH TOÁN, ĐO BÓC KHỐI LƯỢNG HOÀN THÀNH ĐƯA VÀO QUYẾT TOÁN</v>
          </cell>
        </row>
      </sheetData>
      <sheetData sheetId="5314">
        <row r="4">
          <cell r="A4" t="str">
            <v>BẢNG TÍNH TOÁN, ĐO BÓC KHỐI LƯỢNG HOÀN THÀNH ĐƯA VÀO QUYẾT TOÁN</v>
          </cell>
        </row>
      </sheetData>
      <sheetData sheetId="5315">
        <row r="4">
          <cell r="A4" t="str">
            <v>BẢNG TÍNH TOÁN, ĐO BÓC KHỐI LƯỢNG HOÀN THÀNH ĐƯA VÀO QUYẾT TOÁN</v>
          </cell>
        </row>
      </sheetData>
      <sheetData sheetId="5316">
        <row r="4">
          <cell r="A4" t="str">
            <v>BẢNG TÍNH TOÁN, ĐO BÓC KHỐI LƯỢNG HOÀN THÀNH ĐƯA VÀO QUYẾT TOÁN</v>
          </cell>
        </row>
      </sheetData>
      <sheetData sheetId="5317">
        <row r="4">
          <cell r="A4" t="str">
            <v>BẢNG TÍNH TOÁN, ĐO BÓC KHỐI LƯỢNG HOÀN THÀNH ĐƯA VÀO QUYẾT TOÁN</v>
          </cell>
        </row>
      </sheetData>
      <sheetData sheetId="5318">
        <row r="4">
          <cell r="A4" t="str">
            <v>BẢNG TÍNH TOÁN, ĐO BÓC KHỐI LƯỢNG HOÀN THÀNH ĐƯA VÀO QUYẾT TOÁN</v>
          </cell>
        </row>
      </sheetData>
      <sheetData sheetId="5319">
        <row r="4">
          <cell r="A4" t="str">
            <v>BẢNG TÍNH TOÁN, ĐO BÓC KHỐI LƯỢNG HOÀN THÀNH ĐƯA VÀO QUYẾT TOÁN</v>
          </cell>
        </row>
      </sheetData>
      <sheetData sheetId="5320">
        <row r="4">
          <cell r="A4" t="str">
            <v>BẢNG TÍNH TOÁN, ĐO BÓC KHỐI LƯỢNG HOÀN THÀNH ĐƯA VÀO QUYẾT TOÁN</v>
          </cell>
        </row>
      </sheetData>
      <sheetData sheetId="5321">
        <row r="4">
          <cell r="A4" t="str">
            <v>BẢNG TÍNH TOÁN, ĐO BÓC KHỐI LƯỢNG HOÀN THÀNH ĐƯA VÀO QUYẾT TOÁN</v>
          </cell>
        </row>
      </sheetData>
      <sheetData sheetId="5322">
        <row r="4">
          <cell r="A4" t="str">
            <v>BẢNG TÍNH TOÁN, ĐO BÓC KHỐI LƯỢNG HOÀN THÀNH ĐƯA VÀO QUYẾT TOÁN</v>
          </cell>
        </row>
      </sheetData>
      <sheetData sheetId="5323">
        <row r="4">
          <cell r="A4" t="str">
            <v>BẢNG TÍNH TOÁN, ĐO BÓC KHỐI LƯỢNG HOÀN THÀNH ĐƯA VÀO QUYẾT TOÁN</v>
          </cell>
        </row>
      </sheetData>
      <sheetData sheetId="5324">
        <row r="4">
          <cell r="A4" t="str">
            <v>BẢNG TÍNH TOÁN, ĐO BÓC KHỐI LƯỢNG HOÀN THÀNH ĐƯA VÀO QUYẾT TOÁN</v>
          </cell>
        </row>
      </sheetData>
      <sheetData sheetId="5325">
        <row r="4">
          <cell r="A4" t="str">
            <v>BẢNG TÍNH TOÁN, ĐO BÓC KHỐI LƯỢNG HOÀN THÀNH ĐƯA VÀO QUYẾT TOÁN</v>
          </cell>
        </row>
      </sheetData>
      <sheetData sheetId="5326">
        <row r="4">
          <cell r="A4" t="str">
            <v>BẢNG TÍNH TOÁN, ĐO BÓC KHỐI LƯỢNG HOÀN THÀNH ĐƯA VÀO QUYẾT TOÁN</v>
          </cell>
        </row>
      </sheetData>
      <sheetData sheetId="5327">
        <row r="4">
          <cell r="A4" t="str">
            <v>BẢNG TÍNH TOÁN, ĐO BÓC KHỐI LƯỢNG HOÀN THÀNH ĐƯA VÀO QUYẾT TOÁN</v>
          </cell>
        </row>
      </sheetData>
      <sheetData sheetId="5328">
        <row r="4">
          <cell r="A4" t="str">
            <v>BẢNG TÍNH TOÁN, ĐO BÓC KHỐI LƯỢNG HOÀN THÀNH ĐƯA VÀO QUYẾT TOÁN</v>
          </cell>
        </row>
      </sheetData>
      <sheetData sheetId="5329">
        <row r="4">
          <cell r="A4" t="str">
            <v>BẢNG TÍNH TOÁN, ĐO BÓC KHỐI LƯỢNG HOÀN THÀNH ĐƯA VÀO QUYẾT TOÁN</v>
          </cell>
        </row>
      </sheetData>
      <sheetData sheetId="5330">
        <row r="4">
          <cell r="A4" t="str">
            <v>BẢNG TÍNH TOÁN, ĐO BÓC KHỐI LƯỢNG HOÀN THÀNH ĐƯA VÀO QUYẾT TOÁN</v>
          </cell>
        </row>
      </sheetData>
      <sheetData sheetId="5331">
        <row r="4">
          <cell r="A4" t="str">
            <v>BẢNG TÍNH TOÁN, ĐO BÓC KHỐI LƯỢNG HOÀN THÀNH ĐƯA VÀO QUYẾT TOÁN</v>
          </cell>
        </row>
      </sheetData>
      <sheetData sheetId="5332">
        <row r="4">
          <cell r="A4" t="str">
            <v>BẢNG TÍNH TOÁN, ĐO BÓC KHỐI LƯỢNG HOÀN THÀNH ĐƯA VÀO QUYẾT TOÁN</v>
          </cell>
        </row>
      </sheetData>
      <sheetData sheetId="5333">
        <row r="4">
          <cell r="A4" t="str">
            <v>BẢNG TÍNH TOÁN, ĐO BÓC KHỐI LƯỢNG HOÀN THÀNH ĐƯA VÀO QUYẾT TOÁN</v>
          </cell>
        </row>
      </sheetData>
      <sheetData sheetId="5334">
        <row r="4">
          <cell r="A4" t="str">
            <v>BẢNG TÍNH TOÁN, ĐO BÓC KHỐI LƯỢNG HOÀN THÀNH ĐƯA VÀO QUYẾT TOÁN</v>
          </cell>
        </row>
      </sheetData>
      <sheetData sheetId="5335">
        <row r="4">
          <cell r="A4" t="str">
            <v>BẢNG TÍNH TOÁN, ĐO BÓC KHỐI LƯỢNG HOÀN THÀNH ĐƯA VÀO QUYẾT TOÁN</v>
          </cell>
        </row>
      </sheetData>
      <sheetData sheetId="5336">
        <row r="4">
          <cell r="A4" t="str">
            <v>BẢNG TÍNH TOÁN, ĐO BÓC KHỐI LƯỢNG HOÀN THÀNH ĐƯA VÀO QUYẾT TOÁN</v>
          </cell>
        </row>
      </sheetData>
      <sheetData sheetId="5337">
        <row r="4">
          <cell r="A4" t="str">
            <v>BẢNG TÍNH TOÁN, ĐO BÓC KHỐI LƯỢNG HOÀN THÀNH ĐƯA VÀO QUYẾT TOÁN</v>
          </cell>
        </row>
      </sheetData>
      <sheetData sheetId="5338">
        <row r="4">
          <cell r="A4" t="str">
            <v>BẢNG TÍNH TOÁN, ĐO BÓC KHỐI LƯỢNG HOÀN THÀNH ĐƯA VÀO QUYẾT TOÁN</v>
          </cell>
        </row>
      </sheetData>
      <sheetData sheetId="5339">
        <row r="4">
          <cell r="A4" t="str">
            <v>BẢNG TÍNH TOÁN, ĐO BÓC KHỐI LƯỢNG HOÀN THÀNH ĐƯA VÀO QUYẾT TOÁN</v>
          </cell>
        </row>
      </sheetData>
      <sheetData sheetId="5340">
        <row r="4">
          <cell r="A4" t="str">
            <v>BẢNG TÍNH TOÁN, ĐO BÓC KHỐI LƯỢNG HOÀN THÀNH ĐƯA VÀO QUYẾT TOÁN</v>
          </cell>
        </row>
      </sheetData>
      <sheetData sheetId="5341">
        <row r="4">
          <cell r="A4" t="str">
            <v>BẢNG TÍNH TOÁN, ĐO BÓC KHỐI LƯỢNG HOÀN THÀNH ĐƯA VÀO QUYẾT TOÁN</v>
          </cell>
        </row>
      </sheetData>
      <sheetData sheetId="5342">
        <row r="4">
          <cell r="A4" t="str">
            <v>BẢNG TÍNH TOÁN, ĐO BÓC KHỐI LƯỢNG HOÀN THÀNH ĐƯA VÀO QUYẾT TOÁN</v>
          </cell>
        </row>
      </sheetData>
      <sheetData sheetId="5343">
        <row r="4">
          <cell r="A4" t="str">
            <v>BẢNG TÍNH TOÁN, ĐO BÓC KHỐI LƯỢNG HOÀN THÀNH ĐƯA VÀO QUYẾT TOÁN</v>
          </cell>
        </row>
      </sheetData>
      <sheetData sheetId="5344">
        <row r="4">
          <cell r="A4" t="str">
            <v>BẢNG TÍNH TOÁN, ĐO BÓC KHỐI LƯỢNG HOÀN THÀNH ĐƯA VÀO QUYẾT TOÁN</v>
          </cell>
        </row>
      </sheetData>
      <sheetData sheetId="5345">
        <row r="4">
          <cell r="A4" t="str">
            <v>BẢNG TÍNH TOÁN, ĐO BÓC KHỐI LƯỢNG HOÀN THÀNH ĐƯA VÀO QUYẾT TOÁN</v>
          </cell>
        </row>
      </sheetData>
      <sheetData sheetId="5346">
        <row r="4">
          <cell r="A4" t="str">
            <v>BẢNG TÍNH TOÁN, ĐO BÓC KHỐI LƯỢNG HOÀN THÀNH ĐƯA VÀO QUYẾT TOÁN</v>
          </cell>
        </row>
      </sheetData>
      <sheetData sheetId="5347">
        <row r="4">
          <cell r="A4" t="str">
            <v>BẢNG TÍNH TOÁN, ĐO BÓC KHỐI LƯỢNG HOÀN THÀNH ĐƯA VÀO QUYẾT TOÁN</v>
          </cell>
        </row>
      </sheetData>
      <sheetData sheetId="5348">
        <row r="4">
          <cell r="A4" t="str">
            <v>BẢNG TÍNH TOÁN, ĐO BÓC KHỐI LƯỢNG HOÀN THÀNH ĐƯA VÀO QUYẾT TOÁN</v>
          </cell>
        </row>
      </sheetData>
      <sheetData sheetId="5349">
        <row r="4">
          <cell r="A4" t="str">
            <v>BẢNG TÍNH TOÁN, ĐO BÓC KHỐI LƯỢNG HOÀN THÀNH ĐƯA VÀO QUYẾT TOÁN</v>
          </cell>
        </row>
      </sheetData>
      <sheetData sheetId="5350">
        <row r="4">
          <cell r="A4" t="str">
            <v>BẢNG TÍNH TOÁN, ĐO BÓC KHỐI LƯỢNG HOÀN THÀNH ĐƯA VÀO QUYẾT TOÁN</v>
          </cell>
        </row>
      </sheetData>
      <sheetData sheetId="5351">
        <row r="4">
          <cell r="A4" t="str">
            <v>BẢNG TÍNH TOÁN, ĐO BÓC KHỐI LƯỢNG HOÀN THÀNH ĐƯA VÀO QUYẾT TOÁN</v>
          </cell>
        </row>
      </sheetData>
      <sheetData sheetId="5352">
        <row r="4">
          <cell r="A4" t="str">
            <v>BẢNG TÍNH TOÁN, ĐO BÓC KHỐI LƯỢNG HOÀN THÀNH ĐƯA VÀO QUYẾT TOÁN</v>
          </cell>
        </row>
      </sheetData>
      <sheetData sheetId="5353">
        <row r="4">
          <cell r="A4" t="str">
            <v>BẢNG TÍNH TOÁN, ĐO BÓC KHỐI LƯỢNG HOÀN THÀNH ĐƯA VÀO QUYẾT TOÁN</v>
          </cell>
        </row>
      </sheetData>
      <sheetData sheetId="5354">
        <row r="4">
          <cell r="A4" t="str">
            <v>BẢNG TÍNH TOÁN, ĐO BÓC KHỐI LƯỢNG HOÀN THÀNH ĐƯA VÀO QUYẾT TOÁN</v>
          </cell>
        </row>
      </sheetData>
      <sheetData sheetId="5355">
        <row r="4">
          <cell r="A4" t="str">
            <v>BẢNG TÍNH TOÁN, ĐO BÓC KHỐI LƯỢNG HOÀN THÀNH ĐƯA VÀO QUYẾT TOÁN</v>
          </cell>
        </row>
      </sheetData>
      <sheetData sheetId="5356">
        <row r="4">
          <cell r="A4" t="str">
            <v>BẢNG TÍNH TOÁN, ĐO BÓC KHỐI LƯỢNG HOÀN THÀNH ĐƯA VÀO QUYẾT TOÁN</v>
          </cell>
        </row>
      </sheetData>
      <sheetData sheetId="5357">
        <row r="4">
          <cell r="A4" t="str">
            <v>BẢNG TÍNH TOÁN, ĐO BÓC KHỐI LƯỢNG HOÀN THÀNH ĐƯA VÀO QUYẾT TOÁN</v>
          </cell>
        </row>
      </sheetData>
      <sheetData sheetId="5358">
        <row r="4">
          <cell r="A4" t="str">
            <v>BẢNG TÍNH TOÁN, ĐO BÓC KHỐI LƯỢNG HOÀN THÀNH ĐƯA VÀO QUYẾT TOÁN</v>
          </cell>
        </row>
      </sheetData>
      <sheetData sheetId="5359">
        <row r="4">
          <cell r="A4" t="str">
            <v>BẢNG TÍNH TOÁN, ĐO BÓC KHỐI LƯỢNG HOÀN THÀNH ĐƯA VÀO QUYẾT TOÁN</v>
          </cell>
        </row>
      </sheetData>
      <sheetData sheetId="5360">
        <row r="4">
          <cell r="A4" t="str">
            <v>BẢNG TÍNH TOÁN, ĐO BÓC KHỐI LƯỢNG HOÀN THÀNH ĐƯA VÀO QUYẾT TOÁN</v>
          </cell>
        </row>
      </sheetData>
      <sheetData sheetId="5361">
        <row r="4">
          <cell r="A4" t="str">
            <v>BẢNG TÍNH TOÁN, ĐO BÓC KHỐI LƯỢNG HOÀN THÀNH ĐƯA VÀO QUYẾT TOÁN</v>
          </cell>
        </row>
      </sheetData>
      <sheetData sheetId="5362">
        <row r="4">
          <cell r="A4" t="str">
            <v>BẢNG TÍNH TOÁN, ĐO BÓC KHỐI LƯỢNG HOÀN THÀNH ĐƯA VÀO QUYẾT TOÁN</v>
          </cell>
        </row>
      </sheetData>
      <sheetData sheetId="5363">
        <row r="4">
          <cell r="A4" t="str">
            <v>BẢNG TÍNH TOÁN, ĐO BÓC KHỐI LƯỢNG HOÀN THÀNH ĐƯA VÀO QUYẾT TOÁN</v>
          </cell>
        </row>
      </sheetData>
      <sheetData sheetId="5364">
        <row r="4">
          <cell r="A4" t="str">
            <v>BẢNG TÍNH TOÁN, ĐO BÓC KHỐI LƯỢNG HOÀN THÀNH ĐƯA VÀO QUYẾT TOÁN</v>
          </cell>
        </row>
      </sheetData>
      <sheetData sheetId="5365">
        <row r="4">
          <cell r="A4" t="str">
            <v>BẢNG TÍNH TOÁN, ĐO BÓC KHỐI LƯỢNG HOÀN THÀNH ĐƯA VÀO QUYẾT TOÁN</v>
          </cell>
        </row>
      </sheetData>
      <sheetData sheetId="5366">
        <row r="4">
          <cell r="A4" t="str">
            <v>BẢNG TÍNH TOÁN, ĐO BÓC KHỐI LƯỢNG HOÀN THÀNH ĐƯA VÀO QUYẾT TOÁN</v>
          </cell>
        </row>
      </sheetData>
      <sheetData sheetId="5367">
        <row r="4">
          <cell r="A4" t="str">
            <v>BẢNG TÍNH TOÁN, ĐO BÓC KHỐI LƯỢNG HOÀN THÀNH ĐƯA VÀO QUYẾT TOÁN</v>
          </cell>
        </row>
      </sheetData>
      <sheetData sheetId="5368">
        <row r="4">
          <cell r="A4" t="str">
            <v>BẢNG TÍNH TOÁN, ĐO BÓC KHỐI LƯỢNG HOÀN THÀNH ĐƯA VÀO QUYẾT TOÁN</v>
          </cell>
        </row>
      </sheetData>
      <sheetData sheetId="5369">
        <row r="4">
          <cell r="A4" t="str">
            <v>BẢNG TÍNH TOÁN, ĐO BÓC KHỐI LƯỢNG HOÀN THÀNH ĐƯA VÀO QUYẾT TOÁN</v>
          </cell>
        </row>
      </sheetData>
      <sheetData sheetId="5370">
        <row r="4">
          <cell r="A4" t="str">
            <v>BẢNG TÍNH TOÁN, ĐO BÓC KHỐI LƯỢNG HOÀN THÀNH ĐƯA VÀO QUYẾT TOÁN</v>
          </cell>
        </row>
      </sheetData>
      <sheetData sheetId="5371">
        <row r="4">
          <cell r="A4" t="str">
            <v>BẢNG TÍNH TOÁN, ĐO BÓC KHỐI LƯỢNG HOÀN THÀNH ĐƯA VÀO QUYẾT TOÁN</v>
          </cell>
        </row>
      </sheetData>
      <sheetData sheetId="5372">
        <row r="4">
          <cell r="A4" t="str">
            <v>BẢNG TÍNH TOÁN, ĐO BÓC KHỐI LƯỢNG HOÀN THÀNH ĐƯA VÀO QUYẾT TOÁN</v>
          </cell>
        </row>
      </sheetData>
      <sheetData sheetId="5373">
        <row r="4">
          <cell r="A4" t="str">
            <v>BẢNG TÍNH TOÁN, ĐO BÓC KHỐI LƯỢNG HOÀN THÀNH ĐƯA VÀO QUYẾT TOÁN</v>
          </cell>
        </row>
      </sheetData>
      <sheetData sheetId="5374">
        <row r="4">
          <cell r="A4" t="str">
            <v>BẢNG TÍNH TOÁN, ĐO BÓC KHỐI LƯỢNG HOÀN THÀNH ĐƯA VÀO QUYẾT TOÁN</v>
          </cell>
        </row>
      </sheetData>
      <sheetData sheetId="5375">
        <row r="4">
          <cell r="A4" t="str">
            <v>BẢNG TÍNH TOÁN, ĐO BÓC KHỐI LƯỢNG HOÀN THÀNH ĐƯA VÀO QUYẾT TOÁN</v>
          </cell>
        </row>
      </sheetData>
      <sheetData sheetId="5376">
        <row r="4">
          <cell r="A4" t="str">
            <v>BẢNG TÍNH TOÁN, ĐO BÓC KHỐI LƯỢNG HOÀN THÀNH ĐƯA VÀO QUYẾT TOÁN</v>
          </cell>
        </row>
      </sheetData>
      <sheetData sheetId="5377">
        <row r="4">
          <cell r="A4" t="str">
            <v>BẢNG TÍNH TOÁN, ĐO BÓC KHỐI LƯỢNG HOÀN THÀNH ĐƯA VÀO QUYẾT TOÁN</v>
          </cell>
        </row>
      </sheetData>
      <sheetData sheetId="5378">
        <row r="4">
          <cell r="A4" t="str">
            <v>BẢNG TÍNH TOÁN, ĐO BÓC KHỐI LƯỢNG HOÀN THÀNH ĐƯA VÀO QUYẾT TOÁN</v>
          </cell>
        </row>
      </sheetData>
      <sheetData sheetId="5379">
        <row r="4">
          <cell r="A4" t="str">
            <v>BẢNG TÍNH TOÁN, ĐO BÓC KHỐI LƯỢNG HOÀN THÀNH ĐƯA VÀO QUYẾT TOÁN</v>
          </cell>
        </row>
      </sheetData>
      <sheetData sheetId="5380">
        <row r="4">
          <cell r="A4" t="str">
            <v>BẢNG TÍNH TOÁN, ĐO BÓC KHỐI LƯỢNG HOÀN THÀNH ĐƯA VÀO QUYẾT TOÁN</v>
          </cell>
        </row>
      </sheetData>
      <sheetData sheetId="5381">
        <row r="4">
          <cell r="A4" t="str">
            <v>BẢNG TÍNH TOÁN, ĐO BÓC KHỐI LƯỢNG HOÀN THÀNH ĐƯA VÀO QUYẾT TOÁN</v>
          </cell>
        </row>
      </sheetData>
      <sheetData sheetId="5382">
        <row r="4">
          <cell r="A4" t="str">
            <v>BẢNG TÍNH TOÁN, ĐO BÓC KHỐI LƯỢNG HOÀN THÀNH ĐƯA VÀO QUYẾT TOÁN</v>
          </cell>
        </row>
      </sheetData>
      <sheetData sheetId="5383">
        <row r="4">
          <cell r="A4" t="str">
            <v>BẢNG TÍNH TOÁN, ĐO BÓC KHỐI LƯỢNG HOÀN THÀNH ĐƯA VÀO QUYẾT TOÁN</v>
          </cell>
        </row>
      </sheetData>
      <sheetData sheetId="5384">
        <row r="4">
          <cell r="A4" t="str">
            <v>BẢNG TÍNH TOÁN, ĐO BÓC KHỐI LƯỢNG HOÀN THÀNH ĐƯA VÀO QUYẾT TOÁN</v>
          </cell>
        </row>
      </sheetData>
      <sheetData sheetId="5385">
        <row r="4">
          <cell r="A4" t="str">
            <v>BẢNG TÍNH TOÁN, ĐO BÓC KHỐI LƯỢNG HOÀN THÀNH ĐƯA VÀO QUYẾT TOÁN</v>
          </cell>
        </row>
      </sheetData>
      <sheetData sheetId="5386">
        <row r="4">
          <cell r="A4" t="str">
            <v>BẢNG TÍNH TOÁN, ĐO BÓC KHỐI LƯỢNG HOÀN THÀNH ĐƯA VÀO QUYẾT TOÁN</v>
          </cell>
        </row>
      </sheetData>
      <sheetData sheetId="5387">
        <row r="4">
          <cell r="A4" t="str">
            <v>BẢNG TÍNH TOÁN, ĐO BÓC KHỐI LƯỢNG HOÀN THÀNH ĐƯA VÀO QUYẾT TOÁN</v>
          </cell>
        </row>
      </sheetData>
      <sheetData sheetId="5388">
        <row r="4">
          <cell r="A4" t="str">
            <v>BẢNG TÍNH TOÁN, ĐO BÓC KHỐI LƯỢNG HOÀN THÀNH ĐƯA VÀO QUYẾT TOÁN</v>
          </cell>
        </row>
      </sheetData>
      <sheetData sheetId="5389">
        <row r="4">
          <cell r="A4" t="str">
            <v>BẢNG TÍNH TOÁN, ĐO BÓC KHỐI LƯỢNG HOÀN THÀNH ĐƯA VÀO QUYẾT TOÁN</v>
          </cell>
        </row>
      </sheetData>
      <sheetData sheetId="5390">
        <row r="4">
          <cell r="A4" t="str">
            <v>BẢNG TÍNH TOÁN, ĐO BÓC KHỐI LƯỢNG HOÀN THÀNH ĐƯA VÀO QUYẾT TOÁN</v>
          </cell>
        </row>
      </sheetData>
      <sheetData sheetId="5391">
        <row r="4">
          <cell r="A4" t="str">
            <v>BẢNG TÍNH TOÁN, ĐO BÓC KHỐI LƯỢNG HOÀN THÀNH ĐƯA VÀO QUYẾT TOÁN</v>
          </cell>
        </row>
      </sheetData>
      <sheetData sheetId="5392">
        <row r="4">
          <cell r="A4" t="str">
            <v>BẢNG TÍNH TOÁN, ĐO BÓC KHỐI LƯỢNG HOÀN THÀNH ĐƯA VÀO QUYẾT TOÁN</v>
          </cell>
        </row>
      </sheetData>
      <sheetData sheetId="5393">
        <row r="4">
          <cell r="A4" t="str">
            <v>BẢNG TÍNH TOÁN, ĐO BÓC KHỐI LƯỢNG HOÀN THÀNH ĐƯA VÀO QUYẾT TOÁN</v>
          </cell>
        </row>
      </sheetData>
      <sheetData sheetId="5394">
        <row r="4">
          <cell r="A4" t="str">
            <v>BẢNG TÍNH TOÁN, ĐO BÓC KHỐI LƯỢNG HOÀN THÀNH ĐƯA VÀO QUYẾT TOÁN</v>
          </cell>
        </row>
      </sheetData>
      <sheetData sheetId="5395">
        <row r="4">
          <cell r="A4" t="str">
            <v>BẢNG TÍNH TOÁN, ĐO BÓC KHỐI LƯỢNG HOÀN THÀNH ĐƯA VÀO QUYẾT TOÁN</v>
          </cell>
        </row>
      </sheetData>
      <sheetData sheetId="5396">
        <row r="4">
          <cell r="A4" t="str">
            <v>BẢNG TÍNH TOÁN, ĐO BÓC KHỐI LƯỢNG HOÀN THÀNH ĐƯA VÀO QUYẾT TOÁN</v>
          </cell>
        </row>
      </sheetData>
      <sheetData sheetId="5397">
        <row r="4">
          <cell r="A4" t="str">
            <v>BẢNG TÍNH TOÁN, ĐO BÓC KHỐI LƯỢNG HOÀN THÀNH ĐƯA VÀO QUYẾT TOÁN</v>
          </cell>
        </row>
      </sheetData>
      <sheetData sheetId="5398">
        <row r="4">
          <cell r="A4" t="str">
            <v>BẢNG TÍNH TOÁN, ĐO BÓC KHỐI LƯỢNG HOÀN THÀNH ĐƯA VÀO QUYẾT TOÁN</v>
          </cell>
        </row>
      </sheetData>
      <sheetData sheetId="5399">
        <row r="4">
          <cell r="A4" t="str">
            <v>BẢNG TÍNH TOÁN, ĐO BÓC KHỐI LƯỢNG HOÀN THÀNH ĐƯA VÀO QUYẾT TOÁN</v>
          </cell>
        </row>
      </sheetData>
      <sheetData sheetId="5400">
        <row r="4">
          <cell r="A4" t="str">
            <v>BẢNG TÍNH TOÁN, ĐO BÓC KHỐI LƯỢNG HOÀN THÀNH ĐƯA VÀO QUYẾT TOÁN</v>
          </cell>
        </row>
      </sheetData>
      <sheetData sheetId="5401">
        <row r="4">
          <cell r="A4" t="str">
            <v>BẢNG TÍNH TOÁN, ĐO BÓC KHỐI LƯỢNG HOÀN THÀNH ĐƯA VÀO QUYẾT TOÁN</v>
          </cell>
        </row>
      </sheetData>
      <sheetData sheetId="5402">
        <row r="4">
          <cell r="A4" t="str">
            <v>BẢNG TÍNH TOÁN, ĐO BÓC KHỐI LƯỢNG HOÀN THÀNH ĐƯA VÀO QUYẾT TOÁN</v>
          </cell>
        </row>
      </sheetData>
      <sheetData sheetId="5403">
        <row r="4">
          <cell r="A4" t="str">
            <v>BẢNG TÍNH TOÁN, ĐO BÓC KHỐI LƯỢNG HOÀN THÀNH ĐƯA VÀO QUYẾT TOÁN</v>
          </cell>
        </row>
      </sheetData>
      <sheetData sheetId="5404">
        <row r="4">
          <cell r="A4" t="str">
            <v>BẢNG TÍNH TOÁN, ĐO BÓC KHỐI LƯỢNG HOÀN THÀNH ĐƯA VÀO QUYẾT TOÁN</v>
          </cell>
        </row>
      </sheetData>
      <sheetData sheetId="5405">
        <row r="4">
          <cell r="A4" t="str">
            <v>BẢNG TÍNH TOÁN, ĐO BÓC KHỐI LƯỢNG HOÀN THÀNH ĐƯA VÀO QUYẾT TOÁN</v>
          </cell>
        </row>
      </sheetData>
      <sheetData sheetId="5406">
        <row r="4">
          <cell r="A4" t="str">
            <v>BẢNG TÍNH TOÁN, ĐO BÓC KHỐI LƯỢNG HOÀN THÀNH ĐƯA VÀO QUYẾT TOÁN</v>
          </cell>
        </row>
      </sheetData>
      <sheetData sheetId="5407">
        <row r="4">
          <cell r="A4" t="str">
            <v>BẢNG TÍNH TOÁN, ĐO BÓC KHỐI LƯỢNG HOÀN THÀNH ĐƯA VÀO QUYẾT TOÁN</v>
          </cell>
        </row>
      </sheetData>
      <sheetData sheetId="5408">
        <row r="4">
          <cell r="A4" t="str">
            <v>BẢNG TÍNH TOÁN, ĐO BÓC KHỐI LƯỢNG HOÀN THÀNH ĐƯA VÀO QUYẾT TOÁN</v>
          </cell>
        </row>
      </sheetData>
      <sheetData sheetId="5409">
        <row r="4">
          <cell r="A4" t="str">
            <v>BẢNG TÍNH TOÁN, ĐO BÓC KHỐI LƯỢNG HOÀN THÀNH ĐƯA VÀO QUYẾT TOÁN</v>
          </cell>
        </row>
      </sheetData>
      <sheetData sheetId="5410">
        <row r="4">
          <cell r="A4" t="str">
            <v>BẢNG TÍNH TOÁN, ĐO BÓC KHỐI LƯỢNG HOÀN THÀNH ĐƯA VÀO QUYẾT TOÁN</v>
          </cell>
        </row>
      </sheetData>
      <sheetData sheetId="5411">
        <row r="4">
          <cell r="A4" t="str">
            <v>BẢNG TÍNH TOÁN, ĐO BÓC KHỐI LƯỢNG HOÀN THÀNH ĐƯA VÀO QUYẾT TOÁN</v>
          </cell>
        </row>
      </sheetData>
      <sheetData sheetId="5412">
        <row r="4">
          <cell r="A4" t="str">
            <v>BẢNG TÍNH TOÁN, ĐO BÓC KHỐI LƯỢNG HOÀN THÀNH ĐƯA VÀO QUYẾT TOÁN</v>
          </cell>
        </row>
      </sheetData>
      <sheetData sheetId="5413">
        <row r="4">
          <cell r="A4" t="str">
            <v>BẢNG TÍNH TOÁN, ĐO BÓC KHỐI LƯỢNG HOÀN THÀNH ĐƯA VÀO QUYẾT TOÁN</v>
          </cell>
        </row>
      </sheetData>
      <sheetData sheetId="5414">
        <row r="4">
          <cell r="A4" t="str">
            <v>BẢNG TÍNH TOÁN, ĐO BÓC KHỐI LƯỢNG HOÀN THÀNH ĐƯA VÀO QUYẾT TOÁN</v>
          </cell>
        </row>
      </sheetData>
      <sheetData sheetId="5415">
        <row r="4">
          <cell r="A4" t="str">
            <v>BẢNG TÍNH TOÁN, ĐO BÓC KHỐI LƯỢNG HOÀN THÀNH ĐƯA VÀO QUYẾT TOÁN</v>
          </cell>
        </row>
      </sheetData>
      <sheetData sheetId="5416">
        <row r="4">
          <cell r="A4" t="str">
            <v>BẢNG TÍNH TOÁN, ĐO BÓC KHỐI LƯỢNG HOÀN THÀNH ĐƯA VÀO QUYẾT TOÁN</v>
          </cell>
        </row>
      </sheetData>
      <sheetData sheetId="5417">
        <row r="4">
          <cell r="A4" t="str">
            <v>BẢNG TÍNH TOÁN, ĐO BÓC KHỐI LƯỢNG HOÀN THÀNH ĐƯA VÀO QUYẾT TOÁN</v>
          </cell>
        </row>
      </sheetData>
      <sheetData sheetId="5418">
        <row r="4">
          <cell r="A4" t="str">
            <v>BẢNG TÍNH TOÁN, ĐO BÓC KHỐI LƯỢNG HOÀN THÀNH ĐƯA VÀO QUYẾT TOÁN</v>
          </cell>
        </row>
      </sheetData>
      <sheetData sheetId="5419">
        <row r="4">
          <cell r="A4" t="str">
            <v>BẢNG TÍNH TOÁN, ĐO BÓC KHỐI LƯỢNG HOÀN THÀNH ĐƯA VÀO QUYẾT TOÁN</v>
          </cell>
        </row>
      </sheetData>
      <sheetData sheetId="5420">
        <row r="4">
          <cell r="A4" t="str">
            <v>BẢNG TÍNH TOÁN, ĐO BÓC KHỐI LƯỢNG HOÀN THÀNH ĐƯA VÀO QUYẾT TOÁN</v>
          </cell>
        </row>
      </sheetData>
      <sheetData sheetId="5421">
        <row r="4">
          <cell r="A4" t="str">
            <v>BẢNG TÍNH TOÁN, ĐO BÓC KHỐI LƯỢNG HOÀN THÀNH ĐƯA VÀO QUYẾT TOÁN</v>
          </cell>
        </row>
      </sheetData>
      <sheetData sheetId="5422">
        <row r="4">
          <cell r="A4" t="str">
            <v>BẢNG TÍNH TOÁN, ĐO BÓC KHỐI LƯỢNG HOÀN THÀNH ĐƯA VÀO QUYẾT TOÁN</v>
          </cell>
        </row>
      </sheetData>
      <sheetData sheetId="5423">
        <row r="4">
          <cell r="A4" t="str">
            <v>BẢNG TÍNH TOÁN, ĐO BÓC KHỐI LƯỢNG HOÀN THÀNH ĐƯA VÀO QUYẾT TOÁN</v>
          </cell>
        </row>
      </sheetData>
      <sheetData sheetId="5424">
        <row r="4">
          <cell r="A4" t="str">
            <v>BẢNG TÍNH TOÁN, ĐO BÓC KHỐI LƯỢNG HOÀN THÀNH ĐƯA VÀO QUYẾT TOÁN</v>
          </cell>
        </row>
      </sheetData>
      <sheetData sheetId="5425">
        <row r="4">
          <cell r="A4" t="str">
            <v>BẢNG TÍNH TOÁN, ĐO BÓC KHỐI LƯỢNG HOÀN THÀNH ĐƯA VÀO QUYẾT TOÁN</v>
          </cell>
        </row>
      </sheetData>
      <sheetData sheetId="5426">
        <row r="4">
          <cell r="A4" t="str">
            <v>BẢNG TÍNH TOÁN, ĐO BÓC KHỐI LƯỢNG HOÀN THÀNH ĐƯA VÀO QUYẾT TOÁN</v>
          </cell>
        </row>
      </sheetData>
      <sheetData sheetId="5427">
        <row r="4">
          <cell r="A4" t="str">
            <v>BẢNG TÍNH TOÁN, ĐO BÓC KHỐI LƯỢNG HOÀN THÀNH ĐƯA VÀO QUYẾT TOÁN</v>
          </cell>
        </row>
      </sheetData>
      <sheetData sheetId="5428">
        <row r="4">
          <cell r="A4" t="str">
            <v>BẢNG TÍNH TOÁN, ĐO BÓC KHỐI LƯỢNG HOÀN THÀNH ĐƯA VÀO QUYẾT TOÁN</v>
          </cell>
        </row>
      </sheetData>
      <sheetData sheetId="5429">
        <row r="4">
          <cell r="A4" t="str">
            <v>BẢNG TÍNH TOÁN, ĐO BÓC KHỐI LƯỢNG HOÀN THÀNH ĐƯA VÀO QUYẾT TOÁN</v>
          </cell>
        </row>
      </sheetData>
      <sheetData sheetId="5430">
        <row r="4">
          <cell r="A4" t="str">
            <v>BẢNG TÍNH TOÁN, ĐO BÓC KHỐI LƯỢNG HOÀN THÀNH ĐƯA VÀO QUYẾT TOÁN</v>
          </cell>
        </row>
      </sheetData>
      <sheetData sheetId="5431">
        <row r="4">
          <cell r="A4" t="str">
            <v>BẢNG TÍNH TOÁN, ĐO BÓC KHỐI LƯỢNG HOÀN THÀNH ĐƯA VÀO QUYẾT TOÁN</v>
          </cell>
        </row>
      </sheetData>
      <sheetData sheetId="5432">
        <row r="4">
          <cell r="A4" t="str">
            <v>BẢNG TÍNH TOÁN, ĐO BÓC KHỐI LƯỢNG HOÀN THÀNH ĐƯA VÀO QUYẾT TOÁN</v>
          </cell>
        </row>
      </sheetData>
      <sheetData sheetId="5433">
        <row r="4">
          <cell r="A4" t="str">
            <v>BẢNG TÍNH TOÁN, ĐO BÓC KHỐI LƯỢNG HOÀN THÀNH ĐƯA VÀO QUYẾT TOÁN</v>
          </cell>
        </row>
      </sheetData>
      <sheetData sheetId="5434">
        <row r="4">
          <cell r="A4" t="str">
            <v>BẢNG TÍNH TOÁN, ĐO BÓC KHỐI LƯỢNG HOÀN THÀNH ĐƯA VÀO QUYẾT TOÁN</v>
          </cell>
        </row>
      </sheetData>
      <sheetData sheetId="5435">
        <row r="4">
          <cell r="A4" t="str">
            <v>BẢNG TÍNH TOÁN, ĐO BÓC KHỐI LƯỢNG HOÀN THÀNH ĐƯA VÀO QUYẾT TOÁN</v>
          </cell>
        </row>
      </sheetData>
      <sheetData sheetId="5436">
        <row r="4">
          <cell r="A4" t="str">
            <v>BẢNG TÍNH TOÁN, ĐO BÓC KHỐI LƯỢNG HOÀN THÀNH ĐƯA VÀO QUYẾT TOÁN</v>
          </cell>
        </row>
      </sheetData>
      <sheetData sheetId="5437">
        <row r="4">
          <cell r="A4" t="str">
            <v>BẢNG TÍNH TOÁN, ĐO BÓC KHỐI LƯỢNG HOÀN THÀNH ĐƯA VÀO QUYẾT TOÁN</v>
          </cell>
        </row>
      </sheetData>
      <sheetData sheetId="5438">
        <row r="4">
          <cell r="A4" t="str">
            <v>BẢNG TÍNH TOÁN, ĐO BÓC KHỐI LƯỢNG HOÀN THÀNH ĐƯA VÀO QUYẾT TOÁN</v>
          </cell>
        </row>
      </sheetData>
      <sheetData sheetId="5439">
        <row r="4">
          <cell r="A4" t="str">
            <v>BẢNG TÍNH TOÁN, ĐO BÓC KHỐI LƯỢNG HOÀN THÀNH ĐƯA VÀO QUYẾT TOÁN</v>
          </cell>
        </row>
      </sheetData>
      <sheetData sheetId="5440">
        <row r="4">
          <cell r="A4" t="str">
            <v>BẢNG TÍNH TOÁN, ĐO BÓC KHỐI LƯỢNG HOÀN THÀNH ĐƯA VÀO QUYẾT TOÁN</v>
          </cell>
        </row>
      </sheetData>
      <sheetData sheetId="5441">
        <row r="4">
          <cell r="A4" t="str">
            <v>BẢNG TÍNH TOÁN, ĐO BÓC KHỐI LƯỢNG HOÀN THÀNH ĐƯA VÀO QUYẾT TOÁN</v>
          </cell>
        </row>
      </sheetData>
      <sheetData sheetId="5442">
        <row r="4">
          <cell r="A4" t="str">
            <v>BẢNG TÍNH TOÁN, ĐO BÓC KHỐI LƯỢNG HOÀN THÀNH ĐƯA VÀO QUYẾT TOÁN</v>
          </cell>
        </row>
      </sheetData>
      <sheetData sheetId="5443">
        <row r="4">
          <cell r="A4" t="str">
            <v>BẢNG TÍNH TOÁN, ĐO BÓC KHỐI LƯỢNG HOÀN THÀNH ĐƯA VÀO QUYẾT TOÁN</v>
          </cell>
        </row>
      </sheetData>
      <sheetData sheetId="5444">
        <row r="4">
          <cell r="A4" t="str">
            <v>BẢNG TÍNH TOÁN, ĐO BÓC KHỐI LƯỢNG HOÀN THÀNH ĐƯA VÀO QUYẾT TOÁN</v>
          </cell>
        </row>
      </sheetData>
      <sheetData sheetId="5445">
        <row r="4">
          <cell r="A4" t="str">
            <v>BẢNG TÍNH TOÁN, ĐO BÓC KHỐI LƯỢNG HOÀN THÀNH ĐƯA VÀO QUYẾT TOÁN</v>
          </cell>
        </row>
      </sheetData>
      <sheetData sheetId="5446">
        <row r="4">
          <cell r="A4" t="str">
            <v>BẢNG TÍNH TOÁN, ĐO BÓC KHỐI LƯỢNG HOÀN THÀNH ĐƯA VÀO QUYẾT TOÁN</v>
          </cell>
        </row>
      </sheetData>
      <sheetData sheetId="5447">
        <row r="4">
          <cell r="A4" t="str">
            <v>BẢNG TÍNH TOÁN, ĐO BÓC KHỐI LƯỢNG HOÀN THÀNH ĐƯA VÀO QUYẾT TOÁN</v>
          </cell>
        </row>
      </sheetData>
      <sheetData sheetId="5448">
        <row r="4">
          <cell r="A4" t="str">
            <v>BẢNG TÍNH TOÁN, ĐO BÓC KHỐI LƯỢNG HOÀN THÀNH ĐƯA VÀO QUYẾT TOÁN</v>
          </cell>
        </row>
      </sheetData>
      <sheetData sheetId="5449">
        <row r="4">
          <cell r="A4" t="str">
            <v>BẢNG TÍNH TOÁN, ĐO BÓC KHỐI LƯỢNG HOÀN THÀNH ĐƯA VÀO QUYẾT TOÁN</v>
          </cell>
        </row>
      </sheetData>
      <sheetData sheetId="5450">
        <row r="4">
          <cell r="A4" t="str">
            <v>BẢNG TÍNH TOÁN, ĐO BÓC KHỐI LƯỢNG HOÀN THÀNH ĐƯA VÀO QUYẾT TOÁN</v>
          </cell>
        </row>
      </sheetData>
      <sheetData sheetId="5451">
        <row r="4">
          <cell r="A4" t="str">
            <v>BẢNG TÍNH TOÁN, ĐO BÓC KHỐI LƯỢNG HOÀN THÀNH ĐƯA VÀO QUYẾT TOÁN</v>
          </cell>
        </row>
      </sheetData>
      <sheetData sheetId="5452">
        <row r="4">
          <cell r="A4" t="str">
            <v>BẢNG TÍNH TOÁN, ĐO BÓC KHỐI LƯỢNG HOÀN THÀNH ĐƯA VÀO QUYẾT TOÁN</v>
          </cell>
        </row>
      </sheetData>
      <sheetData sheetId="5453">
        <row r="4">
          <cell r="A4" t="str">
            <v>BẢNG TÍNH TOÁN, ĐO BÓC KHỐI LƯỢNG HOÀN THÀNH ĐƯA VÀO QUYẾT TOÁN</v>
          </cell>
        </row>
      </sheetData>
      <sheetData sheetId="5454">
        <row r="4">
          <cell r="A4" t="str">
            <v>BẢNG TÍNH TOÁN, ĐO BÓC KHỐI LƯỢNG HOÀN THÀNH ĐƯA VÀO QUYẾT TOÁN</v>
          </cell>
        </row>
      </sheetData>
      <sheetData sheetId="5455">
        <row r="4">
          <cell r="A4" t="str">
            <v>BẢNG TÍNH TOÁN, ĐO BÓC KHỐI LƯỢNG HOÀN THÀNH ĐƯA VÀO QUYẾT TOÁN</v>
          </cell>
        </row>
      </sheetData>
      <sheetData sheetId="5456">
        <row r="4">
          <cell r="A4" t="str">
            <v>BẢNG TÍNH TOÁN, ĐO BÓC KHỐI LƯỢNG HOÀN THÀNH ĐƯA VÀO QUYẾT TOÁN</v>
          </cell>
        </row>
      </sheetData>
      <sheetData sheetId="5457">
        <row r="4">
          <cell r="A4" t="str">
            <v>BẢNG TÍNH TOÁN, ĐO BÓC KHỐI LƯỢNG HOÀN THÀNH ĐƯA VÀO QUYẾT TOÁN</v>
          </cell>
        </row>
      </sheetData>
      <sheetData sheetId="5458">
        <row r="4">
          <cell r="A4" t="str">
            <v>BẢNG TÍNH TOÁN, ĐO BÓC KHỐI LƯỢNG HOÀN THÀNH ĐƯA VÀO QUYẾT TOÁN</v>
          </cell>
        </row>
      </sheetData>
      <sheetData sheetId="5459">
        <row r="4">
          <cell r="A4" t="str">
            <v>BẢNG TÍNH TOÁN, ĐO BÓC KHỐI LƯỢNG HOÀN THÀNH ĐƯA VÀO QUYẾT TOÁN</v>
          </cell>
        </row>
      </sheetData>
      <sheetData sheetId="5460">
        <row r="4">
          <cell r="A4" t="str">
            <v>BẢNG TÍNH TOÁN, ĐO BÓC KHỐI LƯỢNG HOÀN THÀNH ĐƯA VÀO QUYẾT TOÁN</v>
          </cell>
        </row>
      </sheetData>
      <sheetData sheetId="5461">
        <row r="4">
          <cell r="A4" t="str">
            <v>BẢNG TÍNH TOÁN, ĐO BÓC KHỐI LƯỢNG HOÀN THÀNH ĐƯA VÀO QUYẾT TOÁN</v>
          </cell>
        </row>
      </sheetData>
      <sheetData sheetId="5462">
        <row r="4">
          <cell r="A4" t="str">
            <v>BẢNG TÍNH TOÁN, ĐO BÓC KHỐI LƯỢNG HOÀN THÀNH ĐƯA VÀO QUYẾT TOÁN</v>
          </cell>
        </row>
      </sheetData>
      <sheetData sheetId="5463">
        <row r="4">
          <cell r="A4" t="str">
            <v>BẢNG TÍNH TOÁN, ĐO BÓC KHỐI LƯỢNG HOÀN THÀNH ĐƯA VÀO QUYẾT TOÁN</v>
          </cell>
        </row>
      </sheetData>
      <sheetData sheetId="5464">
        <row r="4">
          <cell r="A4" t="str">
            <v>BẢNG TÍNH TOÁN, ĐO BÓC KHỐI LƯỢNG HOÀN THÀNH ĐƯA VÀO QUYẾT TOÁN</v>
          </cell>
        </row>
      </sheetData>
      <sheetData sheetId="5465">
        <row r="4">
          <cell r="A4" t="str">
            <v>BẢNG TÍNH TOÁN, ĐO BÓC KHỐI LƯỢNG HOÀN THÀNH ĐƯA VÀO QUYẾT TOÁN</v>
          </cell>
        </row>
      </sheetData>
      <sheetData sheetId="5466">
        <row r="4">
          <cell r="A4" t="str">
            <v>BẢNG TÍNH TOÁN, ĐO BÓC KHỐI LƯỢNG HOÀN THÀNH ĐƯA VÀO QUYẾT TOÁN</v>
          </cell>
        </row>
      </sheetData>
      <sheetData sheetId="5467">
        <row r="4">
          <cell r="A4" t="str">
            <v>BẢNG TÍNH TOÁN, ĐO BÓC KHỐI LƯỢNG HOÀN THÀNH ĐƯA VÀO QUYẾT TOÁN</v>
          </cell>
        </row>
      </sheetData>
      <sheetData sheetId="5468">
        <row r="4">
          <cell r="A4" t="str">
            <v>BẢNG TÍNH TOÁN, ĐO BÓC KHỐI LƯỢNG HOÀN THÀNH ĐƯA VÀO QUYẾT TOÁN</v>
          </cell>
        </row>
      </sheetData>
      <sheetData sheetId="5469">
        <row r="4">
          <cell r="A4" t="str">
            <v>BẢNG TÍNH TOÁN, ĐO BÓC KHỐI LƯỢNG HOÀN THÀNH ĐƯA VÀO QUYẾT TOÁN</v>
          </cell>
        </row>
      </sheetData>
      <sheetData sheetId="5470">
        <row r="4">
          <cell r="A4" t="str">
            <v>BẢNG TÍNH TOÁN, ĐO BÓC KHỐI LƯỢNG HOÀN THÀNH ĐƯA VÀO QUYẾT TOÁN</v>
          </cell>
        </row>
      </sheetData>
      <sheetData sheetId="5471">
        <row r="4">
          <cell r="A4" t="str">
            <v>BẢNG TÍNH TOÁN, ĐO BÓC KHỐI LƯỢNG HOÀN THÀNH ĐƯA VÀO QUYẾT TOÁN</v>
          </cell>
        </row>
      </sheetData>
      <sheetData sheetId="5472">
        <row r="4">
          <cell r="A4" t="str">
            <v>BẢNG TÍNH TOÁN, ĐO BÓC KHỐI LƯỢNG HOÀN THÀNH ĐƯA VÀO QUYẾT TOÁN</v>
          </cell>
        </row>
      </sheetData>
      <sheetData sheetId="5473">
        <row r="4">
          <cell r="A4" t="str">
            <v>BẢNG TÍNH TOÁN, ĐO BÓC KHỐI LƯỢNG HOÀN THÀNH ĐƯA VÀO QUYẾT TOÁN</v>
          </cell>
        </row>
      </sheetData>
      <sheetData sheetId="5474">
        <row r="4">
          <cell r="A4" t="str">
            <v>BẢNG TÍNH TOÁN, ĐO BÓC KHỐI LƯỢNG HOÀN THÀNH ĐƯA VÀO QUYẾT TOÁN</v>
          </cell>
        </row>
      </sheetData>
      <sheetData sheetId="5475">
        <row r="4">
          <cell r="A4" t="str">
            <v>BẢNG TÍNH TOÁN, ĐO BÓC KHỐI LƯỢNG HOÀN THÀNH ĐƯA VÀO QUYẾT TOÁN</v>
          </cell>
        </row>
      </sheetData>
      <sheetData sheetId="5476">
        <row r="4">
          <cell r="A4" t="str">
            <v>BẢNG TÍNH TOÁN, ĐO BÓC KHỐI LƯỢNG HOÀN THÀNH ĐƯA VÀO QUYẾT TOÁN</v>
          </cell>
        </row>
      </sheetData>
      <sheetData sheetId="5477">
        <row r="4">
          <cell r="A4" t="str">
            <v>BẢNG TÍNH TOÁN, ĐO BÓC KHỐI LƯỢNG HOÀN THÀNH ĐƯA VÀO QUYẾT TOÁN</v>
          </cell>
        </row>
      </sheetData>
      <sheetData sheetId="5478">
        <row r="4">
          <cell r="A4" t="str">
            <v>BẢNG TÍNH TOÁN, ĐO BÓC KHỐI LƯỢNG HOÀN THÀNH ĐƯA VÀO QUYẾT TOÁN</v>
          </cell>
        </row>
      </sheetData>
      <sheetData sheetId="5479">
        <row r="4">
          <cell r="A4" t="str">
            <v>BẢNG TÍNH TOÁN, ĐO BÓC KHỐI LƯỢNG HOÀN THÀNH ĐƯA VÀO QUYẾT TOÁN</v>
          </cell>
        </row>
      </sheetData>
      <sheetData sheetId="5480">
        <row r="4">
          <cell r="A4" t="str">
            <v>BẢNG TÍNH TOÁN, ĐO BÓC KHỐI LƯỢNG HOÀN THÀNH ĐƯA VÀO QUYẾT TOÁN</v>
          </cell>
        </row>
      </sheetData>
      <sheetData sheetId="5481">
        <row r="4">
          <cell r="A4" t="str">
            <v>BẢNG TÍNH TOÁN, ĐO BÓC KHỐI LƯỢNG HOÀN THÀNH ĐƯA VÀO QUYẾT TOÁN</v>
          </cell>
        </row>
      </sheetData>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ow r="4">
          <cell r="A4" t="str">
            <v>BẢNG TÍNH TOÁN, ĐO BÓC KHỐI LƯỢNG HOÀN THÀNH ĐƯA VÀO QUYẾT TOÁN</v>
          </cell>
        </row>
      </sheetData>
      <sheetData sheetId="5528">
        <row r="4">
          <cell r="A4" t="str">
            <v>BẢNG TÍNH TOÁN, ĐO BÓC KHỐI LƯỢNG HOÀN THÀNH ĐƯA VÀO QUYẾT TOÁN</v>
          </cell>
        </row>
      </sheetData>
      <sheetData sheetId="5529">
        <row r="4">
          <cell r="A4" t="str">
            <v>BẢNG TÍNH TOÁN, ĐO BÓC KHỐI LƯỢNG HOÀN THÀNH ĐƯA VÀO QUYẾT TOÁN</v>
          </cell>
        </row>
      </sheetData>
      <sheetData sheetId="5530">
        <row r="4">
          <cell r="A4" t="str">
            <v>BẢNG TÍNH TOÁN, ĐO BÓC KHỐI LƯỢNG HOÀN THÀNH ĐƯA VÀO QUYẾT TOÁN</v>
          </cell>
        </row>
      </sheetData>
      <sheetData sheetId="5531">
        <row r="4">
          <cell r="A4" t="str">
            <v>BẢNG TÍNH TOÁN, ĐO BÓC KHỐI LƯỢNG HOÀN THÀNH ĐƯA VÀO QUYẾT TOÁN</v>
          </cell>
        </row>
      </sheetData>
      <sheetData sheetId="5532">
        <row r="4">
          <cell r="A4" t="str">
            <v>BẢNG TÍNH TOÁN, ĐO BÓC KHỐI LƯỢNG HOÀN THÀNH ĐƯA VÀO QUYẾT TOÁN</v>
          </cell>
        </row>
      </sheetData>
      <sheetData sheetId="5533">
        <row r="4">
          <cell r="A4" t="str">
            <v>BẢNG TÍNH TOÁN, ĐO BÓC KHỐI LƯỢNG HOÀN THÀNH ĐƯA VÀO QUYẾT TOÁN</v>
          </cell>
        </row>
      </sheetData>
      <sheetData sheetId="5534">
        <row r="4">
          <cell r="A4" t="str">
            <v>BẢNG TÍNH TOÁN, ĐO BÓC KHỐI LƯỢNG HOÀN THÀNH ĐƯA VÀO QUYẾT TOÁN</v>
          </cell>
        </row>
      </sheetData>
      <sheetData sheetId="5535">
        <row r="4">
          <cell r="A4" t="str">
            <v>BẢNG TÍNH TOÁN, ĐO BÓC KHỐI LƯỢNG HOÀN THÀNH ĐƯA VÀO QUYẾT TOÁN</v>
          </cell>
        </row>
      </sheetData>
      <sheetData sheetId="5536">
        <row r="4">
          <cell r="A4" t="str">
            <v>BẢNG TÍNH TOÁN, ĐO BÓC KHỐI LƯỢNG HOÀN THÀNH ĐƯA VÀO QUYẾT TOÁN</v>
          </cell>
        </row>
      </sheetData>
      <sheetData sheetId="5537">
        <row r="4">
          <cell r="A4" t="str">
            <v>BẢNG TÍNH TOÁN, ĐO BÓC KHỐI LƯỢNG HOÀN THÀNH ĐƯA VÀO QUYẾT TOÁN</v>
          </cell>
        </row>
      </sheetData>
      <sheetData sheetId="5538">
        <row r="4">
          <cell r="A4" t="str">
            <v>BẢNG TÍNH TOÁN, ĐO BÓC KHỐI LƯỢNG HOÀN THÀNH ĐƯA VÀO QUYẾT TOÁN</v>
          </cell>
        </row>
      </sheetData>
      <sheetData sheetId="5539">
        <row r="4">
          <cell r="A4" t="str">
            <v>BẢNG TÍNH TOÁN, ĐO BÓC KHỐI LƯỢNG HOÀN THÀNH ĐƯA VÀO QUYẾT TOÁN</v>
          </cell>
        </row>
      </sheetData>
      <sheetData sheetId="5540">
        <row r="4">
          <cell r="A4" t="str">
            <v>BẢNG TÍNH TOÁN, ĐO BÓC KHỐI LƯỢNG HOÀN THÀNH ĐƯA VÀO QUYẾT TOÁN</v>
          </cell>
        </row>
      </sheetData>
      <sheetData sheetId="5541">
        <row r="4">
          <cell r="A4" t="str">
            <v>BẢNG TÍNH TOÁN, ĐO BÓC KHỐI LƯỢNG HOÀN THÀNH ĐƯA VÀO QUYẾT TOÁN</v>
          </cell>
        </row>
      </sheetData>
      <sheetData sheetId="5542" refreshError="1"/>
      <sheetData sheetId="5543" refreshError="1"/>
      <sheetData sheetId="5544" refreshError="1"/>
      <sheetData sheetId="5545" refreshError="1"/>
      <sheetData sheetId="5546" refreshError="1"/>
      <sheetData sheetId="5547">
        <row r="4">
          <cell r="A4" t="str">
            <v>BẢNG TÍNH TOÁN, ĐO BÓC KHỐI LƯỢNG HOÀN THÀNH ĐƯA VÀO QUYẾT TOÁN</v>
          </cell>
        </row>
      </sheetData>
      <sheetData sheetId="5548">
        <row r="4">
          <cell r="A4" t="str">
            <v>BẢNG TÍNH TOÁN, ĐO BÓC KHỐI LƯỢNG HOÀN THÀNH ĐƯA VÀO QUYẾT TOÁN</v>
          </cell>
        </row>
      </sheetData>
      <sheetData sheetId="5549">
        <row r="4">
          <cell r="A4" t="str">
            <v>BẢNG TÍNH TOÁN, ĐO BÓC KHỐI LƯỢNG HOÀN THÀNH ĐƯA VÀO QUYẾT TOÁN</v>
          </cell>
        </row>
      </sheetData>
      <sheetData sheetId="5550">
        <row r="4">
          <cell r="A4" t="str">
            <v>BẢNG TÍNH TOÁN, ĐO BÓC KHỐI LƯỢNG HOÀN THÀNH ĐƯA VÀO QUYẾT TOÁN</v>
          </cell>
        </row>
      </sheetData>
      <sheetData sheetId="5551">
        <row r="9">
          <cell r="A9" t="str">
            <v>A</v>
          </cell>
        </row>
      </sheetData>
      <sheetData sheetId="5552">
        <row r="9">
          <cell r="A9" t="str">
            <v>A</v>
          </cell>
        </row>
      </sheetData>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ow r="4">
          <cell r="A4" t="str">
            <v>BẢNG TÍNH TOÁN, ĐO BÓC KHỐI LƯỢNG HOÀN THÀNH ĐƯA VÀO QUYẾT TOÁN</v>
          </cell>
        </row>
      </sheetData>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ow r="4">
          <cell r="A4" t="str">
            <v>BẢNG TÍNH TOÁN, ĐO BÓC KHỐI LƯỢNG HOÀN THÀNH ĐƯA VÀO QUYẾT TOÁN</v>
          </cell>
        </row>
      </sheetData>
      <sheetData sheetId="5603">
        <row r="4">
          <cell r="A4" t="str">
            <v>BẢNG TÍNH TOÁN, ĐO BÓC KHỐI LƯỢNG HOÀN THÀNH ĐƯA VÀO QUYẾT TOÁN</v>
          </cell>
        </row>
      </sheetData>
      <sheetData sheetId="5604">
        <row r="4">
          <cell r="A4" t="str">
            <v>BẢNG TÍNH TOÁN, ĐO BÓC KHỐI LƯỢNG HOÀN THÀNH ĐƯA VÀO QUYẾT TOÁN</v>
          </cell>
        </row>
      </sheetData>
      <sheetData sheetId="5605">
        <row r="4">
          <cell r="A4" t="str">
            <v>BẢNG TÍNH TOÁN, ĐO BÓC KHỐI LƯỢNG HOÀN THÀNH ĐƯA VÀO QUYẾT TOÁN</v>
          </cell>
        </row>
      </sheetData>
      <sheetData sheetId="5606">
        <row r="4">
          <cell r="A4" t="str">
            <v>BẢNG TÍNH TOÁN, ĐO BÓC KHỐI LƯỢNG HOÀN THÀNH ĐƯA VÀO QUYẾT TOÁN</v>
          </cell>
        </row>
      </sheetData>
      <sheetData sheetId="5607">
        <row r="4">
          <cell r="A4" t="str">
            <v>BẢNG TÍNH TOÁN, ĐO BÓC KHỐI LƯỢNG HOÀN THÀNH ĐƯA VÀO QUYẾT TOÁN</v>
          </cell>
        </row>
      </sheetData>
      <sheetData sheetId="5608">
        <row r="4">
          <cell r="A4" t="str">
            <v>BẢNG TÍNH TOÁN, ĐO BÓC KHỐI LƯỢNG HOÀN THÀNH ĐƯA VÀO QUYẾT TOÁN</v>
          </cell>
        </row>
      </sheetData>
      <sheetData sheetId="5609">
        <row r="4">
          <cell r="A4" t="str">
            <v>BẢNG TÍNH TOÁN, ĐO BÓC KHỐI LƯỢNG HOÀN THÀNH ĐƯA VÀO QUYẾT TOÁN</v>
          </cell>
        </row>
      </sheetData>
      <sheetData sheetId="5610">
        <row r="4">
          <cell r="A4" t="str">
            <v>BẢNG TÍNH TOÁN, ĐO BÓC KHỐI LƯỢNG HOÀN THÀNH ĐƯA VÀO QUYẾT TOÁN</v>
          </cell>
        </row>
      </sheetData>
      <sheetData sheetId="5611">
        <row r="4">
          <cell r="A4" t="str">
            <v>BẢNG TÍNH TOÁN, ĐO BÓC KHỐI LƯỢNG HOÀN THÀNH ĐƯA VÀO QUYẾT TOÁN</v>
          </cell>
        </row>
      </sheetData>
      <sheetData sheetId="5612">
        <row r="4">
          <cell r="A4" t="str">
            <v>BẢNG TÍNH TOÁN, ĐO BÓC KHỐI LƯỢNG HOÀN THÀNH ĐƯA VÀO QUYẾT TOÁN</v>
          </cell>
        </row>
      </sheetData>
      <sheetData sheetId="5613">
        <row r="4">
          <cell r="A4" t="str">
            <v>BẢNG TÍNH TOÁN, ĐO BÓC KHỐI LƯỢNG HOÀN THÀNH ĐƯA VÀO QUYẾT TOÁN</v>
          </cell>
        </row>
      </sheetData>
      <sheetData sheetId="5614">
        <row r="4">
          <cell r="A4" t="str">
            <v>BẢNG TÍNH TOÁN, ĐO BÓC KHỐI LƯỢNG HOÀN THÀNH ĐƯA VÀO QUYẾT TOÁN</v>
          </cell>
        </row>
      </sheetData>
      <sheetData sheetId="5615">
        <row r="4">
          <cell r="A4" t="str">
            <v>BẢNG TÍNH TOÁN, ĐO BÓC KHỐI LƯỢNG HOÀN THÀNH ĐƯA VÀO QUYẾT TOÁN</v>
          </cell>
        </row>
      </sheetData>
      <sheetData sheetId="5616">
        <row r="4">
          <cell r="A4" t="str">
            <v>BẢNG TÍNH TOÁN, ĐO BÓC KHỐI LƯỢNG HOÀN THÀNH ĐƯA VÀO QUYẾT TOÁN</v>
          </cell>
        </row>
      </sheetData>
      <sheetData sheetId="5617">
        <row r="4">
          <cell r="A4" t="str">
            <v>BẢNG TÍNH TOÁN, ĐO BÓC KHỐI LƯỢNG HOÀN THÀNH ĐƯA VÀO QUYẾT TOÁN</v>
          </cell>
        </row>
      </sheetData>
      <sheetData sheetId="5618">
        <row r="4">
          <cell r="A4" t="str">
            <v>BẢNG TÍNH TOÁN, ĐO BÓC KHỐI LƯỢNG HOÀN THÀNH ĐƯA VÀO QUYẾT TOÁN</v>
          </cell>
        </row>
      </sheetData>
      <sheetData sheetId="5619">
        <row r="4">
          <cell r="A4" t="str">
            <v>BẢNG TÍNH TOÁN, ĐO BÓC KHỐI LƯỢNG HOÀN THÀNH ĐƯA VÀO QUYẾT TOÁN</v>
          </cell>
        </row>
      </sheetData>
      <sheetData sheetId="5620">
        <row r="4">
          <cell r="A4" t="str">
            <v>BẢNG TÍNH TOÁN, ĐO BÓC KHỐI LƯỢNG HOÀN THÀNH ĐƯA VÀO QUYẾT TOÁN</v>
          </cell>
        </row>
      </sheetData>
      <sheetData sheetId="5621">
        <row r="4">
          <cell r="A4" t="str">
            <v>BẢNG TÍNH TOÁN, ĐO BÓC KHỐI LƯỢNG HOÀN THÀNH ĐƯA VÀO QUYẾT TOÁN</v>
          </cell>
        </row>
      </sheetData>
      <sheetData sheetId="5622">
        <row r="4">
          <cell r="A4" t="str">
            <v>BẢNG TÍNH TOÁN, ĐO BÓC KHỐI LƯỢNG HOÀN THÀNH ĐƯA VÀO QUYẾT TOÁN</v>
          </cell>
        </row>
      </sheetData>
      <sheetData sheetId="5623">
        <row r="4">
          <cell r="A4" t="str">
            <v>BẢNG TÍNH TOÁN, ĐO BÓC KHỐI LƯỢNG HOÀN THÀNH ĐƯA VÀO QUYẾT TOÁN</v>
          </cell>
        </row>
      </sheetData>
      <sheetData sheetId="5624">
        <row r="4">
          <cell r="A4" t="str">
            <v>BẢNG TÍNH TOÁN, ĐO BÓC KHỐI LƯỢNG HOÀN THÀNH ĐƯA VÀO QUYẾT TOÁN</v>
          </cell>
        </row>
      </sheetData>
      <sheetData sheetId="5625">
        <row r="4">
          <cell r="A4" t="str">
            <v>BẢNG TÍNH TOÁN, ĐO BÓC KHỐI LƯỢNG HOÀN THÀNH ĐƯA VÀO QUYẾT TOÁN</v>
          </cell>
        </row>
      </sheetData>
      <sheetData sheetId="5626">
        <row r="4">
          <cell r="A4" t="str">
            <v>BẢNG TÍNH TOÁN, ĐO BÓC KHỐI LƯỢNG HOÀN THÀNH ĐƯA VÀO QUYẾT TOÁN</v>
          </cell>
        </row>
      </sheetData>
      <sheetData sheetId="5627">
        <row r="4">
          <cell r="A4" t="str">
            <v>BẢNG TÍNH TOÁN, ĐO BÓC KHỐI LƯỢNG HOÀN THÀNH ĐƯA VÀO QUYẾT TOÁN</v>
          </cell>
        </row>
      </sheetData>
      <sheetData sheetId="5628">
        <row r="4">
          <cell r="A4" t="str">
            <v>BẢNG TÍNH TOÁN, ĐO BÓC KHỐI LƯỢNG HOÀN THÀNH ĐƯA VÀO QUYẾT TOÁN</v>
          </cell>
        </row>
      </sheetData>
      <sheetData sheetId="5629">
        <row r="4">
          <cell r="A4" t="str">
            <v>BẢNG TÍNH TOÁN, ĐO BÓC KHỐI LƯỢNG HOÀN THÀNH ĐƯA VÀO QUYẾT TOÁN</v>
          </cell>
        </row>
      </sheetData>
      <sheetData sheetId="5630">
        <row r="4">
          <cell r="A4" t="str">
            <v>BẢNG TÍNH TOÁN, ĐO BÓC KHỐI LƯỢNG HOÀN THÀNH ĐƯA VÀO QUYẾT TOÁN</v>
          </cell>
        </row>
      </sheetData>
      <sheetData sheetId="5631">
        <row r="4">
          <cell r="A4" t="str">
            <v>BẢNG TÍNH TOÁN, ĐO BÓC KHỐI LƯỢNG HOÀN THÀNH ĐƯA VÀO QUYẾT TOÁN</v>
          </cell>
        </row>
      </sheetData>
      <sheetData sheetId="5632">
        <row r="4">
          <cell r="A4" t="str">
            <v>BẢNG TÍNH TOÁN, ĐO BÓC KHỐI LƯỢNG HOÀN THÀNH ĐƯA VÀO QUYẾT TOÁN</v>
          </cell>
        </row>
      </sheetData>
      <sheetData sheetId="5633">
        <row r="4">
          <cell r="A4" t="str">
            <v>BẢNG TÍNH TOÁN, ĐO BÓC KHỐI LƯỢNG HOÀN THÀNH ĐƯA VÀO QUYẾT TOÁN</v>
          </cell>
        </row>
      </sheetData>
      <sheetData sheetId="5634">
        <row r="4">
          <cell r="A4" t="str">
            <v>BẢNG TÍNH TOÁN, ĐO BÓC KHỐI LƯỢNG HOÀN THÀNH ĐƯA VÀO QUYẾT TOÁN</v>
          </cell>
        </row>
      </sheetData>
      <sheetData sheetId="5635">
        <row r="4">
          <cell r="A4" t="str">
            <v>BẢNG TÍNH TOÁN, ĐO BÓC KHỐI LƯỢNG HOÀN THÀNH ĐƯA VÀO QUYẾT TOÁN</v>
          </cell>
        </row>
      </sheetData>
      <sheetData sheetId="5636">
        <row r="4">
          <cell r="A4" t="str">
            <v>BẢNG TÍNH TOÁN, ĐO BÓC KHỐI LƯỢNG HOÀN THÀNH ĐƯA VÀO QUYẾT TOÁN</v>
          </cell>
        </row>
      </sheetData>
      <sheetData sheetId="5637">
        <row r="4">
          <cell r="A4" t="str">
            <v>BẢNG TÍNH TOÁN, ĐO BÓC KHỐI LƯỢNG HOÀN THÀNH ĐƯA VÀO QUYẾT TOÁN</v>
          </cell>
        </row>
      </sheetData>
      <sheetData sheetId="5638">
        <row r="4">
          <cell r="A4" t="str">
            <v>BẢNG TÍNH TOÁN, ĐO BÓC KHỐI LƯỢNG HOÀN THÀNH ĐƯA VÀO QUYẾT TOÁN</v>
          </cell>
        </row>
      </sheetData>
      <sheetData sheetId="5639">
        <row r="4">
          <cell r="A4" t="str">
            <v>BẢNG TÍNH TOÁN, ĐO BÓC KHỐI LƯỢNG HOÀN THÀNH ĐƯA VÀO QUYẾT TOÁN</v>
          </cell>
        </row>
      </sheetData>
      <sheetData sheetId="5640">
        <row r="4">
          <cell r="A4" t="str">
            <v>BẢNG TÍNH TOÁN, ĐO BÓC KHỐI LƯỢNG HOÀN THÀNH ĐƯA VÀO QUYẾT TOÁN</v>
          </cell>
        </row>
      </sheetData>
      <sheetData sheetId="5641">
        <row r="4">
          <cell r="A4" t="str">
            <v>BẢNG TÍNH TOÁN, ĐO BÓC KHỐI LƯỢNG HOÀN THÀNH ĐƯA VÀO QUYẾT TOÁN</v>
          </cell>
        </row>
      </sheetData>
      <sheetData sheetId="5642">
        <row r="4">
          <cell r="A4" t="str">
            <v>BẢNG TÍNH TOÁN, ĐO BÓC KHỐI LƯỢNG HOÀN THÀNH ĐƯA VÀO QUYẾT TOÁN</v>
          </cell>
        </row>
      </sheetData>
      <sheetData sheetId="5643">
        <row r="4">
          <cell r="A4" t="str">
            <v>BẢNG TÍNH TOÁN, ĐO BÓC KHỐI LƯỢNG HOÀN THÀNH ĐƯA VÀO QUYẾT TOÁN</v>
          </cell>
        </row>
      </sheetData>
      <sheetData sheetId="5644">
        <row r="4">
          <cell r="A4" t="str">
            <v>BẢNG TÍNH TOÁN, ĐO BÓC KHỐI LƯỢNG HOÀN THÀNH ĐƯA VÀO QUYẾT TOÁN</v>
          </cell>
        </row>
      </sheetData>
      <sheetData sheetId="5645">
        <row r="4">
          <cell r="A4" t="str">
            <v>BẢNG TÍNH TOÁN, ĐO BÓC KHỐI LƯỢNG HOÀN THÀNH ĐƯA VÀO QUYẾT TOÁN</v>
          </cell>
        </row>
      </sheetData>
      <sheetData sheetId="5646">
        <row r="4">
          <cell r="A4" t="str">
            <v>BẢNG TÍNH TOÁN, ĐO BÓC KHỐI LƯỢNG HOÀN THÀNH ĐƯA VÀO QUYẾT TOÁN</v>
          </cell>
        </row>
      </sheetData>
      <sheetData sheetId="5647">
        <row r="4">
          <cell r="A4" t="str">
            <v>BẢNG TÍNH TOÁN, ĐO BÓC KHỐI LƯỢNG HOÀN THÀNH ĐƯA VÀO QUYẾT TOÁN</v>
          </cell>
        </row>
      </sheetData>
      <sheetData sheetId="5648">
        <row r="4">
          <cell r="A4" t="str">
            <v>BẢNG TÍNH TOÁN, ĐO BÓC KHỐI LƯỢNG HOÀN THÀNH ĐƯA VÀO QUYẾT TOÁN</v>
          </cell>
        </row>
      </sheetData>
      <sheetData sheetId="5649">
        <row r="4">
          <cell r="A4" t="str">
            <v>BẢNG TÍNH TOÁN, ĐO BÓC KHỐI LƯỢNG HOÀN THÀNH ĐƯA VÀO QUYẾT TOÁN</v>
          </cell>
        </row>
      </sheetData>
      <sheetData sheetId="5650">
        <row r="4">
          <cell r="A4" t="str">
            <v>BẢNG TÍNH TOÁN, ĐO BÓC KHỐI LƯỢNG HOÀN THÀNH ĐƯA VÀO QUYẾT TOÁN</v>
          </cell>
        </row>
      </sheetData>
      <sheetData sheetId="5651">
        <row r="4">
          <cell r="A4" t="str">
            <v>BẢNG TÍNH TOÁN, ĐO BÓC KHỐI LƯỢNG HOÀN THÀNH ĐƯA VÀO QUYẾT TOÁN</v>
          </cell>
        </row>
      </sheetData>
      <sheetData sheetId="5652">
        <row r="4">
          <cell r="A4" t="str">
            <v>BẢNG TÍNH TOÁN, ĐO BÓC KHỐI LƯỢNG HOÀN THÀNH ĐƯA VÀO QUYẾT TOÁN</v>
          </cell>
        </row>
      </sheetData>
      <sheetData sheetId="5653">
        <row r="4">
          <cell r="A4" t="str">
            <v>BẢNG TÍNH TOÁN, ĐO BÓC KHỐI LƯỢNG HOÀN THÀNH ĐƯA VÀO QUYẾT TOÁN</v>
          </cell>
        </row>
      </sheetData>
      <sheetData sheetId="5654">
        <row r="4">
          <cell r="A4" t="str">
            <v>BẢNG TÍNH TOÁN, ĐO BÓC KHỐI LƯỢNG HOÀN THÀNH ĐƯA VÀO QUYẾT TOÁN</v>
          </cell>
        </row>
      </sheetData>
      <sheetData sheetId="5655">
        <row r="4">
          <cell r="A4" t="str">
            <v>BẢNG TÍNH TOÁN, ĐO BÓC KHỐI LƯỢNG HOÀN THÀNH ĐƯA VÀO QUYẾT TOÁN</v>
          </cell>
        </row>
      </sheetData>
      <sheetData sheetId="5656">
        <row r="4">
          <cell r="A4" t="str">
            <v>BẢNG TÍNH TOÁN, ĐO BÓC KHỐI LƯỢNG HOÀN THÀNH ĐƯA VÀO QUYẾT TOÁN</v>
          </cell>
        </row>
      </sheetData>
      <sheetData sheetId="5657">
        <row r="4">
          <cell r="A4" t="str">
            <v>BẢNG TÍNH TOÁN, ĐO BÓC KHỐI LƯỢNG HOÀN THÀNH ĐƯA VÀO QUYẾT TOÁN</v>
          </cell>
        </row>
      </sheetData>
      <sheetData sheetId="5658">
        <row r="4">
          <cell r="A4" t="str">
            <v>BẢNG TÍNH TOÁN, ĐO BÓC KHỐI LƯỢNG HOÀN THÀNH ĐƯA VÀO QUYẾT TOÁN</v>
          </cell>
        </row>
      </sheetData>
      <sheetData sheetId="5659">
        <row r="4">
          <cell r="A4" t="str">
            <v>BẢNG TÍNH TOÁN, ĐO BÓC KHỐI LƯỢNG HOÀN THÀNH ĐƯA VÀO QUYẾT TOÁN</v>
          </cell>
        </row>
      </sheetData>
      <sheetData sheetId="5660">
        <row r="4">
          <cell r="A4" t="str">
            <v>BẢNG TÍNH TOÁN, ĐO BÓC KHỐI LƯỢNG HOÀN THÀNH ĐƯA VÀO QUYẾT TOÁN</v>
          </cell>
        </row>
      </sheetData>
      <sheetData sheetId="5661">
        <row r="4">
          <cell r="A4" t="str">
            <v>BẢNG TÍNH TOÁN, ĐO BÓC KHỐI LƯỢNG HOÀN THÀNH ĐƯA VÀO QUYẾT TOÁN</v>
          </cell>
        </row>
      </sheetData>
      <sheetData sheetId="5662">
        <row r="4">
          <cell r="A4" t="str">
            <v>BẢNG TÍNH TOÁN, ĐO BÓC KHỐI LƯỢNG HOÀN THÀNH ĐƯA VÀO QUYẾT TOÁN</v>
          </cell>
        </row>
      </sheetData>
      <sheetData sheetId="5663">
        <row r="4">
          <cell r="A4" t="str">
            <v>BẢNG TÍNH TOÁN, ĐO BÓC KHỐI LƯỢNG HOÀN THÀNH ĐƯA VÀO QUYẾT TOÁN</v>
          </cell>
        </row>
      </sheetData>
      <sheetData sheetId="5664">
        <row r="4">
          <cell r="A4" t="str">
            <v>BẢNG TÍNH TOÁN, ĐO BÓC KHỐI LƯỢNG HOÀN THÀNH ĐƯA VÀO QUYẾT TOÁN</v>
          </cell>
        </row>
      </sheetData>
      <sheetData sheetId="5665">
        <row r="4">
          <cell r="A4" t="str">
            <v>BẢNG TÍNH TOÁN, ĐO BÓC KHỐI LƯỢNG HOÀN THÀNH ĐƯA VÀO QUYẾT TOÁN</v>
          </cell>
        </row>
      </sheetData>
      <sheetData sheetId="5666">
        <row r="4">
          <cell r="A4" t="str">
            <v>BẢNG TÍNH TOÁN, ĐO BÓC KHỐI LƯỢNG HOÀN THÀNH ĐƯA VÀO QUYẾT TOÁN</v>
          </cell>
        </row>
      </sheetData>
      <sheetData sheetId="5667">
        <row r="4">
          <cell r="A4" t="str">
            <v>BẢNG TÍNH TOÁN, ĐO BÓC KHỐI LƯỢNG HOÀN THÀNH ĐƯA VÀO QUYẾT TOÁN</v>
          </cell>
        </row>
      </sheetData>
      <sheetData sheetId="5668">
        <row r="4">
          <cell r="A4" t="str">
            <v>BẢNG TÍNH TOÁN, ĐO BÓC KHỐI LƯỢNG HOÀN THÀNH ĐƯA VÀO QUYẾT TOÁN</v>
          </cell>
        </row>
      </sheetData>
      <sheetData sheetId="5669">
        <row r="4">
          <cell r="A4" t="str">
            <v>BẢNG TÍNH TOÁN, ĐO BÓC KHỐI LƯỢNG HOÀN THÀNH ĐƯA VÀO QUYẾT TOÁN</v>
          </cell>
        </row>
      </sheetData>
      <sheetData sheetId="5670">
        <row r="4">
          <cell r="A4" t="str">
            <v>BẢNG TÍNH TOÁN, ĐO BÓC KHỐI LƯỢNG HOÀN THÀNH ĐƯA VÀO QUYẾT TOÁN</v>
          </cell>
        </row>
      </sheetData>
      <sheetData sheetId="5671">
        <row r="4">
          <cell r="A4" t="str">
            <v>BẢNG TÍNH TOÁN, ĐO BÓC KHỐI LƯỢNG HOÀN THÀNH ĐƯA VÀO QUYẾT TOÁN</v>
          </cell>
        </row>
      </sheetData>
      <sheetData sheetId="5672">
        <row r="4">
          <cell r="A4" t="str">
            <v>BẢNG TÍNH TOÁN, ĐO BÓC KHỐI LƯỢNG HOÀN THÀNH ĐƯA VÀO QUYẾT TOÁN</v>
          </cell>
        </row>
      </sheetData>
      <sheetData sheetId="5673">
        <row r="4">
          <cell r="A4" t="str">
            <v>BẢNG TÍNH TOÁN, ĐO BÓC KHỐI LƯỢNG HOÀN THÀNH ĐƯA VÀO QUYẾT TOÁN</v>
          </cell>
        </row>
      </sheetData>
      <sheetData sheetId="5674">
        <row r="4">
          <cell r="A4" t="str">
            <v>BẢNG TÍNH TOÁN, ĐO BÓC KHỐI LƯỢNG HOÀN THÀNH ĐƯA VÀO QUYẾT TOÁN</v>
          </cell>
        </row>
      </sheetData>
      <sheetData sheetId="5675">
        <row r="4">
          <cell r="A4" t="str">
            <v>BẢNG TÍNH TOÁN, ĐO BÓC KHỐI LƯỢNG HOÀN THÀNH ĐƯA VÀO QUYẾT TOÁN</v>
          </cell>
        </row>
      </sheetData>
      <sheetData sheetId="5676">
        <row r="4">
          <cell r="A4" t="str">
            <v>BẢNG TÍNH TOÁN, ĐO BÓC KHỐI LƯỢNG HOÀN THÀNH ĐƯA VÀO QUYẾT TOÁN</v>
          </cell>
        </row>
      </sheetData>
      <sheetData sheetId="5677">
        <row r="4">
          <cell r="A4" t="str">
            <v>BẢNG TÍNH TOÁN, ĐO BÓC KHỐI LƯỢNG HOÀN THÀNH ĐƯA VÀO QUYẾT TOÁN</v>
          </cell>
        </row>
      </sheetData>
      <sheetData sheetId="5678">
        <row r="4">
          <cell r="A4" t="str">
            <v>BẢNG TÍNH TOÁN, ĐO BÓC KHỐI LƯỢNG HOÀN THÀNH ĐƯA VÀO QUYẾT TOÁN</v>
          </cell>
        </row>
      </sheetData>
      <sheetData sheetId="5679">
        <row r="4">
          <cell r="A4" t="str">
            <v>BẢNG TÍNH TOÁN, ĐO BÓC KHỐI LƯỢNG HOÀN THÀNH ĐƯA VÀO QUYẾT TOÁN</v>
          </cell>
        </row>
      </sheetData>
      <sheetData sheetId="5680">
        <row r="4">
          <cell r="A4" t="str">
            <v>BẢNG TÍNH TOÁN, ĐO BÓC KHỐI LƯỢNG HOÀN THÀNH ĐƯA VÀO QUYẾT TOÁN</v>
          </cell>
        </row>
      </sheetData>
      <sheetData sheetId="5681">
        <row r="4">
          <cell r="A4" t="str">
            <v>BẢNG TÍNH TOÁN, ĐO BÓC KHỐI LƯỢNG HOÀN THÀNH ĐƯA VÀO QUYẾT TOÁN</v>
          </cell>
        </row>
      </sheetData>
      <sheetData sheetId="5682">
        <row r="4">
          <cell r="A4" t="str">
            <v>BẢNG TÍNH TOÁN, ĐO BÓC KHỐI LƯỢNG HOÀN THÀNH ĐƯA VÀO QUYẾT TOÁN</v>
          </cell>
        </row>
      </sheetData>
      <sheetData sheetId="5683">
        <row r="4">
          <cell r="A4" t="str">
            <v>BẢNG TÍNH TOÁN, ĐO BÓC KHỐI LƯỢNG HOÀN THÀNH ĐƯA VÀO QUYẾT TOÁN</v>
          </cell>
        </row>
      </sheetData>
      <sheetData sheetId="5684">
        <row r="4">
          <cell r="A4" t="str">
            <v>BẢNG TÍNH TOÁN, ĐO BÓC KHỐI LƯỢNG HOÀN THÀNH ĐƯA VÀO QUYẾT TOÁN</v>
          </cell>
        </row>
      </sheetData>
      <sheetData sheetId="5685">
        <row r="4">
          <cell r="A4" t="str">
            <v>BẢNG TÍNH TOÁN, ĐO BÓC KHỐI LƯỢNG HOÀN THÀNH ĐƯA VÀO QUYẾT TOÁN</v>
          </cell>
        </row>
      </sheetData>
      <sheetData sheetId="5686">
        <row r="4">
          <cell r="A4" t="str">
            <v>BẢNG TÍNH TOÁN, ĐO BÓC KHỐI LƯỢNG HOÀN THÀNH ĐƯA VÀO QUYẾT TOÁN</v>
          </cell>
        </row>
      </sheetData>
      <sheetData sheetId="5687">
        <row r="4">
          <cell r="A4" t="str">
            <v>BẢNG TÍNH TOÁN, ĐO BÓC KHỐI LƯỢNG HOÀN THÀNH ĐƯA VÀO QUYẾT TOÁN</v>
          </cell>
        </row>
      </sheetData>
      <sheetData sheetId="5688">
        <row r="4">
          <cell r="A4" t="str">
            <v>BẢNG TÍNH TOÁN, ĐO BÓC KHỐI LƯỢNG HOÀN THÀNH ĐƯA VÀO QUYẾT TOÁN</v>
          </cell>
        </row>
      </sheetData>
      <sheetData sheetId="5689">
        <row r="4">
          <cell r="A4" t="str">
            <v>BẢNG TÍNH TOÁN, ĐO BÓC KHỐI LƯỢNG HOÀN THÀNH ĐƯA VÀO QUYẾT TOÁN</v>
          </cell>
        </row>
      </sheetData>
      <sheetData sheetId="5690">
        <row r="4">
          <cell r="A4" t="str">
            <v>BẢNG TÍNH TOÁN, ĐO BÓC KHỐI LƯỢNG HOÀN THÀNH ĐƯA VÀO QUYẾT TOÁN</v>
          </cell>
        </row>
      </sheetData>
      <sheetData sheetId="5691">
        <row r="4">
          <cell r="A4" t="str">
            <v>BẢNG TÍNH TOÁN, ĐO BÓC KHỐI LƯỢNG HOÀN THÀNH ĐƯA VÀO QUYẾT TOÁN</v>
          </cell>
        </row>
      </sheetData>
      <sheetData sheetId="5692">
        <row r="4">
          <cell r="A4" t="str">
            <v>BẢNG TÍNH TOÁN, ĐO BÓC KHỐI LƯỢNG HOÀN THÀNH ĐƯA VÀO QUYẾT TOÁN</v>
          </cell>
        </row>
      </sheetData>
      <sheetData sheetId="5693">
        <row r="4">
          <cell r="A4" t="str">
            <v>BẢNG TÍNH TOÁN, ĐO BÓC KHỐI LƯỢNG HOÀN THÀNH ĐƯA VÀO QUYẾT TOÁN</v>
          </cell>
        </row>
      </sheetData>
      <sheetData sheetId="5694">
        <row r="4">
          <cell r="A4" t="str">
            <v>BẢNG TÍNH TOÁN, ĐO BÓC KHỐI LƯỢNG HOÀN THÀNH ĐƯA VÀO QUYẾT TOÁN</v>
          </cell>
        </row>
      </sheetData>
      <sheetData sheetId="5695">
        <row r="4">
          <cell r="A4" t="str">
            <v>BẢNG TÍNH TOÁN, ĐO BÓC KHỐI LƯỢNG HOÀN THÀNH ĐƯA VÀO QUYẾT TOÁN</v>
          </cell>
        </row>
      </sheetData>
      <sheetData sheetId="5696">
        <row r="4">
          <cell r="A4" t="str">
            <v>BẢNG TÍNH TOÁN, ĐO BÓC KHỐI LƯỢNG HOÀN THÀNH ĐƯA VÀO QUYẾT TOÁN</v>
          </cell>
        </row>
      </sheetData>
      <sheetData sheetId="5697">
        <row r="4">
          <cell r="A4" t="str">
            <v>BẢNG TÍNH TOÁN, ĐO BÓC KHỐI LƯỢNG HOÀN THÀNH ĐƯA VÀO QUYẾT TOÁN</v>
          </cell>
        </row>
      </sheetData>
      <sheetData sheetId="5698">
        <row r="4">
          <cell r="A4" t="str">
            <v>BẢNG TÍNH TOÁN, ĐO BÓC KHỐI LƯỢNG HOÀN THÀNH ĐƯA VÀO QUYẾT TOÁN</v>
          </cell>
        </row>
      </sheetData>
      <sheetData sheetId="5699">
        <row r="4">
          <cell r="A4" t="str">
            <v>BẢNG TÍNH TOÁN, ĐO BÓC KHỐI LƯỢNG HOÀN THÀNH ĐƯA VÀO QUYẾT TOÁN</v>
          </cell>
        </row>
      </sheetData>
      <sheetData sheetId="5700">
        <row r="4">
          <cell r="A4" t="str">
            <v>BẢNG TÍNH TOÁN, ĐO BÓC KHỐI LƯỢNG HOÀN THÀNH ĐƯA VÀO QUYẾT TOÁN</v>
          </cell>
        </row>
      </sheetData>
      <sheetData sheetId="5701">
        <row r="4">
          <cell r="A4" t="str">
            <v>BẢNG TÍNH TOÁN, ĐO BÓC KHỐI LƯỢNG HOÀN THÀNH ĐƯA VÀO QUYẾT TOÁN</v>
          </cell>
        </row>
      </sheetData>
      <sheetData sheetId="5702">
        <row r="4">
          <cell r="A4" t="str">
            <v>BẢNG TÍNH TOÁN, ĐO BÓC KHỐI LƯỢNG HOÀN THÀNH ĐƯA VÀO QUYẾT TOÁN</v>
          </cell>
        </row>
      </sheetData>
      <sheetData sheetId="5703">
        <row r="4">
          <cell r="A4" t="str">
            <v>BẢNG TÍNH TOÁN, ĐO BÓC KHỐI LƯỢNG HOÀN THÀNH ĐƯA VÀO QUYẾT TOÁN</v>
          </cell>
        </row>
      </sheetData>
      <sheetData sheetId="5704">
        <row r="4">
          <cell r="A4" t="str">
            <v>BẢNG TÍNH TOÁN, ĐO BÓC KHỐI LƯỢNG HOÀN THÀNH ĐƯA VÀO QUYẾT TOÁN</v>
          </cell>
        </row>
      </sheetData>
      <sheetData sheetId="5705">
        <row r="4">
          <cell r="A4" t="str">
            <v>BẢNG TÍNH TOÁN, ĐO BÓC KHỐI LƯỢNG HOÀN THÀNH ĐƯA VÀO QUYẾT TOÁN</v>
          </cell>
        </row>
      </sheetData>
      <sheetData sheetId="5706">
        <row r="4">
          <cell r="A4" t="str">
            <v>BẢNG TÍNH TOÁN, ĐO BÓC KHỐI LƯỢNG HOÀN THÀNH ĐƯA VÀO QUYẾT TOÁN</v>
          </cell>
        </row>
      </sheetData>
      <sheetData sheetId="5707">
        <row r="4">
          <cell r="A4" t="str">
            <v>BẢNG TÍNH TOÁN, ĐO BÓC KHỐI LƯỢNG HOÀN THÀNH ĐƯA VÀO QUYẾT TOÁN</v>
          </cell>
        </row>
      </sheetData>
      <sheetData sheetId="5708">
        <row r="4">
          <cell r="A4" t="str">
            <v>BẢNG TÍNH TOÁN, ĐO BÓC KHỐI LƯỢNG HOÀN THÀNH ĐƯA VÀO QUYẾT TOÁN</v>
          </cell>
        </row>
      </sheetData>
      <sheetData sheetId="5709">
        <row r="4">
          <cell r="A4" t="str">
            <v>BẢNG TÍNH TOÁN, ĐO BÓC KHỐI LƯỢNG HOÀN THÀNH ĐƯA VÀO QUYẾT TOÁN</v>
          </cell>
        </row>
      </sheetData>
      <sheetData sheetId="5710">
        <row r="4">
          <cell r="A4" t="str">
            <v>BẢNG TÍNH TOÁN, ĐO BÓC KHỐI LƯỢNG HOÀN THÀNH ĐƯA VÀO QUYẾT TOÁN</v>
          </cell>
        </row>
      </sheetData>
      <sheetData sheetId="5711">
        <row r="4">
          <cell r="A4" t="str">
            <v>BẢNG TÍNH TOÁN, ĐO BÓC KHỐI LƯỢNG HOÀN THÀNH ĐƯA VÀO QUYẾT TOÁN</v>
          </cell>
        </row>
      </sheetData>
      <sheetData sheetId="5712">
        <row r="4">
          <cell r="A4" t="str">
            <v>BẢNG TÍNH TOÁN, ĐO BÓC KHỐI LƯỢNG HOÀN THÀNH ĐƯA VÀO QUYẾT TOÁN</v>
          </cell>
        </row>
      </sheetData>
      <sheetData sheetId="5713">
        <row r="4">
          <cell r="A4" t="str">
            <v>BẢNG TÍNH TOÁN, ĐO BÓC KHỐI LƯỢNG HOÀN THÀNH ĐƯA VÀO QUYẾT TOÁN</v>
          </cell>
        </row>
      </sheetData>
      <sheetData sheetId="5714">
        <row r="4">
          <cell r="A4" t="str">
            <v>BẢNG TÍNH TOÁN, ĐO BÓC KHỐI LƯỢNG HOÀN THÀNH ĐƯA VÀO QUYẾT TOÁN</v>
          </cell>
        </row>
      </sheetData>
      <sheetData sheetId="5715">
        <row r="4">
          <cell r="A4" t="str">
            <v>BẢNG TÍNH TOÁN, ĐO BÓC KHỐI LƯỢNG HOÀN THÀNH ĐƯA VÀO QUYẾT TOÁN</v>
          </cell>
        </row>
      </sheetData>
      <sheetData sheetId="5716">
        <row r="4">
          <cell r="A4" t="str">
            <v>BẢNG TÍNH TOÁN, ĐO BÓC KHỐI LƯỢNG HOÀN THÀNH ĐƯA VÀO QUYẾT TOÁN</v>
          </cell>
        </row>
      </sheetData>
      <sheetData sheetId="5717">
        <row r="4">
          <cell r="A4" t="str">
            <v>BẢNG TÍNH TOÁN, ĐO BÓC KHỐI LƯỢNG HOÀN THÀNH ĐƯA VÀO QUYẾT TOÁN</v>
          </cell>
        </row>
      </sheetData>
      <sheetData sheetId="5718">
        <row r="4">
          <cell r="A4" t="str">
            <v>BẢNG TÍNH TOÁN, ĐO BÓC KHỐI LƯỢNG HOÀN THÀNH ĐƯA VÀO QUYẾT TOÁN</v>
          </cell>
        </row>
      </sheetData>
      <sheetData sheetId="5719">
        <row r="4">
          <cell r="A4" t="str">
            <v>BẢNG TÍNH TOÁN, ĐO BÓC KHỐI LƯỢNG HOÀN THÀNH ĐƯA VÀO QUYẾT TOÁN</v>
          </cell>
        </row>
      </sheetData>
      <sheetData sheetId="5720">
        <row r="4">
          <cell r="A4" t="str">
            <v>BẢNG TÍNH TOÁN, ĐO BÓC KHỐI LƯỢNG HOÀN THÀNH ĐƯA VÀO QUYẾT TOÁN</v>
          </cell>
        </row>
      </sheetData>
      <sheetData sheetId="5721">
        <row r="4">
          <cell r="A4" t="str">
            <v>BẢNG TÍNH TOÁN, ĐO BÓC KHỐI LƯỢNG HOÀN THÀNH ĐƯA VÀO QUYẾT TOÁN</v>
          </cell>
        </row>
      </sheetData>
      <sheetData sheetId="5722">
        <row r="4">
          <cell r="A4" t="str">
            <v>BẢNG TÍNH TOÁN, ĐO BÓC KHỐI LƯỢNG HOÀN THÀNH ĐƯA VÀO QUYẾT TOÁN</v>
          </cell>
        </row>
      </sheetData>
      <sheetData sheetId="5723">
        <row r="4">
          <cell r="A4" t="str">
            <v>BẢNG TÍNH TOÁN, ĐO BÓC KHỐI LƯỢNG HOÀN THÀNH ĐƯA VÀO QUYẾT TOÁN</v>
          </cell>
        </row>
      </sheetData>
      <sheetData sheetId="5724">
        <row r="4">
          <cell r="A4" t="str">
            <v>BẢNG TÍNH TOÁN, ĐO BÓC KHỐI LƯỢNG HOÀN THÀNH ĐƯA VÀO QUYẾT TOÁN</v>
          </cell>
        </row>
      </sheetData>
      <sheetData sheetId="5725">
        <row r="4">
          <cell r="A4" t="str">
            <v>BẢNG TÍNH TOÁN, ĐO BÓC KHỐI LƯỢNG HOÀN THÀNH ĐƯA VÀO QUYẾT TOÁN</v>
          </cell>
        </row>
      </sheetData>
      <sheetData sheetId="5726">
        <row r="4">
          <cell r="A4" t="str">
            <v>BẢNG TÍNH TOÁN, ĐO BÓC KHỐI LƯỢNG HOÀN THÀNH ĐƯA VÀO QUYẾT TOÁN</v>
          </cell>
        </row>
      </sheetData>
      <sheetData sheetId="5727">
        <row r="4">
          <cell r="A4" t="str">
            <v>BẢNG TÍNH TOÁN, ĐO BÓC KHỐI LƯỢNG HOÀN THÀNH ĐƯA VÀO QUYẾT TOÁN</v>
          </cell>
        </row>
      </sheetData>
      <sheetData sheetId="5728">
        <row r="4">
          <cell r="A4" t="str">
            <v>BẢNG TÍNH TOÁN, ĐO BÓC KHỐI LƯỢNG HOÀN THÀNH ĐƯA VÀO QUYẾT TOÁN</v>
          </cell>
        </row>
      </sheetData>
      <sheetData sheetId="5729">
        <row r="4">
          <cell r="A4" t="str">
            <v>BẢNG TÍNH TOÁN, ĐO BÓC KHỐI LƯỢNG HOÀN THÀNH ĐƯA VÀO QUYẾT TOÁN</v>
          </cell>
        </row>
      </sheetData>
      <sheetData sheetId="5730">
        <row r="4">
          <cell r="A4" t="str">
            <v>BẢNG TÍNH TOÁN, ĐO BÓC KHỐI LƯỢNG HOÀN THÀNH ĐƯA VÀO QUYẾT TOÁN</v>
          </cell>
        </row>
      </sheetData>
      <sheetData sheetId="5731">
        <row r="4">
          <cell r="A4" t="str">
            <v>BẢNG TÍNH TOÁN, ĐO BÓC KHỐI LƯỢNG HOÀN THÀNH ĐƯA VÀO QUYẾT TOÁN</v>
          </cell>
        </row>
      </sheetData>
      <sheetData sheetId="5732">
        <row r="4">
          <cell r="A4" t="str">
            <v>BẢNG TÍNH TOÁN, ĐO BÓC KHỐI LƯỢNG HOÀN THÀNH ĐƯA VÀO QUYẾT TOÁN</v>
          </cell>
        </row>
      </sheetData>
      <sheetData sheetId="5733">
        <row r="4">
          <cell r="A4" t="str">
            <v>BẢNG TÍNH TOÁN, ĐO BÓC KHỐI LƯỢNG HOÀN THÀNH ĐƯA VÀO QUYẾT TOÁN</v>
          </cell>
        </row>
      </sheetData>
      <sheetData sheetId="5734">
        <row r="4">
          <cell r="A4" t="str">
            <v>BẢNG TÍNH TOÁN, ĐO BÓC KHỐI LƯỢNG HOÀN THÀNH ĐƯA VÀO QUYẾT TOÁN</v>
          </cell>
        </row>
      </sheetData>
      <sheetData sheetId="5735">
        <row r="4">
          <cell r="A4" t="str">
            <v>BẢNG TÍNH TOÁN, ĐO BÓC KHỐI LƯỢNG HOÀN THÀNH ĐƯA VÀO QUYẾT TOÁN</v>
          </cell>
        </row>
      </sheetData>
      <sheetData sheetId="5736">
        <row r="4">
          <cell r="A4" t="str">
            <v>BẢNG TÍNH TOÁN, ĐO BÓC KHỐI LƯỢNG HOÀN THÀNH ĐƯA VÀO QUYẾT TOÁN</v>
          </cell>
        </row>
      </sheetData>
      <sheetData sheetId="5737">
        <row r="4">
          <cell r="A4" t="str">
            <v>BẢNG TÍNH TOÁN, ĐO BÓC KHỐI LƯỢNG HOÀN THÀNH ĐƯA VÀO QUYẾT TOÁN</v>
          </cell>
        </row>
      </sheetData>
      <sheetData sheetId="5738">
        <row r="4">
          <cell r="A4" t="str">
            <v>BẢNG TÍNH TOÁN, ĐO BÓC KHỐI LƯỢNG HOÀN THÀNH ĐƯA VÀO QUYẾT TOÁN</v>
          </cell>
        </row>
      </sheetData>
      <sheetData sheetId="5739">
        <row r="4">
          <cell r="A4" t="str">
            <v>BẢNG TÍNH TOÁN, ĐO BÓC KHỐI LƯỢNG HOÀN THÀNH ĐƯA VÀO QUYẾT TOÁN</v>
          </cell>
        </row>
      </sheetData>
      <sheetData sheetId="5740">
        <row r="4">
          <cell r="A4" t="str">
            <v>BẢNG TÍNH TOÁN, ĐO BÓC KHỐI LƯỢNG HOÀN THÀNH ĐƯA VÀO QUYẾT TOÁN</v>
          </cell>
        </row>
      </sheetData>
      <sheetData sheetId="5741">
        <row r="4">
          <cell r="A4" t="str">
            <v>BẢNG TÍNH TOÁN, ĐO BÓC KHỐI LƯỢNG HOÀN THÀNH ĐƯA VÀO QUYẾT TOÁN</v>
          </cell>
        </row>
      </sheetData>
      <sheetData sheetId="5742">
        <row r="4">
          <cell r="A4" t="str">
            <v>BẢNG TÍNH TOÁN, ĐO BÓC KHỐI LƯỢNG HOÀN THÀNH ĐƯA VÀO QUYẾT TOÁN</v>
          </cell>
        </row>
      </sheetData>
      <sheetData sheetId="5743">
        <row r="4">
          <cell r="A4" t="str">
            <v>BẢNG TÍNH TOÁN, ĐO BÓC KHỐI LƯỢNG HOÀN THÀNH ĐƯA VÀO QUYẾT TOÁN</v>
          </cell>
        </row>
      </sheetData>
      <sheetData sheetId="5744">
        <row r="4">
          <cell r="A4" t="str">
            <v>BẢNG TÍNH TOÁN, ĐO BÓC KHỐI LƯỢNG HOÀN THÀNH ĐƯA VÀO QUYẾT TOÁN</v>
          </cell>
        </row>
      </sheetData>
      <sheetData sheetId="5745">
        <row r="4">
          <cell r="A4" t="str">
            <v>BẢNG TÍNH TOÁN, ĐO BÓC KHỐI LƯỢNG HOÀN THÀNH ĐƯA VÀO QUYẾT TOÁN</v>
          </cell>
        </row>
      </sheetData>
      <sheetData sheetId="5746">
        <row r="4">
          <cell r="A4" t="str">
            <v>BẢNG TÍNH TOÁN, ĐO BÓC KHỐI LƯỢNG HOÀN THÀNH ĐƯA VÀO QUYẾT TOÁN</v>
          </cell>
        </row>
      </sheetData>
      <sheetData sheetId="5747">
        <row r="4">
          <cell r="A4" t="str">
            <v>BẢNG TÍNH TOÁN, ĐO BÓC KHỐI LƯỢNG HOÀN THÀNH ĐƯA VÀO QUYẾT TOÁN</v>
          </cell>
        </row>
      </sheetData>
      <sheetData sheetId="5748">
        <row r="4">
          <cell r="A4" t="str">
            <v>BẢNG TÍNH TOÁN, ĐO BÓC KHỐI LƯỢNG HOÀN THÀNH ĐƯA VÀO QUYẾT TOÁN</v>
          </cell>
        </row>
      </sheetData>
      <sheetData sheetId="5749">
        <row r="4">
          <cell r="A4" t="str">
            <v>BẢNG TÍNH TOÁN, ĐO BÓC KHỐI LƯỢNG HOÀN THÀNH ĐƯA VÀO QUYẾT TOÁN</v>
          </cell>
        </row>
      </sheetData>
      <sheetData sheetId="5750">
        <row r="4">
          <cell r="A4" t="str">
            <v>BẢNG TÍNH TOÁN, ĐO BÓC KHỐI LƯỢNG HOÀN THÀNH ĐƯA VÀO QUYẾT TOÁN</v>
          </cell>
        </row>
      </sheetData>
      <sheetData sheetId="5751">
        <row r="4">
          <cell r="A4" t="str">
            <v>BẢNG TÍNH TOÁN, ĐO BÓC KHỐI LƯỢNG HOÀN THÀNH ĐƯA VÀO QUYẾT TOÁN</v>
          </cell>
        </row>
      </sheetData>
      <sheetData sheetId="5752">
        <row r="4">
          <cell r="A4" t="str">
            <v>BẢNG TÍNH TOÁN, ĐO BÓC KHỐI LƯỢNG HOÀN THÀNH ĐƯA VÀO QUYẾT TOÁN</v>
          </cell>
        </row>
      </sheetData>
      <sheetData sheetId="5753">
        <row r="4">
          <cell r="A4" t="str">
            <v>BẢNG TÍNH TOÁN, ĐO BÓC KHỐI LƯỢNG HOÀN THÀNH ĐƯA VÀO QUYẾT TOÁN</v>
          </cell>
        </row>
      </sheetData>
      <sheetData sheetId="5754">
        <row r="4">
          <cell r="A4" t="str">
            <v>BẢNG TÍNH TOÁN, ĐO BÓC KHỐI LƯỢNG HOÀN THÀNH ĐƯA VÀO QUYẾT TOÁN</v>
          </cell>
        </row>
      </sheetData>
      <sheetData sheetId="5755">
        <row r="4">
          <cell r="A4" t="str">
            <v>BẢNG TÍNH TOÁN, ĐO BÓC KHỐI LƯỢNG HOÀN THÀNH ĐƯA VÀO QUYẾT TOÁN</v>
          </cell>
        </row>
      </sheetData>
      <sheetData sheetId="5756">
        <row r="4">
          <cell r="A4" t="str">
            <v>BẢNG TÍNH TOÁN, ĐO BÓC KHỐI LƯỢNG HOÀN THÀNH ĐƯA VÀO QUYẾT TOÁN</v>
          </cell>
        </row>
      </sheetData>
      <sheetData sheetId="5757">
        <row r="4">
          <cell r="A4" t="str">
            <v>BẢNG TÍNH TOÁN, ĐO BÓC KHỐI LƯỢNG HOÀN THÀNH ĐƯA VÀO QUYẾT TOÁN</v>
          </cell>
        </row>
      </sheetData>
      <sheetData sheetId="5758">
        <row r="4">
          <cell r="A4" t="str">
            <v>BẢNG TÍNH TOÁN, ĐO BÓC KHỐI LƯỢNG HOÀN THÀNH ĐƯA VÀO QUYẾT TOÁN</v>
          </cell>
        </row>
      </sheetData>
      <sheetData sheetId="5759">
        <row r="4">
          <cell r="A4" t="str">
            <v>BẢNG TÍNH TOÁN, ĐO BÓC KHỐI LƯỢNG HOÀN THÀNH ĐƯA VÀO QUYẾT TOÁN</v>
          </cell>
        </row>
      </sheetData>
      <sheetData sheetId="5760">
        <row r="4">
          <cell r="A4" t="str">
            <v>BẢNG TÍNH TOÁN, ĐO BÓC KHỐI LƯỢNG HOÀN THÀNH ĐƯA VÀO QUYẾT TOÁN</v>
          </cell>
        </row>
      </sheetData>
      <sheetData sheetId="5761">
        <row r="4">
          <cell r="A4" t="str">
            <v>BẢNG TÍNH TOÁN, ĐO BÓC KHỐI LƯỢNG HOÀN THÀNH ĐƯA VÀO QUYẾT TOÁN</v>
          </cell>
        </row>
      </sheetData>
      <sheetData sheetId="5762">
        <row r="4">
          <cell r="A4" t="str">
            <v>BẢNG TÍNH TOÁN, ĐO BÓC KHỐI LƯỢNG HOÀN THÀNH ĐƯA VÀO QUYẾT TOÁN</v>
          </cell>
        </row>
      </sheetData>
      <sheetData sheetId="5763">
        <row r="4">
          <cell r="A4" t="str">
            <v>BẢNG TÍNH TOÁN, ĐO BÓC KHỐI LƯỢNG HOÀN THÀNH ĐƯA VÀO QUYẾT TOÁN</v>
          </cell>
        </row>
      </sheetData>
      <sheetData sheetId="5764">
        <row r="4">
          <cell r="A4" t="str">
            <v>BẢNG TÍNH TOÁN, ĐO BÓC KHỐI LƯỢNG HOÀN THÀNH ĐƯA VÀO QUYẾT TOÁN</v>
          </cell>
        </row>
      </sheetData>
      <sheetData sheetId="5765">
        <row r="4">
          <cell r="A4" t="str">
            <v>BẢNG TÍNH TOÁN, ĐO BÓC KHỐI LƯỢNG HOÀN THÀNH ĐƯA VÀO QUYẾT TOÁN</v>
          </cell>
        </row>
      </sheetData>
      <sheetData sheetId="5766">
        <row r="4">
          <cell r="A4" t="str">
            <v>BẢNG TÍNH TOÁN, ĐO BÓC KHỐI LƯỢNG HOÀN THÀNH ĐƯA VÀO QUYẾT TOÁN</v>
          </cell>
        </row>
      </sheetData>
      <sheetData sheetId="5767">
        <row r="4">
          <cell r="A4" t="str">
            <v>BẢNG TÍNH TOÁN, ĐO BÓC KHỐI LƯỢNG HOÀN THÀNH ĐƯA VÀO QUYẾT TOÁN</v>
          </cell>
        </row>
      </sheetData>
      <sheetData sheetId="5768">
        <row r="4">
          <cell r="A4" t="str">
            <v>BẢNG TÍNH TOÁN, ĐO BÓC KHỐI LƯỢNG HOÀN THÀNH ĐƯA VÀO QUYẾT TOÁN</v>
          </cell>
        </row>
      </sheetData>
      <sheetData sheetId="5769">
        <row r="4">
          <cell r="A4" t="str">
            <v>BẢNG TÍNH TOÁN, ĐO BÓC KHỐI LƯỢNG HOÀN THÀNH ĐƯA VÀO QUYẾT TOÁN</v>
          </cell>
        </row>
      </sheetData>
      <sheetData sheetId="5770">
        <row r="4">
          <cell r="A4" t="str">
            <v>BẢNG TÍNH TOÁN, ĐO BÓC KHỐI LƯỢNG HOÀN THÀNH ĐƯA VÀO QUYẾT TOÁN</v>
          </cell>
        </row>
      </sheetData>
      <sheetData sheetId="5771">
        <row r="4">
          <cell r="A4" t="str">
            <v>BẢNG TÍNH TOÁN, ĐO BÓC KHỐI LƯỢNG HOÀN THÀNH ĐƯA VÀO QUYẾT TOÁN</v>
          </cell>
        </row>
      </sheetData>
      <sheetData sheetId="5772">
        <row r="4">
          <cell r="A4" t="str">
            <v>BẢNG TÍNH TOÁN, ĐO BÓC KHỐI LƯỢNG HOÀN THÀNH ĐƯA VÀO QUYẾT TOÁN</v>
          </cell>
        </row>
      </sheetData>
      <sheetData sheetId="5773">
        <row r="4">
          <cell r="A4" t="str">
            <v>BẢNG TÍNH TOÁN, ĐO BÓC KHỐI LƯỢNG HOÀN THÀNH ĐƯA VÀO QUYẾT TOÁN</v>
          </cell>
        </row>
      </sheetData>
      <sheetData sheetId="5774">
        <row r="4">
          <cell r="A4" t="str">
            <v>BẢNG TÍNH TOÁN, ĐO BÓC KHỐI LƯỢNG HOÀN THÀNH ĐƯA VÀO QUYẾT TOÁN</v>
          </cell>
        </row>
      </sheetData>
      <sheetData sheetId="5775">
        <row r="4">
          <cell r="A4" t="str">
            <v>BẢNG TÍNH TOÁN, ĐO BÓC KHỐI LƯỢNG HOÀN THÀNH ĐƯA VÀO QUYẾT TOÁN</v>
          </cell>
        </row>
      </sheetData>
      <sheetData sheetId="5776">
        <row r="4">
          <cell r="A4" t="str">
            <v>BẢNG TÍNH TOÁN, ĐO BÓC KHỐI LƯỢNG HOÀN THÀNH ĐƯA VÀO QUYẾT TOÁN</v>
          </cell>
        </row>
      </sheetData>
      <sheetData sheetId="5777">
        <row r="4">
          <cell r="A4" t="str">
            <v>BẢNG TÍNH TOÁN, ĐO BÓC KHỐI LƯỢNG HOÀN THÀNH ĐƯA VÀO QUYẾT TOÁN</v>
          </cell>
        </row>
      </sheetData>
      <sheetData sheetId="5778">
        <row r="4">
          <cell r="A4" t="str">
            <v>BẢNG TÍNH TOÁN, ĐO BÓC KHỐI LƯỢNG HOÀN THÀNH ĐƯA VÀO QUYẾT TOÁN</v>
          </cell>
        </row>
      </sheetData>
      <sheetData sheetId="5779">
        <row r="4">
          <cell r="A4" t="str">
            <v>BẢNG TÍNH TOÁN, ĐO BÓC KHỐI LƯỢNG HOÀN THÀNH ĐƯA VÀO QUYẾT TOÁN</v>
          </cell>
        </row>
      </sheetData>
      <sheetData sheetId="5780">
        <row r="4">
          <cell r="A4" t="str">
            <v>BẢNG TÍNH TOÁN, ĐO BÓC KHỐI LƯỢNG HOÀN THÀNH ĐƯA VÀO QUYẾT TOÁN</v>
          </cell>
        </row>
      </sheetData>
      <sheetData sheetId="5781">
        <row r="4">
          <cell r="A4" t="str">
            <v>BẢNG TÍNH TOÁN, ĐO BÓC KHỐI LƯỢNG HOÀN THÀNH ĐƯA VÀO QUYẾT TOÁN</v>
          </cell>
        </row>
      </sheetData>
      <sheetData sheetId="5782">
        <row r="4">
          <cell r="A4" t="str">
            <v>BẢNG TÍNH TOÁN, ĐO BÓC KHỐI LƯỢNG HOÀN THÀNH ĐƯA VÀO QUYẾT TOÁN</v>
          </cell>
        </row>
      </sheetData>
      <sheetData sheetId="5783">
        <row r="4">
          <cell r="A4" t="str">
            <v>BẢNG TÍNH TOÁN, ĐO BÓC KHỐI LƯỢNG HOÀN THÀNH ĐƯA VÀO QUYẾT TOÁN</v>
          </cell>
        </row>
      </sheetData>
      <sheetData sheetId="5784">
        <row r="4">
          <cell r="A4" t="str">
            <v>BẢNG TÍNH TOÁN, ĐO BÓC KHỐI LƯỢNG HOÀN THÀNH ĐƯA VÀO QUYẾT TOÁN</v>
          </cell>
        </row>
      </sheetData>
      <sheetData sheetId="5785">
        <row r="4">
          <cell r="A4" t="str">
            <v>BẢNG TÍNH TOÁN, ĐO BÓC KHỐI LƯỢNG HOÀN THÀNH ĐƯA VÀO QUYẾT TOÁN</v>
          </cell>
        </row>
      </sheetData>
      <sheetData sheetId="5786">
        <row r="4">
          <cell r="A4" t="str">
            <v>BẢNG TÍNH TOÁN, ĐO BÓC KHỐI LƯỢNG HOÀN THÀNH ĐƯA VÀO QUYẾT TOÁN</v>
          </cell>
        </row>
      </sheetData>
      <sheetData sheetId="5787">
        <row r="4">
          <cell r="A4" t="str">
            <v>BẢNG TÍNH TOÁN, ĐO BÓC KHỐI LƯỢNG HOÀN THÀNH ĐƯA VÀO QUYẾT TOÁN</v>
          </cell>
        </row>
      </sheetData>
      <sheetData sheetId="5788">
        <row r="4">
          <cell r="A4" t="str">
            <v>BẢNG TÍNH TOÁN, ĐO BÓC KHỐI LƯỢNG HOÀN THÀNH ĐƯA VÀO QUYẾT TOÁN</v>
          </cell>
        </row>
      </sheetData>
      <sheetData sheetId="5789">
        <row r="4">
          <cell r="A4" t="str">
            <v>BẢNG TÍNH TOÁN, ĐO BÓC KHỐI LƯỢNG HOÀN THÀNH ĐƯA VÀO QUYẾT TOÁN</v>
          </cell>
        </row>
      </sheetData>
      <sheetData sheetId="5790">
        <row r="4">
          <cell r="A4" t="str">
            <v>BẢNG TÍNH TOÁN, ĐO BÓC KHỐI LƯỢNG HOÀN THÀNH ĐƯA VÀO QUYẾT TOÁN</v>
          </cell>
        </row>
      </sheetData>
      <sheetData sheetId="5791">
        <row r="4">
          <cell r="A4" t="str">
            <v>BẢNG TÍNH TOÁN, ĐO BÓC KHỐI LƯỢNG HOÀN THÀNH ĐƯA VÀO QUYẾT TOÁN</v>
          </cell>
        </row>
      </sheetData>
      <sheetData sheetId="5792">
        <row r="4">
          <cell r="A4" t="str">
            <v>BẢNG TÍNH TOÁN, ĐO BÓC KHỐI LƯỢNG HOÀN THÀNH ĐƯA VÀO QUYẾT TOÁN</v>
          </cell>
        </row>
      </sheetData>
      <sheetData sheetId="5793">
        <row r="4">
          <cell r="A4" t="str">
            <v>BẢNG TÍNH TOÁN, ĐO BÓC KHỐI LƯỢNG HOÀN THÀNH ĐƯA VÀO QUYẾT TOÁN</v>
          </cell>
        </row>
      </sheetData>
      <sheetData sheetId="5794">
        <row r="4">
          <cell r="A4" t="str">
            <v>BẢNG TÍNH TOÁN, ĐO BÓC KHỐI LƯỢNG HOÀN THÀNH ĐƯA VÀO QUYẾT TOÁN</v>
          </cell>
        </row>
      </sheetData>
      <sheetData sheetId="5795">
        <row r="4">
          <cell r="A4" t="str">
            <v>BẢNG TÍNH TOÁN, ĐO BÓC KHỐI LƯỢNG HOÀN THÀNH ĐƯA VÀO QUYẾT TOÁN</v>
          </cell>
        </row>
      </sheetData>
      <sheetData sheetId="5796">
        <row r="4">
          <cell r="A4" t="str">
            <v>BẢNG TÍNH TOÁN, ĐO BÓC KHỐI LƯỢNG HOÀN THÀNH ĐƯA VÀO QUYẾT TOÁN</v>
          </cell>
        </row>
      </sheetData>
      <sheetData sheetId="5797">
        <row r="4">
          <cell r="A4" t="str">
            <v>BẢNG TÍNH TOÁN, ĐO BÓC KHỐI LƯỢNG HOÀN THÀNH ĐƯA VÀO QUYẾT TOÁN</v>
          </cell>
        </row>
      </sheetData>
      <sheetData sheetId="5798">
        <row r="4">
          <cell r="A4" t="str">
            <v>BẢNG TÍNH TOÁN, ĐO BÓC KHỐI LƯỢNG HOÀN THÀNH ĐƯA VÀO QUYẾT TOÁN</v>
          </cell>
        </row>
      </sheetData>
      <sheetData sheetId="5799">
        <row r="4">
          <cell r="A4" t="str">
            <v>BẢNG TÍNH TOÁN, ĐO BÓC KHỐI LƯỢNG HOÀN THÀNH ĐƯA VÀO QUYẾT TOÁN</v>
          </cell>
        </row>
      </sheetData>
      <sheetData sheetId="5800">
        <row r="4">
          <cell r="A4" t="str">
            <v>BẢNG TÍNH TOÁN, ĐO BÓC KHỐI LƯỢNG HOÀN THÀNH ĐƯA VÀO QUYẾT TOÁN</v>
          </cell>
        </row>
      </sheetData>
      <sheetData sheetId="5801">
        <row r="4">
          <cell r="A4" t="str">
            <v>BẢNG TÍNH TOÁN, ĐO BÓC KHỐI LƯỢNG HOÀN THÀNH ĐƯA VÀO QUYẾT TOÁN</v>
          </cell>
        </row>
      </sheetData>
      <sheetData sheetId="5802">
        <row r="4">
          <cell r="A4" t="str">
            <v>BẢNG TÍNH TOÁN, ĐO BÓC KHỐI LƯỢNG HOÀN THÀNH ĐƯA VÀO QUYẾT TOÁN</v>
          </cell>
        </row>
      </sheetData>
      <sheetData sheetId="5803">
        <row r="4">
          <cell r="A4" t="str">
            <v>BẢNG TÍNH TOÁN, ĐO BÓC KHỐI LƯỢNG HOÀN THÀNH ĐƯA VÀO QUYẾT TOÁN</v>
          </cell>
        </row>
      </sheetData>
      <sheetData sheetId="5804">
        <row r="4">
          <cell r="A4" t="str">
            <v>BẢNG TÍNH TOÁN, ĐO BÓC KHỐI LƯỢNG HOÀN THÀNH ĐƯA VÀO QUYẾT TOÁN</v>
          </cell>
        </row>
      </sheetData>
      <sheetData sheetId="5805">
        <row r="4">
          <cell r="A4" t="str">
            <v>BẢNG TÍNH TOÁN, ĐO BÓC KHỐI LƯỢNG HOÀN THÀNH ĐƯA VÀO QUYẾT TOÁN</v>
          </cell>
        </row>
      </sheetData>
      <sheetData sheetId="5806">
        <row r="4">
          <cell r="A4" t="str">
            <v>BẢNG TÍNH TOÁN, ĐO BÓC KHỐI LƯỢNG HOÀN THÀNH ĐƯA VÀO QUYẾT TOÁN</v>
          </cell>
        </row>
      </sheetData>
      <sheetData sheetId="5807">
        <row r="4">
          <cell r="A4" t="str">
            <v>BẢNG TÍNH TOÁN, ĐO BÓC KHỐI LƯỢNG HOÀN THÀNH ĐƯA VÀO QUYẾT TOÁN</v>
          </cell>
        </row>
      </sheetData>
      <sheetData sheetId="5808">
        <row r="4">
          <cell r="A4" t="str">
            <v>BẢNG TÍNH TOÁN, ĐO BÓC KHỐI LƯỢNG HOÀN THÀNH ĐƯA VÀO QUYẾT TOÁN</v>
          </cell>
        </row>
      </sheetData>
      <sheetData sheetId="5809">
        <row r="4">
          <cell r="A4" t="str">
            <v>BẢNG TÍNH TOÁN, ĐO BÓC KHỐI LƯỢNG HOÀN THÀNH ĐƯA VÀO QUYẾT TOÁN</v>
          </cell>
        </row>
      </sheetData>
      <sheetData sheetId="5810">
        <row r="4">
          <cell r="A4" t="str">
            <v>BẢNG TÍNH TOÁN, ĐO BÓC KHỐI LƯỢNG HOÀN THÀNH ĐƯA VÀO QUYẾT TOÁN</v>
          </cell>
        </row>
      </sheetData>
      <sheetData sheetId="5811">
        <row r="4">
          <cell r="A4" t="str">
            <v>BẢNG TÍNH TOÁN, ĐO BÓC KHỐI LƯỢNG HOÀN THÀNH ĐƯA VÀO QUYẾT TOÁN</v>
          </cell>
        </row>
      </sheetData>
      <sheetData sheetId="5812">
        <row r="4">
          <cell r="A4" t="str">
            <v>BẢNG TÍNH TOÁN, ĐO BÓC KHỐI LƯỢNG HOÀN THÀNH ĐƯA VÀO QUYẾT TOÁN</v>
          </cell>
        </row>
      </sheetData>
      <sheetData sheetId="5813">
        <row r="4">
          <cell r="A4" t="str">
            <v>BẢNG TÍNH TOÁN, ĐO BÓC KHỐI LƯỢNG HOÀN THÀNH ĐƯA VÀO QUYẾT TOÁN</v>
          </cell>
        </row>
      </sheetData>
      <sheetData sheetId="5814">
        <row r="4">
          <cell r="A4" t="str">
            <v>BẢNG TÍNH TOÁN, ĐO BÓC KHỐI LƯỢNG HOÀN THÀNH ĐƯA VÀO QUYẾT TOÁN</v>
          </cell>
        </row>
      </sheetData>
      <sheetData sheetId="5815">
        <row r="4">
          <cell r="A4" t="str">
            <v>BẢNG TÍNH TOÁN, ĐO BÓC KHỐI LƯỢNG HOÀN THÀNH ĐƯA VÀO QUYẾT TOÁN</v>
          </cell>
        </row>
      </sheetData>
      <sheetData sheetId="5816">
        <row r="4">
          <cell r="A4" t="str">
            <v>BẢNG TÍNH TOÁN, ĐO BÓC KHỐI LƯỢNG HOÀN THÀNH ĐƯA VÀO QUYẾT TOÁN</v>
          </cell>
        </row>
      </sheetData>
      <sheetData sheetId="5817">
        <row r="4">
          <cell r="A4" t="str">
            <v>BẢNG TÍNH TOÁN, ĐO BÓC KHỐI LƯỢNG HOÀN THÀNH ĐƯA VÀO QUYẾT TOÁN</v>
          </cell>
        </row>
      </sheetData>
      <sheetData sheetId="5818">
        <row r="4">
          <cell r="A4" t="str">
            <v>BẢNG TÍNH TOÁN, ĐO BÓC KHỐI LƯỢNG HOÀN THÀNH ĐƯA VÀO QUYẾT TOÁN</v>
          </cell>
        </row>
      </sheetData>
      <sheetData sheetId="5819">
        <row r="4">
          <cell r="A4" t="str">
            <v>BẢNG TÍNH TOÁN, ĐO BÓC KHỐI LƯỢNG HOÀN THÀNH ĐƯA VÀO QUYẾT TOÁN</v>
          </cell>
        </row>
      </sheetData>
      <sheetData sheetId="5820">
        <row r="4">
          <cell r="A4" t="str">
            <v>BẢNG TÍNH TOÁN, ĐO BÓC KHỐI LƯỢNG HOÀN THÀNH ĐƯA VÀO QUYẾT TOÁN</v>
          </cell>
        </row>
      </sheetData>
      <sheetData sheetId="5821">
        <row r="4">
          <cell r="A4" t="str">
            <v>BẢNG TÍNH TOÁN, ĐO BÓC KHỐI LƯỢNG HOÀN THÀNH ĐƯA VÀO QUYẾT TOÁN</v>
          </cell>
        </row>
      </sheetData>
      <sheetData sheetId="5822">
        <row r="4">
          <cell r="A4" t="str">
            <v>BẢNG TÍNH TOÁN, ĐO BÓC KHỐI LƯỢNG HOÀN THÀNH ĐƯA VÀO QUYẾT TOÁN</v>
          </cell>
        </row>
      </sheetData>
      <sheetData sheetId="5823">
        <row r="4">
          <cell r="A4" t="str">
            <v>BẢNG TÍNH TOÁN, ĐO BÓC KHỐI LƯỢNG HOÀN THÀNH ĐƯA VÀO QUYẾT TOÁN</v>
          </cell>
        </row>
      </sheetData>
      <sheetData sheetId="5824">
        <row r="4">
          <cell r="A4" t="str">
            <v>BẢNG TÍNH TOÁN, ĐO BÓC KHỐI LƯỢNG HOÀN THÀNH ĐƯA VÀO QUYẾT TOÁN</v>
          </cell>
        </row>
      </sheetData>
      <sheetData sheetId="5825">
        <row r="4">
          <cell r="A4" t="str">
            <v>BẢNG TÍNH TOÁN, ĐO BÓC KHỐI LƯỢNG HOÀN THÀNH ĐƯA VÀO QUYẾT TOÁN</v>
          </cell>
        </row>
      </sheetData>
      <sheetData sheetId="5826">
        <row r="4">
          <cell r="A4" t="str">
            <v>BẢNG TÍNH TOÁN, ĐO BÓC KHỐI LƯỢNG HOÀN THÀNH ĐƯA VÀO QUYẾT TOÁN</v>
          </cell>
        </row>
      </sheetData>
      <sheetData sheetId="5827">
        <row r="4">
          <cell r="A4" t="str">
            <v>BẢNG TÍNH TOÁN, ĐO BÓC KHỐI LƯỢNG HOÀN THÀNH ĐƯA VÀO QUYẾT TOÁN</v>
          </cell>
        </row>
      </sheetData>
      <sheetData sheetId="5828">
        <row r="4">
          <cell r="A4" t="str">
            <v>BẢNG TÍNH TOÁN, ĐO BÓC KHỐI LƯỢNG HOÀN THÀNH ĐƯA VÀO QUYẾT TOÁN</v>
          </cell>
        </row>
      </sheetData>
      <sheetData sheetId="5829">
        <row r="4">
          <cell r="A4" t="str">
            <v>BẢNG TÍNH TOÁN, ĐO BÓC KHỐI LƯỢNG HOÀN THÀNH ĐƯA VÀO QUYẾT TOÁN</v>
          </cell>
        </row>
      </sheetData>
      <sheetData sheetId="5830">
        <row r="4">
          <cell r="A4" t="str">
            <v>BẢNG TÍNH TOÁN, ĐO BÓC KHỐI LƯỢNG HOÀN THÀNH ĐƯA VÀO QUYẾT TOÁN</v>
          </cell>
        </row>
      </sheetData>
      <sheetData sheetId="5831">
        <row r="4">
          <cell r="A4" t="str">
            <v>BẢNG TÍNH TOÁN, ĐO BÓC KHỐI LƯỢNG HOÀN THÀNH ĐƯA VÀO QUYẾT TOÁN</v>
          </cell>
        </row>
      </sheetData>
      <sheetData sheetId="5832">
        <row r="4">
          <cell r="A4" t="str">
            <v>BẢNG TÍNH TOÁN, ĐO BÓC KHỐI LƯỢNG HOÀN THÀNH ĐƯA VÀO QUYẾT TOÁN</v>
          </cell>
        </row>
      </sheetData>
      <sheetData sheetId="5833">
        <row r="4">
          <cell r="A4" t="str">
            <v>BẢNG TÍNH TOÁN, ĐO BÓC KHỐI LƯỢNG HOÀN THÀNH ĐƯA VÀO QUYẾT TOÁN</v>
          </cell>
        </row>
      </sheetData>
      <sheetData sheetId="5834">
        <row r="4">
          <cell r="A4" t="str">
            <v>BẢNG TÍNH TOÁN, ĐO BÓC KHỐI LƯỢNG HOÀN THÀNH ĐƯA VÀO QUYẾT TOÁN</v>
          </cell>
        </row>
      </sheetData>
      <sheetData sheetId="5835">
        <row r="4">
          <cell r="A4" t="str">
            <v>BẢNG TÍNH TOÁN, ĐO BÓC KHỐI LƯỢNG HOÀN THÀNH ĐƯA VÀO QUYẾT TOÁN</v>
          </cell>
        </row>
      </sheetData>
      <sheetData sheetId="5836">
        <row r="4">
          <cell r="A4" t="str">
            <v>BẢNG TÍNH TOÁN, ĐO BÓC KHỐI LƯỢNG HOÀN THÀNH ĐƯA VÀO QUYẾT TOÁN</v>
          </cell>
        </row>
      </sheetData>
      <sheetData sheetId="5837">
        <row r="4">
          <cell r="A4" t="str">
            <v>BẢNG TÍNH TOÁN, ĐO BÓC KHỐI LƯỢNG HOÀN THÀNH ĐƯA VÀO QUYẾT TOÁN</v>
          </cell>
        </row>
      </sheetData>
      <sheetData sheetId="5838">
        <row r="4">
          <cell r="A4" t="str">
            <v>BẢNG TÍNH TOÁN, ĐO BÓC KHỐI LƯỢNG HOÀN THÀNH ĐƯA VÀO QUYẾT TOÁN</v>
          </cell>
        </row>
      </sheetData>
      <sheetData sheetId="5839">
        <row r="4">
          <cell r="A4" t="str">
            <v>BẢNG TÍNH TOÁN, ĐO BÓC KHỐI LƯỢNG HOÀN THÀNH ĐƯA VÀO QUYẾT TOÁN</v>
          </cell>
        </row>
      </sheetData>
      <sheetData sheetId="5840">
        <row r="4">
          <cell r="A4" t="str">
            <v>BẢNG TÍNH TOÁN, ĐO BÓC KHỐI LƯỢNG HOÀN THÀNH ĐƯA VÀO QUYẾT TOÁN</v>
          </cell>
        </row>
      </sheetData>
      <sheetData sheetId="5841">
        <row r="4">
          <cell r="A4" t="str">
            <v>BẢNG TÍNH TOÁN, ĐO BÓC KHỐI LƯỢNG HOÀN THÀNH ĐƯA VÀO QUYẾT TOÁN</v>
          </cell>
        </row>
      </sheetData>
      <sheetData sheetId="5842">
        <row r="4">
          <cell r="A4" t="str">
            <v>BẢNG TÍNH TOÁN, ĐO BÓC KHỐI LƯỢNG HOÀN THÀNH ĐƯA VÀO QUYẾT TOÁN</v>
          </cell>
        </row>
      </sheetData>
      <sheetData sheetId="5843">
        <row r="4">
          <cell r="A4" t="str">
            <v>BẢNG TÍNH TOÁN, ĐO BÓC KHỐI LƯỢNG HOÀN THÀNH ĐƯA VÀO QUYẾT TOÁN</v>
          </cell>
        </row>
      </sheetData>
      <sheetData sheetId="5844">
        <row r="4">
          <cell r="A4" t="str">
            <v>BẢNG TÍNH TOÁN, ĐO BÓC KHỐI LƯỢNG HOÀN THÀNH ĐƯA VÀO QUYẾT TOÁN</v>
          </cell>
        </row>
      </sheetData>
      <sheetData sheetId="5845">
        <row r="4">
          <cell r="A4" t="str">
            <v>BẢNG TÍNH TOÁN, ĐO BÓC KHỐI LƯỢNG HOÀN THÀNH ĐƯA VÀO QUYẾT TOÁN</v>
          </cell>
        </row>
      </sheetData>
      <sheetData sheetId="5846">
        <row r="4">
          <cell r="A4" t="str">
            <v>BẢNG TÍNH TOÁN, ĐO BÓC KHỐI LƯỢNG HOÀN THÀNH ĐƯA VÀO QUYẾT TOÁN</v>
          </cell>
        </row>
      </sheetData>
      <sheetData sheetId="5847">
        <row r="4">
          <cell r="A4" t="str">
            <v>BẢNG TÍNH TOÁN, ĐO BÓC KHỐI LƯỢNG HOÀN THÀNH ĐƯA VÀO QUYẾT TOÁN</v>
          </cell>
        </row>
      </sheetData>
      <sheetData sheetId="5848">
        <row r="4">
          <cell r="A4" t="str">
            <v>BẢNG TÍNH TOÁN, ĐO BÓC KHỐI LƯỢNG HOÀN THÀNH ĐƯA VÀO QUYẾT TOÁN</v>
          </cell>
        </row>
      </sheetData>
      <sheetData sheetId="5849">
        <row r="4">
          <cell r="A4" t="str">
            <v>BẢNG TÍNH TOÁN, ĐO BÓC KHỐI LƯỢNG HOÀN THÀNH ĐƯA VÀO QUYẾT TOÁN</v>
          </cell>
        </row>
      </sheetData>
      <sheetData sheetId="5850">
        <row r="4">
          <cell r="A4" t="str">
            <v>BẢNG TÍNH TOÁN, ĐO BÓC KHỐI LƯỢNG HOÀN THÀNH ĐƯA VÀO QUYẾT TOÁN</v>
          </cell>
        </row>
      </sheetData>
      <sheetData sheetId="5851">
        <row r="4">
          <cell r="A4" t="str">
            <v>BẢNG TÍNH TOÁN, ĐO BÓC KHỐI LƯỢNG HOÀN THÀNH ĐƯA VÀO QUYẾT TOÁN</v>
          </cell>
        </row>
      </sheetData>
      <sheetData sheetId="5852">
        <row r="4">
          <cell r="A4" t="str">
            <v>BẢNG TÍNH TOÁN, ĐO BÓC KHỐI LƯỢNG HOÀN THÀNH ĐƯA VÀO QUYẾT TOÁN</v>
          </cell>
        </row>
      </sheetData>
      <sheetData sheetId="5853">
        <row r="4">
          <cell r="A4" t="str">
            <v>BẢNG TÍNH TOÁN, ĐO BÓC KHỐI LƯỢNG HOÀN THÀNH ĐƯA VÀO QUYẾT TOÁN</v>
          </cell>
        </row>
      </sheetData>
      <sheetData sheetId="5854">
        <row r="4">
          <cell r="A4" t="str">
            <v>BẢNG TÍNH TOÁN, ĐO BÓC KHỐI LƯỢNG HOÀN THÀNH ĐƯA VÀO QUYẾT TOÁN</v>
          </cell>
        </row>
      </sheetData>
      <sheetData sheetId="5855">
        <row r="4">
          <cell r="A4" t="str">
            <v>BẢNG TÍNH TOÁN, ĐO BÓC KHỐI LƯỢNG HOÀN THÀNH ĐƯA VÀO QUYẾT TOÁN</v>
          </cell>
        </row>
      </sheetData>
      <sheetData sheetId="5856">
        <row r="4">
          <cell r="A4" t="str">
            <v>BẢNG TÍNH TOÁN, ĐO BÓC KHỐI LƯỢNG HOÀN THÀNH ĐƯA VÀO QUYẾT TOÁN</v>
          </cell>
        </row>
      </sheetData>
      <sheetData sheetId="5857">
        <row r="4">
          <cell r="A4" t="str">
            <v>BẢNG TÍNH TOÁN, ĐO BÓC KHỐI LƯỢNG HOÀN THÀNH ĐƯA VÀO QUYẾT TOÁN</v>
          </cell>
        </row>
      </sheetData>
      <sheetData sheetId="5858">
        <row r="4">
          <cell r="A4" t="str">
            <v>BẢNG TÍNH TOÁN, ĐO BÓC KHỐI LƯỢNG HOÀN THÀNH ĐƯA VÀO QUYẾT TOÁN</v>
          </cell>
        </row>
      </sheetData>
      <sheetData sheetId="5859">
        <row r="4">
          <cell r="A4" t="str">
            <v>BẢNG TÍNH TOÁN, ĐO BÓC KHỐI LƯỢNG HOÀN THÀNH ĐƯA VÀO QUYẾT TOÁN</v>
          </cell>
        </row>
      </sheetData>
      <sheetData sheetId="5860">
        <row r="4">
          <cell r="A4" t="str">
            <v>BẢNG TÍNH TOÁN, ĐO BÓC KHỐI LƯỢNG HOÀN THÀNH ĐƯA VÀO QUYẾT TOÁN</v>
          </cell>
        </row>
      </sheetData>
      <sheetData sheetId="5861">
        <row r="4">
          <cell r="A4" t="str">
            <v>BẢNG TÍNH TOÁN, ĐO BÓC KHỐI LƯỢNG HOÀN THÀNH ĐƯA VÀO QUYẾT TOÁN</v>
          </cell>
        </row>
      </sheetData>
      <sheetData sheetId="5862">
        <row r="4">
          <cell r="A4" t="str">
            <v>BẢNG TÍNH TOÁN, ĐO BÓC KHỐI LƯỢNG HOÀN THÀNH ĐƯA VÀO QUYẾT TOÁN</v>
          </cell>
        </row>
      </sheetData>
      <sheetData sheetId="5863">
        <row r="4">
          <cell r="A4" t="str">
            <v>BẢNG TÍNH TOÁN, ĐO BÓC KHỐI LƯỢNG HOÀN THÀNH ĐƯA VÀO QUYẾT TOÁN</v>
          </cell>
        </row>
      </sheetData>
      <sheetData sheetId="5864">
        <row r="4">
          <cell r="A4" t="str">
            <v>BẢNG TÍNH TOÁN, ĐO BÓC KHỐI LƯỢNG HOÀN THÀNH ĐƯA VÀO QUYẾT TOÁN</v>
          </cell>
        </row>
      </sheetData>
      <sheetData sheetId="5865">
        <row r="4">
          <cell r="A4" t="str">
            <v>BẢNG TÍNH TOÁN, ĐO BÓC KHỐI LƯỢNG HOÀN THÀNH ĐƯA VÀO QUYẾT TOÁN</v>
          </cell>
        </row>
      </sheetData>
      <sheetData sheetId="5866">
        <row r="4">
          <cell r="A4" t="str">
            <v>BẢNG TÍNH TOÁN, ĐO BÓC KHỐI LƯỢNG HOÀN THÀNH ĐƯA VÀO QUYẾT TOÁN</v>
          </cell>
        </row>
      </sheetData>
      <sheetData sheetId="5867">
        <row r="4">
          <cell r="A4" t="str">
            <v>BẢNG TÍNH TOÁN, ĐO BÓC KHỐI LƯỢNG HOÀN THÀNH ĐƯA VÀO QUYẾT TOÁN</v>
          </cell>
        </row>
      </sheetData>
      <sheetData sheetId="5868">
        <row r="4">
          <cell r="A4" t="str">
            <v>BẢNG TÍNH TOÁN, ĐO BÓC KHỐI LƯỢNG HOÀN THÀNH ĐƯA VÀO QUYẾT TOÁN</v>
          </cell>
        </row>
      </sheetData>
      <sheetData sheetId="5869">
        <row r="4">
          <cell r="A4" t="str">
            <v>BẢNG TÍNH TOÁN, ĐO BÓC KHỐI LƯỢNG HOÀN THÀNH ĐƯA VÀO QUYẾT TOÁN</v>
          </cell>
        </row>
      </sheetData>
      <sheetData sheetId="5870">
        <row r="4">
          <cell r="A4" t="str">
            <v>BẢNG TÍNH TOÁN, ĐO BÓC KHỐI LƯỢNG HOÀN THÀNH ĐƯA VÀO QUYẾT TOÁN</v>
          </cell>
        </row>
      </sheetData>
      <sheetData sheetId="5871">
        <row r="4">
          <cell r="A4" t="str">
            <v>BẢNG TÍNH TOÁN, ĐO BÓC KHỐI LƯỢNG HOÀN THÀNH ĐƯA VÀO QUYẾT TOÁN</v>
          </cell>
        </row>
      </sheetData>
      <sheetData sheetId="5872">
        <row r="4">
          <cell r="A4" t="str">
            <v>BẢNG TÍNH TOÁN, ĐO BÓC KHỐI LƯỢNG HOÀN THÀNH ĐƯA VÀO QUYẾT TOÁN</v>
          </cell>
        </row>
      </sheetData>
      <sheetData sheetId="5873">
        <row r="4">
          <cell r="A4" t="str">
            <v>BẢNG TÍNH TOÁN, ĐO BÓC KHỐI LƯỢNG HOÀN THÀNH ĐƯA VÀO QUYẾT TOÁN</v>
          </cell>
        </row>
      </sheetData>
      <sheetData sheetId="5874">
        <row r="4">
          <cell r="A4" t="str">
            <v>BẢNG TÍNH TOÁN, ĐO BÓC KHỐI LƯỢNG HOÀN THÀNH ĐƯA VÀO QUYẾT TOÁN</v>
          </cell>
        </row>
      </sheetData>
      <sheetData sheetId="5875">
        <row r="4">
          <cell r="A4" t="str">
            <v>BẢNG TÍNH TOÁN, ĐO BÓC KHỐI LƯỢNG HOÀN THÀNH ĐƯA VÀO QUYẾT TOÁN</v>
          </cell>
        </row>
      </sheetData>
      <sheetData sheetId="5876">
        <row r="4">
          <cell r="A4" t="str">
            <v>BẢNG TÍNH TOÁN, ĐO BÓC KHỐI LƯỢNG HOÀN THÀNH ĐƯA VÀO QUYẾT TOÁN</v>
          </cell>
        </row>
      </sheetData>
      <sheetData sheetId="5877">
        <row r="4">
          <cell r="A4" t="str">
            <v>BẢNG TÍNH TOÁN, ĐO BÓC KHỐI LƯỢNG HOÀN THÀNH ĐƯA VÀO QUYẾT TOÁN</v>
          </cell>
        </row>
      </sheetData>
      <sheetData sheetId="5878">
        <row r="4">
          <cell r="A4" t="str">
            <v>BẢNG TÍNH TOÁN, ĐO BÓC KHỐI LƯỢNG HOÀN THÀNH ĐƯA VÀO QUYẾT TOÁN</v>
          </cell>
        </row>
      </sheetData>
      <sheetData sheetId="5879">
        <row r="4">
          <cell r="A4" t="str">
            <v>BẢNG TÍNH TOÁN, ĐO BÓC KHỐI LƯỢNG HOÀN THÀNH ĐƯA VÀO QUYẾT TOÁN</v>
          </cell>
        </row>
      </sheetData>
      <sheetData sheetId="5880">
        <row r="4">
          <cell r="A4" t="str">
            <v>BẢNG TÍNH TOÁN, ĐO BÓC KHỐI LƯỢNG HOÀN THÀNH ĐƯA VÀO QUYẾT TOÁN</v>
          </cell>
        </row>
      </sheetData>
      <sheetData sheetId="5881">
        <row r="4">
          <cell r="A4" t="str">
            <v>BẢNG TÍNH TOÁN, ĐO BÓC KHỐI LƯỢNG HOÀN THÀNH ĐƯA VÀO QUYẾT TOÁN</v>
          </cell>
        </row>
      </sheetData>
      <sheetData sheetId="5882">
        <row r="4">
          <cell r="A4" t="str">
            <v>BẢNG TÍNH TOÁN, ĐO BÓC KHỐI LƯỢNG HOÀN THÀNH ĐƯA VÀO QUYẾT TOÁN</v>
          </cell>
        </row>
      </sheetData>
      <sheetData sheetId="5883">
        <row r="4">
          <cell r="A4" t="str">
            <v>BẢNG TÍNH TOÁN, ĐO BÓC KHỐI LƯỢNG HOÀN THÀNH ĐƯA VÀO QUYẾT TOÁN</v>
          </cell>
        </row>
      </sheetData>
      <sheetData sheetId="5884">
        <row r="4">
          <cell r="A4" t="str">
            <v>BẢNG TÍNH TOÁN, ĐO BÓC KHỐI LƯỢNG HOÀN THÀNH ĐƯA VÀO QUYẾT TOÁN</v>
          </cell>
        </row>
      </sheetData>
      <sheetData sheetId="5885">
        <row r="4">
          <cell r="A4" t="str">
            <v>BẢNG TÍNH TOÁN, ĐO BÓC KHỐI LƯỢNG HOÀN THÀNH ĐƯA VÀO QUYẾT TOÁN</v>
          </cell>
        </row>
      </sheetData>
      <sheetData sheetId="5886">
        <row r="4">
          <cell r="A4" t="str">
            <v>BẢNG TÍNH TOÁN, ĐO BÓC KHỐI LƯỢNG HOÀN THÀNH ĐƯA VÀO QUYẾT TOÁN</v>
          </cell>
        </row>
      </sheetData>
      <sheetData sheetId="5887">
        <row r="4">
          <cell r="A4" t="str">
            <v>BẢNG TÍNH TOÁN, ĐO BÓC KHỐI LƯỢNG HOÀN THÀNH ĐƯA VÀO QUYẾT TOÁN</v>
          </cell>
        </row>
      </sheetData>
      <sheetData sheetId="5888">
        <row r="4">
          <cell r="A4" t="str">
            <v>BẢNG TÍNH TOÁN, ĐO BÓC KHỐI LƯỢNG HOÀN THÀNH ĐƯA VÀO QUYẾT TOÁN</v>
          </cell>
        </row>
      </sheetData>
      <sheetData sheetId="5889">
        <row r="4">
          <cell r="A4" t="str">
            <v>BẢNG TÍNH TOÁN, ĐO BÓC KHỐI LƯỢNG HOÀN THÀNH ĐƯA VÀO QUYẾT TOÁN</v>
          </cell>
        </row>
      </sheetData>
      <sheetData sheetId="5890">
        <row r="4">
          <cell r="A4" t="str">
            <v>BẢNG TÍNH TOÁN, ĐO BÓC KHỐI LƯỢNG HOÀN THÀNH ĐƯA VÀO QUYẾT TOÁN</v>
          </cell>
        </row>
      </sheetData>
      <sheetData sheetId="5891">
        <row r="4">
          <cell r="A4" t="str">
            <v>BẢNG TÍNH TOÁN, ĐO BÓC KHỐI LƯỢNG HOÀN THÀNH ĐƯA VÀO QUYẾT TOÁN</v>
          </cell>
        </row>
      </sheetData>
      <sheetData sheetId="5892">
        <row r="4">
          <cell r="A4" t="str">
            <v>BẢNG TÍNH TOÁN, ĐO BÓC KHỐI LƯỢNG HOÀN THÀNH ĐƯA VÀO QUYẾT TOÁN</v>
          </cell>
        </row>
      </sheetData>
      <sheetData sheetId="5893">
        <row r="4">
          <cell r="A4" t="str">
            <v>BẢNG TÍNH TOÁN, ĐO BÓC KHỐI LƯỢNG HOÀN THÀNH ĐƯA VÀO QUYẾT TOÁN</v>
          </cell>
        </row>
      </sheetData>
      <sheetData sheetId="5894">
        <row r="4">
          <cell r="A4" t="str">
            <v>BẢNG TÍNH TOÁN, ĐO BÓC KHỐI LƯỢNG HOÀN THÀNH ĐƯA VÀO QUYẾT TOÁN</v>
          </cell>
        </row>
      </sheetData>
      <sheetData sheetId="5895">
        <row r="4">
          <cell r="A4" t="str">
            <v>BẢNG TÍNH TOÁN, ĐO BÓC KHỐI LƯỢNG HOÀN THÀNH ĐƯA VÀO QUYẾT TOÁN</v>
          </cell>
        </row>
      </sheetData>
      <sheetData sheetId="5896">
        <row r="4">
          <cell r="A4" t="str">
            <v>BẢNG TÍNH TOÁN, ĐO BÓC KHỐI LƯỢNG HOÀN THÀNH ĐƯA VÀO QUYẾT TOÁN</v>
          </cell>
        </row>
      </sheetData>
      <sheetData sheetId="5897">
        <row r="4">
          <cell r="A4" t="str">
            <v>BẢNG TÍNH TOÁN, ĐO BÓC KHỐI LƯỢNG HOÀN THÀNH ĐƯA VÀO QUYẾT TOÁN</v>
          </cell>
        </row>
      </sheetData>
      <sheetData sheetId="5898">
        <row r="4">
          <cell r="A4" t="str">
            <v>BẢNG TÍNH TOÁN, ĐO BÓC KHỐI LƯỢNG HOÀN THÀNH ĐƯA VÀO QUYẾT TOÁN</v>
          </cell>
        </row>
      </sheetData>
      <sheetData sheetId="5899">
        <row r="4">
          <cell r="A4" t="str">
            <v>BẢNG TÍNH TOÁN, ĐO BÓC KHỐI LƯỢNG HOÀN THÀNH ĐƯA VÀO QUYẾT TOÁN</v>
          </cell>
        </row>
      </sheetData>
      <sheetData sheetId="5900">
        <row r="4">
          <cell r="A4" t="str">
            <v>BẢNG TÍNH TOÁN, ĐO BÓC KHỐI LƯỢNG HOÀN THÀNH ĐƯA VÀO QUYẾT TOÁN</v>
          </cell>
        </row>
      </sheetData>
      <sheetData sheetId="5901">
        <row r="4">
          <cell r="A4" t="str">
            <v>BẢNG TÍNH TOÁN, ĐO BÓC KHỐI LƯỢNG HOÀN THÀNH ĐƯA VÀO QUYẾT TOÁN</v>
          </cell>
        </row>
      </sheetData>
      <sheetData sheetId="5902">
        <row r="4">
          <cell r="A4" t="str">
            <v>BẢNG TÍNH TOÁN, ĐO BÓC KHỐI LƯỢNG HOÀN THÀNH ĐƯA VÀO QUYẾT TOÁN</v>
          </cell>
        </row>
      </sheetData>
      <sheetData sheetId="5903">
        <row r="4">
          <cell r="A4" t="str">
            <v>BẢNG TÍNH TOÁN, ĐO BÓC KHỐI LƯỢNG HOÀN THÀNH ĐƯA VÀO QUYẾT TOÁN</v>
          </cell>
        </row>
      </sheetData>
      <sheetData sheetId="5904">
        <row r="4">
          <cell r="A4" t="str">
            <v>BẢNG TÍNH TOÁN, ĐO BÓC KHỐI LƯỢNG HOÀN THÀNH ĐƯA VÀO QUYẾT TOÁN</v>
          </cell>
        </row>
      </sheetData>
      <sheetData sheetId="5905">
        <row r="4">
          <cell r="A4" t="str">
            <v>BẢNG TÍNH TOÁN, ĐO BÓC KHỐI LƯỢNG HOÀN THÀNH ĐƯA VÀO QUYẾT TOÁN</v>
          </cell>
        </row>
      </sheetData>
      <sheetData sheetId="5906">
        <row r="4">
          <cell r="A4" t="str">
            <v>BẢNG TÍNH TOÁN, ĐO BÓC KHỐI LƯỢNG HOÀN THÀNH ĐƯA VÀO QUYẾT TOÁN</v>
          </cell>
        </row>
      </sheetData>
      <sheetData sheetId="5907">
        <row r="4">
          <cell r="A4" t="str">
            <v>BẢNG TÍNH TOÁN, ĐO BÓC KHỐI LƯỢNG HOÀN THÀNH ĐƯA VÀO QUYẾT TOÁN</v>
          </cell>
        </row>
      </sheetData>
      <sheetData sheetId="5908">
        <row r="4">
          <cell r="A4" t="str">
            <v>BẢNG TÍNH TOÁN, ĐO BÓC KHỐI LƯỢNG HOÀN THÀNH ĐƯA VÀO QUYẾT TOÁN</v>
          </cell>
        </row>
      </sheetData>
      <sheetData sheetId="5909">
        <row r="4">
          <cell r="A4" t="str">
            <v>BẢNG TÍNH TOÁN, ĐO BÓC KHỐI LƯỢNG HOÀN THÀNH ĐƯA VÀO QUYẾT TOÁN</v>
          </cell>
        </row>
      </sheetData>
      <sheetData sheetId="5910">
        <row r="4">
          <cell r="A4" t="str">
            <v>BẢNG TÍNH TOÁN, ĐO BÓC KHỐI LƯỢNG HOÀN THÀNH ĐƯA VÀO QUYẾT TOÁN</v>
          </cell>
        </row>
      </sheetData>
      <sheetData sheetId="5911">
        <row r="4">
          <cell r="A4" t="str">
            <v>BẢNG TÍNH TOÁN, ĐO BÓC KHỐI LƯỢNG HOÀN THÀNH ĐƯA VÀO QUYẾT TOÁN</v>
          </cell>
        </row>
      </sheetData>
      <sheetData sheetId="5912">
        <row r="4">
          <cell r="A4" t="str">
            <v>BẢNG TÍNH TOÁN, ĐO BÓC KHỐI LƯỢNG HOÀN THÀNH ĐƯA VÀO QUYẾT TOÁN</v>
          </cell>
        </row>
      </sheetData>
      <sheetData sheetId="5913">
        <row r="4">
          <cell r="A4" t="str">
            <v>BẢNG TÍNH TOÁN, ĐO BÓC KHỐI LƯỢNG HOÀN THÀNH ĐƯA VÀO QUYẾT TOÁN</v>
          </cell>
        </row>
      </sheetData>
      <sheetData sheetId="5914">
        <row r="4">
          <cell r="A4" t="str">
            <v>BẢNG TÍNH TOÁN, ĐO BÓC KHỐI LƯỢNG HOÀN THÀNH ĐƯA VÀO QUYẾT TOÁN</v>
          </cell>
        </row>
      </sheetData>
      <sheetData sheetId="5915">
        <row r="4">
          <cell r="A4" t="str">
            <v>BẢNG TÍNH TOÁN, ĐO BÓC KHỐI LƯỢNG HOÀN THÀNH ĐƯA VÀO QUYẾT TOÁN</v>
          </cell>
        </row>
      </sheetData>
      <sheetData sheetId="5916">
        <row r="4">
          <cell r="A4" t="str">
            <v>BẢNG TÍNH TOÁN, ĐO BÓC KHỐI LƯỢNG HOÀN THÀNH ĐƯA VÀO QUYẾT TOÁN</v>
          </cell>
        </row>
      </sheetData>
      <sheetData sheetId="5917">
        <row r="4">
          <cell r="A4" t="str">
            <v>BẢNG TÍNH TOÁN, ĐO BÓC KHỐI LƯỢNG HOÀN THÀNH ĐƯA VÀO QUYẾT TOÁN</v>
          </cell>
        </row>
      </sheetData>
      <sheetData sheetId="5918">
        <row r="4">
          <cell r="A4" t="str">
            <v>BẢNG TÍNH TOÁN, ĐO BÓC KHỐI LƯỢNG HOÀN THÀNH ĐƯA VÀO QUYẾT TOÁN</v>
          </cell>
        </row>
      </sheetData>
      <sheetData sheetId="5919">
        <row r="4">
          <cell r="A4" t="str">
            <v>BẢNG TÍNH TOÁN, ĐO BÓC KHỐI LƯỢNG HOÀN THÀNH ĐƯA VÀO QUYẾT TOÁN</v>
          </cell>
        </row>
      </sheetData>
      <sheetData sheetId="5920">
        <row r="4">
          <cell r="A4" t="str">
            <v>BẢNG TÍNH TOÁN, ĐO BÓC KHỐI LƯỢNG HOÀN THÀNH ĐƯA VÀO QUYẾT TOÁN</v>
          </cell>
        </row>
      </sheetData>
      <sheetData sheetId="5921">
        <row r="4">
          <cell r="A4" t="str">
            <v>BẢNG TÍNH TOÁN, ĐO BÓC KHỐI LƯỢNG HOÀN THÀNH ĐƯA VÀO QUYẾT TOÁN</v>
          </cell>
        </row>
      </sheetData>
      <sheetData sheetId="5922">
        <row r="4">
          <cell r="A4" t="str">
            <v>BẢNG TÍNH TOÁN, ĐO BÓC KHỐI LƯỢNG HOÀN THÀNH ĐƯA VÀO QUYẾT TOÁN</v>
          </cell>
        </row>
      </sheetData>
      <sheetData sheetId="5923">
        <row r="4">
          <cell r="A4" t="str">
            <v>BẢNG TÍNH TOÁN, ĐO BÓC KHỐI LƯỢNG HOÀN THÀNH ĐƯA VÀO QUYẾT TOÁN</v>
          </cell>
        </row>
      </sheetData>
      <sheetData sheetId="5924">
        <row r="4">
          <cell r="A4" t="str">
            <v>BẢNG TÍNH TOÁN, ĐO BÓC KHỐI LƯỢNG HOÀN THÀNH ĐƯA VÀO QUYẾT TOÁN</v>
          </cell>
        </row>
      </sheetData>
      <sheetData sheetId="5925">
        <row r="4">
          <cell r="A4" t="str">
            <v>BẢNG TÍNH TOÁN, ĐO BÓC KHỐI LƯỢNG HOÀN THÀNH ĐƯA VÀO QUYẾT TOÁN</v>
          </cell>
        </row>
      </sheetData>
      <sheetData sheetId="5926">
        <row r="4">
          <cell r="A4" t="str">
            <v>BẢNG TÍNH TOÁN, ĐO BÓC KHỐI LƯỢNG HOÀN THÀNH ĐƯA VÀO QUYẾT TOÁN</v>
          </cell>
        </row>
      </sheetData>
      <sheetData sheetId="5927">
        <row r="4">
          <cell r="A4" t="str">
            <v>BẢNG TÍNH TOÁN, ĐO BÓC KHỐI LƯỢNG HOÀN THÀNH ĐƯA VÀO QUYẾT TOÁN</v>
          </cell>
        </row>
      </sheetData>
      <sheetData sheetId="5928">
        <row r="4">
          <cell r="A4" t="str">
            <v>BẢNG TÍNH TOÁN, ĐO BÓC KHỐI LƯỢNG HOÀN THÀNH ĐƯA VÀO QUYẾT TOÁN</v>
          </cell>
        </row>
      </sheetData>
      <sheetData sheetId="5929">
        <row r="4">
          <cell r="A4" t="str">
            <v>BẢNG TÍNH TOÁN, ĐO BÓC KHỐI LƯỢNG HOÀN THÀNH ĐƯA VÀO QUYẾT TOÁN</v>
          </cell>
        </row>
      </sheetData>
      <sheetData sheetId="5930">
        <row r="4">
          <cell r="A4" t="str">
            <v>BẢNG TÍNH TOÁN, ĐO BÓC KHỐI LƯỢNG HOÀN THÀNH ĐƯA VÀO QUYẾT TOÁN</v>
          </cell>
        </row>
      </sheetData>
      <sheetData sheetId="5931">
        <row r="4">
          <cell r="A4" t="str">
            <v>BẢNG TÍNH TOÁN, ĐO BÓC KHỐI LƯỢNG HOÀN THÀNH ĐƯA VÀO QUYẾT TOÁN</v>
          </cell>
        </row>
      </sheetData>
      <sheetData sheetId="5932">
        <row r="4">
          <cell r="A4" t="str">
            <v>BẢNG TÍNH TOÁN, ĐO BÓC KHỐI LƯỢNG HOÀN THÀNH ĐƯA VÀO QUYẾT TOÁN</v>
          </cell>
        </row>
      </sheetData>
      <sheetData sheetId="5933">
        <row r="4">
          <cell r="A4" t="str">
            <v>BẢNG TÍNH TOÁN, ĐO BÓC KHỐI LƯỢNG HOÀN THÀNH ĐƯA VÀO QUYẾT TOÁN</v>
          </cell>
        </row>
      </sheetData>
      <sheetData sheetId="5934">
        <row r="4">
          <cell r="A4" t="str">
            <v>BẢNG TÍNH TOÁN, ĐO BÓC KHỐI LƯỢNG HOÀN THÀNH ĐƯA VÀO QUYẾT TOÁN</v>
          </cell>
        </row>
      </sheetData>
      <sheetData sheetId="5935">
        <row r="4">
          <cell r="A4" t="str">
            <v>BẢNG TÍNH TOÁN, ĐO BÓC KHỐI LƯỢNG HOÀN THÀNH ĐƯA VÀO QUYẾT TOÁN</v>
          </cell>
        </row>
      </sheetData>
      <sheetData sheetId="5936">
        <row r="4">
          <cell r="A4" t="str">
            <v>BẢNG TÍNH TOÁN, ĐO BÓC KHỐI LƯỢNG HOÀN THÀNH ĐƯA VÀO QUYẾT TOÁN</v>
          </cell>
        </row>
      </sheetData>
      <sheetData sheetId="5937">
        <row r="4">
          <cell r="A4" t="str">
            <v>BẢNG TÍNH TOÁN, ĐO BÓC KHỐI LƯỢNG HOÀN THÀNH ĐƯA VÀO QUYẾT TOÁN</v>
          </cell>
        </row>
      </sheetData>
      <sheetData sheetId="5938">
        <row r="4">
          <cell r="A4" t="str">
            <v>BẢNG TÍNH TOÁN, ĐO BÓC KHỐI LƯỢNG HOÀN THÀNH ĐƯA VÀO QUYẾT TOÁN</v>
          </cell>
        </row>
      </sheetData>
      <sheetData sheetId="5939">
        <row r="4">
          <cell r="A4" t="str">
            <v>BẢNG TÍNH TOÁN, ĐO BÓC KHỐI LƯỢNG HOÀN THÀNH ĐƯA VÀO QUYẾT TOÁN</v>
          </cell>
        </row>
      </sheetData>
      <sheetData sheetId="5940">
        <row r="4">
          <cell r="A4" t="str">
            <v>BẢNG TÍNH TOÁN, ĐO BÓC KHỐI LƯỢNG HOÀN THÀNH ĐƯA VÀO QUYẾT TOÁN</v>
          </cell>
        </row>
      </sheetData>
      <sheetData sheetId="5941">
        <row r="4">
          <cell r="A4" t="str">
            <v>BẢNG TÍNH TOÁN, ĐO BÓC KHỐI LƯỢNG HOÀN THÀNH ĐƯA VÀO QUYẾT TOÁN</v>
          </cell>
        </row>
      </sheetData>
      <sheetData sheetId="5942">
        <row r="4">
          <cell r="A4" t="str">
            <v>BẢNG TÍNH TOÁN, ĐO BÓC KHỐI LƯỢNG HOÀN THÀNH ĐƯA VÀO QUYẾT TOÁN</v>
          </cell>
        </row>
      </sheetData>
      <sheetData sheetId="5943">
        <row r="4">
          <cell r="A4" t="str">
            <v>BẢNG TÍNH TOÁN, ĐO BÓC KHỐI LƯỢNG HOÀN THÀNH ĐƯA VÀO QUYẾT TOÁN</v>
          </cell>
        </row>
      </sheetData>
      <sheetData sheetId="5944">
        <row r="4">
          <cell r="A4" t="str">
            <v>BẢNG TÍNH TOÁN, ĐO BÓC KHỐI LƯỢNG HOÀN THÀNH ĐƯA VÀO QUYẾT TOÁN</v>
          </cell>
        </row>
      </sheetData>
      <sheetData sheetId="5945">
        <row r="4">
          <cell r="A4" t="str">
            <v>BẢNG TÍNH TOÁN, ĐO BÓC KHỐI LƯỢNG HOÀN THÀNH ĐƯA VÀO QUYẾT TOÁN</v>
          </cell>
        </row>
      </sheetData>
      <sheetData sheetId="5946">
        <row r="4">
          <cell r="A4" t="str">
            <v>BẢNG TÍNH TOÁN, ĐO BÓC KHỐI LƯỢNG HOÀN THÀNH ĐƯA VÀO QUYẾT TOÁN</v>
          </cell>
        </row>
      </sheetData>
      <sheetData sheetId="5947">
        <row r="4">
          <cell r="A4" t="str">
            <v>BẢNG TÍNH TOÁN, ĐO BÓC KHỐI LƯỢNG HOÀN THÀNH ĐƯA VÀO QUYẾT TOÁN</v>
          </cell>
        </row>
      </sheetData>
      <sheetData sheetId="5948">
        <row r="4">
          <cell r="A4" t="str">
            <v>BẢNG TÍNH TOÁN, ĐO BÓC KHỐI LƯỢNG HOÀN THÀNH ĐƯA VÀO QUYẾT TOÁN</v>
          </cell>
        </row>
      </sheetData>
      <sheetData sheetId="5949">
        <row r="4">
          <cell r="A4" t="str">
            <v>BẢNG TÍNH TOÁN, ĐO BÓC KHỐI LƯỢNG HOÀN THÀNH ĐƯA VÀO QUYẾT TOÁN</v>
          </cell>
        </row>
      </sheetData>
      <sheetData sheetId="5950">
        <row r="4">
          <cell r="A4" t="str">
            <v>BẢNG TÍNH TOÁN, ĐO BÓC KHỐI LƯỢNG HOÀN THÀNH ĐƯA VÀO QUYẾT TOÁN</v>
          </cell>
        </row>
      </sheetData>
      <sheetData sheetId="5951">
        <row r="4">
          <cell r="A4" t="str">
            <v>BẢNG TÍNH TOÁN, ĐO BÓC KHỐI LƯỢNG HOÀN THÀNH ĐƯA VÀO QUYẾT TOÁN</v>
          </cell>
        </row>
      </sheetData>
      <sheetData sheetId="5952">
        <row r="4">
          <cell r="A4" t="str">
            <v>BẢNG TÍNH TOÁN, ĐO BÓC KHỐI LƯỢNG HOÀN THÀNH ĐƯA VÀO QUYẾT TOÁN</v>
          </cell>
        </row>
      </sheetData>
      <sheetData sheetId="5953">
        <row r="4">
          <cell r="A4" t="str">
            <v>BẢNG TÍNH TOÁN, ĐO BÓC KHỐI LƯỢNG HOÀN THÀNH ĐƯA VÀO QUYẾT TOÁN</v>
          </cell>
        </row>
      </sheetData>
      <sheetData sheetId="5954">
        <row r="4">
          <cell r="A4" t="str">
            <v>BẢNG TÍNH TOÁN, ĐO BÓC KHỐI LƯỢNG HOÀN THÀNH ĐƯA VÀO QUYẾT TOÁN</v>
          </cell>
        </row>
      </sheetData>
      <sheetData sheetId="5955">
        <row r="4">
          <cell r="A4" t="str">
            <v>BẢNG TÍNH TOÁN, ĐO BÓC KHỐI LƯỢNG HOÀN THÀNH ĐƯA VÀO QUYẾT TOÁN</v>
          </cell>
        </row>
      </sheetData>
      <sheetData sheetId="5956">
        <row r="4">
          <cell r="A4" t="str">
            <v>BẢNG TÍNH TOÁN, ĐO BÓC KHỐI LƯỢNG HOÀN THÀNH ĐƯA VÀO QUYẾT TOÁN</v>
          </cell>
        </row>
      </sheetData>
      <sheetData sheetId="5957">
        <row r="4">
          <cell r="A4" t="str">
            <v>BẢNG TÍNH TOÁN, ĐO BÓC KHỐI LƯỢNG HOÀN THÀNH ĐƯA VÀO QUYẾT TOÁN</v>
          </cell>
        </row>
      </sheetData>
      <sheetData sheetId="5958">
        <row r="4">
          <cell r="A4" t="str">
            <v>BẢNG TÍNH TOÁN, ĐO BÓC KHỐI LƯỢNG HOÀN THÀNH ĐƯA VÀO QUYẾT TOÁN</v>
          </cell>
        </row>
      </sheetData>
      <sheetData sheetId="5959">
        <row r="4">
          <cell r="A4" t="str">
            <v>BẢNG TÍNH TOÁN, ĐO BÓC KHỐI LƯỢNG HOÀN THÀNH ĐƯA VÀO QUYẾT TOÁN</v>
          </cell>
        </row>
      </sheetData>
      <sheetData sheetId="5960">
        <row r="4">
          <cell r="A4" t="str">
            <v>BẢNG TÍNH TOÁN, ĐO BÓC KHỐI LƯỢNG HOÀN THÀNH ĐƯA VÀO QUYẾT TOÁN</v>
          </cell>
        </row>
      </sheetData>
      <sheetData sheetId="5961">
        <row r="4">
          <cell r="A4" t="str">
            <v>BẢNG TÍNH TOÁN, ĐO BÓC KHỐI LƯỢNG HOÀN THÀNH ĐƯA VÀO QUYẾT TOÁN</v>
          </cell>
        </row>
      </sheetData>
      <sheetData sheetId="5962">
        <row r="4">
          <cell r="A4" t="str">
            <v>BẢNG TÍNH TOÁN, ĐO BÓC KHỐI LƯỢNG HOÀN THÀNH ĐƯA VÀO QUYẾT TOÁN</v>
          </cell>
        </row>
      </sheetData>
      <sheetData sheetId="5963">
        <row r="4">
          <cell r="A4" t="str">
            <v>BẢNG TÍNH TOÁN, ĐO BÓC KHỐI LƯỢNG HOÀN THÀNH ĐƯA VÀO QUYẾT TOÁN</v>
          </cell>
        </row>
      </sheetData>
      <sheetData sheetId="5964">
        <row r="4">
          <cell r="A4" t="str">
            <v>BẢNG TÍNH TOÁN, ĐO BÓC KHỐI LƯỢNG HOÀN THÀNH ĐƯA VÀO QUYẾT TOÁN</v>
          </cell>
        </row>
      </sheetData>
      <sheetData sheetId="5965">
        <row r="4">
          <cell r="A4" t="str">
            <v>BẢNG TÍNH TOÁN, ĐO BÓC KHỐI LƯỢNG HOÀN THÀNH ĐƯA VÀO QUYẾT TOÁN</v>
          </cell>
        </row>
      </sheetData>
      <sheetData sheetId="5966">
        <row r="4">
          <cell r="A4" t="str">
            <v>BẢNG TÍNH TOÁN, ĐO BÓC KHỐI LƯỢNG HOÀN THÀNH ĐƯA VÀO QUYẾT TOÁN</v>
          </cell>
        </row>
      </sheetData>
      <sheetData sheetId="5967">
        <row r="4">
          <cell r="A4" t="str">
            <v>BẢNG TÍNH TOÁN, ĐO BÓC KHỐI LƯỢNG HOÀN THÀNH ĐƯA VÀO QUYẾT TOÁN</v>
          </cell>
        </row>
      </sheetData>
      <sheetData sheetId="5968">
        <row r="4">
          <cell r="A4" t="str">
            <v>BẢNG TÍNH TOÁN, ĐO BÓC KHỐI LƯỢNG HOÀN THÀNH ĐƯA VÀO QUYẾT TOÁN</v>
          </cell>
        </row>
      </sheetData>
      <sheetData sheetId="5969">
        <row r="4">
          <cell r="A4" t="str">
            <v>BẢNG TÍNH TOÁN, ĐO BÓC KHỐI LƯỢNG HOÀN THÀNH ĐƯA VÀO QUYẾT TOÁN</v>
          </cell>
        </row>
      </sheetData>
      <sheetData sheetId="5970">
        <row r="4">
          <cell r="A4" t="str">
            <v>BẢNG TÍNH TOÁN, ĐO BÓC KHỐI LƯỢNG HOÀN THÀNH ĐƯA VÀO QUYẾT TOÁN</v>
          </cell>
        </row>
      </sheetData>
      <sheetData sheetId="5971">
        <row r="4">
          <cell r="A4" t="str">
            <v>BẢNG TÍNH TOÁN, ĐO BÓC KHỐI LƯỢNG HOÀN THÀNH ĐƯA VÀO QUYẾT TOÁN</v>
          </cell>
        </row>
      </sheetData>
      <sheetData sheetId="5972">
        <row r="4">
          <cell r="A4" t="str">
            <v>BẢNG TÍNH TOÁN, ĐO BÓC KHỐI LƯỢNG HOÀN THÀNH ĐƯA VÀO QUYẾT TOÁN</v>
          </cell>
        </row>
      </sheetData>
      <sheetData sheetId="5973">
        <row r="4">
          <cell r="A4" t="str">
            <v>BẢNG TÍNH TOÁN, ĐO BÓC KHỐI LƯỢNG HOÀN THÀNH ĐƯA VÀO QUYẾT TOÁN</v>
          </cell>
        </row>
      </sheetData>
      <sheetData sheetId="5974">
        <row r="4">
          <cell r="A4" t="str">
            <v>BẢNG TÍNH TOÁN, ĐO BÓC KHỐI LƯỢNG HOÀN THÀNH ĐƯA VÀO QUYẾT TOÁN</v>
          </cell>
        </row>
      </sheetData>
      <sheetData sheetId="5975">
        <row r="4">
          <cell r="A4" t="str">
            <v>BẢNG TÍNH TOÁN, ĐO BÓC KHỐI LƯỢNG HOÀN THÀNH ĐƯA VÀO QUYẾT TOÁN</v>
          </cell>
        </row>
      </sheetData>
      <sheetData sheetId="5976">
        <row r="4">
          <cell r="A4" t="str">
            <v>BẢNG TÍNH TOÁN, ĐO BÓC KHỐI LƯỢNG HOÀN THÀNH ĐƯA VÀO QUYẾT TOÁN</v>
          </cell>
        </row>
      </sheetData>
      <sheetData sheetId="5977">
        <row r="4">
          <cell r="A4" t="str">
            <v>BẢNG TÍNH TOÁN, ĐO BÓC KHỐI LƯỢNG HOÀN THÀNH ĐƯA VÀO QUYẾT TOÁN</v>
          </cell>
        </row>
      </sheetData>
      <sheetData sheetId="5978">
        <row r="4">
          <cell r="A4" t="str">
            <v>BẢNG TÍNH TOÁN, ĐO BÓC KHỐI LƯỢNG HOÀN THÀNH ĐƯA VÀO QUYẾT TOÁN</v>
          </cell>
        </row>
      </sheetData>
      <sheetData sheetId="5979">
        <row r="4">
          <cell r="A4" t="str">
            <v>BẢNG TÍNH TOÁN, ĐO BÓC KHỐI LƯỢNG HOÀN THÀNH ĐƯA VÀO QUYẾT TOÁN</v>
          </cell>
        </row>
      </sheetData>
      <sheetData sheetId="5980">
        <row r="4">
          <cell r="A4" t="str">
            <v>BẢNG TÍNH TOÁN, ĐO BÓC KHỐI LƯỢNG HOÀN THÀNH ĐƯA VÀO QUYẾT TOÁN</v>
          </cell>
        </row>
      </sheetData>
      <sheetData sheetId="5981">
        <row r="4">
          <cell r="A4" t="str">
            <v>BẢNG TÍNH TOÁN, ĐO BÓC KHỐI LƯỢNG HOÀN THÀNH ĐƯA VÀO QUYẾT TOÁN</v>
          </cell>
        </row>
      </sheetData>
      <sheetData sheetId="5982">
        <row r="4">
          <cell r="A4" t="str">
            <v>BẢNG TÍNH TOÁN, ĐO BÓC KHỐI LƯỢNG HOÀN THÀNH ĐƯA VÀO QUYẾT TOÁN</v>
          </cell>
        </row>
      </sheetData>
      <sheetData sheetId="5983">
        <row r="4">
          <cell r="A4" t="str">
            <v>BẢNG TÍNH TOÁN, ĐO BÓC KHỐI LƯỢNG HOÀN THÀNH ĐƯA VÀO QUYẾT TOÁN</v>
          </cell>
        </row>
      </sheetData>
      <sheetData sheetId="5984">
        <row r="4">
          <cell r="A4" t="str">
            <v>BẢNG TÍNH TOÁN, ĐO BÓC KHỐI LƯỢNG HOÀN THÀNH ĐƯA VÀO QUYẾT TOÁN</v>
          </cell>
        </row>
      </sheetData>
      <sheetData sheetId="5985">
        <row r="4">
          <cell r="A4" t="str">
            <v>BẢNG TÍNH TOÁN, ĐO BÓC KHỐI LƯỢNG HOÀN THÀNH ĐƯA VÀO QUYẾT TOÁN</v>
          </cell>
        </row>
      </sheetData>
      <sheetData sheetId="5986">
        <row r="4">
          <cell r="A4" t="str">
            <v>BẢNG TÍNH TOÁN, ĐO BÓC KHỐI LƯỢNG HOÀN THÀNH ĐƯA VÀO QUYẾT TOÁN</v>
          </cell>
        </row>
      </sheetData>
      <sheetData sheetId="5987">
        <row r="4">
          <cell r="A4" t="str">
            <v>BẢNG TÍNH TOÁN, ĐO BÓC KHỐI LƯỢNG HOÀN THÀNH ĐƯA VÀO QUYẾT TOÁN</v>
          </cell>
        </row>
      </sheetData>
      <sheetData sheetId="5988">
        <row r="4">
          <cell r="A4" t="str">
            <v>BẢNG TÍNH TOÁN, ĐO BÓC KHỐI LƯỢNG HOÀN THÀNH ĐƯA VÀO QUYẾT TOÁN</v>
          </cell>
        </row>
      </sheetData>
      <sheetData sheetId="5989">
        <row r="4">
          <cell r="A4" t="str">
            <v>BẢNG TÍNH TOÁN, ĐO BÓC KHỐI LƯỢNG HOÀN THÀNH ĐƯA VÀO QUYẾT TOÁN</v>
          </cell>
        </row>
      </sheetData>
      <sheetData sheetId="5990">
        <row r="4">
          <cell r="A4" t="str">
            <v>BẢNG TÍNH TOÁN, ĐO BÓC KHỐI LƯỢNG HOÀN THÀNH ĐƯA VÀO QUYẾT TOÁN</v>
          </cell>
        </row>
      </sheetData>
      <sheetData sheetId="5991">
        <row r="4">
          <cell r="A4" t="str">
            <v>BẢNG TÍNH TOÁN, ĐO BÓC KHỐI LƯỢNG HOÀN THÀNH ĐƯA VÀO QUYẾT TOÁN</v>
          </cell>
        </row>
      </sheetData>
      <sheetData sheetId="5992">
        <row r="4">
          <cell r="A4" t="str">
            <v>BẢNG TÍNH TOÁN, ĐO BÓC KHỐI LƯỢNG HOÀN THÀNH ĐƯA VÀO QUYẾT TOÁN</v>
          </cell>
        </row>
      </sheetData>
      <sheetData sheetId="5993">
        <row r="4">
          <cell r="A4" t="str">
            <v>BẢNG TÍNH TOÁN, ĐO BÓC KHỐI LƯỢNG HOÀN THÀNH ĐƯA VÀO QUYẾT TOÁN</v>
          </cell>
        </row>
      </sheetData>
      <sheetData sheetId="5994">
        <row r="4">
          <cell r="A4" t="str">
            <v>BẢNG TÍNH TOÁN, ĐO BÓC KHỐI LƯỢNG HOÀN THÀNH ĐƯA VÀO QUYẾT TOÁN</v>
          </cell>
        </row>
      </sheetData>
      <sheetData sheetId="5995">
        <row r="4">
          <cell r="A4" t="str">
            <v>BẢNG TÍNH TOÁN, ĐO BÓC KHỐI LƯỢNG HOÀN THÀNH ĐƯA VÀO QUYẾT TOÁN</v>
          </cell>
        </row>
      </sheetData>
      <sheetData sheetId="5996">
        <row r="4">
          <cell r="A4" t="str">
            <v>BẢNG TÍNH TOÁN, ĐO BÓC KHỐI LƯỢNG HOÀN THÀNH ĐƯA VÀO QUYẾT TOÁN</v>
          </cell>
        </row>
      </sheetData>
      <sheetData sheetId="5997">
        <row r="4">
          <cell r="A4" t="str">
            <v>BẢNG TÍNH TOÁN, ĐO BÓC KHỐI LƯỢNG HOÀN THÀNH ĐƯA VÀO QUYẾT TOÁN</v>
          </cell>
        </row>
      </sheetData>
      <sheetData sheetId="5998">
        <row r="4">
          <cell r="A4" t="str">
            <v>BẢNG TÍNH TOÁN, ĐO BÓC KHỐI LƯỢNG HOÀN THÀNH ĐƯA VÀO QUYẾT TOÁN</v>
          </cell>
        </row>
      </sheetData>
      <sheetData sheetId="5999">
        <row r="4">
          <cell r="A4" t="str">
            <v>BẢNG TÍNH TOÁN, ĐO BÓC KHỐI LƯỢNG HOÀN THÀNH ĐƯA VÀO QUYẾT TOÁN</v>
          </cell>
        </row>
      </sheetData>
      <sheetData sheetId="6000">
        <row r="4">
          <cell r="A4" t="str">
            <v>BẢNG TÍNH TOÁN, ĐO BÓC KHỐI LƯỢNG HOÀN THÀNH ĐƯA VÀO QUYẾT TOÁN</v>
          </cell>
        </row>
      </sheetData>
      <sheetData sheetId="6001">
        <row r="4">
          <cell r="A4" t="str">
            <v>BẢNG TÍNH TOÁN, ĐO BÓC KHỐI LƯỢNG HOÀN THÀNH ĐƯA VÀO QUYẾT TOÁN</v>
          </cell>
        </row>
      </sheetData>
      <sheetData sheetId="6002">
        <row r="4">
          <cell r="A4" t="str">
            <v>BẢNG TÍNH TOÁN, ĐO BÓC KHỐI LƯỢNG HOÀN THÀNH ĐƯA VÀO QUYẾT TOÁN</v>
          </cell>
        </row>
      </sheetData>
      <sheetData sheetId="6003">
        <row r="4">
          <cell r="A4" t="str">
            <v>BẢNG TÍNH TOÁN, ĐO BÓC KHỐI LƯỢNG HOÀN THÀNH ĐƯA VÀO QUYẾT TOÁN</v>
          </cell>
        </row>
      </sheetData>
      <sheetData sheetId="6004">
        <row r="4">
          <cell r="A4" t="str">
            <v>BẢNG TÍNH TOÁN, ĐO BÓC KHỐI LƯỢNG HOÀN THÀNH ĐƯA VÀO QUYẾT TOÁN</v>
          </cell>
        </row>
      </sheetData>
      <sheetData sheetId="6005">
        <row r="4">
          <cell r="A4" t="str">
            <v>BẢNG TÍNH TOÁN, ĐO BÓC KHỐI LƯỢNG HOÀN THÀNH ĐƯA VÀO QUYẾT TOÁN</v>
          </cell>
        </row>
      </sheetData>
      <sheetData sheetId="6006">
        <row r="4">
          <cell r="A4" t="str">
            <v>BẢNG TÍNH TOÁN, ĐO BÓC KHỐI LƯỢNG HOÀN THÀNH ĐƯA VÀO QUYẾT TOÁN</v>
          </cell>
        </row>
      </sheetData>
      <sheetData sheetId="6007">
        <row r="4">
          <cell r="A4" t="str">
            <v>BẢNG TÍNH TOÁN, ĐO BÓC KHỐI LƯỢNG HOÀN THÀNH ĐƯA VÀO QUYẾT TOÁN</v>
          </cell>
        </row>
      </sheetData>
      <sheetData sheetId="6008">
        <row r="4">
          <cell r="A4" t="str">
            <v>BẢNG TÍNH TOÁN, ĐO BÓC KHỐI LƯỢNG HOÀN THÀNH ĐƯA VÀO QUYẾT TOÁN</v>
          </cell>
        </row>
      </sheetData>
      <sheetData sheetId="6009">
        <row r="4">
          <cell r="A4" t="str">
            <v>BẢNG TÍNH TOÁN, ĐO BÓC KHỐI LƯỢNG HOÀN THÀNH ĐƯA VÀO QUYẾT TOÁN</v>
          </cell>
        </row>
      </sheetData>
      <sheetData sheetId="6010">
        <row r="4">
          <cell r="A4" t="str">
            <v>BẢNG TÍNH TOÁN, ĐO BÓC KHỐI LƯỢNG HOÀN THÀNH ĐƯA VÀO QUYẾT TOÁN</v>
          </cell>
        </row>
      </sheetData>
      <sheetData sheetId="6011">
        <row r="4">
          <cell r="A4" t="str">
            <v>BẢNG TÍNH TOÁN, ĐO BÓC KHỐI LƯỢNG HOÀN THÀNH ĐƯA VÀO QUYẾT TOÁN</v>
          </cell>
        </row>
      </sheetData>
      <sheetData sheetId="6012">
        <row r="4">
          <cell r="A4" t="str">
            <v>BẢNG TÍNH TOÁN, ĐO BÓC KHỐI LƯỢNG HOÀN THÀNH ĐƯA VÀO QUYẾT TOÁN</v>
          </cell>
        </row>
      </sheetData>
      <sheetData sheetId="6013">
        <row r="4">
          <cell r="A4" t="str">
            <v>BẢNG TÍNH TOÁN, ĐO BÓC KHỐI LƯỢNG HOÀN THÀNH ĐƯA VÀO QUYẾT TOÁN</v>
          </cell>
        </row>
      </sheetData>
      <sheetData sheetId="6014">
        <row r="4">
          <cell r="A4" t="str">
            <v>BẢNG TÍNH TOÁN, ĐO BÓC KHỐI LƯỢNG HOÀN THÀNH ĐƯA VÀO QUYẾT TOÁN</v>
          </cell>
        </row>
      </sheetData>
      <sheetData sheetId="6015">
        <row r="4">
          <cell r="A4" t="str">
            <v>BẢNG TÍNH TOÁN, ĐO BÓC KHỐI LƯỢNG HOÀN THÀNH ĐƯA VÀO QUYẾT TOÁN</v>
          </cell>
        </row>
      </sheetData>
      <sheetData sheetId="6016">
        <row r="4">
          <cell r="A4" t="str">
            <v>BẢNG TÍNH TOÁN, ĐO BÓC KHỐI LƯỢNG HOÀN THÀNH ĐƯA VÀO QUYẾT TOÁN</v>
          </cell>
        </row>
      </sheetData>
      <sheetData sheetId="6017">
        <row r="4">
          <cell r="A4" t="str">
            <v>BẢNG TÍNH TOÁN, ĐO BÓC KHỐI LƯỢNG HOÀN THÀNH ĐƯA VÀO QUYẾT TOÁN</v>
          </cell>
        </row>
      </sheetData>
      <sheetData sheetId="6018">
        <row r="4">
          <cell r="A4" t="str">
            <v>BẢNG TÍNH TOÁN, ĐO BÓC KHỐI LƯỢNG HOÀN THÀNH ĐƯA VÀO QUYẾT TOÁN</v>
          </cell>
        </row>
      </sheetData>
      <sheetData sheetId="6019">
        <row r="4">
          <cell r="A4" t="str">
            <v>BẢNG TÍNH TOÁN, ĐO BÓC KHỐI LƯỢNG HOÀN THÀNH ĐƯA VÀO QUYẾT TOÁN</v>
          </cell>
        </row>
      </sheetData>
      <sheetData sheetId="6020">
        <row r="4">
          <cell r="A4" t="str">
            <v>BẢNG TÍNH TOÁN, ĐO BÓC KHỐI LƯỢNG HOÀN THÀNH ĐƯA VÀO QUYẾT TOÁN</v>
          </cell>
        </row>
      </sheetData>
      <sheetData sheetId="6021">
        <row r="4">
          <cell r="A4" t="str">
            <v>BẢNG TÍNH TOÁN, ĐO BÓC KHỐI LƯỢNG HOÀN THÀNH ĐƯA VÀO QUYẾT TOÁN</v>
          </cell>
        </row>
      </sheetData>
      <sheetData sheetId="6022">
        <row r="4">
          <cell r="A4" t="str">
            <v>BẢNG TÍNH TOÁN, ĐO BÓC KHỐI LƯỢNG HOÀN THÀNH ĐƯA VÀO QUYẾT TOÁN</v>
          </cell>
        </row>
      </sheetData>
      <sheetData sheetId="6023">
        <row r="4">
          <cell r="A4" t="str">
            <v>BẢNG TÍNH TOÁN, ĐO BÓC KHỐI LƯỢNG HOÀN THÀNH ĐƯA VÀO QUYẾT TOÁN</v>
          </cell>
        </row>
      </sheetData>
      <sheetData sheetId="6024">
        <row r="4">
          <cell r="A4" t="str">
            <v>BẢNG TÍNH TOÁN, ĐO BÓC KHỐI LƯỢNG HOÀN THÀNH ĐƯA VÀO QUYẾT TOÁN</v>
          </cell>
        </row>
      </sheetData>
      <sheetData sheetId="6025">
        <row r="4">
          <cell r="A4" t="str">
            <v>BẢNG TÍNH TOÁN, ĐO BÓC KHỐI LƯỢNG HOÀN THÀNH ĐƯA VÀO QUYẾT TOÁN</v>
          </cell>
        </row>
      </sheetData>
      <sheetData sheetId="6026">
        <row r="4">
          <cell r="A4" t="str">
            <v>BẢNG TÍNH TOÁN, ĐO BÓC KHỐI LƯỢNG HOÀN THÀNH ĐƯA VÀO QUYẾT TOÁN</v>
          </cell>
        </row>
      </sheetData>
      <sheetData sheetId="6027">
        <row r="4">
          <cell r="A4" t="str">
            <v>BẢNG TÍNH TOÁN, ĐO BÓC KHỐI LƯỢNG HOÀN THÀNH ĐƯA VÀO QUYẾT TOÁN</v>
          </cell>
        </row>
      </sheetData>
      <sheetData sheetId="6028">
        <row r="4">
          <cell r="A4" t="str">
            <v>BẢNG TÍNH TOÁN, ĐO BÓC KHỐI LƯỢNG HOÀN THÀNH ĐƯA VÀO QUYẾT TOÁN</v>
          </cell>
        </row>
      </sheetData>
      <sheetData sheetId="6029">
        <row r="4">
          <cell r="A4" t="str">
            <v>BẢNG TÍNH TOÁN, ĐO BÓC KHỐI LƯỢNG HOÀN THÀNH ĐƯA VÀO QUYẾT TOÁN</v>
          </cell>
        </row>
      </sheetData>
      <sheetData sheetId="6030">
        <row r="4">
          <cell r="A4" t="str">
            <v>BẢNG TÍNH TOÁN, ĐO BÓC KHỐI LƯỢNG HOÀN THÀNH ĐƯA VÀO QUYẾT TOÁN</v>
          </cell>
        </row>
      </sheetData>
      <sheetData sheetId="6031">
        <row r="4">
          <cell r="A4" t="str">
            <v>BẢNG TÍNH TOÁN, ĐO BÓC KHỐI LƯỢNG HOÀN THÀNH ĐƯA VÀO QUYẾT TOÁN</v>
          </cell>
        </row>
      </sheetData>
      <sheetData sheetId="6032">
        <row r="4">
          <cell r="A4" t="str">
            <v>BẢNG TÍNH TOÁN, ĐO BÓC KHỐI LƯỢNG HOÀN THÀNH ĐƯA VÀO QUYẾT TOÁN</v>
          </cell>
        </row>
      </sheetData>
      <sheetData sheetId="6033">
        <row r="4">
          <cell r="A4" t="str">
            <v>BẢNG TÍNH TOÁN, ĐO BÓC KHỐI LƯỢNG HOÀN THÀNH ĐƯA VÀO QUYẾT TOÁN</v>
          </cell>
        </row>
      </sheetData>
      <sheetData sheetId="6034">
        <row r="4">
          <cell r="A4" t="str">
            <v>BẢNG TÍNH TOÁN, ĐO BÓC KHỐI LƯỢNG HOÀN THÀNH ĐƯA VÀO QUYẾT TOÁN</v>
          </cell>
        </row>
      </sheetData>
      <sheetData sheetId="6035">
        <row r="4">
          <cell r="A4" t="str">
            <v>BẢNG TÍNH TOÁN, ĐO BÓC KHỐI LƯỢNG HOÀN THÀNH ĐƯA VÀO QUYẾT TOÁN</v>
          </cell>
        </row>
      </sheetData>
      <sheetData sheetId="6036">
        <row r="4">
          <cell r="A4" t="str">
            <v>BẢNG TÍNH TOÁN, ĐO BÓC KHỐI LƯỢNG HOÀN THÀNH ĐƯA VÀO QUYẾT TOÁN</v>
          </cell>
        </row>
      </sheetData>
      <sheetData sheetId="6037">
        <row r="4">
          <cell r="A4" t="str">
            <v>BẢNG TÍNH TOÁN, ĐO BÓC KHỐI LƯỢNG HOÀN THÀNH ĐƯA VÀO QUYẾT TOÁN</v>
          </cell>
        </row>
      </sheetData>
      <sheetData sheetId="6038">
        <row r="4">
          <cell r="A4" t="str">
            <v>BẢNG TÍNH TOÁN, ĐO BÓC KHỐI LƯỢNG HOÀN THÀNH ĐƯA VÀO QUYẾT TOÁN</v>
          </cell>
        </row>
      </sheetData>
      <sheetData sheetId="6039">
        <row r="4">
          <cell r="A4" t="str">
            <v>BẢNG TÍNH TOÁN, ĐO BÓC KHỐI LƯỢNG HOÀN THÀNH ĐƯA VÀO QUYẾT TOÁN</v>
          </cell>
        </row>
      </sheetData>
      <sheetData sheetId="6040">
        <row r="4">
          <cell r="A4" t="str">
            <v>BẢNG TÍNH TOÁN, ĐO BÓC KHỐI LƯỢNG HOÀN THÀNH ĐƯA VÀO QUYẾT TOÁN</v>
          </cell>
        </row>
      </sheetData>
      <sheetData sheetId="6041">
        <row r="4">
          <cell r="A4" t="str">
            <v>BẢNG TÍNH TOÁN, ĐO BÓC KHỐI LƯỢNG HOÀN THÀNH ĐƯA VÀO QUYẾT TOÁN</v>
          </cell>
        </row>
      </sheetData>
      <sheetData sheetId="6042">
        <row r="4">
          <cell r="A4" t="str">
            <v>BẢNG TÍNH TOÁN, ĐO BÓC KHỐI LƯỢNG HOÀN THÀNH ĐƯA VÀO QUYẾT TOÁN</v>
          </cell>
        </row>
      </sheetData>
      <sheetData sheetId="6043">
        <row r="4">
          <cell r="A4" t="str">
            <v>BẢNG TÍNH TOÁN, ĐO BÓC KHỐI LƯỢNG HOÀN THÀNH ĐƯA VÀO QUYẾT TOÁN</v>
          </cell>
        </row>
      </sheetData>
      <sheetData sheetId="6044">
        <row r="4">
          <cell r="A4" t="str">
            <v>BẢNG TÍNH TOÁN, ĐO BÓC KHỐI LƯỢNG HOÀN THÀNH ĐƯA VÀO QUYẾT TOÁN</v>
          </cell>
        </row>
      </sheetData>
      <sheetData sheetId="6045">
        <row r="4">
          <cell r="A4" t="str">
            <v>BẢNG TÍNH TOÁN, ĐO BÓC KHỐI LƯỢNG HOÀN THÀNH ĐƯA VÀO QUYẾT TOÁN</v>
          </cell>
        </row>
      </sheetData>
      <sheetData sheetId="6046">
        <row r="4">
          <cell r="A4" t="str">
            <v>BẢNG TÍNH TOÁN, ĐO BÓC KHỐI LƯỢNG HOÀN THÀNH ĐƯA VÀO QUYẾT TOÁN</v>
          </cell>
        </row>
      </sheetData>
      <sheetData sheetId="6047">
        <row r="4">
          <cell r="A4" t="str">
            <v>BẢNG TÍNH TOÁN, ĐO BÓC KHỐI LƯỢNG HOÀN THÀNH ĐƯA VÀO QUYẾT TOÁN</v>
          </cell>
        </row>
      </sheetData>
      <sheetData sheetId="6048">
        <row r="4">
          <cell r="A4" t="str">
            <v>BẢNG TÍNH TOÁN, ĐO BÓC KHỐI LƯỢNG HOÀN THÀNH ĐƯA VÀO QUYẾT TOÁN</v>
          </cell>
        </row>
      </sheetData>
      <sheetData sheetId="6049">
        <row r="4">
          <cell r="A4" t="str">
            <v>BẢNG TÍNH TOÁN, ĐO BÓC KHỐI LƯỢNG HOÀN THÀNH ĐƯA VÀO QUYẾT TOÁN</v>
          </cell>
        </row>
      </sheetData>
      <sheetData sheetId="6050">
        <row r="4">
          <cell r="A4" t="str">
            <v>BẢNG TÍNH TOÁN, ĐO BÓC KHỐI LƯỢNG HOÀN THÀNH ĐƯA VÀO QUYẾT TOÁN</v>
          </cell>
        </row>
      </sheetData>
      <sheetData sheetId="6051">
        <row r="4">
          <cell r="A4" t="str">
            <v>BẢNG TÍNH TOÁN, ĐO BÓC KHỐI LƯỢNG HOÀN THÀNH ĐƯA VÀO QUYẾT TOÁN</v>
          </cell>
        </row>
      </sheetData>
      <sheetData sheetId="6052">
        <row r="4">
          <cell r="A4" t="str">
            <v>BẢNG TÍNH TOÁN, ĐO BÓC KHỐI LƯỢNG HOÀN THÀNH ĐƯA VÀO QUYẾT TOÁN</v>
          </cell>
        </row>
      </sheetData>
      <sheetData sheetId="6053">
        <row r="4">
          <cell r="A4" t="str">
            <v>BẢNG TÍNH TOÁN, ĐO BÓC KHỐI LƯỢNG HOÀN THÀNH ĐƯA VÀO QUYẾT TOÁN</v>
          </cell>
        </row>
      </sheetData>
      <sheetData sheetId="6054">
        <row r="4">
          <cell r="A4" t="str">
            <v>BẢNG TÍNH TOÁN, ĐO BÓC KHỐI LƯỢNG HOÀN THÀNH ĐƯA VÀO QUYẾT TOÁN</v>
          </cell>
        </row>
      </sheetData>
      <sheetData sheetId="6055">
        <row r="4">
          <cell r="A4" t="str">
            <v>BẢNG TÍNH TOÁN, ĐO BÓC KHỐI LƯỢNG HOÀN THÀNH ĐƯA VÀO QUYẾT TOÁN</v>
          </cell>
        </row>
      </sheetData>
      <sheetData sheetId="6056">
        <row r="4">
          <cell r="A4" t="str">
            <v>BẢNG TÍNH TOÁN, ĐO BÓC KHỐI LƯỢNG HOÀN THÀNH ĐƯA VÀO QUYẾT TOÁN</v>
          </cell>
        </row>
      </sheetData>
      <sheetData sheetId="6057">
        <row r="4">
          <cell r="A4" t="str">
            <v>BẢNG TÍNH TOÁN, ĐO BÓC KHỐI LƯỢNG HOÀN THÀNH ĐƯA VÀO QUYẾT TOÁN</v>
          </cell>
        </row>
      </sheetData>
      <sheetData sheetId="6058">
        <row r="4">
          <cell r="A4" t="str">
            <v>BẢNG TÍNH TOÁN, ĐO BÓC KHỐI LƯỢNG HOÀN THÀNH ĐƯA VÀO QUYẾT TOÁN</v>
          </cell>
        </row>
      </sheetData>
      <sheetData sheetId="6059">
        <row r="4">
          <cell r="A4" t="str">
            <v>BẢNG TÍNH TOÁN, ĐO BÓC KHỐI LƯỢNG HOÀN THÀNH ĐƯA VÀO QUYẾT TOÁN</v>
          </cell>
        </row>
      </sheetData>
      <sheetData sheetId="6060">
        <row r="4">
          <cell r="A4" t="str">
            <v>BẢNG TÍNH TOÁN, ĐO BÓC KHỐI LƯỢNG HOÀN THÀNH ĐƯA VÀO QUYẾT TOÁN</v>
          </cell>
        </row>
      </sheetData>
      <sheetData sheetId="6061">
        <row r="4">
          <cell r="A4" t="str">
            <v>BẢNG TÍNH TOÁN, ĐO BÓC KHỐI LƯỢNG HOÀN THÀNH ĐƯA VÀO QUYẾT TOÁN</v>
          </cell>
        </row>
      </sheetData>
      <sheetData sheetId="6062">
        <row r="4">
          <cell r="A4" t="str">
            <v>BẢNG TÍNH TOÁN, ĐO BÓC KHỐI LƯỢNG HOÀN THÀNH ĐƯA VÀO QUYẾT TOÁN</v>
          </cell>
        </row>
      </sheetData>
      <sheetData sheetId="6063">
        <row r="4">
          <cell r="A4" t="str">
            <v>BẢNG TÍNH TOÁN, ĐO BÓC KHỐI LƯỢNG HOÀN THÀNH ĐƯA VÀO QUYẾT TOÁN</v>
          </cell>
        </row>
      </sheetData>
      <sheetData sheetId="6064">
        <row r="4">
          <cell r="A4" t="str">
            <v>BẢNG TÍNH TOÁN, ĐO BÓC KHỐI LƯỢNG HOÀN THÀNH ĐƯA VÀO QUYẾT TOÁN</v>
          </cell>
        </row>
      </sheetData>
      <sheetData sheetId="6065">
        <row r="4">
          <cell r="A4" t="str">
            <v>BẢNG TÍNH TOÁN, ĐO BÓC KHỐI LƯỢNG HOÀN THÀNH ĐƯA VÀO QUYẾT TOÁN</v>
          </cell>
        </row>
      </sheetData>
      <sheetData sheetId="6066">
        <row r="4">
          <cell r="A4" t="str">
            <v>BẢNG TÍNH TOÁN, ĐO BÓC KHỐI LƯỢNG HOÀN THÀNH ĐƯA VÀO QUYẾT TOÁN</v>
          </cell>
        </row>
      </sheetData>
      <sheetData sheetId="6067">
        <row r="4">
          <cell r="A4" t="str">
            <v>BẢNG TÍNH TOÁN, ĐO BÓC KHỐI LƯỢNG HOÀN THÀNH ĐƯA VÀO QUYẾT TOÁN</v>
          </cell>
        </row>
      </sheetData>
      <sheetData sheetId="6068">
        <row r="4">
          <cell r="A4" t="str">
            <v>BẢNG TÍNH TOÁN, ĐO BÓC KHỐI LƯỢNG HOÀN THÀNH ĐƯA VÀO QUYẾT TOÁN</v>
          </cell>
        </row>
      </sheetData>
      <sheetData sheetId="6069">
        <row r="4">
          <cell r="A4" t="str">
            <v>BẢNG TÍNH TOÁN, ĐO BÓC KHỐI LƯỢNG HOÀN THÀNH ĐƯA VÀO QUYẾT TOÁN</v>
          </cell>
        </row>
      </sheetData>
      <sheetData sheetId="6070">
        <row r="4">
          <cell r="A4" t="str">
            <v>BẢNG TÍNH TOÁN, ĐO BÓC KHỐI LƯỢNG HOÀN THÀNH ĐƯA VÀO QUYẾT TOÁN</v>
          </cell>
        </row>
      </sheetData>
      <sheetData sheetId="6071">
        <row r="4">
          <cell r="A4" t="str">
            <v>BẢNG TÍNH TOÁN, ĐO BÓC KHỐI LƯỢNG HOÀN THÀNH ĐƯA VÀO QUYẾT TOÁN</v>
          </cell>
        </row>
      </sheetData>
      <sheetData sheetId="6072">
        <row r="4">
          <cell r="A4" t="str">
            <v>BẢNG TÍNH TOÁN, ĐO BÓC KHỐI LƯỢNG HOÀN THÀNH ĐƯA VÀO QUYẾT TOÁN</v>
          </cell>
        </row>
      </sheetData>
      <sheetData sheetId="6073">
        <row r="4">
          <cell r="A4" t="str">
            <v>BẢNG TÍNH TOÁN, ĐO BÓC KHỐI LƯỢNG HOÀN THÀNH ĐƯA VÀO QUYẾT TOÁN</v>
          </cell>
        </row>
      </sheetData>
      <sheetData sheetId="6074">
        <row r="4">
          <cell r="A4" t="str">
            <v>BẢNG TÍNH TOÁN, ĐO BÓC KHỐI LƯỢNG HOÀN THÀNH ĐƯA VÀO QUYẾT TOÁN</v>
          </cell>
        </row>
      </sheetData>
      <sheetData sheetId="6075">
        <row r="4">
          <cell r="A4" t="str">
            <v>BẢNG TÍNH TOÁN, ĐO BÓC KHỐI LƯỢNG HOÀN THÀNH ĐƯA VÀO QUYẾT TOÁN</v>
          </cell>
        </row>
      </sheetData>
      <sheetData sheetId="6076">
        <row r="4">
          <cell r="A4" t="str">
            <v>BẢNG TÍNH TOÁN, ĐO BÓC KHỐI LƯỢNG HOÀN THÀNH ĐƯA VÀO QUYẾT TOÁN</v>
          </cell>
        </row>
      </sheetData>
      <sheetData sheetId="6077">
        <row r="4">
          <cell r="A4" t="str">
            <v>BẢNG TÍNH TOÁN, ĐO BÓC KHỐI LƯỢNG HOÀN THÀNH ĐƯA VÀO QUYẾT TOÁN</v>
          </cell>
        </row>
      </sheetData>
      <sheetData sheetId="6078">
        <row r="4">
          <cell r="A4" t="str">
            <v>BẢNG TÍNH TOÁN, ĐO BÓC KHỐI LƯỢNG HOÀN THÀNH ĐƯA VÀO QUYẾT TOÁN</v>
          </cell>
        </row>
      </sheetData>
      <sheetData sheetId="6079">
        <row r="4">
          <cell r="A4" t="str">
            <v>BẢNG TÍNH TOÁN, ĐO BÓC KHỐI LƯỢNG HOÀN THÀNH ĐƯA VÀO QUYẾT TOÁN</v>
          </cell>
        </row>
      </sheetData>
      <sheetData sheetId="6080">
        <row r="4">
          <cell r="A4" t="str">
            <v>BẢNG TÍNH TOÁN, ĐO BÓC KHỐI LƯỢNG HOÀN THÀNH ĐƯA VÀO QUYẾT TOÁN</v>
          </cell>
        </row>
      </sheetData>
      <sheetData sheetId="6081">
        <row r="4">
          <cell r="A4" t="str">
            <v>BẢNG TÍNH TOÁN, ĐO BÓC KHỐI LƯỢNG HOÀN THÀNH ĐƯA VÀO QUYẾT TOÁN</v>
          </cell>
        </row>
      </sheetData>
      <sheetData sheetId="6082">
        <row r="4">
          <cell r="A4" t="str">
            <v>BẢNG TÍNH TOÁN, ĐO BÓC KHỐI LƯỢNG HOÀN THÀNH ĐƯA VÀO QUYẾT TOÁN</v>
          </cell>
        </row>
      </sheetData>
      <sheetData sheetId="6083">
        <row r="4">
          <cell r="A4" t="str">
            <v>BẢNG TÍNH TOÁN, ĐO BÓC KHỐI LƯỢNG HOÀN THÀNH ĐƯA VÀO QUYẾT TOÁN</v>
          </cell>
        </row>
      </sheetData>
      <sheetData sheetId="6084">
        <row r="4">
          <cell r="A4" t="str">
            <v>BẢNG TÍNH TOÁN, ĐO BÓC KHỐI LƯỢNG HOÀN THÀNH ĐƯA VÀO QUYẾT TOÁN</v>
          </cell>
        </row>
      </sheetData>
      <sheetData sheetId="6085">
        <row r="4">
          <cell r="A4" t="str">
            <v>BẢNG TÍNH TOÁN, ĐO BÓC KHỐI LƯỢNG HOÀN THÀNH ĐƯA VÀO QUYẾT TOÁN</v>
          </cell>
        </row>
      </sheetData>
      <sheetData sheetId="6086">
        <row r="4">
          <cell r="A4" t="str">
            <v>BẢNG TÍNH TOÁN, ĐO BÓC KHỐI LƯỢNG HOÀN THÀNH ĐƯA VÀO QUYẾT TOÁN</v>
          </cell>
        </row>
      </sheetData>
      <sheetData sheetId="6087">
        <row r="4">
          <cell r="A4" t="str">
            <v>BẢNG TÍNH TOÁN, ĐO BÓC KHỐI LƯỢNG HOÀN THÀNH ĐƯA VÀO QUYẾT TOÁN</v>
          </cell>
        </row>
      </sheetData>
      <sheetData sheetId="6088">
        <row r="4">
          <cell r="A4" t="str">
            <v>BẢNG TÍNH TOÁN, ĐO BÓC KHỐI LƯỢNG HOÀN THÀNH ĐƯA VÀO QUYẾT TOÁN</v>
          </cell>
        </row>
      </sheetData>
      <sheetData sheetId="6089">
        <row r="4">
          <cell r="A4" t="str">
            <v>BẢNG TÍNH TOÁN, ĐO BÓC KHỐI LƯỢNG HOÀN THÀNH ĐƯA VÀO QUYẾT TOÁN</v>
          </cell>
        </row>
      </sheetData>
      <sheetData sheetId="6090">
        <row r="4">
          <cell r="A4" t="str">
            <v>BẢNG TÍNH TOÁN, ĐO BÓC KHỐI LƯỢNG HOÀN THÀNH ĐƯA VÀO QUYẾT TOÁN</v>
          </cell>
        </row>
      </sheetData>
      <sheetData sheetId="6091">
        <row r="4">
          <cell r="A4" t="str">
            <v>BẢNG TÍNH TOÁN, ĐO BÓC KHỐI LƯỢNG HOÀN THÀNH ĐƯA VÀO QUYẾT TOÁN</v>
          </cell>
        </row>
      </sheetData>
      <sheetData sheetId="6092">
        <row r="4">
          <cell r="A4" t="str">
            <v>BẢNG TÍNH TOÁN, ĐO BÓC KHỐI LƯỢNG HOÀN THÀNH ĐƯA VÀO QUYẾT TOÁN</v>
          </cell>
        </row>
      </sheetData>
      <sheetData sheetId="6093">
        <row r="4">
          <cell r="A4" t="str">
            <v>BẢNG TÍNH TOÁN, ĐO BÓC KHỐI LƯỢNG HOÀN THÀNH ĐƯA VÀO QUYẾT TOÁN</v>
          </cell>
        </row>
      </sheetData>
      <sheetData sheetId="6094">
        <row r="4">
          <cell r="A4" t="str">
            <v>BẢNG TÍNH TOÁN, ĐO BÓC KHỐI LƯỢNG HOÀN THÀNH ĐƯA VÀO QUYẾT TOÁN</v>
          </cell>
        </row>
      </sheetData>
      <sheetData sheetId="6095">
        <row r="4">
          <cell r="A4" t="str">
            <v>BẢNG TÍNH TOÁN, ĐO BÓC KHỐI LƯỢNG HOÀN THÀNH ĐƯA VÀO QUYẾT TOÁN</v>
          </cell>
        </row>
      </sheetData>
      <sheetData sheetId="6096">
        <row r="4">
          <cell r="A4" t="str">
            <v>BẢNG TÍNH TOÁN, ĐO BÓC KHỐI LƯỢNG HOÀN THÀNH ĐƯA VÀO QUYẾT TOÁN</v>
          </cell>
        </row>
      </sheetData>
      <sheetData sheetId="6097">
        <row r="4">
          <cell r="A4" t="str">
            <v>BẢNG TÍNH TOÁN, ĐO BÓC KHỐI LƯỢNG HOÀN THÀNH ĐƯA VÀO QUYẾT TOÁN</v>
          </cell>
        </row>
      </sheetData>
      <sheetData sheetId="6098">
        <row r="4">
          <cell r="A4" t="str">
            <v>BẢNG TÍNH TOÁN, ĐO BÓC KHỐI LƯỢNG HOÀN THÀNH ĐƯA VÀO QUYẾT TOÁN</v>
          </cell>
        </row>
      </sheetData>
      <sheetData sheetId="6099">
        <row r="4">
          <cell r="A4" t="str">
            <v>BẢNG TÍNH TOÁN, ĐO BÓC KHỐI LƯỢNG HOÀN THÀNH ĐƯA VÀO QUYẾT TOÁN</v>
          </cell>
        </row>
      </sheetData>
      <sheetData sheetId="6100">
        <row r="4">
          <cell r="A4" t="str">
            <v>BẢNG TÍNH TOÁN, ĐO BÓC KHỐI LƯỢNG HOÀN THÀNH ĐƯA VÀO QUYẾT TOÁN</v>
          </cell>
        </row>
      </sheetData>
      <sheetData sheetId="6101">
        <row r="4">
          <cell r="A4" t="str">
            <v>BẢNG TÍNH TOÁN, ĐO BÓC KHỐI LƯỢNG HOÀN THÀNH ĐƯA VÀO QUYẾT TOÁN</v>
          </cell>
        </row>
      </sheetData>
      <sheetData sheetId="6102">
        <row r="4">
          <cell r="A4" t="str">
            <v>BẢNG TÍNH TOÁN, ĐO BÓC KHỐI LƯỢNG HOÀN THÀNH ĐƯA VÀO QUYẾT TOÁN</v>
          </cell>
        </row>
      </sheetData>
      <sheetData sheetId="6103">
        <row r="4">
          <cell r="A4" t="str">
            <v>BẢNG TÍNH TOÁN, ĐO BÓC KHỐI LƯỢNG HOÀN THÀNH ĐƯA VÀO QUYẾT TOÁN</v>
          </cell>
        </row>
      </sheetData>
      <sheetData sheetId="6104">
        <row r="4">
          <cell r="A4" t="str">
            <v>BẢNG TÍNH TOÁN, ĐO BÓC KHỐI LƯỢNG HOÀN THÀNH ĐƯA VÀO QUYẾT TOÁN</v>
          </cell>
        </row>
      </sheetData>
      <sheetData sheetId="6105">
        <row r="4">
          <cell r="A4" t="str">
            <v>BẢNG TÍNH TOÁN, ĐO BÓC KHỐI LƯỢNG HOÀN THÀNH ĐƯA VÀO QUYẾT TOÁN</v>
          </cell>
        </row>
      </sheetData>
      <sheetData sheetId="6106">
        <row r="4">
          <cell r="A4" t="str">
            <v>BẢNG TÍNH TOÁN, ĐO BÓC KHỐI LƯỢNG HOÀN THÀNH ĐƯA VÀO QUYẾT TOÁN</v>
          </cell>
        </row>
      </sheetData>
      <sheetData sheetId="6107">
        <row r="4">
          <cell r="A4" t="str">
            <v>BẢNG TÍNH TOÁN, ĐO BÓC KHỐI LƯỢNG HOÀN THÀNH ĐƯA VÀO QUYẾT TOÁN</v>
          </cell>
        </row>
      </sheetData>
      <sheetData sheetId="6108">
        <row r="4">
          <cell r="A4" t="str">
            <v>BẢNG TÍNH TOÁN, ĐO BÓC KHỐI LƯỢNG HOÀN THÀNH ĐƯA VÀO QUYẾT TOÁN</v>
          </cell>
        </row>
      </sheetData>
      <sheetData sheetId="6109">
        <row r="4">
          <cell r="A4" t="str">
            <v>BẢNG TÍNH TOÁN, ĐO BÓC KHỐI LƯỢNG HOÀN THÀNH ĐƯA VÀO QUYẾT TOÁN</v>
          </cell>
        </row>
      </sheetData>
      <sheetData sheetId="6110">
        <row r="4">
          <cell r="A4" t="str">
            <v>BẢNG TÍNH TOÁN, ĐO BÓC KHỐI LƯỢNG HOÀN THÀNH ĐƯA VÀO QUYẾT TOÁN</v>
          </cell>
        </row>
      </sheetData>
      <sheetData sheetId="6111">
        <row r="4">
          <cell r="A4" t="str">
            <v>BẢNG TÍNH TOÁN, ĐO BÓC KHỐI LƯỢNG HOÀN THÀNH ĐƯA VÀO QUYẾT TOÁN</v>
          </cell>
        </row>
      </sheetData>
      <sheetData sheetId="6112">
        <row r="4">
          <cell r="A4" t="str">
            <v>BẢNG TÍNH TOÁN, ĐO BÓC KHỐI LƯỢNG HOÀN THÀNH ĐƯA VÀO QUYẾT TOÁN</v>
          </cell>
        </row>
      </sheetData>
      <sheetData sheetId="6113">
        <row r="4">
          <cell r="A4" t="str">
            <v>BẢNG TÍNH TOÁN, ĐO BÓC KHỐI LƯỢNG HOÀN THÀNH ĐƯA VÀO QUYẾT TOÁN</v>
          </cell>
        </row>
      </sheetData>
      <sheetData sheetId="6114">
        <row r="4">
          <cell r="A4" t="str">
            <v>BẢNG TÍNH TOÁN, ĐO BÓC KHỐI LƯỢNG HOÀN THÀNH ĐƯA VÀO QUYẾT TOÁN</v>
          </cell>
        </row>
      </sheetData>
      <sheetData sheetId="6115">
        <row r="4">
          <cell r="A4" t="str">
            <v>BẢNG TÍNH TOÁN, ĐO BÓC KHỐI LƯỢNG HOÀN THÀNH ĐƯA VÀO QUYẾT TOÁN</v>
          </cell>
        </row>
      </sheetData>
      <sheetData sheetId="6116">
        <row r="4">
          <cell r="A4" t="str">
            <v>BẢNG TÍNH TOÁN, ĐO BÓC KHỐI LƯỢNG HOÀN THÀNH ĐƯA VÀO QUYẾT TOÁN</v>
          </cell>
        </row>
      </sheetData>
      <sheetData sheetId="6117">
        <row r="4">
          <cell r="A4" t="str">
            <v>BẢNG TÍNH TOÁN, ĐO BÓC KHỐI LƯỢNG HOÀN THÀNH ĐƯA VÀO QUYẾT TOÁN</v>
          </cell>
        </row>
      </sheetData>
      <sheetData sheetId="6118">
        <row r="4">
          <cell r="A4" t="str">
            <v>BẢNG TÍNH TOÁN, ĐO BÓC KHỐI LƯỢNG HOÀN THÀNH ĐƯA VÀO QUYẾT TOÁN</v>
          </cell>
        </row>
      </sheetData>
      <sheetData sheetId="6119">
        <row r="4">
          <cell r="A4" t="str">
            <v>BẢNG TÍNH TOÁN, ĐO BÓC KHỐI LƯỢNG HOÀN THÀNH ĐƯA VÀO QUYẾT TOÁN</v>
          </cell>
        </row>
      </sheetData>
      <sheetData sheetId="6120">
        <row r="4">
          <cell r="A4" t="str">
            <v>BẢNG TÍNH TOÁN, ĐO BÓC KHỐI LƯỢNG HOÀN THÀNH ĐƯA VÀO QUYẾT TOÁN</v>
          </cell>
        </row>
      </sheetData>
      <sheetData sheetId="6121">
        <row r="4">
          <cell r="A4" t="str">
            <v>BẢNG TÍNH TOÁN, ĐO BÓC KHỐI LƯỢNG HOÀN THÀNH ĐƯA VÀO QUYẾT TOÁN</v>
          </cell>
        </row>
      </sheetData>
      <sheetData sheetId="6122">
        <row r="4">
          <cell r="A4" t="str">
            <v>BẢNG TÍNH TOÁN, ĐO BÓC KHỐI LƯỢNG HOÀN THÀNH ĐƯA VÀO QUYẾT TOÁN</v>
          </cell>
        </row>
      </sheetData>
      <sheetData sheetId="6123">
        <row r="4">
          <cell r="A4" t="str">
            <v>BẢNG TÍNH TOÁN, ĐO BÓC KHỐI LƯỢNG HOÀN THÀNH ĐƯA VÀO QUYẾT TOÁN</v>
          </cell>
        </row>
      </sheetData>
      <sheetData sheetId="6124">
        <row r="4">
          <cell r="A4" t="str">
            <v>BẢNG TÍNH TOÁN, ĐO BÓC KHỐI LƯỢNG HOÀN THÀNH ĐƯA VÀO QUYẾT TOÁN</v>
          </cell>
        </row>
      </sheetData>
      <sheetData sheetId="6125">
        <row r="4">
          <cell r="A4" t="str">
            <v>BẢNG TÍNH TOÁN, ĐO BÓC KHỐI LƯỢNG HOÀN THÀNH ĐƯA VÀO QUYẾT TOÁN</v>
          </cell>
        </row>
      </sheetData>
      <sheetData sheetId="6126">
        <row r="4">
          <cell r="A4" t="str">
            <v>BẢNG TÍNH TOÁN, ĐO BÓC KHỐI LƯỢNG HOÀN THÀNH ĐƯA VÀO QUYẾT TOÁN</v>
          </cell>
        </row>
      </sheetData>
      <sheetData sheetId="6127">
        <row r="4">
          <cell r="A4" t="str">
            <v>BẢNG TÍNH TOÁN, ĐO BÓC KHỐI LƯỢNG HOÀN THÀNH ĐƯA VÀO QUYẾT TOÁN</v>
          </cell>
        </row>
      </sheetData>
      <sheetData sheetId="6128">
        <row r="4">
          <cell r="A4" t="str">
            <v>BẢNG TÍNH TOÁN, ĐO BÓC KHỐI LƯỢNG HOÀN THÀNH ĐƯA VÀO QUYẾT TOÁN</v>
          </cell>
        </row>
      </sheetData>
      <sheetData sheetId="6129">
        <row r="4">
          <cell r="A4" t="str">
            <v>BẢNG TÍNH TOÁN, ĐO BÓC KHỐI LƯỢNG HOÀN THÀNH ĐƯA VÀO QUYẾT TOÁN</v>
          </cell>
        </row>
      </sheetData>
      <sheetData sheetId="6130">
        <row r="4">
          <cell r="A4" t="str">
            <v>BẢNG TÍNH TOÁN, ĐO BÓC KHỐI LƯỢNG HOÀN THÀNH ĐƯA VÀO QUYẾT TOÁN</v>
          </cell>
        </row>
      </sheetData>
      <sheetData sheetId="6131">
        <row r="4">
          <cell r="A4" t="str">
            <v>BẢNG TÍNH TOÁN, ĐO BÓC KHỐI LƯỢNG HOÀN THÀNH ĐƯA VÀO QUYẾT TOÁN</v>
          </cell>
        </row>
      </sheetData>
      <sheetData sheetId="6132">
        <row r="4">
          <cell r="A4" t="str">
            <v>BẢNG TÍNH TOÁN, ĐO BÓC KHỐI LƯỢNG HOÀN THÀNH ĐƯA VÀO QUYẾT TOÁN</v>
          </cell>
        </row>
      </sheetData>
      <sheetData sheetId="6133">
        <row r="4">
          <cell r="A4" t="str">
            <v>BẢNG TÍNH TOÁN, ĐO BÓC KHỐI LƯỢNG HOÀN THÀNH ĐƯA VÀO QUYẾT TOÁN</v>
          </cell>
        </row>
      </sheetData>
      <sheetData sheetId="6134">
        <row r="4">
          <cell r="A4" t="str">
            <v>BẢNG TÍNH TOÁN, ĐO BÓC KHỐI LƯỢNG HOÀN THÀNH ĐƯA VÀO QUYẾT TOÁN</v>
          </cell>
        </row>
      </sheetData>
      <sheetData sheetId="6135">
        <row r="4">
          <cell r="A4" t="str">
            <v>BẢNG TÍNH TOÁN, ĐO BÓC KHỐI LƯỢNG HOÀN THÀNH ĐƯA VÀO QUYẾT TOÁN</v>
          </cell>
        </row>
      </sheetData>
      <sheetData sheetId="6136">
        <row r="4">
          <cell r="A4" t="str">
            <v>BẢNG TÍNH TOÁN, ĐO BÓC KHỐI LƯỢNG HOÀN THÀNH ĐƯA VÀO QUYẾT TOÁN</v>
          </cell>
        </row>
      </sheetData>
      <sheetData sheetId="6137">
        <row r="4">
          <cell r="A4" t="str">
            <v>BẢNG TÍNH TOÁN, ĐO BÓC KHỐI LƯỢNG HOÀN THÀNH ĐƯA VÀO QUYẾT TOÁN</v>
          </cell>
        </row>
      </sheetData>
      <sheetData sheetId="6138">
        <row r="4">
          <cell r="A4" t="str">
            <v>BẢNG TÍNH TOÁN, ĐO BÓC KHỐI LƯỢNG HOÀN THÀNH ĐƯA VÀO QUYẾT TOÁN</v>
          </cell>
        </row>
      </sheetData>
      <sheetData sheetId="6139">
        <row r="4">
          <cell r="A4" t="str">
            <v>BẢNG TÍNH TOÁN, ĐO BÓC KHỐI LƯỢNG HOÀN THÀNH ĐƯA VÀO QUYẾT TOÁN</v>
          </cell>
        </row>
      </sheetData>
      <sheetData sheetId="6140">
        <row r="4">
          <cell r="A4" t="str">
            <v>BẢNG TÍNH TOÁN, ĐO BÓC KHỐI LƯỢNG HOÀN THÀNH ĐƯA VÀO QUYẾT TOÁN</v>
          </cell>
        </row>
      </sheetData>
      <sheetData sheetId="6141">
        <row r="4">
          <cell r="A4" t="str">
            <v>BẢNG TÍNH TOÁN, ĐO BÓC KHỐI LƯỢNG HOÀN THÀNH ĐƯA VÀO QUYẾT TOÁN</v>
          </cell>
        </row>
      </sheetData>
      <sheetData sheetId="6142">
        <row r="4">
          <cell r="A4" t="str">
            <v>BẢNG TÍNH TOÁN, ĐO BÓC KHỐI LƯỢNG HOÀN THÀNH ĐƯA VÀO QUYẾT TOÁN</v>
          </cell>
        </row>
      </sheetData>
      <sheetData sheetId="6143">
        <row r="4">
          <cell r="A4" t="str">
            <v>BẢNG TÍNH TOÁN, ĐO BÓC KHỐI LƯỢNG HOÀN THÀNH ĐƯA VÀO QUYẾT TOÁN</v>
          </cell>
        </row>
      </sheetData>
      <sheetData sheetId="6144">
        <row r="4">
          <cell r="A4" t="str">
            <v>BẢNG TÍNH TOÁN, ĐO BÓC KHỐI LƯỢNG HOÀN THÀNH ĐƯA VÀO QUYẾT TOÁN</v>
          </cell>
        </row>
      </sheetData>
      <sheetData sheetId="6145">
        <row r="4">
          <cell r="A4" t="str">
            <v>BẢNG TÍNH TOÁN, ĐO BÓC KHỐI LƯỢNG HOÀN THÀNH ĐƯA VÀO QUYẾT TOÁN</v>
          </cell>
        </row>
      </sheetData>
      <sheetData sheetId="6146">
        <row r="4">
          <cell r="A4" t="str">
            <v>BẢNG TÍNH TOÁN, ĐO BÓC KHỐI LƯỢNG HOÀN THÀNH ĐƯA VÀO QUYẾT TOÁN</v>
          </cell>
        </row>
      </sheetData>
      <sheetData sheetId="6147">
        <row r="4">
          <cell r="A4" t="str">
            <v>BẢNG TÍNH TOÁN, ĐO BÓC KHỐI LƯỢNG HOÀN THÀNH ĐƯA VÀO QUYẾT TOÁN</v>
          </cell>
        </row>
      </sheetData>
      <sheetData sheetId="6148">
        <row r="4">
          <cell r="A4" t="str">
            <v>BẢNG TÍNH TOÁN, ĐO BÓC KHỐI LƯỢNG HOÀN THÀNH ĐƯA VÀO QUYẾT TOÁN</v>
          </cell>
        </row>
      </sheetData>
      <sheetData sheetId="6149">
        <row r="4">
          <cell r="A4" t="str">
            <v>BẢNG TÍNH TOÁN, ĐO BÓC KHỐI LƯỢNG HOÀN THÀNH ĐƯA VÀO QUYẾT TOÁN</v>
          </cell>
        </row>
      </sheetData>
      <sheetData sheetId="6150">
        <row r="4">
          <cell r="A4" t="str">
            <v>BẢNG TÍNH TOÁN, ĐO BÓC KHỐI LƯỢNG HOÀN THÀNH ĐƯA VÀO QUYẾT TOÁN</v>
          </cell>
        </row>
      </sheetData>
      <sheetData sheetId="6151">
        <row r="4">
          <cell r="A4" t="str">
            <v>BẢNG TÍNH TOÁN, ĐO BÓC KHỐI LƯỢNG HOÀN THÀNH ĐƯA VÀO QUYẾT TOÁN</v>
          </cell>
        </row>
      </sheetData>
      <sheetData sheetId="6152">
        <row r="4">
          <cell r="A4" t="str">
            <v>BẢNG TÍNH TOÁN, ĐO BÓC KHỐI LƯỢNG HOÀN THÀNH ĐƯA VÀO QUYẾT TOÁN</v>
          </cell>
        </row>
      </sheetData>
      <sheetData sheetId="6153">
        <row r="4">
          <cell r="A4" t="str">
            <v>BẢNG TÍNH TOÁN, ĐO BÓC KHỐI LƯỢNG HOÀN THÀNH ĐƯA VÀO QUYẾT TOÁN</v>
          </cell>
        </row>
      </sheetData>
      <sheetData sheetId="6154">
        <row r="4">
          <cell r="A4" t="str">
            <v>BẢNG TÍNH TOÁN, ĐO BÓC KHỐI LƯỢNG HOÀN THÀNH ĐƯA VÀO QUYẾT TOÁN</v>
          </cell>
        </row>
      </sheetData>
      <sheetData sheetId="6155">
        <row r="4">
          <cell r="A4" t="str">
            <v>BẢNG TÍNH TOÁN, ĐO BÓC KHỐI LƯỢNG HOÀN THÀNH ĐƯA VÀO QUYẾT TOÁN</v>
          </cell>
        </row>
      </sheetData>
      <sheetData sheetId="6156">
        <row r="4">
          <cell r="A4" t="str">
            <v>BẢNG TÍNH TOÁN, ĐO BÓC KHỐI LƯỢNG HOÀN THÀNH ĐƯA VÀO QUYẾT TOÁN</v>
          </cell>
        </row>
      </sheetData>
      <sheetData sheetId="6157">
        <row r="4">
          <cell r="A4" t="str">
            <v>BẢNG TÍNH TOÁN, ĐO BÓC KHỐI LƯỢNG HOÀN THÀNH ĐƯA VÀO QUYẾT TOÁN</v>
          </cell>
        </row>
      </sheetData>
      <sheetData sheetId="6158">
        <row r="4">
          <cell r="A4" t="str">
            <v>BẢNG TÍNH TOÁN, ĐO BÓC KHỐI LƯỢNG HOÀN THÀNH ĐƯA VÀO QUYẾT TOÁN</v>
          </cell>
        </row>
      </sheetData>
      <sheetData sheetId="6159">
        <row r="4">
          <cell r="A4" t="str">
            <v>BẢNG TÍNH TOÁN, ĐO BÓC KHỐI LƯỢNG HOÀN THÀNH ĐƯA VÀO QUYẾT TOÁN</v>
          </cell>
        </row>
      </sheetData>
      <sheetData sheetId="6160">
        <row r="4">
          <cell r="A4" t="str">
            <v>BẢNG TÍNH TOÁN, ĐO BÓC KHỐI LƯỢNG HOÀN THÀNH ĐƯA VÀO QUYẾT TOÁN</v>
          </cell>
        </row>
      </sheetData>
      <sheetData sheetId="6161">
        <row r="4">
          <cell r="A4" t="str">
            <v>BẢNG TÍNH TOÁN, ĐO BÓC KHỐI LƯỢNG HOÀN THÀNH ĐƯA VÀO QUYẾT TOÁN</v>
          </cell>
        </row>
      </sheetData>
      <sheetData sheetId="6162">
        <row r="4">
          <cell r="A4" t="str">
            <v>BẢNG TÍNH TOÁN, ĐO BÓC KHỐI LƯỢNG HOÀN THÀNH ĐƯA VÀO QUYẾT TOÁN</v>
          </cell>
        </row>
      </sheetData>
      <sheetData sheetId="6163">
        <row r="4">
          <cell r="A4" t="str">
            <v>BẢNG TÍNH TOÁN, ĐO BÓC KHỐI LƯỢNG HOÀN THÀNH ĐƯA VÀO QUYẾT TOÁN</v>
          </cell>
        </row>
      </sheetData>
      <sheetData sheetId="6164">
        <row r="4">
          <cell r="A4" t="str">
            <v>BẢNG TÍNH TOÁN, ĐO BÓC KHỐI LƯỢNG HOÀN THÀNH ĐƯA VÀO QUYẾT TOÁN</v>
          </cell>
        </row>
      </sheetData>
      <sheetData sheetId="6165">
        <row r="4">
          <cell r="A4" t="str">
            <v>BẢNG TÍNH TOÁN, ĐO BÓC KHỐI LƯỢNG HOÀN THÀNH ĐƯA VÀO QUYẾT TOÁN</v>
          </cell>
        </row>
      </sheetData>
      <sheetData sheetId="6166">
        <row r="4">
          <cell r="A4" t="str">
            <v>BẢNG TÍNH TOÁN, ĐO BÓC KHỐI LƯỢNG HOÀN THÀNH ĐƯA VÀO QUYẾT TOÁN</v>
          </cell>
        </row>
      </sheetData>
      <sheetData sheetId="6167">
        <row r="4">
          <cell r="A4" t="str">
            <v>BẢNG TÍNH TOÁN, ĐO BÓC KHỐI LƯỢNG HOÀN THÀNH ĐƯA VÀO QUYẾT TOÁN</v>
          </cell>
        </row>
      </sheetData>
      <sheetData sheetId="6168">
        <row r="4">
          <cell r="A4" t="str">
            <v>BẢNG TÍNH TOÁN, ĐO BÓC KHỐI LƯỢNG HOÀN THÀNH ĐƯA VÀO QUYẾT TOÁN</v>
          </cell>
        </row>
      </sheetData>
      <sheetData sheetId="6169">
        <row r="4">
          <cell r="A4" t="str">
            <v>BẢNG TÍNH TOÁN, ĐO BÓC KHỐI LƯỢNG HOÀN THÀNH ĐƯA VÀO QUYẾT TOÁN</v>
          </cell>
        </row>
      </sheetData>
      <sheetData sheetId="6170">
        <row r="4">
          <cell r="A4" t="str">
            <v>BẢNG TÍNH TOÁN, ĐO BÓC KHỐI LƯỢNG HOÀN THÀNH ĐƯA VÀO QUYẾT TOÁN</v>
          </cell>
        </row>
      </sheetData>
      <sheetData sheetId="6171">
        <row r="4">
          <cell r="A4" t="str">
            <v>BẢNG TÍNH TOÁN, ĐO BÓC KHỐI LƯỢNG HOÀN THÀNH ĐƯA VÀO QUYẾT TOÁN</v>
          </cell>
        </row>
      </sheetData>
      <sheetData sheetId="6172">
        <row r="4">
          <cell r="A4" t="str">
            <v>BẢNG TÍNH TOÁN, ĐO BÓC KHỐI LƯỢNG HOÀN THÀNH ĐƯA VÀO QUYẾT TOÁN</v>
          </cell>
        </row>
      </sheetData>
      <sheetData sheetId="6173">
        <row r="4">
          <cell r="A4" t="str">
            <v>BẢNG TÍNH TOÁN, ĐO BÓC KHỐI LƯỢNG HOÀN THÀNH ĐƯA VÀO QUYẾT TOÁN</v>
          </cell>
        </row>
      </sheetData>
      <sheetData sheetId="6174">
        <row r="4">
          <cell r="A4" t="str">
            <v>BẢNG TÍNH TOÁN, ĐO BÓC KHỐI LƯỢNG HOÀN THÀNH ĐƯA VÀO QUYẾT TOÁN</v>
          </cell>
        </row>
      </sheetData>
      <sheetData sheetId="6175">
        <row r="4">
          <cell r="A4" t="str">
            <v>BẢNG TÍNH TOÁN, ĐO BÓC KHỐI LƯỢNG HOÀN THÀNH ĐƯA VÀO QUYẾT TOÁN</v>
          </cell>
        </row>
      </sheetData>
      <sheetData sheetId="6176">
        <row r="4">
          <cell r="A4" t="str">
            <v>BẢNG TÍNH TOÁN, ĐO BÓC KHỐI LƯỢNG HOÀN THÀNH ĐƯA VÀO QUYẾT TOÁN</v>
          </cell>
        </row>
      </sheetData>
      <sheetData sheetId="6177">
        <row r="4">
          <cell r="A4" t="str">
            <v>BẢNG TÍNH TOÁN, ĐO BÓC KHỐI LƯỢNG HOÀN THÀNH ĐƯA VÀO QUYẾT TOÁN</v>
          </cell>
        </row>
      </sheetData>
      <sheetData sheetId="6178">
        <row r="4">
          <cell r="A4" t="str">
            <v>BẢNG TÍNH TOÁN, ĐO BÓC KHỐI LƯỢNG HOÀN THÀNH ĐƯA VÀO QUYẾT TOÁN</v>
          </cell>
        </row>
      </sheetData>
      <sheetData sheetId="6179">
        <row r="4">
          <cell r="A4" t="str">
            <v>BẢNG TÍNH TOÁN, ĐO BÓC KHỐI LƯỢNG HOÀN THÀNH ĐƯA VÀO QUYẾT TOÁN</v>
          </cell>
        </row>
      </sheetData>
      <sheetData sheetId="6180">
        <row r="4">
          <cell r="A4" t="str">
            <v>BẢNG TÍNH TOÁN, ĐO BÓC KHỐI LƯỢNG HOÀN THÀNH ĐƯA VÀO QUYẾT TOÁN</v>
          </cell>
        </row>
      </sheetData>
      <sheetData sheetId="6181">
        <row r="4">
          <cell r="A4" t="str">
            <v>BẢNG TÍNH TOÁN, ĐO BÓC KHỐI LƯỢNG HOÀN THÀNH ĐƯA VÀO QUYẾT TOÁN</v>
          </cell>
        </row>
      </sheetData>
      <sheetData sheetId="6182">
        <row r="4">
          <cell r="A4" t="str">
            <v>BẢNG TÍNH TOÁN, ĐO BÓC KHỐI LƯỢNG HOÀN THÀNH ĐƯA VÀO QUYẾT TOÁN</v>
          </cell>
        </row>
      </sheetData>
      <sheetData sheetId="6183">
        <row r="4">
          <cell r="A4" t="str">
            <v>BẢNG TÍNH TOÁN, ĐO BÓC KHỐI LƯỢNG HOÀN THÀNH ĐƯA VÀO QUYẾT TOÁN</v>
          </cell>
        </row>
      </sheetData>
      <sheetData sheetId="6184">
        <row r="4">
          <cell r="A4" t="str">
            <v>BẢNG TÍNH TOÁN, ĐO BÓC KHỐI LƯỢNG HOÀN THÀNH ĐƯA VÀO QUYẾT TOÁN</v>
          </cell>
        </row>
      </sheetData>
      <sheetData sheetId="6185">
        <row r="4">
          <cell r="A4" t="str">
            <v>BẢNG TÍNH TOÁN, ĐO BÓC KHỐI LƯỢNG HOÀN THÀNH ĐƯA VÀO QUYẾT TOÁN</v>
          </cell>
        </row>
      </sheetData>
      <sheetData sheetId="6186">
        <row r="4">
          <cell r="A4" t="str">
            <v>BẢNG TÍNH TOÁN, ĐO BÓC KHỐI LƯỢNG HOÀN THÀNH ĐƯA VÀO QUYẾT TOÁN</v>
          </cell>
        </row>
      </sheetData>
      <sheetData sheetId="6187">
        <row r="4">
          <cell r="A4" t="str">
            <v>BẢNG TÍNH TOÁN, ĐO BÓC KHỐI LƯỢNG HOÀN THÀNH ĐƯA VÀO QUYẾT TOÁN</v>
          </cell>
        </row>
      </sheetData>
      <sheetData sheetId="6188">
        <row r="4">
          <cell r="A4" t="str">
            <v>BẢNG TÍNH TOÁN, ĐO BÓC KHỐI LƯỢNG HOÀN THÀNH ĐƯA VÀO QUYẾT TOÁN</v>
          </cell>
        </row>
      </sheetData>
      <sheetData sheetId="6189">
        <row r="4">
          <cell r="A4" t="str">
            <v>BẢNG TÍNH TOÁN, ĐO BÓC KHỐI LƯỢNG HOÀN THÀNH ĐƯA VÀO QUYẾT TOÁN</v>
          </cell>
        </row>
      </sheetData>
      <sheetData sheetId="6190">
        <row r="4">
          <cell r="A4" t="str">
            <v>BẢNG TÍNH TOÁN, ĐO BÓC KHỐI LƯỢNG HOÀN THÀNH ĐƯA VÀO QUYẾT TOÁN</v>
          </cell>
        </row>
      </sheetData>
      <sheetData sheetId="6191">
        <row r="4">
          <cell r="A4" t="str">
            <v>BẢNG TÍNH TOÁN, ĐO BÓC KHỐI LƯỢNG HOÀN THÀNH ĐƯA VÀO QUYẾT TOÁN</v>
          </cell>
        </row>
      </sheetData>
      <sheetData sheetId="6192">
        <row r="4">
          <cell r="A4" t="str">
            <v>BẢNG TÍNH TOÁN, ĐO BÓC KHỐI LƯỢNG HOÀN THÀNH ĐƯA VÀO QUYẾT TOÁN</v>
          </cell>
        </row>
      </sheetData>
      <sheetData sheetId="6193">
        <row r="4">
          <cell r="A4" t="str">
            <v>BẢNG TÍNH TOÁN, ĐO BÓC KHỐI LƯỢNG HOÀN THÀNH ĐƯA VÀO QUYẾT TOÁN</v>
          </cell>
        </row>
      </sheetData>
      <sheetData sheetId="6194">
        <row r="4">
          <cell r="A4" t="str">
            <v>BẢNG TÍNH TOÁN, ĐO BÓC KHỐI LƯỢNG HOÀN THÀNH ĐƯA VÀO QUYẾT TOÁN</v>
          </cell>
        </row>
      </sheetData>
      <sheetData sheetId="6195">
        <row r="4">
          <cell r="A4" t="str">
            <v>BẢNG TÍNH TOÁN, ĐO BÓC KHỐI LƯỢNG HOÀN THÀNH ĐƯA VÀO QUYẾT TOÁN</v>
          </cell>
        </row>
      </sheetData>
      <sheetData sheetId="6196">
        <row r="4">
          <cell r="A4" t="str">
            <v>BẢNG TÍNH TOÁN, ĐO BÓC KHỐI LƯỢNG HOÀN THÀNH ĐƯA VÀO QUYẾT TOÁN</v>
          </cell>
        </row>
      </sheetData>
      <sheetData sheetId="6197">
        <row r="4">
          <cell r="A4" t="str">
            <v>BẢNG TÍNH TOÁN, ĐO BÓC KHỐI LƯỢNG HOÀN THÀNH ĐƯA VÀO QUYẾT TOÁN</v>
          </cell>
        </row>
      </sheetData>
      <sheetData sheetId="6198">
        <row r="4">
          <cell r="A4" t="str">
            <v>BẢNG TÍNH TOÁN, ĐO BÓC KHỐI LƯỢNG HOÀN THÀNH ĐƯA VÀO QUYẾT TOÁN</v>
          </cell>
        </row>
      </sheetData>
      <sheetData sheetId="6199">
        <row r="4">
          <cell r="A4" t="str">
            <v>BẢNG TÍNH TOÁN, ĐO BÓC KHỐI LƯỢNG HOÀN THÀNH ĐƯA VÀO QUYẾT TOÁN</v>
          </cell>
        </row>
      </sheetData>
      <sheetData sheetId="6200">
        <row r="4">
          <cell r="A4" t="str">
            <v>BẢNG TÍNH TOÁN, ĐO BÓC KHỐI LƯỢNG HOÀN THÀNH ĐƯA VÀO QUYẾT TOÁN</v>
          </cell>
        </row>
      </sheetData>
      <sheetData sheetId="6201">
        <row r="4">
          <cell r="A4" t="str">
            <v>BẢNG TÍNH TOÁN, ĐO BÓC KHỐI LƯỢNG HOÀN THÀNH ĐƯA VÀO QUYẾT TOÁN</v>
          </cell>
        </row>
      </sheetData>
      <sheetData sheetId="6202">
        <row r="4">
          <cell r="A4" t="str">
            <v>BẢNG TÍNH TOÁN, ĐO BÓC KHỐI LƯỢNG HOÀN THÀNH ĐƯA VÀO QUYẾT TOÁN</v>
          </cell>
        </row>
      </sheetData>
      <sheetData sheetId="6203">
        <row r="4">
          <cell r="A4" t="str">
            <v>BẢNG TÍNH TOÁN, ĐO BÓC KHỐI LƯỢNG HOÀN THÀNH ĐƯA VÀO QUYẾT TOÁN</v>
          </cell>
        </row>
      </sheetData>
      <sheetData sheetId="6204">
        <row r="4">
          <cell r="A4" t="str">
            <v>BẢNG TÍNH TOÁN, ĐO BÓC KHỐI LƯỢNG HOÀN THÀNH ĐƯA VÀO QUYẾT TOÁN</v>
          </cell>
        </row>
      </sheetData>
      <sheetData sheetId="6205">
        <row r="4">
          <cell r="A4" t="str">
            <v>BẢNG TÍNH TOÁN, ĐO BÓC KHỐI LƯỢNG HOÀN THÀNH ĐƯA VÀO QUYẾT TOÁN</v>
          </cell>
        </row>
      </sheetData>
      <sheetData sheetId="6206">
        <row r="4">
          <cell r="A4" t="str">
            <v>BẢNG TÍNH TOÁN, ĐO BÓC KHỐI LƯỢNG HOÀN THÀNH ĐƯA VÀO QUYẾT TOÁN</v>
          </cell>
        </row>
      </sheetData>
      <sheetData sheetId="6207">
        <row r="4">
          <cell r="A4" t="str">
            <v>BẢNG TÍNH TOÁN, ĐO BÓC KHỐI LƯỢNG HOÀN THÀNH ĐƯA VÀO QUYẾT TOÁN</v>
          </cell>
        </row>
      </sheetData>
      <sheetData sheetId="6208">
        <row r="4">
          <cell r="A4" t="str">
            <v>BẢNG TÍNH TOÁN, ĐO BÓC KHỐI LƯỢNG HOÀN THÀNH ĐƯA VÀO QUYẾT TOÁN</v>
          </cell>
        </row>
      </sheetData>
      <sheetData sheetId="6209">
        <row r="4">
          <cell r="A4" t="str">
            <v>BẢNG TÍNH TOÁN, ĐO BÓC KHỐI LƯỢNG HOÀN THÀNH ĐƯA VÀO QUYẾT TOÁN</v>
          </cell>
        </row>
      </sheetData>
      <sheetData sheetId="6210">
        <row r="4">
          <cell r="A4" t="str">
            <v>BẢNG TÍNH TOÁN, ĐO BÓC KHỐI LƯỢNG HOÀN THÀNH ĐƯA VÀO QUYẾT TOÁN</v>
          </cell>
        </row>
      </sheetData>
      <sheetData sheetId="6211">
        <row r="4">
          <cell r="A4" t="str">
            <v>BẢNG TÍNH TOÁN, ĐO BÓC KHỐI LƯỢNG HOÀN THÀNH ĐƯA VÀO QUYẾT TOÁN</v>
          </cell>
        </row>
      </sheetData>
      <sheetData sheetId="6212">
        <row r="4">
          <cell r="A4" t="str">
            <v>BẢNG TÍNH TOÁN, ĐO BÓC KHỐI LƯỢNG HOÀN THÀNH ĐƯA VÀO QUYẾT TOÁN</v>
          </cell>
        </row>
      </sheetData>
      <sheetData sheetId="6213">
        <row r="4">
          <cell r="A4" t="str">
            <v>BẢNG TÍNH TOÁN, ĐO BÓC KHỐI LƯỢNG HOÀN THÀNH ĐƯA VÀO QUYẾT TOÁN</v>
          </cell>
        </row>
      </sheetData>
      <sheetData sheetId="6214">
        <row r="4">
          <cell r="A4" t="str">
            <v>BẢNG TÍNH TOÁN, ĐO BÓC KHỐI LƯỢNG HOÀN THÀNH ĐƯA VÀO QUYẾT TOÁN</v>
          </cell>
        </row>
      </sheetData>
      <sheetData sheetId="6215">
        <row r="4">
          <cell r="A4" t="str">
            <v>BẢNG TÍNH TOÁN, ĐO BÓC KHỐI LƯỢNG HOÀN THÀNH ĐƯA VÀO QUYẾT TOÁN</v>
          </cell>
        </row>
      </sheetData>
      <sheetData sheetId="6216">
        <row r="4">
          <cell r="A4" t="str">
            <v>BẢNG TÍNH TOÁN, ĐO BÓC KHỐI LƯỢNG HOÀN THÀNH ĐƯA VÀO QUYẾT TOÁN</v>
          </cell>
        </row>
      </sheetData>
      <sheetData sheetId="6217">
        <row r="4">
          <cell r="A4" t="str">
            <v>BẢNG TÍNH TOÁN, ĐO BÓC KHỐI LƯỢNG HOÀN THÀNH ĐƯA VÀO QUYẾT TOÁN</v>
          </cell>
        </row>
      </sheetData>
      <sheetData sheetId="6218">
        <row r="4">
          <cell r="A4" t="str">
            <v>BẢNG TÍNH TOÁN, ĐO BÓC KHỐI LƯỢNG HOÀN THÀNH ĐƯA VÀO QUYẾT TOÁN</v>
          </cell>
        </row>
      </sheetData>
      <sheetData sheetId="6219">
        <row r="4">
          <cell r="A4" t="str">
            <v>BẢNG TÍNH TOÁN, ĐO BÓC KHỐI LƯỢNG HOÀN THÀNH ĐƯA VÀO QUYẾT TOÁN</v>
          </cell>
        </row>
      </sheetData>
      <sheetData sheetId="6220">
        <row r="4">
          <cell r="A4" t="str">
            <v>BẢNG TÍNH TOÁN, ĐO BÓC KHỐI LƯỢNG HOÀN THÀNH ĐƯA VÀO QUYẾT TOÁN</v>
          </cell>
        </row>
      </sheetData>
      <sheetData sheetId="6221">
        <row r="4">
          <cell r="A4" t="str">
            <v>BẢNG TÍNH TOÁN, ĐO BÓC KHỐI LƯỢNG HOÀN THÀNH ĐƯA VÀO QUYẾT TOÁN</v>
          </cell>
        </row>
      </sheetData>
      <sheetData sheetId="6222">
        <row r="4">
          <cell r="A4" t="str">
            <v>BẢNG TÍNH TOÁN, ĐO BÓC KHỐI LƯỢNG HOÀN THÀNH ĐƯA VÀO QUYẾT TOÁN</v>
          </cell>
        </row>
      </sheetData>
      <sheetData sheetId="6223">
        <row r="4">
          <cell r="A4" t="str">
            <v>BẢNG TÍNH TOÁN, ĐO BÓC KHỐI LƯỢNG HOÀN THÀNH ĐƯA VÀO QUYẾT TOÁN</v>
          </cell>
        </row>
      </sheetData>
      <sheetData sheetId="6224">
        <row r="4">
          <cell r="A4" t="str">
            <v>BẢNG TÍNH TOÁN, ĐO BÓC KHỐI LƯỢNG HOÀN THÀNH ĐƯA VÀO QUYẾT TOÁN</v>
          </cell>
        </row>
      </sheetData>
      <sheetData sheetId="6225">
        <row r="4">
          <cell r="A4" t="str">
            <v>BẢNG TÍNH TOÁN, ĐO BÓC KHỐI LƯỢNG HOÀN THÀNH ĐƯA VÀO QUYẾT TOÁN</v>
          </cell>
        </row>
      </sheetData>
      <sheetData sheetId="6226">
        <row r="4">
          <cell r="A4" t="str">
            <v>BẢNG TÍNH TOÁN, ĐO BÓC KHỐI LƯỢNG HOÀN THÀNH ĐƯA VÀO QUYẾT TOÁN</v>
          </cell>
        </row>
      </sheetData>
      <sheetData sheetId="6227">
        <row r="4">
          <cell r="A4" t="str">
            <v>BẢNG TÍNH TOÁN, ĐO BÓC KHỐI LƯỢNG HOÀN THÀNH ĐƯA VÀO QUYẾT TOÁN</v>
          </cell>
        </row>
      </sheetData>
      <sheetData sheetId="6228">
        <row r="4">
          <cell r="A4" t="str">
            <v>BẢNG TÍNH TOÁN, ĐO BÓC KHỐI LƯỢNG HOÀN THÀNH ĐƯA VÀO QUYẾT TOÁN</v>
          </cell>
        </row>
      </sheetData>
      <sheetData sheetId="6229">
        <row r="4">
          <cell r="A4" t="str">
            <v>BẢNG TÍNH TOÁN, ĐO BÓC KHỐI LƯỢNG HOÀN THÀNH ĐƯA VÀO QUYẾT TOÁN</v>
          </cell>
        </row>
      </sheetData>
      <sheetData sheetId="6230">
        <row r="4">
          <cell r="A4" t="str">
            <v>BẢNG TÍNH TOÁN, ĐO BÓC KHỐI LƯỢNG HOÀN THÀNH ĐƯA VÀO QUYẾT TOÁN</v>
          </cell>
        </row>
      </sheetData>
      <sheetData sheetId="6231">
        <row r="4">
          <cell r="A4" t="str">
            <v>BẢNG TÍNH TOÁN, ĐO BÓC KHỐI LƯỢNG HOÀN THÀNH ĐƯA VÀO QUYẾT TOÁN</v>
          </cell>
        </row>
      </sheetData>
      <sheetData sheetId="6232">
        <row r="4">
          <cell r="A4" t="str">
            <v>BẢNG TÍNH TOÁN, ĐO BÓC KHỐI LƯỢNG HOÀN THÀNH ĐƯA VÀO QUYẾT TOÁN</v>
          </cell>
        </row>
      </sheetData>
      <sheetData sheetId="6233">
        <row r="4">
          <cell r="A4" t="str">
            <v>BẢNG TÍNH TOÁN, ĐO BÓC KHỐI LƯỢNG HOÀN THÀNH ĐƯA VÀO QUYẾT TOÁN</v>
          </cell>
        </row>
      </sheetData>
      <sheetData sheetId="6234">
        <row r="4">
          <cell r="A4" t="str">
            <v>BẢNG TÍNH TOÁN, ĐO BÓC KHỐI LƯỢNG HOÀN THÀNH ĐƯA VÀO QUYẾT TOÁN</v>
          </cell>
        </row>
      </sheetData>
      <sheetData sheetId="6235">
        <row r="4">
          <cell r="A4" t="str">
            <v>BẢNG TÍNH TOÁN, ĐO BÓC KHỐI LƯỢNG HOÀN THÀNH ĐƯA VÀO QUYẾT TOÁN</v>
          </cell>
        </row>
      </sheetData>
      <sheetData sheetId="6236">
        <row r="4">
          <cell r="A4" t="str">
            <v>BẢNG TÍNH TOÁN, ĐO BÓC KHỐI LƯỢNG HOÀN THÀNH ĐƯA VÀO QUYẾT TOÁN</v>
          </cell>
        </row>
      </sheetData>
      <sheetData sheetId="6237">
        <row r="4">
          <cell r="A4" t="str">
            <v>BẢNG TÍNH TOÁN, ĐO BÓC KHỐI LƯỢNG HOÀN THÀNH ĐƯA VÀO QUYẾT TOÁN</v>
          </cell>
        </row>
      </sheetData>
      <sheetData sheetId="6238">
        <row r="4">
          <cell r="A4" t="str">
            <v>BẢNG TÍNH TOÁN, ĐO BÓC KHỐI LƯỢNG HOÀN THÀNH ĐƯA VÀO QUYẾT TOÁN</v>
          </cell>
        </row>
      </sheetData>
      <sheetData sheetId="6239">
        <row r="4">
          <cell r="A4" t="str">
            <v>BẢNG TÍNH TOÁN, ĐO BÓC KHỐI LƯỢNG HOÀN THÀNH ĐƯA VÀO QUYẾT TOÁN</v>
          </cell>
        </row>
      </sheetData>
      <sheetData sheetId="6240">
        <row r="4">
          <cell r="A4" t="str">
            <v>BẢNG TÍNH TOÁN, ĐO BÓC KHỐI LƯỢNG HOÀN THÀNH ĐƯA VÀO QUYẾT TOÁN</v>
          </cell>
        </row>
      </sheetData>
      <sheetData sheetId="6241">
        <row r="4">
          <cell r="A4" t="str">
            <v>BẢNG TÍNH TOÁN, ĐO BÓC KHỐI LƯỢNG HOÀN THÀNH ĐƯA VÀO QUYẾT TOÁN</v>
          </cell>
        </row>
      </sheetData>
      <sheetData sheetId="6242">
        <row r="4">
          <cell r="A4" t="str">
            <v>BẢNG TÍNH TOÁN, ĐO BÓC KHỐI LƯỢNG HOÀN THÀNH ĐƯA VÀO QUYẾT TOÁN</v>
          </cell>
        </row>
      </sheetData>
      <sheetData sheetId="6243">
        <row r="4">
          <cell r="A4" t="str">
            <v>BẢNG TÍNH TOÁN, ĐO BÓC KHỐI LƯỢNG HOÀN THÀNH ĐƯA VÀO QUYẾT TOÁN</v>
          </cell>
        </row>
      </sheetData>
      <sheetData sheetId="6244">
        <row r="4">
          <cell r="A4" t="str">
            <v>BẢNG TÍNH TOÁN, ĐO BÓC KHỐI LƯỢNG HOÀN THÀNH ĐƯA VÀO QUYẾT TOÁN</v>
          </cell>
        </row>
      </sheetData>
      <sheetData sheetId="6245">
        <row r="4">
          <cell r="A4" t="str">
            <v>BẢNG TÍNH TOÁN, ĐO BÓC KHỐI LƯỢNG HOÀN THÀNH ĐƯA VÀO QUYẾT TOÁN</v>
          </cell>
        </row>
      </sheetData>
      <sheetData sheetId="6246">
        <row r="4">
          <cell r="A4" t="str">
            <v>BẢNG TÍNH TOÁN, ĐO BÓC KHỐI LƯỢNG HOÀN THÀNH ĐƯA VÀO QUYẾT TOÁN</v>
          </cell>
        </row>
      </sheetData>
      <sheetData sheetId="6247">
        <row r="4">
          <cell r="A4" t="str">
            <v>BẢNG TÍNH TOÁN, ĐO BÓC KHỐI LƯỢNG HOÀN THÀNH ĐƯA VÀO QUYẾT TOÁN</v>
          </cell>
        </row>
      </sheetData>
      <sheetData sheetId="6248">
        <row r="4">
          <cell r="A4" t="str">
            <v>BẢNG TÍNH TOÁN, ĐO BÓC KHỐI LƯỢNG HOÀN THÀNH ĐƯA VÀO QUYẾT TOÁN</v>
          </cell>
        </row>
      </sheetData>
      <sheetData sheetId="6249">
        <row r="4">
          <cell r="A4" t="str">
            <v>BẢNG TÍNH TOÁN, ĐO BÓC KHỐI LƯỢNG HOÀN THÀNH ĐƯA VÀO QUYẾT TOÁN</v>
          </cell>
        </row>
      </sheetData>
      <sheetData sheetId="6250">
        <row r="4">
          <cell r="A4" t="str">
            <v>BẢNG TÍNH TOÁN, ĐO BÓC KHỐI LƯỢNG HOÀN THÀNH ĐƯA VÀO QUYẾT TOÁN</v>
          </cell>
        </row>
      </sheetData>
      <sheetData sheetId="6251">
        <row r="4">
          <cell r="A4" t="str">
            <v>BẢNG TÍNH TOÁN, ĐO BÓC KHỐI LƯỢNG HOÀN THÀNH ĐƯA VÀO QUYẾT TOÁN</v>
          </cell>
        </row>
      </sheetData>
      <sheetData sheetId="6252">
        <row r="4">
          <cell r="A4" t="str">
            <v>BẢNG TÍNH TOÁN, ĐO BÓC KHỐI LƯỢNG HOÀN THÀNH ĐƯA VÀO QUYẾT TOÁN</v>
          </cell>
        </row>
      </sheetData>
      <sheetData sheetId="6253">
        <row r="4">
          <cell r="A4" t="str">
            <v>BẢNG TÍNH TOÁN, ĐO BÓC KHỐI LƯỢNG HOÀN THÀNH ĐƯA VÀO QUYẾT TOÁN</v>
          </cell>
        </row>
      </sheetData>
      <sheetData sheetId="6254">
        <row r="4">
          <cell r="A4" t="str">
            <v>BẢNG TÍNH TOÁN, ĐO BÓC KHỐI LƯỢNG HOÀN THÀNH ĐƯA VÀO QUYẾT TOÁN</v>
          </cell>
        </row>
      </sheetData>
      <sheetData sheetId="6255">
        <row r="4">
          <cell r="A4" t="str">
            <v>BẢNG TÍNH TOÁN, ĐO BÓC KHỐI LƯỢNG HOÀN THÀNH ĐƯA VÀO QUYẾT TOÁN</v>
          </cell>
        </row>
      </sheetData>
      <sheetData sheetId="6256">
        <row r="4">
          <cell r="A4" t="str">
            <v>BẢNG TÍNH TOÁN, ĐO BÓC KHỐI LƯỢNG HOÀN THÀNH ĐƯA VÀO QUYẾT TOÁN</v>
          </cell>
        </row>
      </sheetData>
      <sheetData sheetId="6257">
        <row r="4">
          <cell r="A4" t="str">
            <v>BẢNG TÍNH TOÁN, ĐO BÓC KHỐI LƯỢNG HOÀN THÀNH ĐƯA VÀO QUYẾT TOÁN</v>
          </cell>
        </row>
      </sheetData>
      <sheetData sheetId="6258">
        <row r="4">
          <cell r="A4" t="str">
            <v>BẢNG TÍNH TOÁN, ĐO BÓC KHỐI LƯỢNG HOÀN THÀNH ĐƯA VÀO QUYẾT TOÁN</v>
          </cell>
        </row>
      </sheetData>
      <sheetData sheetId="6259">
        <row r="4">
          <cell r="A4" t="str">
            <v>BẢNG TÍNH TOÁN, ĐO BÓC KHỐI LƯỢNG HOÀN THÀNH ĐƯA VÀO QUYẾT TOÁN</v>
          </cell>
        </row>
      </sheetData>
      <sheetData sheetId="6260">
        <row r="4">
          <cell r="A4" t="str">
            <v>BẢNG TÍNH TOÁN, ĐO BÓC KHỐI LƯỢNG HOÀN THÀNH ĐƯA VÀO QUYẾT TOÁN</v>
          </cell>
        </row>
      </sheetData>
      <sheetData sheetId="6261">
        <row r="4">
          <cell r="A4" t="str">
            <v>BẢNG TÍNH TOÁN, ĐO BÓC KHỐI LƯỢNG HOÀN THÀNH ĐƯA VÀO QUYẾT TOÁN</v>
          </cell>
        </row>
      </sheetData>
      <sheetData sheetId="6262">
        <row r="4">
          <cell r="A4" t="str">
            <v>BẢNG TÍNH TOÁN, ĐO BÓC KHỐI LƯỢNG HOÀN THÀNH ĐƯA VÀO QUYẾT TOÁN</v>
          </cell>
        </row>
      </sheetData>
      <sheetData sheetId="6263">
        <row r="4">
          <cell r="A4" t="str">
            <v>BẢNG TÍNH TOÁN, ĐO BÓC KHỐI LƯỢNG HOÀN THÀNH ĐƯA VÀO QUYẾT TOÁN</v>
          </cell>
        </row>
      </sheetData>
      <sheetData sheetId="6264">
        <row r="4">
          <cell r="A4" t="str">
            <v>BẢNG TÍNH TOÁN, ĐO BÓC KHỐI LƯỢNG HOÀN THÀNH ĐƯA VÀO QUYẾT TOÁN</v>
          </cell>
        </row>
      </sheetData>
      <sheetData sheetId="6265">
        <row r="4">
          <cell r="A4" t="str">
            <v>BẢNG TÍNH TOÁN, ĐO BÓC KHỐI LƯỢNG HOÀN THÀNH ĐƯA VÀO QUYẾT TOÁN</v>
          </cell>
        </row>
      </sheetData>
      <sheetData sheetId="6266">
        <row r="4">
          <cell r="A4" t="str">
            <v>BẢNG TÍNH TOÁN, ĐO BÓC KHỐI LƯỢNG HOÀN THÀNH ĐƯA VÀO QUYẾT TOÁN</v>
          </cell>
        </row>
      </sheetData>
      <sheetData sheetId="6267">
        <row r="4">
          <cell r="A4" t="str">
            <v>BẢNG TÍNH TOÁN, ĐO BÓC KHỐI LƯỢNG HOÀN THÀNH ĐƯA VÀO QUYẾT TOÁN</v>
          </cell>
        </row>
      </sheetData>
      <sheetData sheetId="6268">
        <row r="4">
          <cell r="A4" t="str">
            <v>BẢNG TÍNH TOÁN, ĐO BÓC KHỐI LƯỢNG HOÀN THÀNH ĐƯA VÀO QUYẾT TOÁN</v>
          </cell>
        </row>
      </sheetData>
      <sheetData sheetId="6269">
        <row r="4">
          <cell r="A4" t="str">
            <v>BẢNG TÍNH TOÁN, ĐO BÓC KHỐI LƯỢNG HOÀN THÀNH ĐƯA VÀO QUYẾT TOÁN</v>
          </cell>
        </row>
      </sheetData>
      <sheetData sheetId="6270">
        <row r="4">
          <cell r="A4" t="str">
            <v>BẢNG TÍNH TOÁN, ĐO BÓC KHỐI LƯỢNG HOÀN THÀNH ĐƯA VÀO QUYẾT TOÁN</v>
          </cell>
        </row>
      </sheetData>
      <sheetData sheetId="6271">
        <row r="4">
          <cell r="A4" t="str">
            <v>BẢNG TÍNH TOÁN, ĐO BÓC KHỐI LƯỢNG HOÀN THÀNH ĐƯA VÀO QUYẾT TOÁN</v>
          </cell>
        </row>
      </sheetData>
      <sheetData sheetId="6272">
        <row r="4">
          <cell r="A4" t="str">
            <v>BẢNG TÍNH TOÁN, ĐO BÓC KHỐI LƯỢNG HOÀN THÀNH ĐƯA VÀO QUYẾT TOÁN</v>
          </cell>
        </row>
      </sheetData>
      <sheetData sheetId="6273">
        <row r="4">
          <cell r="A4" t="str">
            <v>BẢNG TÍNH TOÁN, ĐO BÓC KHỐI LƯỢNG HOÀN THÀNH ĐƯA VÀO QUYẾT TOÁN</v>
          </cell>
        </row>
      </sheetData>
      <sheetData sheetId="6274">
        <row r="4">
          <cell r="A4" t="str">
            <v>BẢNG TÍNH TOÁN, ĐO BÓC KHỐI LƯỢNG HOÀN THÀNH ĐƯA VÀO QUYẾT TOÁN</v>
          </cell>
        </row>
      </sheetData>
      <sheetData sheetId="6275">
        <row r="4">
          <cell r="A4" t="str">
            <v>BẢNG TÍNH TOÁN, ĐO BÓC KHỐI LƯỢNG HOÀN THÀNH ĐƯA VÀO QUYẾT TOÁN</v>
          </cell>
        </row>
      </sheetData>
      <sheetData sheetId="6276">
        <row r="4">
          <cell r="A4" t="str">
            <v>BẢNG TÍNH TOÁN, ĐO BÓC KHỐI LƯỢNG HOÀN THÀNH ĐƯA VÀO QUYẾT TOÁN</v>
          </cell>
        </row>
      </sheetData>
      <sheetData sheetId="6277">
        <row r="4">
          <cell r="A4" t="str">
            <v>BẢNG TÍNH TOÁN, ĐO BÓC KHỐI LƯỢNG HOÀN THÀNH ĐƯA VÀO QUYẾT TOÁN</v>
          </cell>
        </row>
      </sheetData>
      <sheetData sheetId="6278">
        <row r="4">
          <cell r="A4" t="str">
            <v>BẢNG TÍNH TOÁN, ĐO BÓC KHỐI LƯỢNG HOÀN THÀNH ĐƯA VÀO QUYẾT TOÁN</v>
          </cell>
        </row>
      </sheetData>
      <sheetData sheetId="6279">
        <row r="4">
          <cell r="A4" t="str">
            <v>BẢNG TÍNH TOÁN, ĐO BÓC KHỐI LƯỢNG HOÀN THÀNH ĐƯA VÀO QUYẾT TOÁN</v>
          </cell>
        </row>
      </sheetData>
      <sheetData sheetId="6280">
        <row r="4">
          <cell r="A4" t="str">
            <v>BẢNG TÍNH TOÁN, ĐO BÓC KHỐI LƯỢNG HOÀN THÀNH ĐƯA VÀO QUYẾT TOÁN</v>
          </cell>
        </row>
      </sheetData>
      <sheetData sheetId="6281">
        <row r="4">
          <cell r="A4" t="str">
            <v>BẢNG TÍNH TOÁN, ĐO BÓC KHỐI LƯỢNG HOÀN THÀNH ĐƯA VÀO QUYẾT TOÁN</v>
          </cell>
        </row>
      </sheetData>
      <sheetData sheetId="6282">
        <row r="4">
          <cell r="A4" t="str">
            <v>BẢNG TÍNH TOÁN, ĐO BÓC KHỐI LƯỢNG HOÀN THÀNH ĐƯA VÀO QUYẾT TOÁN</v>
          </cell>
        </row>
      </sheetData>
      <sheetData sheetId="6283">
        <row r="4">
          <cell r="A4" t="str">
            <v>BẢNG TÍNH TOÁN, ĐO BÓC KHỐI LƯỢNG HOÀN THÀNH ĐƯA VÀO QUYẾT TOÁN</v>
          </cell>
        </row>
      </sheetData>
      <sheetData sheetId="6284">
        <row r="4">
          <cell r="A4" t="str">
            <v>BẢNG TÍNH TOÁN, ĐO BÓC KHỐI LƯỢNG HOÀN THÀNH ĐƯA VÀO QUYẾT TOÁN</v>
          </cell>
        </row>
      </sheetData>
      <sheetData sheetId="6285">
        <row r="4">
          <cell r="A4" t="str">
            <v>BẢNG TÍNH TOÁN, ĐO BÓC KHỐI LƯỢNG HOÀN THÀNH ĐƯA VÀO QUYẾT TOÁN</v>
          </cell>
        </row>
      </sheetData>
      <sheetData sheetId="6286">
        <row r="4">
          <cell r="A4" t="str">
            <v>BẢNG TÍNH TOÁN, ĐO BÓC KHỐI LƯỢNG HOÀN THÀNH ĐƯA VÀO QUYẾT TOÁN</v>
          </cell>
        </row>
      </sheetData>
      <sheetData sheetId="6287">
        <row r="4">
          <cell r="A4" t="str">
            <v>BẢNG TÍNH TOÁN, ĐO BÓC KHỐI LƯỢNG HOÀN THÀNH ĐƯA VÀO QUYẾT TOÁN</v>
          </cell>
        </row>
      </sheetData>
      <sheetData sheetId="6288">
        <row r="4">
          <cell r="A4" t="str">
            <v>BẢNG TÍNH TOÁN, ĐO BÓC KHỐI LƯỢNG HOÀN THÀNH ĐƯA VÀO QUYẾT TOÁN</v>
          </cell>
        </row>
      </sheetData>
      <sheetData sheetId="6289">
        <row r="4">
          <cell r="A4" t="str">
            <v>BẢNG TÍNH TOÁN, ĐO BÓC KHỐI LƯỢNG HOÀN THÀNH ĐƯA VÀO QUYẾT TOÁN</v>
          </cell>
        </row>
      </sheetData>
      <sheetData sheetId="6290">
        <row r="4">
          <cell r="A4" t="str">
            <v>BẢNG TÍNH TOÁN, ĐO BÓC KHỐI LƯỢNG HOÀN THÀNH ĐƯA VÀO QUYẾT TOÁN</v>
          </cell>
        </row>
      </sheetData>
      <sheetData sheetId="6291">
        <row r="4">
          <cell r="A4" t="str">
            <v>BẢNG TÍNH TOÁN, ĐO BÓC KHỐI LƯỢNG HOÀN THÀNH ĐƯA VÀO QUYẾT TOÁN</v>
          </cell>
        </row>
      </sheetData>
      <sheetData sheetId="6292">
        <row r="4">
          <cell r="A4" t="str">
            <v>BẢNG TÍNH TOÁN, ĐO BÓC KHỐI LƯỢNG HOÀN THÀNH ĐƯA VÀO QUYẾT TOÁN</v>
          </cell>
        </row>
      </sheetData>
      <sheetData sheetId="6293">
        <row r="4">
          <cell r="A4" t="str">
            <v>BẢNG TÍNH TOÁN, ĐO BÓC KHỐI LƯỢNG HOÀN THÀNH ĐƯA VÀO QUYẾT TOÁN</v>
          </cell>
        </row>
      </sheetData>
      <sheetData sheetId="6294">
        <row r="4">
          <cell r="A4" t="str">
            <v>BẢNG TÍNH TOÁN, ĐO BÓC KHỐI LƯỢNG HOÀN THÀNH ĐƯA VÀO QUYẾT TOÁN</v>
          </cell>
        </row>
      </sheetData>
      <sheetData sheetId="6295">
        <row r="4">
          <cell r="A4" t="str">
            <v>BẢNG TÍNH TOÁN, ĐO BÓC KHỐI LƯỢNG HOÀN THÀNH ĐƯA VÀO QUYẾT TOÁN</v>
          </cell>
        </row>
      </sheetData>
      <sheetData sheetId="6296">
        <row r="4">
          <cell r="A4" t="str">
            <v>BẢNG TÍNH TOÁN, ĐO BÓC KHỐI LƯỢNG HOÀN THÀNH ĐƯA VÀO QUYẾT TOÁN</v>
          </cell>
        </row>
      </sheetData>
      <sheetData sheetId="6297">
        <row r="4">
          <cell r="A4" t="str">
            <v>BẢNG TÍNH TOÁN, ĐO BÓC KHỐI LƯỢNG HOÀN THÀNH ĐƯA VÀO QUYẾT TOÁN</v>
          </cell>
        </row>
      </sheetData>
      <sheetData sheetId="6298">
        <row r="4">
          <cell r="A4" t="str">
            <v>BẢNG TÍNH TOÁN, ĐO BÓC KHỐI LƯỢNG HOÀN THÀNH ĐƯA VÀO QUYẾT TOÁN</v>
          </cell>
        </row>
      </sheetData>
      <sheetData sheetId="6299">
        <row r="4">
          <cell r="A4" t="str">
            <v>BẢNG TÍNH TOÁN, ĐO BÓC KHỐI LƯỢNG HOÀN THÀNH ĐƯA VÀO QUYẾT TOÁN</v>
          </cell>
        </row>
      </sheetData>
      <sheetData sheetId="6300">
        <row r="4">
          <cell r="A4" t="str">
            <v>BẢNG TÍNH TOÁN, ĐO BÓC KHỐI LƯỢNG HOÀN THÀNH ĐƯA VÀO QUYẾT TOÁN</v>
          </cell>
        </row>
      </sheetData>
      <sheetData sheetId="6301">
        <row r="4">
          <cell r="A4" t="str">
            <v>BẢNG TÍNH TOÁN, ĐO BÓC KHỐI LƯỢNG HOÀN THÀNH ĐƯA VÀO QUYẾT TOÁN</v>
          </cell>
        </row>
      </sheetData>
      <sheetData sheetId="6302">
        <row r="4">
          <cell r="A4" t="str">
            <v>BẢNG TÍNH TOÁN, ĐO BÓC KHỐI LƯỢNG HOÀN THÀNH ĐƯA VÀO QUYẾT TOÁN</v>
          </cell>
        </row>
      </sheetData>
      <sheetData sheetId="6303">
        <row r="4">
          <cell r="A4" t="str">
            <v>BẢNG TÍNH TOÁN, ĐO BÓC KHỐI LƯỢNG HOÀN THÀNH ĐƯA VÀO QUYẾT TOÁN</v>
          </cell>
        </row>
      </sheetData>
      <sheetData sheetId="6304">
        <row r="4">
          <cell r="A4" t="str">
            <v>BẢNG TÍNH TOÁN, ĐO BÓC KHỐI LƯỢNG HOÀN THÀNH ĐƯA VÀO QUYẾT TOÁN</v>
          </cell>
        </row>
      </sheetData>
      <sheetData sheetId="6305">
        <row r="4">
          <cell r="A4" t="str">
            <v>BẢNG TÍNH TOÁN, ĐO BÓC KHỐI LƯỢNG HOÀN THÀNH ĐƯA VÀO QUYẾT TOÁN</v>
          </cell>
        </row>
      </sheetData>
      <sheetData sheetId="6306">
        <row r="4">
          <cell r="A4" t="str">
            <v>BẢNG TÍNH TOÁN, ĐO BÓC KHỐI LƯỢNG HOÀN THÀNH ĐƯA VÀO QUYẾT TOÁN</v>
          </cell>
        </row>
      </sheetData>
      <sheetData sheetId="6307">
        <row r="4">
          <cell r="A4" t="str">
            <v>BẢNG TÍNH TOÁN, ĐO BÓC KHỐI LƯỢNG HOÀN THÀNH ĐƯA VÀO QUYẾT TOÁN</v>
          </cell>
        </row>
      </sheetData>
      <sheetData sheetId="6308">
        <row r="4">
          <cell r="A4" t="str">
            <v>BẢNG TÍNH TOÁN, ĐO BÓC KHỐI LƯỢNG HOÀN THÀNH ĐƯA VÀO QUYẾT TOÁN</v>
          </cell>
        </row>
      </sheetData>
      <sheetData sheetId="6309">
        <row r="4">
          <cell r="A4" t="str">
            <v>BẢNG TÍNH TOÁN, ĐO BÓC KHỐI LƯỢNG HOÀN THÀNH ĐƯA VÀO QUYẾT TOÁN</v>
          </cell>
        </row>
      </sheetData>
      <sheetData sheetId="6310">
        <row r="4">
          <cell r="A4" t="str">
            <v>BẢNG TÍNH TOÁN, ĐO BÓC KHỐI LƯỢNG HOÀN THÀNH ĐƯA VÀO QUYẾT TOÁN</v>
          </cell>
        </row>
      </sheetData>
      <sheetData sheetId="6311">
        <row r="4">
          <cell r="A4" t="str">
            <v>BẢNG TÍNH TOÁN, ĐO BÓC KHỐI LƯỢNG HOÀN THÀNH ĐƯA VÀO QUYẾT TOÁN</v>
          </cell>
        </row>
      </sheetData>
      <sheetData sheetId="6312">
        <row r="4">
          <cell r="A4" t="str">
            <v>BẢNG TÍNH TOÁN, ĐO BÓC KHỐI LƯỢNG HOÀN THÀNH ĐƯA VÀO QUYẾT TOÁN</v>
          </cell>
        </row>
      </sheetData>
      <sheetData sheetId="6313">
        <row r="4">
          <cell r="A4" t="str">
            <v>BẢNG TÍNH TOÁN, ĐO BÓC KHỐI LƯỢNG HOÀN THÀNH ĐƯA VÀO QUYẾT TOÁN</v>
          </cell>
        </row>
      </sheetData>
      <sheetData sheetId="6314">
        <row r="4">
          <cell r="A4" t="str">
            <v>BẢNG TÍNH TOÁN, ĐO BÓC KHỐI LƯỢNG HOÀN THÀNH ĐƯA VÀO QUYẾT TOÁN</v>
          </cell>
        </row>
      </sheetData>
      <sheetData sheetId="6315">
        <row r="4">
          <cell r="A4" t="str">
            <v>BẢNG TÍNH TOÁN, ĐO BÓC KHỐI LƯỢNG HOÀN THÀNH ĐƯA VÀO QUYẾT TOÁN</v>
          </cell>
        </row>
      </sheetData>
      <sheetData sheetId="6316">
        <row r="4">
          <cell r="A4" t="str">
            <v>BẢNG TÍNH TOÁN, ĐO BÓC KHỐI LƯỢNG HOÀN THÀNH ĐƯA VÀO QUYẾT TOÁN</v>
          </cell>
        </row>
      </sheetData>
      <sheetData sheetId="6317">
        <row r="4">
          <cell r="A4" t="str">
            <v>BẢNG TÍNH TOÁN, ĐO BÓC KHỐI LƯỢNG HOÀN THÀNH ĐƯA VÀO QUYẾT TOÁN</v>
          </cell>
        </row>
      </sheetData>
      <sheetData sheetId="6318">
        <row r="4">
          <cell r="A4" t="str">
            <v>BẢNG TÍNH TOÁN, ĐO BÓC KHỐI LƯỢNG HOÀN THÀNH ĐƯA VÀO QUYẾT TOÁN</v>
          </cell>
        </row>
      </sheetData>
      <sheetData sheetId="6319">
        <row r="4">
          <cell r="A4" t="str">
            <v>BẢNG TÍNH TOÁN, ĐO BÓC KHỐI LƯỢNG HOÀN THÀNH ĐƯA VÀO QUYẾT TOÁN</v>
          </cell>
        </row>
      </sheetData>
      <sheetData sheetId="6320">
        <row r="4">
          <cell r="A4" t="str">
            <v>BẢNG TÍNH TOÁN, ĐO BÓC KHỐI LƯỢNG HOÀN THÀNH ĐƯA VÀO QUYẾT TOÁN</v>
          </cell>
        </row>
      </sheetData>
      <sheetData sheetId="6321">
        <row r="4">
          <cell r="A4" t="str">
            <v>BẢNG TÍNH TOÁN, ĐO BÓC KHỐI LƯỢNG HOÀN THÀNH ĐƯA VÀO QUYẾT TOÁN</v>
          </cell>
        </row>
      </sheetData>
      <sheetData sheetId="6322">
        <row r="4">
          <cell r="A4" t="str">
            <v>BẢNG TÍNH TOÁN, ĐO BÓC KHỐI LƯỢNG HOÀN THÀNH ĐƯA VÀO QUYẾT TOÁN</v>
          </cell>
        </row>
      </sheetData>
      <sheetData sheetId="6323">
        <row r="4">
          <cell r="A4" t="str">
            <v>BẢNG TÍNH TOÁN, ĐO BÓC KHỐI LƯỢNG HOÀN THÀNH ĐƯA VÀO QUYẾT TOÁN</v>
          </cell>
        </row>
      </sheetData>
      <sheetData sheetId="6324">
        <row r="4">
          <cell r="A4" t="str">
            <v>BẢNG TÍNH TOÁN, ĐO BÓC KHỐI LƯỢNG HOÀN THÀNH ĐƯA VÀO QUYẾT TOÁN</v>
          </cell>
        </row>
      </sheetData>
      <sheetData sheetId="6325">
        <row r="4">
          <cell r="A4" t="str">
            <v>BẢNG TÍNH TOÁN, ĐO BÓC KHỐI LƯỢNG HOÀN THÀNH ĐƯA VÀO QUYẾT TOÁN</v>
          </cell>
        </row>
      </sheetData>
      <sheetData sheetId="6326">
        <row r="4">
          <cell r="A4" t="str">
            <v>BẢNG TÍNH TOÁN, ĐO BÓC KHỐI LƯỢNG HOÀN THÀNH ĐƯA VÀO QUYẾT TOÁN</v>
          </cell>
        </row>
      </sheetData>
      <sheetData sheetId="6327">
        <row r="4">
          <cell r="A4" t="str">
            <v>BẢNG TÍNH TOÁN, ĐO BÓC KHỐI LƯỢNG HOÀN THÀNH ĐƯA VÀO QUYẾT TOÁN</v>
          </cell>
        </row>
      </sheetData>
      <sheetData sheetId="6328">
        <row r="4">
          <cell r="A4" t="str">
            <v>BẢNG TÍNH TOÁN, ĐO BÓC KHỐI LƯỢNG HOÀN THÀNH ĐƯA VÀO QUYẾT TOÁN</v>
          </cell>
        </row>
      </sheetData>
      <sheetData sheetId="6329">
        <row r="4">
          <cell r="A4" t="str">
            <v>BẢNG TÍNH TOÁN, ĐO BÓC KHỐI LƯỢNG HOÀN THÀNH ĐƯA VÀO QUYẾT TOÁN</v>
          </cell>
        </row>
      </sheetData>
      <sheetData sheetId="6330">
        <row r="4">
          <cell r="A4" t="str">
            <v>BẢNG TÍNH TOÁN, ĐO BÓC KHỐI LƯỢNG HOÀN THÀNH ĐƯA VÀO QUYẾT TOÁN</v>
          </cell>
        </row>
      </sheetData>
      <sheetData sheetId="6331">
        <row r="4">
          <cell r="A4" t="str">
            <v>BẢNG TÍNH TOÁN, ĐO BÓC KHỐI LƯỢNG HOÀN THÀNH ĐƯA VÀO QUYẾT TOÁN</v>
          </cell>
        </row>
      </sheetData>
      <sheetData sheetId="6332">
        <row r="4">
          <cell r="A4" t="str">
            <v>BẢNG TÍNH TOÁN, ĐO BÓC KHỐI LƯỢNG HOÀN THÀNH ĐƯA VÀO QUYẾT TOÁN</v>
          </cell>
        </row>
      </sheetData>
      <sheetData sheetId="6333">
        <row r="4">
          <cell r="A4" t="str">
            <v>BẢNG TÍNH TOÁN, ĐO BÓC KHỐI LƯỢNG HOÀN THÀNH ĐƯA VÀO QUYẾT TOÁN</v>
          </cell>
        </row>
      </sheetData>
      <sheetData sheetId="6334">
        <row r="4">
          <cell r="A4" t="str">
            <v>BẢNG TÍNH TOÁN, ĐO BÓC KHỐI LƯỢNG HOÀN THÀNH ĐƯA VÀO QUYẾT TOÁN</v>
          </cell>
        </row>
      </sheetData>
      <sheetData sheetId="6335">
        <row r="4">
          <cell r="A4" t="str">
            <v>BẢNG TÍNH TOÁN, ĐO BÓC KHỐI LƯỢNG HOÀN THÀNH ĐƯA VÀO QUYẾT TOÁN</v>
          </cell>
        </row>
      </sheetData>
      <sheetData sheetId="6336">
        <row r="4">
          <cell r="A4" t="str">
            <v>BẢNG TÍNH TOÁN, ĐO BÓC KHỐI LƯỢNG HOÀN THÀNH ĐƯA VÀO QUYẾT TOÁN</v>
          </cell>
        </row>
      </sheetData>
      <sheetData sheetId="6337">
        <row r="4">
          <cell r="A4" t="str">
            <v>BẢNG TÍNH TOÁN, ĐO BÓC KHỐI LƯỢNG HOÀN THÀNH ĐƯA VÀO QUYẾT TOÁN</v>
          </cell>
        </row>
      </sheetData>
      <sheetData sheetId="6338">
        <row r="4">
          <cell r="A4" t="str">
            <v>BẢNG TÍNH TOÁN, ĐO BÓC KHỐI LƯỢNG HOÀN THÀNH ĐƯA VÀO QUYẾT TOÁN</v>
          </cell>
        </row>
      </sheetData>
      <sheetData sheetId="6339">
        <row r="4">
          <cell r="A4" t="str">
            <v>BẢNG TÍNH TOÁN, ĐO BÓC KHỐI LƯỢNG HOÀN THÀNH ĐƯA VÀO QUYẾT TOÁN</v>
          </cell>
        </row>
      </sheetData>
      <sheetData sheetId="6340">
        <row r="4">
          <cell r="A4" t="str">
            <v>BẢNG TÍNH TOÁN, ĐO BÓC KHỐI LƯỢNG HOÀN THÀNH ĐƯA VÀO QUYẾT TOÁN</v>
          </cell>
        </row>
      </sheetData>
      <sheetData sheetId="6341">
        <row r="4">
          <cell r="A4" t="str">
            <v>BẢNG TÍNH TOÁN, ĐO BÓC KHỐI LƯỢNG HOÀN THÀNH ĐƯA VÀO QUYẾT TOÁN</v>
          </cell>
        </row>
      </sheetData>
      <sheetData sheetId="6342">
        <row r="4">
          <cell r="A4" t="str">
            <v>BẢNG TÍNH TOÁN, ĐO BÓC KHỐI LƯỢNG HOÀN THÀNH ĐƯA VÀO QUYẾT TOÁN</v>
          </cell>
        </row>
      </sheetData>
      <sheetData sheetId="6343">
        <row r="4">
          <cell r="A4" t="str">
            <v>BẢNG TÍNH TOÁN, ĐO BÓC KHỐI LƯỢNG HOÀN THÀNH ĐƯA VÀO QUYẾT TOÁN</v>
          </cell>
        </row>
      </sheetData>
      <sheetData sheetId="6344">
        <row r="4">
          <cell r="A4" t="str">
            <v>BẢNG TÍNH TOÁN, ĐO BÓC KHỐI LƯỢNG HOÀN THÀNH ĐƯA VÀO QUYẾT TOÁN</v>
          </cell>
        </row>
      </sheetData>
      <sheetData sheetId="6345">
        <row r="4">
          <cell r="A4" t="str">
            <v>BẢNG TÍNH TOÁN, ĐO BÓC KHỐI LƯỢNG HOÀN THÀNH ĐƯA VÀO QUYẾT TOÁN</v>
          </cell>
        </row>
      </sheetData>
      <sheetData sheetId="6346">
        <row r="4">
          <cell r="A4" t="str">
            <v>BẢNG TÍNH TOÁN, ĐO BÓC KHỐI LƯỢNG HOÀN THÀNH ĐƯA VÀO QUYẾT TOÁN</v>
          </cell>
        </row>
      </sheetData>
      <sheetData sheetId="6347">
        <row r="4">
          <cell r="A4" t="str">
            <v>BẢNG TÍNH TOÁN, ĐO BÓC KHỐI LƯỢNG HOÀN THÀNH ĐƯA VÀO QUYẾT TOÁN</v>
          </cell>
        </row>
      </sheetData>
      <sheetData sheetId="6348">
        <row r="4">
          <cell r="A4" t="str">
            <v>BẢNG TÍNH TOÁN, ĐO BÓC KHỐI LƯỢNG HOÀN THÀNH ĐƯA VÀO QUYẾT TOÁN</v>
          </cell>
        </row>
      </sheetData>
      <sheetData sheetId="6349">
        <row r="4">
          <cell r="A4" t="str">
            <v>BẢNG TÍNH TOÁN, ĐO BÓC KHỐI LƯỢNG HOÀN THÀNH ĐƯA VÀO QUYẾT TOÁN</v>
          </cell>
        </row>
      </sheetData>
      <sheetData sheetId="6350">
        <row r="4">
          <cell r="A4" t="str">
            <v>BẢNG TÍNH TOÁN, ĐO BÓC KHỐI LƯỢNG HOÀN THÀNH ĐƯA VÀO QUYẾT TOÁN</v>
          </cell>
        </row>
      </sheetData>
      <sheetData sheetId="6351">
        <row r="4">
          <cell r="A4" t="str">
            <v>BẢNG TÍNH TOÁN, ĐO BÓC KHỐI LƯỢNG HOÀN THÀNH ĐƯA VÀO QUYẾT TOÁN</v>
          </cell>
        </row>
      </sheetData>
      <sheetData sheetId="6352">
        <row r="4">
          <cell r="A4" t="str">
            <v>BẢNG TÍNH TOÁN, ĐO BÓC KHỐI LƯỢNG HOÀN THÀNH ĐƯA VÀO QUYẾT TOÁN</v>
          </cell>
        </row>
      </sheetData>
      <sheetData sheetId="6353">
        <row r="4">
          <cell r="A4" t="str">
            <v>BẢNG TÍNH TOÁN, ĐO BÓC KHỐI LƯỢNG HOÀN THÀNH ĐƯA VÀO QUYẾT TOÁN</v>
          </cell>
        </row>
      </sheetData>
      <sheetData sheetId="6354">
        <row r="4">
          <cell r="A4" t="str">
            <v>BẢNG TÍNH TOÁN, ĐO BÓC KHỐI LƯỢNG HOÀN THÀNH ĐƯA VÀO QUYẾT TOÁN</v>
          </cell>
        </row>
      </sheetData>
      <sheetData sheetId="6355">
        <row r="4">
          <cell r="A4" t="str">
            <v>BẢNG TÍNH TOÁN, ĐO BÓC KHỐI LƯỢNG HOÀN THÀNH ĐƯA VÀO QUYẾT TOÁN</v>
          </cell>
        </row>
      </sheetData>
      <sheetData sheetId="6356">
        <row r="4">
          <cell r="A4" t="str">
            <v>BẢNG TÍNH TOÁN, ĐO BÓC KHỐI LƯỢNG HOÀN THÀNH ĐƯA VÀO QUYẾT TOÁN</v>
          </cell>
        </row>
      </sheetData>
      <sheetData sheetId="6357">
        <row r="4">
          <cell r="A4" t="str">
            <v>BẢNG TÍNH TOÁN, ĐO BÓC KHỐI LƯỢNG HOÀN THÀNH ĐƯA VÀO QUYẾT TOÁN</v>
          </cell>
        </row>
      </sheetData>
      <sheetData sheetId="6358">
        <row r="4">
          <cell r="A4" t="str">
            <v>BẢNG TÍNH TOÁN, ĐO BÓC KHỐI LƯỢNG HOÀN THÀNH ĐƯA VÀO QUYẾT TOÁN</v>
          </cell>
        </row>
      </sheetData>
      <sheetData sheetId="6359">
        <row r="4">
          <cell r="A4" t="str">
            <v>BẢNG TÍNH TOÁN, ĐO BÓC KHỐI LƯỢNG HOÀN THÀNH ĐƯA VÀO QUYẾT TOÁN</v>
          </cell>
        </row>
      </sheetData>
      <sheetData sheetId="6360">
        <row r="4">
          <cell r="A4" t="str">
            <v>BẢNG TÍNH TOÁN, ĐO BÓC KHỐI LƯỢNG HOÀN THÀNH ĐƯA VÀO QUYẾT TOÁN</v>
          </cell>
        </row>
      </sheetData>
      <sheetData sheetId="6361">
        <row r="4">
          <cell r="A4" t="str">
            <v>BẢNG TÍNH TOÁN, ĐO BÓC KHỐI LƯỢNG HOÀN THÀNH ĐƯA VÀO QUYẾT TOÁN</v>
          </cell>
        </row>
      </sheetData>
      <sheetData sheetId="6362">
        <row r="4">
          <cell r="A4" t="str">
            <v>BẢNG TÍNH TOÁN, ĐO BÓC KHỐI LƯỢNG HOÀN THÀNH ĐƯA VÀO QUYẾT TOÁN</v>
          </cell>
        </row>
      </sheetData>
      <sheetData sheetId="6363">
        <row r="4">
          <cell r="A4" t="str">
            <v>BẢNG TÍNH TOÁN, ĐO BÓC KHỐI LƯỢNG HOÀN THÀNH ĐƯA VÀO QUYẾT TOÁN</v>
          </cell>
        </row>
      </sheetData>
      <sheetData sheetId="6364">
        <row r="4">
          <cell r="A4" t="str">
            <v>BẢNG TÍNH TOÁN, ĐO BÓC KHỐI LƯỢNG HOÀN THÀNH ĐƯA VÀO QUYẾT TOÁN</v>
          </cell>
        </row>
      </sheetData>
      <sheetData sheetId="6365">
        <row r="4">
          <cell r="A4" t="str">
            <v>BẢNG TÍNH TOÁN, ĐO BÓC KHỐI LƯỢNG HOÀN THÀNH ĐƯA VÀO QUYẾT TOÁN</v>
          </cell>
        </row>
      </sheetData>
      <sheetData sheetId="6366">
        <row r="4">
          <cell r="A4" t="str">
            <v>BẢNG TÍNH TOÁN, ĐO BÓC KHỐI LƯỢNG HOÀN THÀNH ĐƯA VÀO QUYẾT TOÁN</v>
          </cell>
        </row>
      </sheetData>
      <sheetData sheetId="6367">
        <row r="4">
          <cell r="A4" t="str">
            <v>BẢNG TÍNH TOÁN, ĐO BÓC KHỐI LƯỢNG HOÀN THÀNH ĐƯA VÀO QUYẾT TOÁN</v>
          </cell>
        </row>
      </sheetData>
      <sheetData sheetId="6368">
        <row r="4">
          <cell r="A4" t="str">
            <v>BẢNG TÍNH TOÁN, ĐO BÓC KHỐI LƯỢNG HOÀN THÀNH ĐƯA VÀO QUYẾT TOÁN</v>
          </cell>
        </row>
      </sheetData>
      <sheetData sheetId="6369">
        <row r="4">
          <cell r="A4" t="str">
            <v>BẢNG TÍNH TOÁN, ĐO BÓC KHỐI LƯỢNG HOÀN THÀNH ĐƯA VÀO QUYẾT TOÁN</v>
          </cell>
        </row>
      </sheetData>
      <sheetData sheetId="6370">
        <row r="4">
          <cell r="A4" t="str">
            <v>BẢNG TÍNH TOÁN, ĐO BÓC KHỐI LƯỢNG HOÀN THÀNH ĐƯA VÀO QUYẾT TOÁN</v>
          </cell>
        </row>
      </sheetData>
      <sheetData sheetId="6371">
        <row r="4">
          <cell r="A4" t="str">
            <v>BẢNG TÍNH TOÁN, ĐO BÓC KHỐI LƯỢNG HOÀN THÀNH ĐƯA VÀO QUYẾT TOÁN</v>
          </cell>
        </row>
      </sheetData>
      <sheetData sheetId="6372">
        <row r="4">
          <cell r="A4" t="str">
            <v>BẢNG TÍNH TOÁN, ĐO BÓC KHỐI LƯỢNG HOÀN THÀNH ĐƯA VÀO QUYẾT TOÁN</v>
          </cell>
        </row>
      </sheetData>
      <sheetData sheetId="6373">
        <row r="4">
          <cell r="A4" t="str">
            <v>BẢNG TÍNH TOÁN, ĐO BÓC KHỐI LƯỢNG HOÀN THÀNH ĐƯA VÀO QUYẾT TOÁN</v>
          </cell>
        </row>
      </sheetData>
      <sheetData sheetId="6374">
        <row r="4">
          <cell r="A4" t="str">
            <v>BẢNG TÍNH TOÁN, ĐO BÓC KHỐI LƯỢNG HOÀN THÀNH ĐƯA VÀO QUYẾT TOÁN</v>
          </cell>
        </row>
      </sheetData>
      <sheetData sheetId="6375">
        <row r="4">
          <cell r="A4" t="str">
            <v>BẢNG TÍNH TOÁN, ĐO BÓC KHỐI LƯỢNG HOÀN THÀNH ĐƯA VÀO QUYẾT TOÁN</v>
          </cell>
        </row>
      </sheetData>
      <sheetData sheetId="6376">
        <row r="4">
          <cell r="A4" t="str">
            <v>BẢNG TÍNH TOÁN, ĐO BÓC KHỐI LƯỢNG HOÀN THÀNH ĐƯA VÀO QUYẾT TOÁN</v>
          </cell>
        </row>
      </sheetData>
      <sheetData sheetId="6377">
        <row r="4">
          <cell r="A4" t="str">
            <v>BẢNG TÍNH TOÁN, ĐO BÓC KHỐI LƯỢNG HOÀN THÀNH ĐƯA VÀO QUYẾT TOÁN</v>
          </cell>
        </row>
      </sheetData>
      <sheetData sheetId="6378">
        <row r="4">
          <cell r="A4" t="str">
            <v>BẢNG TÍNH TOÁN, ĐO BÓC KHỐI LƯỢNG HOÀN THÀNH ĐƯA VÀO QUYẾT TOÁN</v>
          </cell>
        </row>
      </sheetData>
      <sheetData sheetId="6379">
        <row r="4">
          <cell r="A4" t="str">
            <v>BẢNG TÍNH TOÁN, ĐO BÓC KHỐI LƯỢNG HOÀN THÀNH ĐƯA VÀO QUYẾT TOÁN</v>
          </cell>
        </row>
      </sheetData>
      <sheetData sheetId="6380">
        <row r="4">
          <cell r="A4" t="str">
            <v>BẢNG TÍNH TOÁN, ĐO BÓC KHỐI LƯỢNG HOÀN THÀNH ĐƯA VÀO QUYẾT TOÁN</v>
          </cell>
        </row>
      </sheetData>
      <sheetData sheetId="6381">
        <row r="4">
          <cell r="A4" t="str">
            <v>BẢNG TÍNH TOÁN, ĐO BÓC KHỐI LƯỢNG HOÀN THÀNH ĐƯA VÀO QUYẾT TOÁN</v>
          </cell>
        </row>
      </sheetData>
      <sheetData sheetId="6382">
        <row r="4">
          <cell r="A4" t="str">
            <v>BẢNG TÍNH TOÁN, ĐO BÓC KHỐI LƯỢNG HOÀN THÀNH ĐƯA VÀO QUYẾT TOÁN</v>
          </cell>
        </row>
      </sheetData>
      <sheetData sheetId="6383">
        <row r="4">
          <cell r="A4" t="str">
            <v>BẢNG TÍNH TOÁN, ĐO BÓC KHỐI LƯỢNG HOÀN THÀNH ĐƯA VÀO QUYẾT TOÁN</v>
          </cell>
        </row>
      </sheetData>
      <sheetData sheetId="6384">
        <row r="4">
          <cell r="A4" t="str">
            <v>BẢNG TÍNH TOÁN, ĐO BÓC KHỐI LƯỢNG HOÀN THÀNH ĐƯA VÀO QUYẾT TOÁN</v>
          </cell>
        </row>
      </sheetData>
      <sheetData sheetId="6385">
        <row r="4">
          <cell r="A4" t="str">
            <v>BẢNG TÍNH TOÁN, ĐO BÓC KHỐI LƯỢNG HOÀN THÀNH ĐƯA VÀO QUYẾT TOÁN</v>
          </cell>
        </row>
      </sheetData>
      <sheetData sheetId="6386">
        <row r="4">
          <cell r="A4" t="str">
            <v>BẢNG TÍNH TOÁN, ĐO BÓC KHỐI LƯỢNG HOÀN THÀNH ĐƯA VÀO QUYẾT TOÁN</v>
          </cell>
        </row>
      </sheetData>
      <sheetData sheetId="6387">
        <row r="4">
          <cell r="A4" t="str">
            <v>BẢNG TÍNH TOÁN, ĐO BÓC KHỐI LƯỢNG HOÀN THÀNH ĐƯA VÀO QUYẾT TOÁN</v>
          </cell>
        </row>
      </sheetData>
      <sheetData sheetId="6388">
        <row r="4">
          <cell r="A4" t="str">
            <v>BẢNG TÍNH TOÁN, ĐO BÓC KHỐI LƯỢNG HOÀN THÀNH ĐƯA VÀO QUYẾT TOÁN</v>
          </cell>
        </row>
      </sheetData>
      <sheetData sheetId="6389">
        <row r="4">
          <cell r="A4" t="str">
            <v>BẢNG TÍNH TOÁN, ĐO BÓC KHỐI LƯỢNG HOÀN THÀNH ĐƯA VÀO QUYẾT TOÁN</v>
          </cell>
        </row>
      </sheetData>
      <sheetData sheetId="6390">
        <row r="4">
          <cell r="A4" t="str">
            <v>BẢNG TÍNH TOÁN, ĐO BÓC KHỐI LƯỢNG HOÀN THÀNH ĐƯA VÀO QUYẾT TOÁN</v>
          </cell>
        </row>
      </sheetData>
      <sheetData sheetId="6391">
        <row r="4">
          <cell r="A4" t="str">
            <v>BẢNG TÍNH TOÁN, ĐO BÓC KHỐI LƯỢNG HOÀN THÀNH ĐƯA VÀO QUYẾT TOÁN</v>
          </cell>
        </row>
      </sheetData>
      <sheetData sheetId="6392">
        <row r="4">
          <cell r="A4" t="str">
            <v>BẢNG TÍNH TOÁN, ĐO BÓC KHỐI LƯỢNG HOÀN THÀNH ĐƯA VÀO QUYẾT TOÁN</v>
          </cell>
        </row>
      </sheetData>
      <sheetData sheetId="6393">
        <row r="4">
          <cell r="A4" t="str">
            <v>BẢNG TÍNH TOÁN, ĐO BÓC KHỐI LƯỢNG HOÀN THÀNH ĐƯA VÀO QUYẾT TOÁN</v>
          </cell>
        </row>
      </sheetData>
      <sheetData sheetId="6394">
        <row r="4">
          <cell r="A4" t="str">
            <v>BẢNG TÍNH TOÁN, ĐO BÓC KHỐI LƯỢNG HOÀN THÀNH ĐƯA VÀO QUYẾT TOÁN</v>
          </cell>
        </row>
      </sheetData>
      <sheetData sheetId="6395">
        <row r="4">
          <cell r="A4" t="str">
            <v>BẢNG TÍNH TOÁN, ĐO BÓC KHỐI LƯỢNG HOÀN THÀNH ĐƯA VÀO QUYẾT TOÁN</v>
          </cell>
        </row>
      </sheetData>
      <sheetData sheetId="6396">
        <row r="4">
          <cell r="A4" t="str">
            <v>BẢNG TÍNH TOÁN, ĐO BÓC KHỐI LƯỢNG HOÀN THÀNH ĐƯA VÀO QUYẾT TOÁN</v>
          </cell>
        </row>
      </sheetData>
      <sheetData sheetId="6397">
        <row r="4">
          <cell r="A4" t="str">
            <v>BẢNG TÍNH TOÁN, ĐO BÓC KHỐI LƯỢNG HOÀN THÀNH ĐƯA VÀO QUYẾT TOÁN</v>
          </cell>
        </row>
      </sheetData>
      <sheetData sheetId="6398">
        <row r="4">
          <cell r="A4" t="str">
            <v>BẢNG TÍNH TOÁN, ĐO BÓC KHỐI LƯỢNG HOÀN THÀNH ĐƯA VÀO QUYẾT TOÁN</v>
          </cell>
        </row>
      </sheetData>
      <sheetData sheetId="6399">
        <row r="4">
          <cell r="A4" t="str">
            <v>BẢNG TÍNH TOÁN, ĐO BÓC KHỐI LƯỢNG HOÀN THÀNH ĐƯA VÀO QUYẾT TOÁN</v>
          </cell>
        </row>
      </sheetData>
      <sheetData sheetId="6400">
        <row r="4">
          <cell r="A4" t="str">
            <v>BẢNG TÍNH TOÁN, ĐO BÓC KHỐI LƯỢNG HOÀN THÀNH ĐƯA VÀO QUYẾT TOÁN</v>
          </cell>
        </row>
      </sheetData>
      <sheetData sheetId="6401">
        <row r="4">
          <cell r="A4" t="str">
            <v>BẢNG TÍNH TOÁN, ĐO BÓC KHỐI LƯỢNG HOÀN THÀNH ĐƯA VÀO QUYẾT TOÁN</v>
          </cell>
        </row>
      </sheetData>
      <sheetData sheetId="6402">
        <row r="4">
          <cell r="A4" t="str">
            <v>BẢNG TÍNH TOÁN, ĐO BÓC KHỐI LƯỢNG HOÀN THÀNH ĐƯA VÀO QUYẾT TOÁN</v>
          </cell>
        </row>
      </sheetData>
      <sheetData sheetId="6403">
        <row r="4">
          <cell r="A4" t="str">
            <v>BẢNG TÍNH TOÁN, ĐO BÓC KHỐI LƯỢNG HOÀN THÀNH ĐƯA VÀO QUYẾT TOÁN</v>
          </cell>
        </row>
      </sheetData>
      <sheetData sheetId="6404">
        <row r="4">
          <cell r="A4" t="str">
            <v>BẢNG TÍNH TOÁN, ĐO BÓC KHỐI LƯỢNG HOÀN THÀNH ĐƯA VÀO QUYẾT TOÁN</v>
          </cell>
        </row>
      </sheetData>
      <sheetData sheetId="6405">
        <row r="4">
          <cell r="A4" t="str">
            <v>BẢNG TÍNH TOÁN, ĐO BÓC KHỐI LƯỢNG HOÀN THÀNH ĐƯA VÀO QUYẾT TOÁN</v>
          </cell>
        </row>
      </sheetData>
      <sheetData sheetId="6406">
        <row r="4">
          <cell r="A4" t="str">
            <v>BẢNG TÍNH TOÁN, ĐO BÓC KHỐI LƯỢNG HOÀN THÀNH ĐƯA VÀO QUYẾT TOÁN</v>
          </cell>
        </row>
      </sheetData>
      <sheetData sheetId="6407">
        <row r="4">
          <cell r="A4" t="str">
            <v>BẢNG TÍNH TOÁN, ĐO BÓC KHỐI LƯỢNG HOÀN THÀNH ĐƯA VÀO QUYẾT TOÁN</v>
          </cell>
        </row>
      </sheetData>
      <sheetData sheetId="6408">
        <row r="4">
          <cell r="A4" t="str">
            <v>BẢNG TÍNH TOÁN, ĐO BÓC KHỐI LƯỢNG HOÀN THÀNH ĐƯA VÀO QUYẾT TOÁN</v>
          </cell>
        </row>
      </sheetData>
      <sheetData sheetId="6409">
        <row r="4">
          <cell r="A4" t="str">
            <v>BẢNG TÍNH TOÁN, ĐO BÓC KHỐI LƯỢNG HOÀN THÀNH ĐƯA VÀO QUYẾT TOÁN</v>
          </cell>
        </row>
      </sheetData>
      <sheetData sheetId="6410">
        <row r="4">
          <cell r="A4" t="str">
            <v>BẢNG TÍNH TOÁN, ĐO BÓC KHỐI LƯỢNG HOÀN THÀNH ĐƯA VÀO QUYẾT TOÁN</v>
          </cell>
        </row>
      </sheetData>
      <sheetData sheetId="6411">
        <row r="4">
          <cell r="A4" t="str">
            <v>BẢNG TÍNH TOÁN, ĐO BÓC KHỐI LƯỢNG HOÀN THÀNH ĐƯA VÀO QUYẾT TOÁN</v>
          </cell>
        </row>
      </sheetData>
      <sheetData sheetId="6412">
        <row r="4">
          <cell r="A4" t="str">
            <v>BẢNG TÍNH TOÁN, ĐO BÓC KHỐI LƯỢNG HOÀN THÀNH ĐƯA VÀO QUYẾT TOÁN</v>
          </cell>
        </row>
      </sheetData>
      <sheetData sheetId="6413">
        <row r="4">
          <cell r="A4" t="str">
            <v>BẢNG TÍNH TOÁN, ĐO BÓC KHỐI LƯỢNG HOÀN THÀNH ĐƯA VÀO QUYẾT TOÁN</v>
          </cell>
        </row>
      </sheetData>
      <sheetData sheetId="6414">
        <row r="4">
          <cell r="A4" t="str">
            <v>BẢNG TÍNH TOÁN, ĐO BÓC KHỐI LƯỢNG HOÀN THÀNH ĐƯA VÀO QUYẾT TOÁN</v>
          </cell>
        </row>
      </sheetData>
      <sheetData sheetId="6415">
        <row r="4">
          <cell r="A4" t="str">
            <v>BẢNG TÍNH TOÁN, ĐO BÓC KHỐI LƯỢNG HOÀN THÀNH ĐƯA VÀO QUYẾT TOÁN</v>
          </cell>
        </row>
      </sheetData>
      <sheetData sheetId="6416">
        <row r="4">
          <cell r="A4" t="str">
            <v>BẢNG TÍNH TOÁN, ĐO BÓC KHỐI LƯỢNG HOÀN THÀNH ĐƯA VÀO QUYẾT TOÁN</v>
          </cell>
        </row>
      </sheetData>
      <sheetData sheetId="6417">
        <row r="4">
          <cell r="A4" t="str">
            <v>BẢNG TÍNH TOÁN, ĐO BÓC KHỐI LƯỢNG HOÀN THÀNH ĐƯA VÀO QUYẾT TOÁN</v>
          </cell>
        </row>
      </sheetData>
      <sheetData sheetId="6418">
        <row r="4">
          <cell r="A4" t="str">
            <v>BẢNG TÍNH TOÁN, ĐO BÓC KHỐI LƯỢNG HOÀN THÀNH ĐƯA VÀO QUYẾT TOÁN</v>
          </cell>
        </row>
      </sheetData>
      <sheetData sheetId="6419">
        <row r="4">
          <cell r="A4" t="str">
            <v>BẢNG TÍNH TOÁN, ĐO BÓC KHỐI LƯỢNG HOÀN THÀNH ĐƯA VÀO QUYẾT TOÁN</v>
          </cell>
        </row>
      </sheetData>
      <sheetData sheetId="6420">
        <row r="4">
          <cell r="A4" t="str">
            <v>BẢNG TÍNH TOÁN, ĐO BÓC KHỐI LƯỢNG HOÀN THÀNH ĐƯA VÀO QUYẾT TOÁN</v>
          </cell>
        </row>
      </sheetData>
      <sheetData sheetId="6421">
        <row r="4">
          <cell r="A4" t="str">
            <v>BẢNG TÍNH TOÁN, ĐO BÓC KHỐI LƯỢNG HOÀN THÀNH ĐƯA VÀO QUYẾT TOÁN</v>
          </cell>
        </row>
      </sheetData>
      <sheetData sheetId="6422">
        <row r="4">
          <cell r="A4" t="str">
            <v>BẢNG TÍNH TOÁN, ĐO BÓC KHỐI LƯỢNG HOÀN THÀNH ĐƯA VÀO QUYẾT TOÁN</v>
          </cell>
        </row>
      </sheetData>
      <sheetData sheetId="6423">
        <row r="4">
          <cell r="A4" t="str">
            <v>BẢNG TÍNH TOÁN, ĐO BÓC KHỐI LƯỢNG HOÀN THÀNH ĐƯA VÀO QUYẾT TOÁN</v>
          </cell>
        </row>
      </sheetData>
      <sheetData sheetId="6424">
        <row r="4">
          <cell r="A4" t="str">
            <v>BẢNG TÍNH TOÁN, ĐO BÓC KHỐI LƯỢNG HOÀN THÀNH ĐƯA VÀO QUYẾT TOÁN</v>
          </cell>
        </row>
      </sheetData>
      <sheetData sheetId="6425">
        <row r="4">
          <cell r="A4" t="str">
            <v>BẢNG TÍNH TOÁN, ĐO BÓC KHỐI LƯỢNG HOÀN THÀNH ĐƯA VÀO QUYẾT TOÁN</v>
          </cell>
        </row>
      </sheetData>
      <sheetData sheetId="6426">
        <row r="4">
          <cell r="A4" t="str">
            <v>BẢNG TÍNH TOÁN, ĐO BÓC KHỐI LƯỢNG HOÀN THÀNH ĐƯA VÀO QUYẾT TOÁN</v>
          </cell>
        </row>
      </sheetData>
      <sheetData sheetId="6427">
        <row r="4">
          <cell r="A4" t="str">
            <v>BẢNG TÍNH TOÁN, ĐO BÓC KHỐI LƯỢNG HOÀN THÀNH ĐƯA VÀO QUYẾT TOÁN</v>
          </cell>
        </row>
      </sheetData>
      <sheetData sheetId="6428">
        <row r="4">
          <cell r="A4" t="str">
            <v>BẢNG TÍNH TOÁN, ĐO BÓC KHỐI LƯỢNG HOÀN THÀNH ĐƯA VÀO QUYẾT TOÁN</v>
          </cell>
        </row>
      </sheetData>
      <sheetData sheetId="6429">
        <row r="4">
          <cell r="A4" t="str">
            <v>BẢNG TÍNH TOÁN, ĐO BÓC KHỐI LƯỢNG HOÀN THÀNH ĐƯA VÀO QUYẾT TOÁN</v>
          </cell>
        </row>
      </sheetData>
      <sheetData sheetId="6430">
        <row r="4">
          <cell r="A4" t="str">
            <v>BẢNG TÍNH TOÁN, ĐO BÓC KHỐI LƯỢNG HOÀN THÀNH ĐƯA VÀO QUYẾT TOÁN</v>
          </cell>
        </row>
      </sheetData>
      <sheetData sheetId="6431">
        <row r="4">
          <cell r="A4" t="str">
            <v>BẢNG TÍNH TOÁN, ĐO BÓC KHỐI LƯỢNG HOÀN THÀNH ĐƯA VÀO QUYẾT TOÁN</v>
          </cell>
        </row>
      </sheetData>
      <sheetData sheetId="6432">
        <row r="4">
          <cell r="A4" t="str">
            <v>BẢNG TÍNH TOÁN, ĐO BÓC KHỐI LƯỢNG HOÀN THÀNH ĐƯA VÀO QUYẾT TOÁN</v>
          </cell>
        </row>
      </sheetData>
      <sheetData sheetId="6433">
        <row r="4">
          <cell r="A4" t="str">
            <v>BẢNG TÍNH TOÁN, ĐO BÓC KHỐI LƯỢNG HOÀN THÀNH ĐƯA VÀO QUYẾT TOÁN</v>
          </cell>
        </row>
      </sheetData>
      <sheetData sheetId="6434">
        <row r="4">
          <cell r="A4" t="str">
            <v>BẢNG TÍNH TOÁN, ĐO BÓC KHỐI LƯỢNG HOÀN THÀNH ĐƯA VÀO QUYẾT TOÁN</v>
          </cell>
        </row>
      </sheetData>
      <sheetData sheetId="6435">
        <row r="4">
          <cell r="A4" t="str">
            <v>BẢNG TÍNH TOÁN, ĐO BÓC KHỐI LƯỢNG HOÀN THÀNH ĐƯA VÀO QUYẾT TOÁN</v>
          </cell>
        </row>
      </sheetData>
      <sheetData sheetId="6436">
        <row r="4">
          <cell r="A4" t="str">
            <v>BẢNG TÍNH TOÁN, ĐO BÓC KHỐI LƯỢNG HOÀN THÀNH ĐƯA VÀO QUYẾT TOÁN</v>
          </cell>
        </row>
      </sheetData>
      <sheetData sheetId="6437">
        <row r="4">
          <cell r="A4" t="str">
            <v>BẢNG TÍNH TOÁN, ĐO BÓC KHỐI LƯỢNG HOÀN THÀNH ĐƯA VÀO QUYẾT TOÁN</v>
          </cell>
        </row>
      </sheetData>
      <sheetData sheetId="6438">
        <row r="4">
          <cell r="A4" t="str">
            <v>BẢNG TÍNH TOÁN, ĐO BÓC KHỐI LƯỢNG HOÀN THÀNH ĐƯA VÀO QUYẾT TOÁN</v>
          </cell>
        </row>
      </sheetData>
      <sheetData sheetId="6439">
        <row r="4">
          <cell r="A4" t="str">
            <v>BẢNG TÍNH TOÁN, ĐO BÓC KHỐI LƯỢNG HOÀN THÀNH ĐƯA VÀO QUYẾT TOÁN</v>
          </cell>
        </row>
      </sheetData>
      <sheetData sheetId="6440">
        <row r="4">
          <cell r="A4" t="str">
            <v>BẢNG TÍNH TOÁN, ĐO BÓC KHỐI LƯỢNG HOÀN THÀNH ĐƯA VÀO QUYẾT TOÁN</v>
          </cell>
        </row>
      </sheetData>
      <sheetData sheetId="6441">
        <row r="4">
          <cell r="A4" t="str">
            <v>BẢNG TÍNH TOÁN, ĐO BÓC KHỐI LƯỢNG HOÀN THÀNH ĐƯA VÀO QUYẾT TOÁN</v>
          </cell>
        </row>
      </sheetData>
      <sheetData sheetId="6442">
        <row r="4">
          <cell r="A4" t="str">
            <v>BẢNG TÍNH TOÁN, ĐO BÓC KHỐI LƯỢNG HOÀN THÀNH ĐƯA VÀO QUYẾT TOÁN</v>
          </cell>
        </row>
      </sheetData>
      <sheetData sheetId="6443">
        <row r="4">
          <cell r="A4" t="str">
            <v>BẢNG TÍNH TOÁN, ĐO BÓC KHỐI LƯỢNG HOÀN THÀNH ĐƯA VÀO QUYẾT TOÁN</v>
          </cell>
        </row>
      </sheetData>
      <sheetData sheetId="6444">
        <row r="4">
          <cell r="A4" t="str">
            <v>BẢNG TÍNH TOÁN, ĐO BÓC KHỐI LƯỢNG HOÀN THÀNH ĐƯA VÀO QUYẾT TOÁN</v>
          </cell>
        </row>
      </sheetData>
      <sheetData sheetId="6445">
        <row r="4">
          <cell r="A4" t="str">
            <v>BẢNG TÍNH TOÁN, ĐO BÓC KHỐI LƯỢNG HOÀN THÀNH ĐƯA VÀO QUYẾT TOÁN</v>
          </cell>
        </row>
      </sheetData>
      <sheetData sheetId="6446">
        <row r="4">
          <cell r="A4" t="str">
            <v>BẢNG TÍNH TOÁN, ĐO BÓC KHỐI LƯỢNG HOÀN THÀNH ĐƯA VÀO QUYẾT TOÁN</v>
          </cell>
        </row>
      </sheetData>
      <sheetData sheetId="6447">
        <row r="4">
          <cell r="A4" t="str">
            <v>BẢNG TÍNH TOÁN, ĐO BÓC KHỐI LƯỢNG HOÀN THÀNH ĐƯA VÀO QUYẾT TOÁN</v>
          </cell>
        </row>
      </sheetData>
      <sheetData sheetId="6448">
        <row r="4">
          <cell r="A4" t="str">
            <v>BẢNG TÍNH TOÁN, ĐO BÓC KHỐI LƯỢNG HOÀN THÀNH ĐƯA VÀO QUYẾT TOÁN</v>
          </cell>
        </row>
      </sheetData>
      <sheetData sheetId="6449">
        <row r="4">
          <cell r="A4" t="str">
            <v>BẢNG TÍNH TOÁN, ĐO BÓC KHỐI LƯỢNG HOÀN THÀNH ĐƯA VÀO QUYẾT TOÁN</v>
          </cell>
        </row>
      </sheetData>
      <sheetData sheetId="6450">
        <row r="4">
          <cell r="A4" t="str">
            <v>BẢNG TÍNH TOÁN, ĐO BÓC KHỐI LƯỢNG HOÀN THÀNH ĐƯA VÀO QUYẾT TOÁN</v>
          </cell>
        </row>
      </sheetData>
      <sheetData sheetId="6451">
        <row r="4">
          <cell r="A4" t="str">
            <v>BẢNG TÍNH TOÁN, ĐO BÓC KHỐI LƯỢNG HOÀN THÀNH ĐƯA VÀO QUYẾT TOÁN</v>
          </cell>
        </row>
      </sheetData>
      <sheetData sheetId="6452">
        <row r="4">
          <cell r="A4" t="str">
            <v>BẢNG TÍNH TOÁN, ĐO BÓC KHỐI LƯỢNG HOÀN THÀNH ĐƯA VÀO QUYẾT TOÁN</v>
          </cell>
        </row>
      </sheetData>
      <sheetData sheetId="6453">
        <row r="4">
          <cell r="A4" t="str">
            <v>BẢNG TÍNH TOÁN, ĐO BÓC KHỐI LƯỢNG HOÀN THÀNH ĐƯA VÀO QUYẾT TOÁN</v>
          </cell>
        </row>
      </sheetData>
      <sheetData sheetId="6454">
        <row r="4">
          <cell r="A4" t="str">
            <v>BẢNG TÍNH TOÁN, ĐO BÓC KHỐI LƯỢNG HOÀN THÀNH ĐƯA VÀO QUYẾT TOÁN</v>
          </cell>
        </row>
      </sheetData>
      <sheetData sheetId="6455">
        <row r="4">
          <cell r="A4" t="str">
            <v>BẢNG TÍNH TOÁN, ĐO BÓC KHỐI LƯỢNG HOÀN THÀNH ĐƯA VÀO QUYẾT TOÁN</v>
          </cell>
        </row>
      </sheetData>
      <sheetData sheetId="6456">
        <row r="4">
          <cell r="A4" t="str">
            <v>BẢNG TÍNH TOÁN, ĐO BÓC KHỐI LƯỢNG HOÀN THÀNH ĐƯA VÀO QUYẾT TOÁN</v>
          </cell>
        </row>
      </sheetData>
      <sheetData sheetId="6457">
        <row r="4">
          <cell r="A4" t="str">
            <v>BẢNG TÍNH TOÁN, ĐO BÓC KHỐI LƯỢNG HOÀN THÀNH ĐƯA VÀO QUYẾT TOÁN</v>
          </cell>
        </row>
      </sheetData>
      <sheetData sheetId="6458">
        <row r="4">
          <cell r="A4" t="str">
            <v>BẢNG TÍNH TOÁN, ĐO BÓC KHỐI LƯỢNG HOÀN THÀNH ĐƯA VÀO QUYẾT TOÁN</v>
          </cell>
        </row>
      </sheetData>
      <sheetData sheetId="6459">
        <row r="4">
          <cell r="A4" t="str">
            <v>BẢNG TÍNH TOÁN, ĐO BÓC KHỐI LƯỢNG HOÀN THÀNH ĐƯA VÀO QUYẾT TOÁN</v>
          </cell>
        </row>
      </sheetData>
      <sheetData sheetId="6460">
        <row r="4">
          <cell r="A4" t="str">
            <v>BẢNG TÍNH TOÁN, ĐO BÓC KHỐI LƯỢNG HOÀN THÀNH ĐƯA VÀO QUYẾT TOÁN</v>
          </cell>
        </row>
      </sheetData>
      <sheetData sheetId="6461">
        <row r="4">
          <cell r="A4" t="str">
            <v>BẢNG TÍNH TOÁN, ĐO BÓC KHỐI LƯỢNG HOÀN THÀNH ĐƯA VÀO QUYẾT TOÁN</v>
          </cell>
        </row>
      </sheetData>
      <sheetData sheetId="6462">
        <row r="4">
          <cell r="A4" t="str">
            <v>BẢNG TÍNH TOÁN, ĐO BÓC KHỐI LƯỢNG HOÀN THÀNH ĐƯA VÀO QUYẾT TOÁN</v>
          </cell>
        </row>
      </sheetData>
      <sheetData sheetId="6463">
        <row r="4">
          <cell r="A4" t="str">
            <v>BẢNG TÍNH TOÁN, ĐO BÓC KHỐI LƯỢNG HOÀN THÀNH ĐƯA VÀO QUYẾT TOÁN</v>
          </cell>
        </row>
      </sheetData>
      <sheetData sheetId="6464">
        <row r="4">
          <cell r="A4" t="str">
            <v>BẢNG TÍNH TOÁN, ĐO BÓC KHỐI LƯỢNG HOÀN THÀNH ĐƯA VÀO QUYẾT TOÁN</v>
          </cell>
        </row>
      </sheetData>
      <sheetData sheetId="6465">
        <row r="4">
          <cell r="A4" t="str">
            <v>BẢNG TÍNH TOÁN, ĐO BÓC KHỐI LƯỢNG HOÀN THÀNH ĐƯA VÀO QUYẾT TOÁN</v>
          </cell>
        </row>
      </sheetData>
      <sheetData sheetId="6466">
        <row r="4">
          <cell r="A4" t="str">
            <v>BẢNG TÍNH TOÁN, ĐO BÓC KHỐI LƯỢNG HOÀN THÀNH ĐƯA VÀO QUYẾT TOÁN</v>
          </cell>
        </row>
      </sheetData>
      <sheetData sheetId="6467">
        <row r="4">
          <cell r="A4" t="str">
            <v>BẢNG TÍNH TOÁN, ĐO BÓC KHỐI LƯỢNG HOÀN THÀNH ĐƯA VÀO QUYẾT TOÁN</v>
          </cell>
        </row>
      </sheetData>
      <sheetData sheetId="6468">
        <row r="4">
          <cell r="A4" t="str">
            <v>BẢNG TÍNH TOÁN, ĐO BÓC KHỐI LƯỢNG HOÀN THÀNH ĐƯA VÀO QUYẾT TOÁN</v>
          </cell>
        </row>
      </sheetData>
      <sheetData sheetId="6469">
        <row r="4">
          <cell r="A4" t="str">
            <v>BẢNG TÍNH TOÁN, ĐO BÓC KHỐI LƯỢNG HOÀN THÀNH ĐƯA VÀO QUYẾT TOÁN</v>
          </cell>
        </row>
      </sheetData>
      <sheetData sheetId="6470">
        <row r="4">
          <cell r="A4" t="str">
            <v>BẢNG TÍNH TOÁN, ĐO BÓC KHỐI LƯỢNG HOÀN THÀNH ĐƯA VÀO QUYẾT TOÁN</v>
          </cell>
        </row>
      </sheetData>
      <sheetData sheetId="6471">
        <row r="4">
          <cell r="A4" t="str">
            <v>BẢNG TÍNH TOÁN, ĐO BÓC KHỐI LƯỢNG HOÀN THÀNH ĐƯA VÀO QUYẾT TOÁN</v>
          </cell>
        </row>
      </sheetData>
      <sheetData sheetId="6472">
        <row r="4">
          <cell r="A4" t="str">
            <v>BẢNG TÍNH TOÁN, ĐO BÓC KHỐI LƯỢNG HOÀN THÀNH ĐƯA VÀO QUYẾT TOÁN</v>
          </cell>
        </row>
      </sheetData>
      <sheetData sheetId="6473">
        <row r="4">
          <cell r="A4" t="str">
            <v>BẢNG TÍNH TOÁN, ĐO BÓC KHỐI LƯỢNG HOÀN THÀNH ĐƯA VÀO QUYẾT TOÁN</v>
          </cell>
        </row>
      </sheetData>
      <sheetData sheetId="6474">
        <row r="4">
          <cell r="A4" t="str">
            <v>BẢNG TÍNH TOÁN, ĐO BÓC KHỐI LƯỢNG HOÀN THÀNH ĐƯA VÀO QUYẾT TOÁN</v>
          </cell>
        </row>
      </sheetData>
      <sheetData sheetId="6475">
        <row r="4">
          <cell r="A4" t="str">
            <v>BẢNG TÍNH TOÁN, ĐO BÓC KHỐI LƯỢNG HOÀN THÀNH ĐƯA VÀO QUYẾT TOÁN</v>
          </cell>
        </row>
      </sheetData>
      <sheetData sheetId="6476">
        <row r="4">
          <cell r="A4" t="str">
            <v>BẢNG TÍNH TOÁN, ĐO BÓC KHỐI LƯỢNG HOÀN THÀNH ĐƯA VÀO QUYẾT TOÁN</v>
          </cell>
        </row>
      </sheetData>
      <sheetData sheetId="6477">
        <row r="4">
          <cell r="A4" t="str">
            <v>BẢNG TÍNH TOÁN, ĐO BÓC KHỐI LƯỢNG HOÀN THÀNH ĐƯA VÀO QUYẾT TOÁN</v>
          </cell>
        </row>
      </sheetData>
      <sheetData sheetId="6478">
        <row r="4">
          <cell r="A4" t="str">
            <v>BẢNG TÍNH TOÁN, ĐO BÓC KHỐI LƯỢNG HOÀN THÀNH ĐƯA VÀO QUYẾT TOÁN</v>
          </cell>
        </row>
      </sheetData>
      <sheetData sheetId="6479">
        <row r="4">
          <cell r="A4" t="str">
            <v>BẢNG TÍNH TOÁN, ĐO BÓC KHỐI LƯỢNG HOÀN THÀNH ĐƯA VÀO QUYẾT TOÁN</v>
          </cell>
        </row>
      </sheetData>
      <sheetData sheetId="6480">
        <row r="4">
          <cell r="A4" t="str">
            <v>BẢNG TÍNH TOÁN, ĐO BÓC KHỐI LƯỢNG HOÀN THÀNH ĐƯA VÀO QUYẾT TOÁN</v>
          </cell>
        </row>
      </sheetData>
      <sheetData sheetId="6481">
        <row r="4">
          <cell r="A4" t="str">
            <v>BẢNG TÍNH TOÁN, ĐO BÓC KHỐI LƯỢNG HOÀN THÀNH ĐƯA VÀO QUYẾT TOÁN</v>
          </cell>
        </row>
      </sheetData>
      <sheetData sheetId="6482">
        <row r="4">
          <cell r="A4" t="str">
            <v>BẢNG TÍNH TOÁN, ĐO BÓC KHỐI LƯỢNG HOÀN THÀNH ĐƯA VÀO QUYẾT TOÁN</v>
          </cell>
        </row>
      </sheetData>
      <sheetData sheetId="6483">
        <row r="4">
          <cell r="A4" t="str">
            <v>BẢNG TÍNH TOÁN, ĐO BÓC KHỐI LƯỢNG HOÀN THÀNH ĐƯA VÀO QUYẾT TOÁN</v>
          </cell>
        </row>
      </sheetData>
      <sheetData sheetId="6484">
        <row r="4">
          <cell r="A4" t="str">
            <v>BẢNG TÍNH TOÁN, ĐO BÓC KHỐI LƯỢNG HOÀN THÀNH ĐƯA VÀO QUYẾT TOÁN</v>
          </cell>
        </row>
      </sheetData>
      <sheetData sheetId="6485">
        <row r="4">
          <cell r="A4" t="str">
            <v>BẢNG TÍNH TOÁN, ĐO BÓC KHỐI LƯỢNG HOÀN THÀNH ĐƯA VÀO QUYẾT TOÁN</v>
          </cell>
        </row>
      </sheetData>
      <sheetData sheetId="6486">
        <row r="4">
          <cell r="A4" t="str">
            <v>BẢNG TÍNH TOÁN, ĐO BÓC KHỐI LƯỢNG HOÀN THÀNH ĐƯA VÀO QUYẾT TOÁN</v>
          </cell>
        </row>
      </sheetData>
      <sheetData sheetId="6487">
        <row r="4">
          <cell r="A4" t="str">
            <v>BẢNG TÍNH TOÁN, ĐO BÓC KHỐI LƯỢNG HOÀN THÀNH ĐƯA VÀO QUYẾT TOÁN</v>
          </cell>
        </row>
      </sheetData>
      <sheetData sheetId="6488">
        <row r="4">
          <cell r="A4" t="str">
            <v>BẢNG TÍNH TOÁN, ĐO BÓC KHỐI LƯỢNG HOÀN THÀNH ĐƯA VÀO QUYẾT TOÁN</v>
          </cell>
        </row>
      </sheetData>
      <sheetData sheetId="6489">
        <row r="4">
          <cell r="A4" t="str">
            <v>BẢNG TÍNH TOÁN, ĐO BÓC KHỐI LƯỢNG HOÀN THÀNH ĐƯA VÀO QUYẾT TOÁN</v>
          </cell>
        </row>
      </sheetData>
      <sheetData sheetId="6490">
        <row r="4">
          <cell r="A4" t="str">
            <v>BẢNG TÍNH TOÁN, ĐO BÓC KHỐI LƯỢNG HOÀN THÀNH ĐƯA VÀO QUYẾT TOÁN</v>
          </cell>
        </row>
      </sheetData>
      <sheetData sheetId="6491">
        <row r="4">
          <cell r="A4" t="str">
            <v>BẢNG TÍNH TOÁN, ĐO BÓC KHỐI LƯỢNG HOÀN THÀNH ĐƯA VÀO QUYẾT TOÁN</v>
          </cell>
        </row>
      </sheetData>
      <sheetData sheetId="6492">
        <row r="4">
          <cell r="A4" t="str">
            <v>BẢNG TÍNH TOÁN, ĐO BÓC KHỐI LƯỢNG HOÀN THÀNH ĐƯA VÀO QUYẾT TOÁN</v>
          </cell>
        </row>
      </sheetData>
      <sheetData sheetId="6493">
        <row r="4">
          <cell r="A4" t="str">
            <v>BẢNG TÍNH TOÁN, ĐO BÓC KHỐI LƯỢNG HOÀN THÀNH ĐƯA VÀO QUYẾT TOÁN</v>
          </cell>
        </row>
      </sheetData>
      <sheetData sheetId="6494">
        <row r="4">
          <cell r="A4" t="str">
            <v>BẢNG TÍNH TOÁN, ĐO BÓC KHỐI LƯỢNG HOÀN THÀNH ĐƯA VÀO QUYẾT TOÁN</v>
          </cell>
        </row>
      </sheetData>
      <sheetData sheetId="6495">
        <row r="4">
          <cell r="A4" t="str">
            <v>BẢNG TÍNH TOÁN, ĐO BÓC KHỐI LƯỢNG HOÀN THÀNH ĐƯA VÀO QUYẾT TOÁN</v>
          </cell>
        </row>
      </sheetData>
      <sheetData sheetId="6496">
        <row r="4">
          <cell r="A4" t="str">
            <v>BẢNG TÍNH TOÁN, ĐO BÓC KHỐI LƯỢNG HOÀN THÀNH ĐƯA VÀO QUYẾT TOÁN</v>
          </cell>
        </row>
      </sheetData>
      <sheetData sheetId="6497">
        <row r="4">
          <cell r="A4" t="str">
            <v>BẢNG TÍNH TOÁN, ĐO BÓC KHỐI LƯỢNG HOÀN THÀNH ĐƯA VÀO QUYẾT TOÁN</v>
          </cell>
        </row>
      </sheetData>
      <sheetData sheetId="6498">
        <row r="4">
          <cell r="A4" t="str">
            <v>BẢNG TÍNH TOÁN, ĐO BÓC KHỐI LƯỢNG HOÀN THÀNH ĐƯA VÀO QUYẾT TOÁN</v>
          </cell>
        </row>
      </sheetData>
      <sheetData sheetId="6499">
        <row r="4">
          <cell r="A4" t="str">
            <v>BẢNG TÍNH TOÁN, ĐO BÓC KHỐI LƯỢNG HOÀN THÀNH ĐƯA VÀO QUYẾT TOÁN</v>
          </cell>
        </row>
      </sheetData>
      <sheetData sheetId="6500">
        <row r="4">
          <cell r="A4" t="str">
            <v>BẢNG TÍNH TOÁN, ĐO BÓC KHỐI LƯỢNG HOÀN THÀNH ĐƯA VÀO QUYẾT TOÁN</v>
          </cell>
        </row>
      </sheetData>
      <sheetData sheetId="6501">
        <row r="4">
          <cell r="A4" t="str">
            <v>BẢNG TÍNH TOÁN, ĐO BÓC KHỐI LƯỢNG HOÀN THÀNH ĐƯA VÀO QUYẾT TOÁN</v>
          </cell>
        </row>
      </sheetData>
      <sheetData sheetId="6502">
        <row r="4">
          <cell r="A4" t="str">
            <v>BẢNG TÍNH TOÁN, ĐO BÓC KHỐI LƯỢNG HOÀN THÀNH ĐƯA VÀO QUYẾT TOÁN</v>
          </cell>
        </row>
      </sheetData>
      <sheetData sheetId="6503">
        <row r="4">
          <cell r="A4" t="str">
            <v>BẢNG TÍNH TOÁN, ĐO BÓC KHỐI LƯỢNG HOÀN THÀNH ĐƯA VÀO QUYẾT TOÁN</v>
          </cell>
        </row>
      </sheetData>
      <sheetData sheetId="6504">
        <row r="4">
          <cell r="A4" t="str">
            <v>BẢNG TÍNH TOÁN, ĐO BÓC KHỐI LƯỢNG HOÀN THÀNH ĐƯA VÀO QUYẾT TOÁN</v>
          </cell>
        </row>
      </sheetData>
      <sheetData sheetId="6505">
        <row r="4">
          <cell r="A4" t="str">
            <v>BẢNG TÍNH TOÁN, ĐO BÓC KHỐI LƯỢNG HOÀN THÀNH ĐƯA VÀO QUYẾT TOÁN</v>
          </cell>
        </row>
      </sheetData>
      <sheetData sheetId="6506">
        <row r="4">
          <cell r="A4" t="str">
            <v>BẢNG TÍNH TOÁN, ĐO BÓC KHỐI LƯỢNG HOÀN THÀNH ĐƯA VÀO QUYẾT TOÁN</v>
          </cell>
        </row>
      </sheetData>
      <sheetData sheetId="6507">
        <row r="4">
          <cell r="A4" t="str">
            <v>BẢNG TÍNH TOÁN, ĐO BÓC KHỐI LƯỢNG HOÀN THÀNH ĐƯA VÀO QUYẾT TOÁN</v>
          </cell>
        </row>
      </sheetData>
      <sheetData sheetId="6508">
        <row r="4">
          <cell r="A4" t="str">
            <v>BẢNG TÍNH TOÁN, ĐO BÓC KHỐI LƯỢNG HOÀN THÀNH ĐƯA VÀO QUYẾT TOÁN</v>
          </cell>
        </row>
      </sheetData>
      <sheetData sheetId="6509">
        <row r="4">
          <cell r="A4" t="str">
            <v>BẢNG TÍNH TOÁN, ĐO BÓC KHỐI LƯỢNG HOÀN THÀNH ĐƯA VÀO QUYẾT TOÁN</v>
          </cell>
        </row>
      </sheetData>
      <sheetData sheetId="6510">
        <row r="4">
          <cell r="A4" t="str">
            <v>BẢNG TÍNH TOÁN, ĐO BÓC KHỐI LƯỢNG HOÀN THÀNH ĐƯA VÀO QUYẾT TOÁN</v>
          </cell>
        </row>
      </sheetData>
      <sheetData sheetId="6511">
        <row r="4">
          <cell r="A4" t="str">
            <v>BẢNG TÍNH TOÁN, ĐO BÓC KHỐI LƯỢNG HOÀN THÀNH ĐƯA VÀO QUYẾT TOÁN</v>
          </cell>
        </row>
      </sheetData>
      <sheetData sheetId="6512">
        <row r="4">
          <cell r="A4" t="str">
            <v>BẢNG TÍNH TOÁN, ĐO BÓC KHỐI LƯỢNG HOÀN THÀNH ĐƯA VÀO QUYẾT TOÁN</v>
          </cell>
        </row>
      </sheetData>
      <sheetData sheetId="6513">
        <row r="4">
          <cell r="A4" t="str">
            <v>BẢNG TÍNH TOÁN, ĐO BÓC KHỐI LƯỢNG HOÀN THÀNH ĐƯA VÀO QUYẾT TOÁN</v>
          </cell>
        </row>
      </sheetData>
      <sheetData sheetId="6514">
        <row r="4">
          <cell r="A4" t="str">
            <v>BẢNG TÍNH TOÁN, ĐO BÓC KHỐI LƯỢNG HOÀN THÀNH ĐƯA VÀO QUYẾT TOÁN</v>
          </cell>
        </row>
      </sheetData>
      <sheetData sheetId="6515">
        <row r="4">
          <cell r="A4" t="str">
            <v>BẢNG TÍNH TOÁN, ĐO BÓC KHỐI LƯỢNG HOÀN THÀNH ĐƯA VÀO QUYẾT TOÁN</v>
          </cell>
        </row>
      </sheetData>
      <sheetData sheetId="6516">
        <row r="4">
          <cell r="A4" t="str">
            <v>BẢNG TÍNH TOÁN, ĐO BÓC KHỐI LƯỢNG HOÀN THÀNH ĐƯA VÀO QUYẾT TOÁN</v>
          </cell>
        </row>
      </sheetData>
      <sheetData sheetId="6517">
        <row r="4">
          <cell r="A4" t="str">
            <v>BẢNG TÍNH TOÁN, ĐO BÓC KHỐI LƯỢNG HOÀN THÀNH ĐƯA VÀO QUYẾT TOÁN</v>
          </cell>
        </row>
      </sheetData>
      <sheetData sheetId="6518">
        <row r="4">
          <cell r="A4" t="str">
            <v>BẢNG TÍNH TOÁN, ĐO BÓC KHỐI LƯỢNG HOÀN THÀNH ĐƯA VÀO QUYẾT TOÁN</v>
          </cell>
        </row>
      </sheetData>
      <sheetData sheetId="6519">
        <row r="4">
          <cell r="A4" t="str">
            <v>BẢNG TÍNH TOÁN, ĐO BÓC KHỐI LƯỢNG HOÀN THÀNH ĐƯA VÀO QUYẾT TOÁN</v>
          </cell>
        </row>
      </sheetData>
      <sheetData sheetId="6520">
        <row r="4">
          <cell r="A4" t="str">
            <v>BẢNG TÍNH TOÁN, ĐO BÓC KHỐI LƯỢNG HOÀN THÀNH ĐƯA VÀO QUYẾT TOÁN</v>
          </cell>
        </row>
      </sheetData>
      <sheetData sheetId="6521">
        <row r="4">
          <cell r="A4" t="str">
            <v>BẢNG TÍNH TOÁN, ĐO BÓC KHỐI LƯỢNG HOÀN THÀNH ĐƯA VÀO QUYẾT TOÁN</v>
          </cell>
        </row>
      </sheetData>
      <sheetData sheetId="6522">
        <row r="4">
          <cell r="A4" t="str">
            <v>BẢNG TÍNH TOÁN, ĐO BÓC KHỐI LƯỢNG HOÀN THÀNH ĐƯA VÀO QUYẾT TOÁN</v>
          </cell>
        </row>
      </sheetData>
      <sheetData sheetId="6523">
        <row r="4">
          <cell r="A4" t="str">
            <v>BẢNG TÍNH TOÁN, ĐO BÓC KHỐI LƯỢNG HOÀN THÀNH ĐƯA VÀO QUYẾT TOÁN</v>
          </cell>
        </row>
      </sheetData>
      <sheetData sheetId="6524">
        <row r="4">
          <cell r="A4" t="str">
            <v>BẢNG TÍNH TOÁN, ĐO BÓC KHỐI LƯỢNG HOÀN THÀNH ĐƯA VÀO QUYẾT TOÁN</v>
          </cell>
        </row>
      </sheetData>
      <sheetData sheetId="6525">
        <row r="4">
          <cell r="A4" t="str">
            <v>BẢNG TÍNH TOÁN, ĐO BÓC KHỐI LƯỢNG HOÀN THÀNH ĐƯA VÀO QUYẾT TOÁN</v>
          </cell>
        </row>
      </sheetData>
      <sheetData sheetId="6526">
        <row r="4">
          <cell r="A4" t="str">
            <v>BẢNG TÍNH TOÁN, ĐO BÓC KHỐI LƯỢNG HOÀN THÀNH ĐƯA VÀO QUYẾT TOÁN</v>
          </cell>
        </row>
      </sheetData>
      <sheetData sheetId="6527">
        <row r="4">
          <cell r="A4" t="str">
            <v>BẢNG TÍNH TOÁN, ĐO BÓC KHỐI LƯỢNG HOÀN THÀNH ĐƯA VÀO QUYẾT TOÁN</v>
          </cell>
        </row>
      </sheetData>
      <sheetData sheetId="6528">
        <row r="4">
          <cell r="A4" t="str">
            <v>BẢNG TÍNH TOÁN, ĐO BÓC KHỐI LƯỢNG HOÀN THÀNH ĐƯA VÀO QUYẾT TOÁN</v>
          </cell>
        </row>
      </sheetData>
      <sheetData sheetId="6529">
        <row r="4">
          <cell r="A4" t="str">
            <v>BẢNG TÍNH TOÁN, ĐO BÓC KHỐI LƯỢNG HOÀN THÀNH ĐƯA VÀO QUYẾT TOÁN</v>
          </cell>
        </row>
      </sheetData>
      <sheetData sheetId="6530">
        <row r="4">
          <cell r="A4" t="str">
            <v>BẢNG TÍNH TOÁN, ĐO BÓC KHỐI LƯỢNG HOÀN THÀNH ĐƯA VÀO QUYẾT TOÁN</v>
          </cell>
        </row>
      </sheetData>
      <sheetData sheetId="6531">
        <row r="4">
          <cell r="A4" t="str">
            <v>BẢNG TÍNH TOÁN, ĐO BÓC KHỐI LƯỢNG HOÀN THÀNH ĐƯA VÀO QUYẾT TOÁN</v>
          </cell>
        </row>
      </sheetData>
      <sheetData sheetId="6532">
        <row r="4">
          <cell r="A4" t="str">
            <v>BẢNG TÍNH TOÁN, ĐO BÓC KHỐI LƯỢNG HOÀN THÀNH ĐƯA VÀO QUYẾT TOÁN</v>
          </cell>
        </row>
      </sheetData>
      <sheetData sheetId="6533">
        <row r="4">
          <cell r="A4" t="str">
            <v>BẢNG TÍNH TOÁN, ĐO BÓC KHỐI LƯỢNG HOÀN THÀNH ĐƯA VÀO QUYẾT TOÁN</v>
          </cell>
        </row>
      </sheetData>
      <sheetData sheetId="6534">
        <row r="4">
          <cell r="A4" t="str">
            <v>BẢNG TÍNH TOÁN, ĐO BÓC KHỐI LƯỢNG HOÀN THÀNH ĐƯA VÀO QUYẾT TOÁN</v>
          </cell>
        </row>
      </sheetData>
      <sheetData sheetId="6535">
        <row r="4">
          <cell r="A4" t="str">
            <v>BẢNG TÍNH TOÁN, ĐO BÓC KHỐI LƯỢNG HOÀN THÀNH ĐƯA VÀO QUYẾT TOÁN</v>
          </cell>
        </row>
      </sheetData>
      <sheetData sheetId="6536">
        <row r="4">
          <cell r="A4" t="str">
            <v>BẢNG TÍNH TOÁN, ĐO BÓC KHỐI LƯỢNG HOÀN THÀNH ĐƯA VÀO QUYẾT TOÁN</v>
          </cell>
        </row>
      </sheetData>
      <sheetData sheetId="6537">
        <row r="4">
          <cell r="A4" t="str">
            <v>BẢNG TÍNH TOÁN, ĐO BÓC KHỐI LƯỢNG HOÀN THÀNH ĐƯA VÀO QUYẾT TOÁN</v>
          </cell>
        </row>
      </sheetData>
      <sheetData sheetId="6538">
        <row r="4">
          <cell r="A4" t="str">
            <v>BẢNG TÍNH TOÁN, ĐO BÓC KHỐI LƯỢNG HOÀN THÀNH ĐƯA VÀO QUYẾT TOÁN</v>
          </cell>
        </row>
      </sheetData>
      <sheetData sheetId="6539">
        <row r="4">
          <cell r="A4" t="str">
            <v>BẢNG TÍNH TOÁN, ĐO BÓC KHỐI LƯỢNG HOÀN THÀNH ĐƯA VÀO QUYẾT TOÁN</v>
          </cell>
        </row>
      </sheetData>
      <sheetData sheetId="6540">
        <row r="4">
          <cell r="A4" t="str">
            <v>BẢNG TÍNH TOÁN, ĐO BÓC KHỐI LƯỢNG HOÀN THÀNH ĐƯA VÀO QUYẾT TOÁN</v>
          </cell>
        </row>
      </sheetData>
      <sheetData sheetId="6541">
        <row r="4">
          <cell r="A4" t="str">
            <v>BẢNG TÍNH TOÁN, ĐO BÓC KHỐI LƯỢNG HOÀN THÀNH ĐƯA VÀO QUYẾT TOÁN</v>
          </cell>
        </row>
      </sheetData>
      <sheetData sheetId="6542">
        <row r="4">
          <cell r="A4" t="str">
            <v>BẢNG TÍNH TOÁN, ĐO BÓC KHỐI LƯỢNG HOÀN THÀNH ĐƯA VÀO QUYẾT TOÁN</v>
          </cell>
        </row>
      </sheetData>
      <sheetData sheetId="6543">
        <row r="4">
          <cell r="A4" t="str">
            <v>BẢNG TÍNH TOÁN, ĐO BÓC KHỐI LƯỢNG HOÀN THÀNH ĐƯA VÀO QUYẾT TOÁN</v>
          </cell>
        </row>
      </sheetData>
      <sheetData sheetId="6544">
        <row r="4">
          <cell r="A4" t="str">
            <v>BẢNG TÍNH TOÁN, ĐO BÓC KHỐI LƯỢNG HOÀN THÀNH ĐƯA VÀO QUYẾT TOÁN</v>
          </cell>
        </row>
      </sheetData>
      <sheetData sheetId="6545">
        <row r="4">
          <cell r="A4" t="str">
            <v>BẢNG TÍNH TOÁN, ĐO BÓC KHỐI LƯỢNG HOÀN THÀNH ĐƯA VÀO QUYẾT TOÁN</v>
          </cell>
        </row>
      </sheetData>
      <sheetData sheetId="6546">
        <row r="4">
          <cell r="A4" t="str">
            <v>BẢNG TÍNH TOÁN, ĐO BÓC KHỐI LƯỢNG HOÀN THÀNH ĐƯA VÀO QUYẾT TOÁN</v>
          </cell>
        </row>
      </sheetData>
      <sheetData sheetId="6547">
        <row r="4">
          <cell r="A4" t="str">
            <v>BẢNG TÍNH TOÁN, ĐO BÓC KHỐI LƯỢNG HOÀN THÀNH ĐƯA VÀO QUYẾT TOÁN</v>
          </cell>
        </row>
      </sheetData>
      <sheetData sheetId="6548">
        <row r="4">
          <cell r="A4" t="str">
            <v>BẢNG TÍNH TOÁN, ĐO BÓC KHỐI LƯỢNG HOÀN THÀNH ĐƯA VÀO QUYẾT TOÁN</v>
          </cell>
        </row>
      </sheetData>
      <sheetData sheetId="6549">
        <row r="4">
          <cell r="A4" t="str">
            <v>BẢNG TÍNH TOÁN, ĐO BÓC KHỐI LƯỢNG HOÀN THÀNH ĐƯA VÀO QUYẾT TOÁN</v>
          </cell>
        </row>
      </sheetData>
      <sheetData sheetId="6550">
        <row r="4">
          <cell r="A4" t="str">
            <v>BẢNG TÍNH TOÁN, ĐO BÓC KHỐI LƯỢNG HOÀN THÀNH ĐƯA VÀO QUYẾT TOÁN</v>
          </cell>
        </row>
      </sheetData>
      <sheetData sheetId="6551">
        <row r="4">
          <cell r="A4" t="str">
            <v>BẢNG TÍNH TOÁN, ĐO BÓC KHỐI LƯỢNG HOÀN THÀNH ĐƯA VÀO QUYẾT TOÁN</v>
          </cell>
        </row>
      </sheetData>
      <sheetData sheetId="6552">
        <row r="4">
          <cell r="A4" t="str">
            <v>BẢNG TÍNH TOÁN, ĐO BÓC KHỐI LƯỢNG HOÀN THÀNH ĐƯA VÀO QUYẾT TOÁN</v>
          </cell>
        </row>
      </sheetData>
      <sheetData sheetId="6553">
        <row r="4">
          <cell r="A4" t="str">
            <v>BẢNG TÍNH TOÁN, ĐO BÓC KHỐI LƯỢNG HOÀN THÀNH ĐƯA VÀO QUYẾT TOÁN</v>
          </cell>
        </row>
      </sheetData>
      <sheetData sheetId="6554">
        <row r="4">
          <cell r="A4" t="str">
            <v>BẢNG TÍNH TOÁN, ĐO BÓC KHỐI LƯỢNG HOÀN THÀNH ĐƯA VÀO QUYẾT TOÁN</v>
          </cell>
        </row>
      </sheetData>
      <sheetData sheetId="6555">
        <row r="4">
          <cell r="A4" t="str">
            <v>BẢNG TÍNH TOÁN, ĐO BÓC KHỐI LƯỢNG HOÀN THÀNH ĐƯA VÀO QUYẾT TOÁN</v>
          </cell>
        </row>
      </sheetData>
      <sheetData sheetId="6556">
        <row r="4">
          <cell r="A4" t="str">
            <v>BẢNG TÍNH TOÁN, ĐO BÓC KHỐI LƯỢNG HOÀN THÀNH ĐƯA VÀO QUYẾT TOÁN</v>
          </cell>
        </row>
      </sheetData>
      <sheetData sheetId="6557">
        <row r="4">
          <cell r="A4" t="str">
            <v>BẢNG TÍNH TOÁN, ĐO BÓC KHỐI LƯỢNG HOÀN THÀNH ĐƯA VÀO QUYẾT TOÁN</v>
          </cell>
        </row>
      </sheetData>
      <sheetData sheetId="6558">
        <row r="4">
          <cell r="A4" t="str">
            <v>BẢNG TÍNH TOÁN, ĐO BÓC KHỐI LƯỢNG HOÀN THÀNH ĐƯA VÀO QUYẾT TOÁN</v>
          </cell>
        </row>
      </sheetData>
      <sheetData sheetId="6559">
        <row r="4">
          <cell r="A4" t="str">
            <v>BẢNG TÍNH TOÁN, ĐO BÓC KHỐI LƯỢNG HOÀN THÀNH ĐƯA VÀO QUYẾT TOÁN</v>
          </cell>
        </row>
      </sheetData>
      <sheetData sheetId="6560">
        <row r="4">
          <cell r="A4" t="str">
            <v>BẢNG TÍNH TOÁN, ĐO BÓC KHỐI LƯỢNG HOÀN THÀNH ĐƯA VÀO QUYẾT TOÁN</v>
          </cell>
        </row>
      </sheetData>
      <sheetData sheetId="6561">
        <row r="4">
          <cell r="A4" t="str">
            <v>BẢNG TÍNH TOÁN, ĐO BÓC KHỐI LƯỢNG HOÀN THÀNH ĐƯA VÀO QUYẾT TOÁN</v>
          </cell>
        </row>
      </sheetData>
      <sheetData sheetId="6562">
        <row r="4">
          <cell r="A4" t="str">
            <v>BẢNG TÍNH TOÁN, ĐO BÓC KHỐI LƯỢNG HOÀN THÀNH ĐƯA VÀO QUYẾT TOÁN</v>
          </cell>
        </row>
      </sheetData>
      <sheetData sheetId="6563">
        <row r="4">
          <cell r="A4" t="str">
            <v>BẢNG TÍNH TOÁN, ĐO BÓC KHỐI LƯỢNG HOÀN THÀNH ĐƯA VÀO QUYẾT TOÁN</v>
          </cell>
        </row>
      </sheetData>
      <sheetData sheetId="6564">
        <row r="4">
          <cell r="A4" t="str">
            <v>BẢNG TÍNH TOÁN, ĐO BÓC KHỐI LƯỢNG HOÀN THÀNH ĐƯA VÀO QUYẾT TOÁN</v>
          </cell>
        </row>
      </sheetData>
      <sheetData sheetId="6565">
        <row r="4">
          <cell r="A4" t="str">
            <v>BẢNG TÍNH TOÁN, ĐO BÓC KHỐI LƯỢNG HOÀN THÀNH ĐƯA VÀO QUYẾT TOÁN</v>
          </cell>
        </row>
      </sheetData>
      <sheetData sheetId="6566">
        <row r="4">
          <cell r="A4" t="str">
            <v>BẢNG TÍNH TOÁN, ĐO BÓC KHỐI LƯỢNG HOÀN THÀNH ĐƯA VÀO QUYẾT TOÁN</v>
          </cell>
        </row>
      </sheetData>
      <sheetData sheetId="6567">
        <row r="4">
          <cell r="A4" t="str">
            <v>BẢNG TÍNH TOÁN, ĐO BÓC KHỐI LƯỢNG HOÀN THÀNH ĐƯA VÀO QUYẾT TOÁN</v>
          </cell>
        </row>
      </sheetData>
      <sheetData sheetId="6568">
        <row r="4">
          <cell r="A4" t="str">
            <v>BẢNG TÍNH TOÁN, ĐO BÓC KHỐI LƯỢNG HOÀN THÀNH ĐƯA VÀO QUYẾT TOÁN</v>
          </cell>
        </row>
      </sheetData>
      <sheetData sheetId="6569">
        <row r="4">
          <cell r="A4" t="str">
            <v>BẢNG TÍNH TOÁN, ĐO BÓC KHỐI LƯỢNG HOÀN THÀNH ĐƯA VÀO QUYẾT TOÁN</v>
          </cell>
        </row>
      </sheetData>
      <sheetData sheetId="6570">
        <row r="4">
          <cell r="A4" t="str">
            <v>BẢNG TÍNH TOÁN, ĐO BÓC KHỐI LƯỢNG HOÀN THÀNH ĐƯA VÀO QUYẾT TOÁN</v>
          </cell>
        </row>
      </sheetData>
      <sheetData sheetId="6571">
        <row r="4">
          <cell r="A4" t="str">
            <v>BẢNG TÍNH TOÁN, ĐO BÓC KHỐI LƯỢNG HOÀN THÀNH ĐƯA VÀO QUYẾT TOÁN</v>
          </cell>
        </row>
      </sheetData>
      <sheetData sheetId="6572">
        <row r="4">
          <cell r="A4" t="str">
            <v>BẢNG TÍNH TOÁN, ĐO BÓC KHỐI LƯỢNG HOÀN THÀNH ĐƯA VÀO QUYẾT TOÁN</v>
          </cell>
        </row>
      </sheetData>
      <sheetData sheetId="6573">
        <row r="4">
          <cell r="A4" t="str">
            <v>BẢNG TÍNH TOÁN, ĐO BÓC KHỐI LƯỢNG HOÀN THÀNH ĐƯA VÀO QUYẾT TOÁN</v>
          </cell>
        </row>
      </sheetData>
      <sheetData sheetId="6574">
        <row r="4">
          <cell r="A4" t="str">
            <v>BẢNG TÍNH TOÁN, ĐO BÓC KHỐI LƯỢNG HOÀN THÀNH ĐƯA VÀO QUYẾT TOÁN</v>
          </cell>
        </row>
      </sheetData>
      <sheetData sheetId="6575">
        <row r="4">
          <cell r="A4" t="str">
            <v>BẢNG TÍNH TOÁN, ĐO BÓC KHỐI LƯỢNG HOÀN THÀNH ĐƯA VÀO QUYẾT TOÁN</v>
          </cell>
        </row>
      </sheetData>
      <sheetData sheetId="6576">
        <row r="4">
          <cell r="A4" t="str">
            <v>BẢNG TÍNH TOÁN, ĐO BÓC KHỐI LƯỢNG HOÀN THÀNH ĐƯA VÀO QUYẾT TOÁN</v>
          </cell>
        </row>
      </sheetData>
      <sheetData sheetId="6577">
        <row r="4">
          <cell r="A4" t="str">
            <v>BẢNG TÍNH TOÁN, ĐO BÓC KHỐI LƯỢNG HOÀN THÀNH ĐƯA VÀO QUYẾT TOÁN</v>
          </cell>
        </row>
      </sheetData>
      <sheetData sheetId="6578">
        <row r="4">
          <cell r="A4" t="str">
            <v>BẢNG TÍNH TOÁN, ĐO BÓC KHỐI LƯỢNG HOÀN THÀNH ĐƯA VÀO QUYẾT TOÁN</v>
          </cell>
        </row>
      </sheetData>
      <sheetData sheetId="6579">
        <row r="4">
          <cell r="A4" t="str">
            <v>BẢNG TÍNH TOÁN, ĐO BÓC KHỐI LƯỢNG HOÀN THÀNH ĐƯA VÀO QUYẾT TOÁN</v>
          </cell>
        </row>
      </sheetData>
      <sheetData sheetId="6580">
        <row r="4">
          <cell r="A4" t="str">
            <v>BẢNG TÍNH TOÁN, ĐO BÓC KHỐI LƯỢNG HOÀN THÀNH ĐƯA VÀO QUYẾT TOÁN</v>
          </cell>
        </row>
      </sheetData>
      <sheetData sheetId="6581">
        <row r="4">
          <cell r="A4" t="str">
            <v>BẢNG TÍNH TOÁN, ĐO BÓC KHỐI LƯỢNG HOÀN THÀNH ĐƯA VÀO QUYẾT TOÁN</v>
          </cell>
        </row>
      </sheetData>
      <sheetData sheetId="6582">
        <row r="4">
          <cell r="A4" t="str">
            <v>BẢNG TÍNH TOÁN, ĐO BÓC KHỐI LƯỢNG HOÀN THÀNH ĐƯA VÀO QUYẾT TOÁN</v>
          </cell>
        </row>
      </sheetData>
      <sheetData sheetId="6583">
        <row r="4">
          <cell r="A4" t="str">
            <v>BẢNG TÍNH TOÁN, ĐO BÓC KHỐI LƯỢNG HOÀN THÀNH ĐƯA VÀO QUYẾT TOÁN</v>
          </cell>
        </row>
      </sheetData>
      <sheetData sheetId="6584">
        <row r="4">
          <cell r="A4" t="str">
            <v>BẢNG TÍNH TOÁN, ĐO BÓC KHỐI LƯỢNG HOÀN THÀNH ĐƯA VÀO QUYẾT TOÁN</v>
          </cell>
        </row>
      </sheetData>
      <sheetData sheetId="6585">
        <row r="4">
          <cell r="A4" t="str">
            <v>BẢNG TÍNH TOÁN, ĐO BÓC KHỐI LƯỢNG HOÀN THÀNH ĐƯA VÀO QUYẾT TOÁN</v>
          </cell>
        </row>
      </sheetData>
      <sheetData sheetId="6586">
        <row r="4">
          <cell r="A4" t="str">
            <v>BẢNG TÍNH TOÁN, ĐO BÓC KHỐI LƯỢNG HOÀN THÀNH ĐƯA VÀO QUYẾT TOÁN</v>
          </cell>
        </row>
      </sheetData>
      <sheetData sheetId="6587">
        <row r="4">
          <cell r="A4" t="str">
            <v>BẢNG TÍNH TOÁN, ĐO BÓC KHỐI LƯỢNG HOÀN THÀNH ĐƯA VÀO QUYẾT TOÁN</v>
          </cell>
        </row>
      </sheetData>
      <sheetData sheetId="6588">
        <row r="4">
          <cell r="A4" t="str">
            <v>BẢNG TÍNH TOÁN, ĐO BÓC KHỐI LƯỢNG HOÀN THÀNH ĐƯA VÀO QUYẾT TOÁN</v>
          </cell>
        </row>
      </sheetData>
      <sheetData sheetId="6589">
        <row r="4">
          <cell r="A4" t="str">
            <v>BẢNG TÍNH TOÁN, ĐO BÓC KHỐI LƯỢNG HOÀN THÀNH ĐƯA VÀO QUYẾT TOÁN</v>
          </cell>
        </row>
      </sheetData>
      <sheetData sheetId="6590">
        <row r="4">
          <cell r="A4" t="str">
            <v>BẢNG TÍNH TOÁN, ĐO BÓC KHỐI LƯỢNG HOÀN THÀNH ĐƯA VÀO QUYẾT TOÁN</v>
          </cell>
        </row>
      </sheetData>
      <sheetData sheetId="6591">
        <row r="4">
          <cell r="A4" t="str">
            <v>BẢNG TÍNH TOÁN, ĐO BÓC KHỐI LƯỢNG HOÀN THÀNH ĐƯA VÀO QUYẾT TOÁN</v>
          </cell>
        </row>
      </sheetData>
      <sheetData sheetId="6592">
        <row r="4">
          <cell r="A4" t="str">
            <v>BẢNG TÍNH TOÁN, ĐO BÓC KHỐI LƯỢNG HOÀN THÀNH ĐƯA VÀO QUYẾT TOÁN</v>
          </cell>
        </row>
      </sheetData>
      <sheetData sheetId="6593">
        <row r="4">
          <cell r="A4" t="str">
            <v>BẢNG TÍNH TOÁN, ĐO BÓC KHỐI LƯỢNG HOÀN THÀNH ĐƯA VÀO QUYẾT TOÁN</v>
          </cell>
        </row>
      </sheetData>
      <sheetData sheetId="6594">
        <row r="4">
          <cell r="A4" t="str">
            <v>BẢNG TÍNH TOÁN, ĐO BÓC KHỐI LƯỢNG HOÀN THÀNH ĐƯA VÀO QUYẾT TOÁN</v>
          </cell>
        </row>
      </sheetData>
      <sheetData sheetId="6595">
        <row r="4">
          <cell r="A4" t="str">
            <v>BẢNG TÍNH TOÁN, ĐO BÓC KHỐI LƯỢNG HOÀN THÀNH ĐƯA VÀO QUYẾT TOÁN</v>
          </cell>
        </row>
      </sheetData>
      <sheetData sheetId="6596">
        <row r="4">
          <cell r="A4" t="str">
            <v>BẢNG TÍNH TOÁN, ĐO BÓC KHỐI LƯỢNG HOÀN THÀNH ĐƯA VÀO QUYẾT TOÁN</v>
          </cell>
        </row>
      </sheetData>
      <sheetData sheetId="6597">
        <row r="4">
          <cell r="A4" t="str">
            <v>BẢNG TÍNH TOÁN, ĐO BÓC KHỐI LƯỢNG HOÀN THÀNH ĐƯA VÀO QUYẾT TOÁN</v>
          </cell>
        </row>
      </sheetData>
      <sheetData sheetId="6598">
        <row r="4">
          <cell r="A4" t="str">
            <v>BẢNG TÍNH TOÁN, ĐO BÓC KHỐI LƯỢNG HOÀN THÀNH ĐƯA VÀO QUYẾT TOÁN</v>
          </cell>
        </row>
      </sheetData>
      <sheetData sheetId="6599">
        <row r="4">
          <cell r="A4" t="str">
            <v>BẢNG TÍNH TOÁN, ĐO BÓC KHỐI LƯỢNG HOÀN THÀNH ĐƯA VÀO QUYẾT TOÁN</v>
          </cell>
        </row>
      </sheetData>
      <sheetData sheetId="6600">
        <row r="4">
          <cell r="A4" t="str">
            <v>BẢNG TÍNH TOÁN, ĐO BÓC KHỐI LƯỢNG HOÀN THÀNH ĐƯA VÀO QUYẾT TOÁN</v>
          </cell>
        </row>
      </sheetData>
      <sheetData sheetId="6601">
        <row r="4">
          <cell r="A4" t="str">
            <v>BẢNG TÍNH TOÁN, ĐO BÓC KHỐI LƯỢNG HOÀN THÀNH ĐƯA VÀO QUYẾT TOÁN</v>
          </cell>
        </row>
      </sheetData>
      <sheetData sheetId="6602">
        <row r="4">
          <cell r="A4" t="str">
            <v>BẢNG TÍNH TOÁN, ĐO BÓC KHỐI LƯỢNG HOÀN THÀNH ĐƯA VÀO QUYẾT TOÁN</v>
          </cell>
        </row>
      </sheetData>
      <sheetData sheetId="6603">
        <row r="4">
          <cell r="A4" t="str">
            <v>BẢNG TÍNH TOÁN, ĐO BÓC KHỐI LƯỢNG HOÀN THÀNH ĐƯA VÀO QUYẾT TOÁN</v>
          </cell>
        </row>
      </sheetData>
      <sheetData sheetId="6604">
        <row r="4">
          <cell r="A4" t="str">
            <v>BẢNG TÍNH TOÁN, ĐO BÓC KHỐI LƯỢNG HOÀN THÀNH ĐƯA VÀO QUYẾT TOÁN</v>
          </cell>
        </row>
      </sheetData>
      <sheetData sheetId="6605">
        <row r="4">
          <cell r="A4" t="str">
            <v>BẢNG TÍNH TOÁN, ĐO BÓC KHỐI LƯỢNG HOÀN THÀNH ĐƯA VÀO QUYẾT TOÁN</v>
          </cell>
        </row>
      </sheetData>
      <sheetData sheetId="6606">
        <row r="4">
          <cell r="A4" t="str">
            <v>BẢNG TÍNH TOÁN, ĐO BÓC KHỐI LƯỢNG HOÀN THÀNH ĐƯA VÀO QUYẾT TOÁN</v>
          </cell>
        </row>
      </sheetData>
      <sheetData sheetId="6607">
        <row r="4">
          <cell r="A4" t="str">
            <v>BẢNG TÍNH TOÁN, ĐO BÓC KHỐI LƯỢNG HOÀN THÀNH ĐƯA VÀO QUYẾT TOÁN</v>
          </cell>
        </row>
      </sheetData>
      <sheetData sheetId="6608">
        <row r="4">
          <cell r="A4" t="str">
            <v>BẢNG TÍNH TOÁN, ĐO BÓC KHỐI LƯỢNG HOÀN THÀNH ĐƯA VÀO QUYẾT TOÁN</v>
          </cell>
        </row>
      </sheetData>
      <sheetData sheetId="6609">
        <row r="4">
          <cell r="A4" t="str">
            <v>BẢNG TÍNH TOÁN, ĐO BÓC KHỐI LƯỢNG HOÀN THÀNH ĐƯA VÀO QUYẾT TOÁN</v>
          </cell>
        </row>
      </sheetData>
      <sheetData sheetId="6610">
        <row r="4">
          <cell r="A4" t="str">
            <v>BẢNG TÍNH TOÁN, ĐO BÓC KHỐI LƯỢNG HOÀN THÀNH ĐƯA VÀO QUYẾT TOÁN</v>
          </cell>
        </row>
      </sheetData>
      <sheetData sheetId="6611">
        <row r="4">
          <cell r="A4" t="str">
            <v>BẢNG TÍNH TOÁN, ĐO BÓC KHỐI LƯỢNG HOÀN THÀNH ĐƯA VÀO QUYẾT TOÁN</v>
          </cell>
        </row>
      </sheetData>
      <sheetData sheetId="6612">
        <row r="4">
          <cell r="A4" t="str">
            <v>BẢNG TÍNH TOÁN, ĐO BÓC KHỐI LƯỢNG HOÀN THÀNH ĐƯA VÀO QUYẾT TOÁN</v>
          </cell>
        </row>
      </sheetData>
      <sheetData sheetId="6613">
        <row r="4">
          <cell r="A4" t="str">
            <v>BẢNG TÍNH TOÁN, ĐO BÓC KHỐI LƯỢNG HOÀN THÀNH ĐƯA VÀO QUYẾT TOÁN</v>
          </cell>
        </row>
      </sheetData>
      <sheetData sheetId="6614">
        <row r="4">
          <cell r="A4" t="str">
            <v>BẢNG TÍNH TOÁN, ĐO BÓC KHỐI LƯỢNG HOÀN THÀNH ĐƯA VÀO QUYẾT TOÁN</v>
          </cell>
        </row>
      </sheetData>
      <sheetData sheetId="6615">
        <row r="4">
          <cell r="A4" t="str">
            <v>BẢNG TÍNH TOÁN, ĐO BÓC KHỐI LƯỢNG HOÀN THÀNH ĐƯA VÀO QUYẾT TOÁN</v>
          </cell>
        </row>
      </sheetData>
      <sheetData sheetId="6616">
        <row r="4">
          <cell r="A4" t="str">
            <v>BẢNG TÍNH TOÁN, ĐO BÓC KHỐI LƯỢNG HOÀN THÀNH ĐƯA VÀO QUYẾT TOÁN</v>
          </cell>
        </row>
      </sheetData>
      <sheetData sheetId="6617">
        <row r="4">
          <cell r="A4" t="str">
            <v>BẢNG TÍNH TOÁN, ĐO BÓC KHỐI LƯỢNG HOÀN THÀNH ĐƯA VÀO QUYẾT TOÁN</v>
          </cell>
        </row>
      </sheetData>
      <sheetData sheetId="6618">
        <row r="4">
          <cell r="A4" t="str">
            <v>BẢNG TÍNH TOÁN, ĐO BÓC KHỐI LƯỢNG HOÀN THÀNH ĐƯA VÀO QUYẾT TOÁN</v>
          </cell>
        </row>
      </sheetData>
      <sheetData sheetId="6619">
        <row r="4">
          <cell r="A4" t="str">
            <v>BẢNG TÍNH TOÁN, ĐO BÓC KHỐI LƯỢNG HOÀN THÀNH ĐƯA VÀO QUYẾT TOÁN</v>
          </cell>
        </row>
      </sheetData>
      <sheetData sheetId="6620">
        <row r="4">
          <cell r="A4" t="str">
            <v>BẢNG TÍNH TOÁN, ĐO BÓC KHỐI LƯỢNG HOÀN THÀNH ĐƯA VÀO QUYẾT TOÁN</v>
          </cell>
        </row>
      </sheetData>
      <sheetData sheetId="6621">
        <row r="4">
          <cell r="A4" t="str">
            <v>BẢNG TÍNH TOÁN, ĐO BÓC KHỐI LƯỢNG HOÀN THÀNH ĐƯA VÀO QUYẾT TOÁN</v>
          </cell>
        </row>
      </sheetData>
      <sheetData sheetId="6622">
        <row r="4">
          <cell r="A4" t="str">
            <v>BẢNG TÍNH TOÁN, ĐO BÓC KHỐI LƯỢNG HOÀN THÀNH ĐƯA VÀO QUYẾT TOÁN</v>
          </cell>
        </row>
      </sheetData>
      <sheetData sheetId="6623">
        <row r="4">
          <cell r="A4" t="str">
            <v>BẢNG TÍNH TOÁN, ĐO BÓC KHỐI LƯỢNG HOÀN THÀNH ĐƯA VÀO QUYẾT TOÁN</v>
          </cell>
        </row>
      </sheetData>
      <sheetData sheetId="6624">
        <row r="4">
          <cell r="A4" t="str">
            <v>BẢNG TÍNH TOÁN, ĐO BÓC KHỐI LƯỢNG HOÀN THÀNH ĐƯA VÀO QUYẾT TOÁN</v>
          </cell>
        </row>
      </sheetData>
      <sheetData sheetId="6625">
        <row r="4">
          <cell r="A4" t="str">
            <v>BẢNG TÍNH TOÁN, ĐO BÓC KHỐI LƯỢNG HOÀN THÀNH ĐƯA VÀO QUYẾT TOÁN</v>
          </cell>
        </row>
      </sheetData>
      <sheetData sheetId="6626">
        <row r="4">
          <cell r="A4" t="str">
            <v>BẢNG TÍNH TOÁN, ĐO BÓC KHỐI LƯỢNG HOÀN THÀNH ĐƯA VÀO QUYẾT TOÁN</v>
          </cell>
        </row>
      </sheetData>
      <sheetData sheetId="6627">
        <row r="4">
          <cell r="A4" t="str">
            <v>BẢNG TÍNH TOÁN, ĐO BÓC KHỐI LƯỢNG HOÀN THÀNH ĐƯA VÀO QUYẾT TOÁN</v>
          </cell>
        </row>
      </sheetData>
      <sheetData sheetId="6628">
        <row r="4">
          <cell r="A4" t="str">
            <v>BẢNG TÍNH TOÁN, ĐO BÓC KHỐI LƯỢNG HOÀN THÀNH ĐƯA VÀO QUYẾT TOÁN</v>
          </cell>
        </row>
      </sheetData>
      <sheetData sheetId="6629">
        <row r="4">
          <cell r="A4" t="str">
            <v>BẢNG TÍNH TOÁN, ĐO BÓC KHỐI LƯỢNG HOÀN THÀNH ĐƯA VÀO QUYẾT TOÁN</v>
          </cell>
        </row>
      </sheetData>
      <sheetData sheetId="6630">
        <row r="4">
          <cell r="A4" t="str">
            <v>BẢNG TÍNH TOÁN, ĐO BÓC KHỐI LƯỢNG HOÀN THÀNH ĐƯA VÀO QUYẾT TOÁN</v>
          </cell>
        </row>
      </sheetData>
      <sheetData sheetId="6631">
        <row r="4">
          <cell r="A4" t="str">
            <v>BẢNG TÍNH TOÁN, ĐO BÓC KHỐI LƯỢNG HOÀN THÀNH ĐƯA VÀO QUYẾT TOÁN</v>
          </cell>
        </row>
      </sheetData>
      <sheetData sheetId="6632">
        <row r="4">
          <cell r="A4" t="str">
            <v>BẢNG TÍNH TOÁN, ĐO BÓC KHỐI LƯỢNG HOÀN THÀNH ĐƯA VÀO QUYẾT TOÁN</v>
          </cell>
        </row>
      </sheetData>
      <sheetData sheetId="6633">
        <row r="4">
          <cell r="A4" t="str">
            <v>BẢNG TÍNH TOÁN, ĐO BÓC KHỐI LƯỢNG HOÀN THÀNH ĐƯA VÀO QUYẾT TOÁN</v>
          </cell>
        </row>
      </sheetData>
      <sheetData sheetId="6634">
        <row r="4">
          <cell r="A4" t="str">
            <v>BẢNG TÍNH TOÁN, ĐO BÓC KHỐI LƯỢNG HOÀN THÀNH ĐƯA VÀO QUYẾT TOÁN</v>
          </cell>
        </row>
      </sheetData>
      <sheetData sheetId="6635">
        <row r="4">
          <cell r="A4" t="str">
            <v>BẢNG TÍNH TOÁN, ĐO BÓC KHỐI LƯỢNG HOÀN THÀNH ĐƯA VÀO QUYẾT TOÁN</v>
          </cell>
        </row>
      </sheetData>
      <sheetData sheetId="6636">
        <row r="4">
          <cell r="A4" t="str">
            <v>BẢNG TÍNH TOÁN, ĐO BÓC KHỐI LƯỢNG HOÀN THÀNH ĐƯA VÀO QUYẾT TOÁN</v>
          </cell>
        </row>
      </sheetData>
      <sheetData sheetId="6637">
        <row r="4">
          <cell r="A4" t="str">
            <v>BẢNG TÍNH TOÁN, ĐO BÓC KHỐI LƯỢNG HOÀN THÀNH ĐƯA VÀO QUYẾT TOÁN</v>
          </cell>
        </row>
      </sheetData>
      <sheetData sheetId="6638">
        <row r="4">
          <cell r="A4" t="str">
            <v>BẢNG TÍNH TOÁN, ĐO BÓC KHỐI LƯỢNG HOÀN THÀNH ĐƯA VÀO QUYẾT TOÁN</v>
          </cell>
        </row>
      </sheetData>
      <sheetData sheetId="6639">
        <row r="4">
          <cell r="A4" t="str">
            <v>BẢNG TÍNH TOÁN, ĐO BÓC KHỐI LƯỢNG HOÀN THÀNH ĐƯA VÀO QUYẾT TOÁN</v>
          </cell>
        </row>
      </sheetData>
      <sheetData sheetId="6640">
        <row r="4">
          <cell r="A4" t="str">
            <v>BẢNG TÍNH TOÁN, ĐO BÓC KHỐI LƯỢNG HOÀN THÀNH ĐƯA VÀO QUYẾT TOÁN</v>
          </cell>
        </row>
      </sheetData>
      <sheetData sheetId="6641">
        <row r="4">
          <cell r="A4" t="str">
            <v>BẢNG TÍNH TOÁN, ĐO BÓC KHỐI LƯỢNG HOÀN THÀNH ĐƯA VÀO QUYẾT TOÁN</v>
          </cell>
        </row>
      </sheetData>
      <sheetData sheetId="6642">
        <row r="4">
          <cell r="A4" t="str">
            <v>BẢNG TÍNH TOÁN, ĐO BÓC KHỐI LƯỢNG HOÀN THÀNH ĐƯA VÀO QUYẾT TOÁN</v>
          </cell>
        </row>
      </sheetData>
      <sheetData sheetId="6643">
        <row r="4">
          <cell r="A4" t="str">
            <v>BẢNG TÍNH TOÁN, ĐO BÓC KHỐI LƯỢNG HOÀN THÀNH ĐƯA VÀO QUYẾT TOÁN</v>
          </cell>
        </row>
      </sheetData>
      <sheetData sheetId="6644">
        <row r="4">
          <cell r="A4" t="str">
            <v>BẢNG TÍNH TOÁN, ĐO BÓC KHỐI LƯỢNG HOÀN THÀNH ĐƯA VÀO QUYẾT TOÁN</v>
          </cell>
        </row>
      </sheetData>
      <sheetData sheetId="6645">
        <row r="4">
          <cell r="A4" t="str">
            <v>BẢNG TÍNH TOÁN, ĐO BÓC KHỐI LƯỢNG HOÀN THÀNH ĐƯA VÀO QUYẾT TOÁN</v>
          </cell>
        </row>
      </sheetData>
      <sheetData sheetId="6646">
        <row r="4">
          <cell r="A4" t="str">
            <v>BẢNG TÍNH TOÁN, ĐO BÓC KHỐI LƯỢNG HOÀN THÀNH ĐƯA VÀO QUYẾT TOÁN</v>
          </cell>
        </row>
      </sheetData>
      <sheetData sheetId="6647">
        <row r="4">
          <cell r="A4" t="str">
            <v>BẢNG TÍNH TOÁN, ĐO BÓC KHỐI LƯỢNG HOÀN THÀNH ĐƯA VÀO QUYẾT TOÁN</v>
          </cell>
        </row>
      </sheetData>
      <sheetData sheetId="6648">
        <row r="4">
          <cell r="A4" t="str">
            <v>BẢNG TÍNH TOÁN, ĐO BÓC KHỐI LƯỢNG HOÀN THÀNH ĐƯA VÀO QUYẾT TOÁN</v>
          </cell>
        </row>
      </sheetData>
      <sheetData sheetId="6649">
        <row r="4">
          <cell r="A4" t="str">
            <v>BẢNG TÍNH TOÁN, ĐO BÓC KHỐI LƯỢNG HOÀN THÀNH ĐƯA VÀO QUYẾT TOÁN</v>
          </cell>
        </row>
      </sheetData>
      <sheetData sheetId="6650">
        <row r="4">
          <cell r="A4" t="str">
            <v>BẢNG TÍNH TOÁN, ĐO BÓC KHỐI LƯỢNG HOÀN THÀNH ĐƯA VÀO QUYẾT TOÁN</v>
          </cell>
        </row>
      </sheetData>
      <sheetData sheetId="6651">
        <row r="4">
          <cell r="A4" t="str">
            <v>BẢNG TÍNH TOÁN, ĐO BÓC KHỐI LƯỢNG HOÀN THÀNH ĐƯA VÀO QUYẾT TOÁN</v>
          </cell>
        </row>
      </sheetData>
      <sheetData sheetId="6652">
        <row r="4">
          <cell r="A4" t="str">
            <v>BẢNG TÍNH TOÁN, ĐO BÓC KHỐI LƯỢNG HOÀN THÀNH ĐƯA VÀO QUYẾT TOÁN</v>
          </cell>
        </row>
      </sheetData>
      <sheetData sheetId="6653">
        <row r="4">
          <cell r="A4" t="str">
            <v>BẢNG TÍNH TOÁN, ĐO BÓC KHỐI LƯỢNG HOÀN THÀNH ĐƯA VÀO QUYẾT TOÁN</v>
          </cell>
        </row>
      </sheetData>
      <sheetData sheetId="6654">
        <row r="4">
          <cell r="A4" t="str">
            <v>BẢNG TÍNH TOÁN, ĐO BÓC KHỐI LƯỢNG HOÀN THÀNH ĐƯA VÀO QUYẾT TOÁN</v>
          </cell>
        </row>
      </sheetData>
      <sheetData sheetId="6655">
        <row r="4">
          <cell r="A4" t="str">
            <v>BẢNG TÍNH TOÁN, ĐO BÓC KHỐI LƯỢNG HOÀN THÀNH ĐƯA VÀO QUYẾT TOÁN</v>
          </cell>
        </row>
      </sheetData>
      <sheetData sheetId="6656">
        <row r="4">
          <cell r="A4" t="str">
            <v>BẢNG TÍNH TOÁN, ĐO BÓC KHỐI LƯỢNG HOÀN THÀNH ĐƯA VÀO QUYẾT TOÁN</v>
          </cell>
        </row>
      </sheetData>
      <sheetData sheetId="6657">
        <row r="4">
          <cell r="A4" t="str">
            <v>BẢNG TÍNH TOÁN, ĐO BÓC KHỐI LƯỢNG HOÀN THÀNH ĐƯA VÀO QUYẾT TOÁN</v>
          </cell>
        </row>
      </sheetData>
      <sheetData sheetId="6658">
        <row r="4">
          <cell r="A4" t="str">
            <v>BẢNG TÍNH TOÁN, ĐO BÓC KHỐI LƯỢNG HOÀN THÀNH ĐƯA VÀO QUYẾT TOÁN</v>
          </cell>
        </row>
      </sheetData>
      <sheetData sheetId="6659">
        <row r="4">
          <cell r="A4" t="str">
            <v>BẢNG TÍNH TOÁN, ĐO BÓC KHỐI LƯỢNG HOÀN THÀNH ĐƯA VÀO QUYẾT TOÁN</v>
          </cell>
        </row>
      </sheetData>
      <sheetData sheetId="6660">
        <row r="4">
          <cell r="A4" t="str">
            <v>BẢNG TÍNH TOÁN, ĐO BÓC KHỐI LƯỢNG HOÀN THÀNH ĐƯA VÀO QUYẾT TOÁN</v>
          </cell>
        </row>
      </sheetData>
      <sheetData sheetId="6661">
        <row r="4">
          <cell r="A4" t="str">
            <v>BẢNG TÍNH TOÁN, ĐO BÓC KHỐI LƯỢNG HOÀN THÀNH ĐƯA VÀO QUYẾT TOÁN</v>
          </cell>
        </row>
      </sheetData>
      <sheetData sheetId="6662">
        <row r="4">
          <cell r="A4" t="str">
            <v>BẢNG TÍNH TOÁN, ĐO BÓC KHỐI LƯỢNG HOÀN THÀNH ĐƯA VÀO QUYẾT TOÁN</v>
          </cell>
        </row>
      </sheetData>
      <sheetData sheetId="6663">
        <row r="4">
          <cell r="A4" t="str">
            <v>BẢNG TÍNH TOÁN, ĐO BÓC KHỐI LƯỢNG HOÀN THÀNH ĐƯA VÀO QUYẾT TOÁN</v>
          </cell>
        </row>
      </sheetData>
      <sheetData sheetId="6664">
        <row r="4">
          <cell r="A4" t="str">
            <v>BẢNG TÍNH TOÁN, ĐO BÓC KHỐI LƯỢNG HOÀN THÀNH ĐƯA VÀO QUYẾT TOÁN</v>
          </cell>
        </row>
      </sheetData>
      <sheetData sheetId="6665">
        <row r="4">
          <cell r="A4" t="str">
            <v>BẢNG TÍNH TOÁN, ĐO BÓC KHỐI LƯỢNG HOÀN THÀNH ĐƯA VÀO QUYẾT TOÁN</v>
          </cell>
        </row>
      </sheetData>
      <sheetData sheetId="6666">
        <row r="4">
          <cell r="A4" t="str">
            <v>BẢNG TÍNH TOÁN, ĐO BÓC KHỐI LƯỢNG HOÀN THÀNH ĐƯA VÀO QUYẾT TOÁN</v>
          </cell>
        </row>
      </sheetData>
      <sheetData sheetId="6667">
        <row r="4">
          <cell r="A4" t="str">
            <v>BẢNG TÍNH TOÁN, ĐO BÓC KHỐI LƯỢNG HOÀN THÀNH ĐƯA VÀO QUYẾT TOÁN</v>
          </cell>
        </row>
      </sheetData>
      <sheetData sheetId="6668">
        <row r="4">
          <cell r="A4" t="str">
            <v>BẢNG TÍNH TOÁN, ĐO BÓC KHỐI LƯỢNG HOÀN THÀNH ĐƯA VÀO QUYẾT TOÁN</v>
          </cell>
        </row>
      </sheetData>
      <sheetData sheetId="6669">
        <row r="4">
          <cell r="A4" t="str">
            <v>BẢNG TÍNH TOÁN, ĐO BÓC KHỐI LƯỢNG HOÀN THÀNH ĐƯA VÀO QUYẾT TOÁN</v>
          </cell>
        </row>
      </sheetData>
      <sheetData sheetId="6670">
        <row r="4">
          <cell r="A4" t="str">
            <v>BẢNG TÍNH TOÁN, ĐO BÓC KHỐI LƯỢNG HOÀN THÀNH ĐƯA VÀO QUYẾT TOÁN</v>
          </cell>
        </row>
      </sheetData>
      <sheetData sheetId="6671">
        <row r="4">
          <cell r="A4" t="str">
            <v>BẢNG TÍNH TOÁN, ĐO BÓC KHỐI LƯỢNG HOÀN THÀNH ĐƯA VÀO QUYẾT TOÁN</v>
          </cell>
        </row>
      </sheetData>
      <sheetData sheetId="6672">
        <row r="4">
          <cell r="A4" t="str">
            <v>BẢNG TÍNH TOÁN, ĐO BÓC KHỐI LƯỢNG HOÀN THÀNH ĐƯA VÀO QUYẾT TOÁN</v>
          </cell>
        </row>
      </sheetData>
      <sheetData sheetId="6673">
        <row r="4">
          <cell r="A4" t="str">
            <v>BẢNG TÍNH TOÁN, ĐO BÓC KHỐI LƯỢNG HOÀN THÀNH ĐƯA VÀO QUYẾT TOÁN</v>
          </cell>
        </row>
      </sheetData>
      <sheetData sheetId="6674">
        <row r="4">
          <cell r="A4" t="str">
            <v>BẢNG TÍNH TOÁN, ĐO BÓC KHỐI LƯỢNG HOÀN THÀNH ĐƯA VÀO QUYẾT TOÁN</v>
          </cell>
        </row>
      </sheetData>
      <sheetData sheetId="6675">
        <row r="4">
          <cell r="A4" t="str">
            <v>BẢNG TÍNH TOÁN, ĐO BÓC KHỐI LƯỢNG HOÀN THÀNH ĐƯA VÀO QUYẾT TOÁN</v>
          </cell>
        </row>
      </sheetData>
      <sheetData sheetId="6676">
        <row r="4">
          <cell r="A4" t="str">
            <v>BẢNG TÍNH TOÁN, ĐO BÓC KHỐI LƯỢNG HOÀN THÀNH ĐƯA VÀO QUYẾT TOÁN</v>
          </cell>
        </row>
      </sheetData>
      <sheetData sheetId="6677">
        <row r="4">
          <cell r="A4" t="str">
            <v>BẢNG TÍNH TOÁN, ĐO BÓC KHỐI LƯỢNG HOÀN THÀNH ĐƯA VÀO QUYẾT TOÁN</v>
          </cell>
        </row>
      </sheetData>
      <sheetData sheetId="6678">
        <row r="4">
          <cell r="A4" t="str">
            <v>BẢNG TÍNH TOÁN, ĐO BÓC KHỐI LƯỢNG HOÀN THÀNH ĐƯA VÀO QUYẾT TOÁN</v>
          </cell>
        </row>
      </sheetData>
      <sheetData sheetId="6679">
        <row r="4">
          <cell r="A4" t="str">
            <v>BẢNG TÍNH TOÁN, ĐO BÓC KHỐI LƯỢNG HOÀN THÀNH ĐƯA VÀO QUYẾT TOÁN</v>
          </cell>
        </row>
      </sheetData>
      <sheetData sheetId="6680">
        <row r="4">
          <cell r="A4" t="str">
            <v>BẢNG TÍNH TOÁN, ĐO BÓC KHỐI LƯỢNG HOÀN THÀNH ĐƯA VÀO QUYẾT TOÁN</v>
          </cell>
        </row>
      </sheetData>
      <sheetData sheetId="6681">
        <row r="4">
          <cell r="A4" t="str">
            <v>BẢNG TÍNH TOÁN, ĐO BÓC KHỐI LƯỢNG HOÀN THÀNH ĐƯA VÀO QUYẾT TOÁN</v>
          </cell>
        </row>
      </sheetData>
      <sheetData sheetId="6682">
        <row r="4">
          <cell r="A4" t="str">
            <v>BẢNG TÍNH TOÁN, ĐO BÓC KHỐI LƯỢNG HOÀN THÀNH ĐƯA VÀO QUYẾT TOÁN</v>
          </cell>
        </row>
      </sheetData>
      <sheetData sheetId="6683">
        <row r="4">
          <cell r="A4" t="str">
            <v>BẢNG TÍNH TOÁN, ĐO BÓC KHỐI LƯỢNG HOÀN THÀNH ĐƯA VÀO QUYẾT TOÁN</v>
          </cell>
        </row>
      </sheetData>
      <sheetData sheetId="6684">
        <row r="4">
          <cell r="A4" t="str">
            <v>BẢNG TÍNH TOÁN, ĐO BÓC KHỐI LƯỢNG HOÀN THÀNH ĐƯA VÀO QUYẾT TOÁN</v>
          </cell>
        </row>
      </sheetData>
      <sheetData sheetId="6685">
        <row r="4">
          <cell r="A4" t="str">
            <v>BẢNG TÍNH TOÁN, ĐO BÓC KHỐI LƯỢNG HOÀN THÀNH ĐƯA VÀO QUYẾT TOÁN</v>
          </cell>
        </row>
      </sheetData>
      <sheetData sheetId="6686">
        <row r="4">
          <cell r="A4" t="str">
            <v>BẢNG TÍNH TOÁN, ĐO BÓC KHỐI LƯỢNG HOÀN THÀNH ĐƯA VÀO QUYẾT TOÁN</v>
          </cell>
        </row>
      </sheetData>
      <sheetData sheetId="6687">
        <row r="4">
          <cell r="A4" t="str">
            <v>BẢNG TÍNH TOÁN, ĐO BÓC KHỐI LƯỢNG HOÀN THÀNH ĐƯA VÀO QUYẾT TOÁN</v>
          </cell>
        </row>
      </sheetData>
      <sheetData sheetId="6688">
        <row r="4">
          <cell r="A4" t="str">
            <v>BẢNG TÍNH TOÁN, ĐO BÓC KHỐI LƯỢNG HOÀN THÀNH ĐƯA VÀO QUYẾT TOÁN</v>
          </cell>
        </row>
      </sheetData>
      <sheetData sheetId="6689">
        <row r="4">
          <cell r="A4" t="str">
            <v>BẢNG TÍNH TOÁN, ĐO BÓC KHỐI LƯỢNG HOÀN THÀNH ĐƯA VÀO QUYẾT TOÁN</v>
          </cell>
        </row>
      </sheetData>
      <sheetData sheetId="6690">
        <row r="4">
          <cell r="A4" t="str">
            <v>BẢNG TÍNH TOÁN, ĐO BÓC KHỐI LƯỢNG HOÀN THÀNH ĐƯA VÀO QUYẾT TOÁN</v>
          </cell>
        </row>
      </sheetData>
      <sheetData sheetId="6691">
        <row r="4">
          <cell r="A4" t="str">
            <v>BẢNG TÍNH TOÁN, ĐO BÓC KHỐI LƯỢNG HOÀN THÀNH ĐƯA VÀO QUYẾT TOÁN</v>
          </cell>
        </row>
      </sheetData>
      <sheetData sheetId="6692">
        <row r="4">
          <cell r="A4" t="str">
            <v>BẢNG TÍNH TOÁN, ĐO BÓC KHỐI LƯỢNG HOÀN THÀNH ĐƯA VÀO QUYẾT TOÁN</v>
          </cell>
        </row>
      </sheetData>
      <sheetData sheetId="6693">
        <row r="4">
          <cell r="A4" t="str">
            <v>BẢNG TÍNH TOÁN, ĐO BÓC KHỐI LƯỢNG HOÀN THÀNH ĐƯA VÀO QUYẾT TOÁN</v>
          </cell>
        </row>
      </sheetData>
      <sheetData sheetId="6694">
        <row r="4">
          <cell r="A4" t="str">
            <v>BẢNG TÍNH TOÁN, ĐO BÓC KHỐI LƯỢNG HOÀN THÀNH ĐƯA VÀO QUYẾT TOÁN</v>
          </cell>
        </row>
      </sheetData>
      <sheetData sheetId="6695">
        <row r="4">
          <cell r="A4" t="str">
            <v>BẢNG TÍNH TOÁN, ĐO BÓC KHỐI LƯỢNG HOÀN THÀNH ĐƯA VÀO QUYẾT TOÁN</v>
          </cell>
        </row>
      </sheetData>
      <sheetData sheetId="6696">
        <row r="4">
          <cell r="A4" t="str">
            <v>BẢNG TÍNH TOÁN, ĐO BÓC KHỐI LƯỢNG HOÀN THÀNH ĐƯA VÀO QUYẾT TOÁN</v>
          </cell>
        </row>
      </sheetData>
      <sheetData sheetId="6697">
        <row r="4">
          <cell r="A4" t="str">
            <v>BẢNG TÍNH TOÁN, ĐO BÓC KHỐI LƯỢNG HOÀN THÀNH ĐƯA VÀO QUYẾT TOÁN</v>
          </cell>
        </row>
      </sheetData>
      <sheetData sheetId="6698">
        <row r="4">
          <cell r="A4" t="str">
            <v>BẢNG TÍNH TOÁN, ĐO BÓC KHỐI LƯỢNG HOÀN THÀNH ĐƯA VÀO QUYẾT TOÁN</v>
          </cell>
        </row>
      </sheetData>
      <sheetData sheetId="6699">
        <row r="4">
          <cell r="A4" t="str">
            <v>BẢNG TÍNH TOÁN, ĐO BÓC KHỐI LƯỢNG HOÀN THÀNH ĐƯA VÀO QUYẾT TOÁN</v>
          </cell>
        </row>
      </sheetData>
      <sheetData sheetId="6700">
        <row r="4">
          <cell r="A4" t="str">
            <v>BẢNG TÍNH TOÁN, ĐO BÓC KHỐI LƯỢNG HOÀN THÀNH ĐƯA VÀO QUYẾT TOÁN</v>
          </cell>
        </row>
      </sheetData>
      <sheetData sheetId="6701">
        <row r="4">
          <cell r="A4" t="str">
            <v>BẢNG TÍNH TOÁN, ĐO BÓC KHỐI LƯỢNG HOÀN THÀNH ĐƯA VÀO QUYẾT TOÁN</v>
          </cell>
        </row>
      </sheetData>
      <sheetData sheetId="6702">
        <row r="4">
          <cell r="A4" t="str">
            <v>BẢNG TÍNH TOÁN, ĐO BÓC KHỐI LƯỢNG HOÀN THÀNH ĐƯA VÀO QUYẾT TOÁN</v>
          </cell>
        </row>
      </sheetData>
      <sheetData sheetId="6703">
        <row r="4">
          <cell r="A4" t="str">
            <v>BẢNG TÍNH TOÁN, ĐO BÓC KHỐI LƯỢNG HOÀN THÀNH ĐƯA VÀO QUYẾT TOÁN</v>
          </cell>
        </row>
      </sheetData>
      <sheetData sheetId="6704">
        <row r="4">
          <cell r="A4" t="str">
            <v>BẢNG TÍNH TOÁN, ĐO BÓC KHỐI LƯỢNG HOÀN THÀNH ĐƯA VÀO QUYẾT TOÁN</v>
          </cell>
        </row>
      </sheetData>
      <sheetData sheetId="6705">
        <row r="4">
          <cell r="A4" t="str">
            <v>BẢNG TÍNH TOÁN, ĐO BÓC KHỐI LƯỢNG HOÀN THÀNH ĐƯA VÀO QUYẾT TOÁN</v>
          </cell>
        </row>
      </sheetData>
      <sheetData sheetId="6706">
        <row r="4">
          <cell r="A4" t="str">
            <v>BẢNG TÍNH TOÁN, ĐO BÓC KHỐI LƯỢNG HOÀN THÀNH ĐƯA VÀO QUYẾT TOÁN</v>
          </cell>
        </row>
      </sheetData>
      <sheetData sheetId="6707">
        <row r="4">
          <cell r="A4" t="str">
            <v>BẢNG TÍNH TOÁN, ĐO BÓC KHỐI LƯỢNG HOÀN THÀNH ĐƯA VÀO QUYẾT TOÁN</v>
          </cell>
        </row>
      </sheetData>
      <sheetData sheetId="6708">
        <row r="4">
          <cell r="A4" t="str">
            <v>BẢNG TÍNH TOÁN, ĐO BÓC KHỐI LƯỢNG HOÀN THÀNH ĐƯA VÀO QUYẾT TOÁN</v>
          </cell>
        </row>
      </sheetData>
      <sheetData sheetId="6709">
        <row r="4">
          <cell r="A4" t="str">
            <v>BẢNG TÍNH TOÁN, ĐO BÓC KHỐI LƯỢNG HOÀN THÀNH ĐƯA VÀO QUYẾT TOÁN</v>
          </cell>
        </row>
      </sheetData>
      <sheetData sheetId="6710">
        <row r="4">
          <cell r="A4" t="str">
            <v>BẢNG TÍNH TOÁN, ĐO BÓC KHỐI LƯỢNG HOÀN THÀNH ĐƯA VÀO QUYẾT TOÁN</v>
          </cell>
        </row>
      </sheetData>
      <sheetData sheetId="6711">
        <row r="4">
          <cell r="A4" t="str">
            <v>BẢNG TÍNH TOÁN, ĐO BÓC KHỐI LƯỢNG HOÀN THÀNH ĐƯA VÀO QUYẾT TOÁN</v>
          </cell>
        </row>
      </sheetData>
      <sheetData sheetId="6712">
        <row r="4">
          <cell r="A4" t="str">
            <v>BẢNG TÍNH TOÁN, ĐO BÓC KHỐI LƯỢNG HOÀN THÀNH ĐƯA VÀO QUYẾT TOÁN</v>
          </cell>
        </row>
      </sheetData>
      <sheetData sheetId="6713">
        <row r="4">
          <cell r="A4" t="str">
            <v>BẢNG TÍNH TOÁN, ĐO BÓC KHỐI LƯỢNG HOÀN THÀNH ĐƯA VÀO QUYẾT TOÁN</v>
          </cell>
        </row>
      </sheetData>
      <sheetData sheetId="6714">
        <row r="4">
          <cell r="A4" t="str">
            <v>BẢNG TÍNH TOÁN, ĐO BÓC KHỐI LƯỢNG HOÀN THÀNH ĐƯA VÀO QUYẾT TOÁN</v>
          </cell>
        </row>
      </sheetData>
      <sheetData sheetId="6715">
        <row r="4">
          <cell r="A4" t="str">
            <v>BẢNG TÍNH TOÁN, ĐO BÓC KHỐI LƯỢNG HOÀN THÀNH ĐƯA VÀO QUYẾT TOÁN</v>
          </cell>
        </row>
      </sheetData>
      <sheetData sheetId="6716">
        <row r="4">
          <cell r="A4" t="str">
            <v>BẢNG TÍNH TOÁN, ĐO BÓC KHỐI LƯỢNG HOÀN THÀNH ĐƯA VÀO QUYẾT TOÁN</v>
          </cell>
        </row>
      </sheetData>
      <sheetData sheetId="6717">
        <row r="4">
          <cell r="A4" t="str">
            <v>BẢNG TÍNH TOÁN, ĐO BÓC KHỐI LƯỢNG HOÀN THÀNH ĐƯA VÀO QUYẾT TOÁN</v>
          </cell>
        </row>
      </sheetData>
      <sheetData sheetId="6718">
        <row r="4">
          <cell r="A4" t="str">
            <v>BẢNG TÍNH TOÁN, ĐO BÓC KHỐI LƯỢNG HOÀN THÀNH ĐƯA VÀO QUYẾT TOÁN</v>
          </cell>
        </row>
      </sheetData>
      <sheetData sheetId="6719">
        <row r="4">
          <cell r="A4" t="str">
            <v>BẢNG TÍNH TOÁN, ĐO BÓC KHỐI LƯỢNG HOÀN THÀNH ĐƯA VÀO QUYẾT TOÁN</v>
          </cell>
        </row>
      </sheetData>
      <sheetData sheetId="6720">
        <row r="4">
          <cell r="A4" t="str">
            <v>BẢNG TÍNH TOÁN, ĐO BÓC KHỐI LƯỢNG HOÀN THÀNH ĐƯA VÀO QUYẾT TOÁN</v>
          </cell>
        </row>
      </sheetData>
      <sheetData sheetId="6721">
        <row r="4">
          <cell r="A4" t="str">
            <v>BẢNG TÍNH TOÁN, ĐO BÓC KHỐI LƯỢNG HOÀN THÀNH ĐƯA VÀO QUYẾT TOÁN</v>
          </cell>
        </row>
      </sheetData>
      <sheetData sheetId="6722">
        <row r="4">
          <cell r="A4" t="str">
            <v>BẢNG TÍNH TOÁN, ĐO BÓC KHỐI LƯỢNG HOÀN THÀNH ĐƯA VÀO QUYẾT TOÁN</v>
          </cell>
        </row>
      </sheetData>
      <sheetData sheetId="6723">
        <row r="4">
          <cell r="A4" t="str">
            <v>BẢNG TÍNH TOÁN, ĐO BÓC KHỐI LƯỢNG HOÀN THÀNH ĐƯA VÀO QUYẾT TOÁN</v>
          </cell>
        </row>
      </sheetData>
      <sheetData sheetId="6724">
        <row r="4">
          <cell r="A4" t="str">
            <v>BẢNG TÍNH TOÁN, ĐO BÓC KHỐI LƯỢNG HOÀN THÀNH ĐƯA VÀO QUYẾT TOÁN</v>
          </cell>
        </row>
      </sheetData>
      <sheetData sheetId="6725">
        <row r="4">
          <cell r="A4" t="str">
            <v>BẢNG TÍNH TOÁN, ĐO BÓC KHỐI LƯỢNG HOÀN THÀNH ĐƯA VÀO QUYẾT TOÁN</v>
          </cell>
        </row>
      </sheetData>
      <sheetData sheetId="6726">
        <row r="4">
          <cell r="A4" t="str">
            <v>BẢNG TÍNH TOÁN, ĐO BÓC KHỐI LƯỢNG HOÀN THÀNH ĐƯA VÀO QUYẾT TOÁN</v>
          </cell>
        </row>
      </sheetData>
      <sheetData sheetId="6727">
        <row r="4">
          <cell r="A4" t="str">
            <v>BẢNG TÍNH TOÁN, ĐO BÓC KHỐI LƯỢNG HOÀN THÀNH ĐƯA VÀO QUYẾT TOÁN</v>
          </cell>
        </row>
      </sheetData>
      <sheetData sheetId="6728">
        <row r="4">
          <cell r="A4" t="str">
            <v>BẢNG TÍNH TOÁN, ĐO BÓC KHỐI LƯỢNG HOÀN THÀNH ĐƯA VÀO QUYẾT TOÁN</v>
          </cell>
        </row>
      </sheetData>
      <sheetData sheetId="6729">
        <row r="4">
          <cell r="A4" t="str">
            <v>BẢNG TÍNH TOÁN, ĐO BÓC KHỐI LƯỢNG HOÀN THÀNH ĐƯA VÀO QUYẾT TOÁN</v>
          </cell>
        </row>
      </sheetData>
      <sheetData sheetId="6730">
        <row r="4">
          <cell r="A4" t="str">
            <v>BẢNG TÍNH TOÁN, ĐO BÓC KHỐI LƯỢNG HOÀN THÀNH ĐƯA VÀO QUYẾT TOÁN</v>
          </cell>
        </row>
      </sheetData>
      <sheetData sheetId="6731">
        <row r="4">
          <cell r="A4" t="str">
            <v>BẢNG TÍNH TOÁN, ĐO BÓC KHỐI LƯỢNG HOÀN THÀNH ĐƯA VÀO QUYẾT TOÁN</v>
          </cell>
        </row>
      </sheetData>
      <sheetData sheetId="6732">
        <row r="4">
          <cell r="A4" t="str">
            <v>BẢNG TÍNH TOÁN, ĐO BÓC KHỐI LƯỢNG HOÀN THÀNH ĐƯA VÀO QUYẾT TOÁN</v>
          </cell>
        </row>
      </sheetData>
      <sheetData sheetId="6733">
        <row r="4">
          <cell r="A4" t="str">
            <v>BẢNG TÍNH TOÁN, ĐO BÓC KHỐI LƯỢNG HOÀN THÀNH ĐƯA VÀO QUYẾT TOÁN</v>
          </cell>
        </row>
      </sheetData>
      <sheetData sheetId="6734">
        <row r="4">
          <cell r="A4" t="str">
            <v>BẢNG TÍNH TOÁN, ĐO BÓC KHỐI LƯỢNG HOÀN THÀNH ĐƯA VÀO QUYẾT TOÁN</v>
          </cell>
        </row>
      </sheetData>
      <sheetData sheetId="6735">
        <row r="4">
          <cell r="A4" t="str">
            <v>BẢNG TÍNH TOÁN, ĐO BÓC KHỐI LƯỢNG HOÀN THÀNH ĐƯA VÀO QUYẾT TOÁN</v>
          </cell>
        </row>
      </sheetData>
      <sheetData sheetId="6736">
        <row r="4">
          <cell r="A4" t="str">
            <v>BẢNG TÍNH TOÁN, ĐO BÓC KHỐI LƯỢNG HOÀN THÀNH ĐƯA VÀO QUYẾT TOÁN</v>
          </cell>
        </row>
      </sheetData>
      <sheetData sheetId="6737">
        <row r="4">
          <cell r="A4" t="str">
            <v>BẢNG TÍNH TOÁN, ĐO BÓC KHỐI LƯỢNG HOÀN THÀNH ĐƯA VÀO QUYẾT TOÁN</v>
          </cell>
        </row>
      </sheetData>
      <sheetData sheetId="6738">
        <row r="4">
          <cell r="A4" t="str">
            <v>BẢNG TÍNH TOÁN, ĐO BÓC KHỐI LƯỢNG HOÀN THÀNH ĐƯA VÀO QUYẾT TOÁN</v>
          </cell>
        </row>
      </sheetData>
      <sheetData sheetId="6739">
        <row r="4">
          <cell r="A4" t="str">
            <v>BẢNG TÍNH TOÁN, ĐO BÓC KHỐI LƯỢNG HOÀN THÀNH ĐƯA VÀO QUYẾT TOÁN</v>
          </cell>
        </row>
      </sheetData>
      <sheetData sheetId="6740">
        <row r="4">
          <cell r="A4" t="str">
            <v>BẢNG TÍNH TOÁN, ĐO BÓC KHỐI LƯỢNG HOÀN THÀNH ĐƯA VÀO QUYẾT TOÁN</v>
          </cell>
        </row>
      </sheetData>
      <sheetData sheetId="6741">
        <row r="4">
          <cell r="A4" t="str">
            <v>BẢNG TÍNH TOÁN, ĐO BÓC KHỐI LƯỢNG HOÀN THÀNH ĐƯA VÀO QUYẾT TOÁN</v>
          </cell>
        </row>
      </sheetData>
      <sheetData sheetId="6742">
        <row r="4">
          <cell r="A4" t="str">
            <v>BẢNG TÍNH TOÁN, ĐO BÓC KHỐI LƯỢNG HOÀN THÀNH ĐƯA VÀO QUYẾT TOÁN</v>
          </cell>
        </row>
      </sheetData>
      <sheetData sheetId="6743">
        <row r="4">
          <cell r="A4" t="str">
            <v>BẢNG TÍNH TOÁN, ĐO BÓC KHỐI LƯỢNG HOÀN THÀNH ĐƯA VÀO QUYẾT TOÁN</v>
          </cell>
        </row>
      </sheetData>
      <sheetData sheetId="6744">
        <row r="4">
          <cell r="A4" t="str">
            <v>BẢNG TÍNH TOÁN, ĐO BÓC KHỐI LƯỢNG HOÀN THÀNH ĐƯA VÀO QUYẾT TOÁN</v>
          </cell>
        </row>
      </sheetData>
      <sheetData sheetId="6745">
        <row r="4">
          <cell r="A4" t="str">
            <v>BẢNG TÍNH TOÁN, ĐO BÓC KHỐI LƯỢNG HOÀN THÀNH ĐƯA VÀO QUYẾT TOÁN</v>
          </cell>
        </row>
      </sheetData>
      <sheetData sheetId="6746">
        <row r="4">
          <cell r="A4" t="str">
            <v>BẢNG TÍNH TOÁN, ĐO BÓC KHỐI LƯỢNG HOÀN THÀNH ĐƯA VÀO QUYẾT TOÁN</v>
          </cell>
        </row>
      </sheetData>
      <sheetData sheetId="6747">
        <row r="4">
          <cell r="A4" t="str">
            <v>BẢNG TÍNH TOÁN, ĐO BÓC KHỐI LƯỢNG HOÀN THÀNH ĐƯA VÀO QUYẾT TOÁN</v>
          </cell>
        </row>
      </sheetData>
      <sheetData sheetId="6748">
        <row r="4">
          <cell r="A4" t="str">
            <v>BẢNG TÍNH TOÁN, ĐO BÓC KHỐI LƯỢNG HOÀN THÀNH ĐƯA VÀO QUYẾT TOÁN</v>
          </cell>
        </row>
      </sheetData>
      <sheetData sheetId="6749">
        <row r="4">
          <cell r="A4" t="str">
            <v>BẢNG TÍNH TOÁN, ĐO BÓC KHỐI LƯỢNG HOÀN THÀNH ĐƯA VÀO QUYẾT TOÁN</v>
          </cell>
        </row>
      </sheetData>
      <sheetData sheetId="6750">
        <row r="4">
          <cell r="A4" t="str">
            <v>BẢNG TÍNH TOÁN, ĐO BÓC KHỐI LƯỢNG HOÀN THÀNH ĐƯA VÀO QUYẾT TOÁN</v>
          </cell>
        </row>
      </sheetData>
      <sheetData sheetId="6751">
        <row r="4">
          <cell r="A4" t="str">
            <v>BẢNG TÍNH TOÁN, ĐO BÓC KHỐI LƯỢNG HOÀN THÀNH ĐƯA VÀO QUYẾT TOÁN</v>
          </cell>
        </row>
      </sheetData>
      <sheetData sheetId="6752">
        <row r="4">
          <cell r="A4" t="str">
            <v>BẢNG TÍNH TOÁN, ĐO BÓC KHỐI LƯỢNG HOÀN THÀNH ĐƯA VÀO QUYẾT TOÁN</v>
          </cell>
        </row>
      </sheetData>
      <sheetData sheetId="6753">
        <row r="4">
          <cell r="A4" t="str">
            <v>BẢNG TÍNH TOÁN, ĐO BÓC KHỐI LƯỢNG HOÀN THÀNH ĐƯA VÀO QUYẾT TOÁN</v>
          </cell>
        </row>
      </sheetData>
      <sheetData sheetId="6754">
        <row r="4">
          <cell r="A4" t="str">
            <v>BẢNG TÍNH TOÁN, ĐO BÓC KHỐI LƯỢNG HOÀN THÀNH ĐƯA VÀO QUYẾT TOÁN</v>
          </cell>
        </row>
      </sheetData>
      <sheetData sheetId="6755">
        <row r="4">
          <cell r="A4" t="str">
            <v>BẢNG TÍNH TOÁN, ĐO BÓC KHỐI LƯỢNG HOÀN THÀNH ĐƯA VÀO QUYẾT TOÁN</v>
          </cell>
        </row>
      </sheetData>
      <sheetData sheetId="6756">
        <row r="4">
          <cell r="A4" t="str">
            <v>BẢNG TÍNH TOÁN, ĐO BÓC KHỐI LƯỢNG HOÀN THÀNH ĐƯA VÀO QUYẾT TOÁN</v>
          </cell>
        </row>
      </sheetData>
      <sheetData sheetId="6757">
        <row r="4">
          <cell r="A4" t="str">
            <v>BẢNG TÍNH TOÁN, ĐO BÓC KHỐI LƯỢNG HOÀN THÀNH ĐƯA VÀO QUYẾT TOÁN</v>
          </cell>
        </row>
      </sheetData>
      <sheetData sheetId="6758">
        <row r="4">
          <cell r="A4" t="str">
            <v>BẢNG TÍNH TOÁN, ĐO BÓC KHỐI LƯỢNG HOÀN THÀNH ĐƯA VÀO QUYẾT TOÁN</v>
          </cell>
        </row>
      </sheetData>
      <sheetData sheetId="6759">
        <row r="4">
          <cell r="A4" t="str">
            <v>BẢNG TÍNH TOÁN, ĐO BÓC KHỐI LƯỢNG HOÀN THÀNH ĐƯA VÀO QUYẾT TOÁN</v>
          </cell>
        </row>
      </sheetData>
      <sheetData sheetId="6760">
        <row r="4">
          <cell r="A4" t="str">
            <v>BẢNG TÍNH TOÁN, ĐO BÓC KHỐI LƯỢNG HOÀN THÀNH ĐƯA VÀO QUYẾT TOÁN</v>
          </cell>
        </row>
      </sheetData>
      <sheetData sheetId="6761">
        <row r="4">
          <cell r="A4" t="str">
            <v>BẢNG TÍNH TOÁN, ĐO BÓC KHỐI LƯỢNG HOÀN THÀNH ĐƯA VÀO QUYẾT TOÁN</v>
          </cell>
        </row>
      </sheetData>
      <sheetData sheetId="6762">
        <row r="4">
          <cell r="A4" t="str">
            <v>BẢNG TÍNH TOÁN, ĐO BÓC KHỐI LƯỢNG HOÀN THÀNH ĐƯA VÀO QUYẾT TOÁN</v>
          </cell>
        </row>
      </sheetData>
      <sheetData sheetId="6763">
        <row r="4">
          <cell r="A4" t="str">
            <v>BẢNG TÍNH TOÁN, ĐO BÓC KHỐI LƯỢNG HOÀN THÀNH ĐƯA VÀO QUYẾT TOÁN</v>
          </cell>
        </row>
      </sheetData>
      <sheetData sheetId="6764">
        <row r="4">
          <cell r="A4" t="str">
            <v>BẢNG TÍNH TOÁN, ĐO BÓC KHỐI LƯỢNG HOÀN THÀNH ĐƯA VÀO QUYẾT TOÁN</v>
          </cell>
        </row>
      </sheetData>
      <sheetData sheetId="6765">
        <row r="4">
          <cell r="A4" t="str">
            <v>BẢNG TÍNH TOÁN, ĐO BÓC KHỐI LƯỢNG HOÀN THÀNH ĐƯA VÀO QUYẾT TOÁN</v>
          </cell>
        </row>
      </sheetData>
      <sheetData sheetId="6766">
        <row r="4">
          <cell r="A4" t="str">
            <v>BẢNG TÍNH TOÁN, ĐO BÓC KHỐI LƯỢNG HOÀN THÀNH ĐƯA VÀO QUYẾT TOÁN</v>
          </cell>
        </row>
      </sheetData>
      <sheetData sheetId="6767">
        <row r="4">
          <cell r="A4" t="str">
            <v>BẢNG TÍNH TOÁN, ĐO BÓC KHỐI LƯỢNG HOÀN THÀNH ĐƯA VÀO QUYẾT TOÁN</v>
          </cell>
        </row>
      </sheetData>
      <sheetData sheetId="6768">
        <row r="4">
          <cell r="A4" t="str">
            <v>BẢNG TÍNH TOÁN, ĐO BÓC KHỐI LƯỢNG HOÀN THÀNH ĐƯA VÀO QUYẾT TOÁN</v>
          </cell>
        </row>
      </sheetData>
      <sheetData sheetId="6769">
        <row r="4">
          <cell r="A4" t="str">
            <v>BẢNG TÍNH TOÁN, ĐO BÓC KHỐI LƯỢNG HOÀN THÀNH ĐƯA VÀO QUYẾT TOÁN</v>
          </cell>
        </row>
      </sheetData>
      <sheetData sheetId="6770">
        <row r="4">
          <cell r="A4" t="str">
            <v>BẢNG TÍNH TOÁN, ĐO BÓC KHỐI LƯỢNG HOÀN THÀNH ĐƯA VÀO QUYẾT TOÁN</v>
          </cell>
        </row>
      </sheetData>
      <sheetData sheetId="6771">
        <row r="4">
          <cell r="A4" t="str">
            <v>BẢNG TÍNH TOÁN, ĐO BÓC KHỐI LƯỢNG HOÀN THÀNH ĐƯA VÀO QUYẾT TOÁN</v>
          </cell>
        </row>
      </sheetData>
      <sheetData sheetId="6772">
        <row r="4">
          <cell r="A4" t="str">
            <v>BẢNG TÍNH TOÁN, ĐO BÓC KHỐI LƯỢNG HOÀN THÀNH ĐƯA VÀO QUYẾT TOÁN</v>
          </cell>
        </row>
      </sheetData>
      <sheetData sheetId="6773">
        <row r="4">
          <cell r="A4" t="str">
            <v>BẢNG TÍNH TOÁN, ĐO BÓC KHỐI LƯỢNG HOÀN THÀNH ĐƯA VÀO QUYẾT TOÁN</v>
          </cell>
        </row>
      </sheetData>
      <sheetData sheetId="6774">
        <row r="4">
          <cell r="A4" t="str">
            <v>BẢNG TÍNH TOÁN, ĐO BÓC KHỐI LƯỢNG HOÀN THÀNH ĐƯA VÀO QUYẾT TOÁN</v>
          </cell>
        </row>
      </sheetData>
      <sheetData sheetId="6775">
        <row r="4">
          <cell r="A4" t="str">
            <v>BẢNG TÍNH TOÁN, ĐO BÓC KHỐI LƯỢNG HOÀN THÀNH ĐƯA VÀO QUYẾT TOÁN</v>
          </cell>
        </row>
      </sheetData>
      <sheetData sheetId="6776">
        <row r="4">
          <cell r="A4" t="str">
            <v>BẢNG TÍNH TOÁN, ĐO BÓC KHỐI LƯỢNG HOÀN THÀNH ĐƯA VÀO QUYẾT TOÁN</v>
          </cell>
        </row>
      </sheetData>
      <sheetData sheetId="6777">
        <row r="4">
          <cell r="A4" t="str">
            <v>BẢNG TÍNH TOÁN, ĐO BÓC KHỐI LƯỢNG HOÀN THÀNH ĐƯA VÀO QUYẾT TOÁN</v>
          </cell>
        </row>
      </sheetData>
      <sheetData sheetId="6778">
        <row r="4">
          <cell r="A4" t="str">
            <v>BẢNG TÍNH TOÁN, ĐO BÓC KHỐI LƯỢNG HOÀN THÀNH ĐƯA VÀO QUYẾT TOÁN</v>
          </cell>
        </row>
      </sheetData>
      <sheetData sheetId="6779">
        <row r="4">
          <cell r="A4" t="str">
            <v>BẢNG TÍNH TOÁN, ĐO BÓC KHỐI LƯỢNG HOÀN THÀNH ĐƯA VÀO QUYẾT TOÁN</v>
          </cell>
        </row>
      </sheetData>
      <sheetData sheetId="6780">
        <row r="4">
          <cell r="A4" t="str">
            <v>BẢNG TÍNH TOÁN, ĐO BÓC KHỐI LƯỢNG HOÀN THÀNH ĐƯA VÀO QUYẾT TOÁN</v>
          </cell>
        </row>
      </sheetData>
      <sheetData sheetId="6781">
        <row r="4">
          <cell r="A4" t="str">
            <v>BẢNG TÍNH TOÁN, ĐO BÓC KHỐI LƯỢNG HOÀN THÀNH ĐƯA VÀO QUYẾT TOÁN</v>
          </cell>
        </row>
      </sheetData>
      <sheetData sheetId="6782">
        <row r="4">
          <cell r="A4" t="str">
            <v>BẢNG TÍNH TOÁN, ĐO BÓC KHỐI LƯỢNG HOÀN THÀNH ĐƯA VÀO QUYẾT TOÁN</v>
          </cell>
        </row>
      </sheetData>
      <sheetData sheetId="6783">
        <row r="4">
          <cell r="A4" t="str">
            <v>BẢNG TÍNH TOÁN, ĐO BÓC KHỐI LƯỢNG HOÀN THÀNH ĐƯA VÀO QUYẾT TOÁN</v>
          </cell>
        </row>
      </sheetData>
      <sheetData sheetId="6784">
        <row r="4">
          <cell r="A4" t="str">
            <v>BẢNG TÍNH TOÁN, ĐO BÓC KHỐI LƯỢNG HOÀN THÀNH ĐƯA VÀO QUYẾT TOÁN</v>
          </cell>
        </row>
      </sheetData>
      <sheetData sheetId="6785">
        <row r="4">
          <cell r="A4" t="str">
            <v>BẢNG TÍNH TOÁN, ĐO BÓC KHỐI LƯỢNG HOÀN THÀNH ĐƯA VÀO QUYẾT TOÁN</v>
          </cell>
        </row>
      </sheetData>
      <sheetData sheetId="6786">
        <row r="4">
          <cell r="A4" t="str">
            <v>BẢNG TÍNH TOÁN, ĐO BÓC KHỐI LƯỢNG HOÀN THÀNH ĐƯA VÀO QUYẾT TOÁN</v>
          </cell>
        </row>
      </sheetData>
      <sheetData sheetId="6787">
        <row r="4">
          <cell r="A4" t="str">
            <v>BẢNG TÍNH TOÁN, ĐO BÓC KHỐI LƯỢNG HOÀN THÀNH ĐƯA VÀO QUYẾT TOÁN</v>
          </cell>
        </row>
      </sheetData>
      <sheetData sheetId="6788">
        <row r="4">
          <cell r="A4" t="str">
            <v>BẢNG TÍNH TOÁN, ĐO BÓC KHỐI LƯỢNG HOÀN THÀNH ĐƯA VÀO QUYẾT TOÁN</v>
          </cell>
        </row>
      </sheetData>
      <sheetData sheetId="6789">
        <row r="4">
          <cell r="A4" t="str">
            <v>BẢNG TÍNH TOÁN, ĐO BÓC KHỐI LƯỢNG HOÀN THÀNH ĐƯA VÀO QUYẾT TOÁN</v>
          </cell>
        </row>
      </sheetData>
      <sheetData sheetId="6790">
        <row r="4">
          <cell r="A4" t="str">
            <v>BẢNG TÍNH TOÁN, ĐO BÓC KHỐI LƯỢNG HOÀN THÀNH ĐƯA VÀO QUYẾT TOÁN</v>
          </cell>
        </row>
      </sheetData>
      <sheetData sheetId="6791">
        <row r="4">
          <cell r="A4" t="str">
            <v>BẢNG TÍNH TOÁN, ĐO BÓC KHỐI LƯỢNG HOÀN THÀNH ĐƯA VÀO QUYẾT TOÁN</v>
          </cell>
        </row>
      </sheetData>
      <sheetData sheetId="6792">
        <row r="4">
          <cell r="A4" t="str">
            <v>BẢNG TÍNH TOÁN, ĐO BÓC KHỐI LƯỢNG HOÀN THÀNH ĐƯA VÀO QUYẾT TOÁN</v>
          </cell>
        </row>
      </sheetData>
      <sheetData sheetId="6793">
        <row r="4">
          <cell r="A4" t="str">
            <v>BẢNG TÍNH TOÁN, ĐO BÓC KHỐI LƯỢNG HOÀN THÀNH ĐƯA VÀO QUYẾT TOÁN</v>
          </cell>
        </row>
      </sheetData>
      <sheetData sheetId="6794">
        <row r="4">
          <cell r="A4" t="str">
            <v>BẢNG TÍNH TOÁN, ĐO BÓC KHỐI LƯỢNG HOÀN THÀNH ĐƯA VÀO QUYẾT TOÁN</v>
          </cell>
        </row>
      </sheetData>
      <sheetData sheetId="6795">
        <row r="4">
          <cell r="A4" t="str">
            <v>BẢNG TÍNH TOÁN, ĐO BÓC KHỐI LƯỢNG HOÀN THÀNH ĐƯA VÀO QUYẾT TOÁN</v>
          </cell>
        </row>
      </sheetData>
      <sheetData sheetId="6796">
        <row r="4">
          <cell r="A4" t="str">
            <v>BẢNG TÍNH TOÁN, ĐO BÓC KHỐI LƯỢNG HOÀN THÀNH ĐƯA VÀO QUYẾT TOÁN</v>
          </cell>
        </row>
      </sheetData>
      <sheetData sheetId="6797">
        <row r="4">
          <cell r="A4" t="str">
            <v>BẢNG TÍNH TOÁN, ĐO BÓC KHỐI LƯỢNG HOÀN THÀNH ĐƯA VÀO QUYẾT TOÁN</v>
          </cell>
        </row>
      </sheetData>
      <sheetData sheetId="6798">
        <row r="4">
          <cell r="A4" t="str">
            <v>BẢNG TÍNH TOÁN, ĐO BÓC KHỐI LƯỢNG HOÀN THÀNH ĐƯA VÀO QUYẾT TOÁN</v>
          </cell>
        </row>
      </sheetData>
      <sheetData sheetId="6799">
        <row r="4">
          <cell r="A4" t="str">
            <v>BẢNG TÍNH TOÁN, ĐO BÓC KHỐI LƯỢNG HOÀN THÀNH ĐƯA VÀO QUYẾT TOÁN</v>
          </cell>
        </row>
      </sheetData>
      <sheetData sheetId="6800">
        <row r="4">
          <cell r="A4" t="str">
            <v>BẢNG TÍNH TOÁN, ĐO BÓC KHỐI LƯỢNG HOÀN THÀNH ĐƯA VÀO QUYẾT TOÁN</v>
          </cell>
        </row>
      </sheetData>
      <sheetData sheetId="6801">
        <row r="4">
          <cell r="A4" t="str">
            <v>BẢNG TÍNH TOÁN, ĐO BÓC KHỐI LƯỢNG HOÀN THÀNH ĐƯA VÀO QUYẾT TOÁN</v>
          </cell>
        </row>
      </sheetData>
      <sheetData sheetId="6802">
        <row r="4">
          <cell r="A4" t="str">
            <v>BẢNG TÍNH TOÁN, ĐO BÓC KHỐI LƯỢNG HOÀN THÀNH ĐƯA VÀO QUYẾT TOÁN</v>
          </cell>
        </row>
      </sheetData>
      <sheetData sheetId="6803">
        <row r="4">
          <cell r="A4" t="str">
            <v>BẢNG TÍNH TOÁN, ĐO BÓC KHỐI LƯỢNG HOÀN THÀNH ĐƯA VÀO QUYẾT TOÁN</v>
          </cell>
        </row>
      </sheetData>
      <sheetData sheetId="6804">
        <row r="4">
          <cell r="A4" t="str">
            <v>BẢNG TÍNH TOÁN, ĐO BÓC KHỐI LƯỢNG HOÀN THÀNH ĐƯA VÀO QUYẾT TOÁN</v>
          </cell>
        </row>
      </sheetData>
      <sheetData sheetId="6805">
        <row r="4">
          <cell r="A4" t="str">
            <v>BẢNG TÍNH TOÁN, ĐO BÓC KHỐI LƯỢNG HOÀN THÀNH ĐƯA VÀO QUYẾT TOÁN</v>
          </cell>
        </row>
      </sheetData>
      <sheetData sheetId="6806">
        <row r="4">
          <cell r="A4" t="str">
            <v>BẢNG TÍNH TOÁN, ĐO BÓC KHỐI LƯỢNG HOÀN THÀNH ĐƯA VÀO QUYẾT TOÁN</v>
          </cell>
        </row>
      </sheetData>
      <sheetData sheetId="6807">
        <row r="4">
          <cell r="A4" t="str">
            <v>BẢNG TÍNH TOÁN, ĐO BÓC KHỐI LƯỢNG HOÀN THÀNH ĐƯA VÀO QUYẾT TOÁN</v>
          </cell>
        </row>
      </sheetData>
      <sheetData sheetId="6808">
        <row r="4">
          <cell r="A4" t="str">
            <v>BẢNG TÍNH TOÁN, ĐO BÓC KHỐI LƯỢNG HOÀN THÀNH ĐƯA VÀO QUYẾT TOÁN</v>
          </cell>
        </row>
      </sheetData>
      <sheetData sheetId="6809">
        <row r="4">
          <cell r="A4" t="str">
            <v>BẢNG TÍNH TOÁN, ĐO BÓC KHỐI LƯỢNG HOÀN THÀNH ĐƯA VÀO QUYẾT TOÁN</v>
          </cell>
        </row>
      </sheetData>
      <sheetData sheetId="6810">
        <row r="4">
          <cell r="A4" t="str">
            <v>BẢNG TÍNH TOÁN, ĐO BÓC KHỐI LƯỢNG HOÀN THÀNH ĐƯA VÀO QUYẾT TOÁN</v>
          </cell>
        </row>
      </sheetData>
      <sheetData sheetId="6811">
        <row r="4">
          <cell r="A4" t="str">
            <v>BẢNG TÍNH TOÁN, ĐO BÓC KHỐI LƯỢNG HOÀN THÀNH ĐƯA VÀO QUYẾT TOÁN</v>
          </cell>
        </row>
      </sheetData>
      <sheetData sheetId="6812">
        <row r="4">
          <cell r="A4" t="str">
            <v>BẢNG TÍNH TOÁN, ĐO BÓC KHỐI LƯỢNG HOÀN THÀNH ĐƯA VÀO QUYẾT TOÁN</v>
          </cell>
        </row>
      </sheetData>
      <sheetData sheetId="6813">
        <row r="4">
          <cell r="A4" t="str">
            <v>BẢNG TÍNH TOÁN, ĐO BÓC KHỐI LƯỢNG HOÀN THÀNH ĐƯA VÀO QUYẾT TOÁN</v>
          </cell>
        </row>
      </sheetData>
      <sheetData sheetId="6814">
        <row r="4">
          <cell r="A4" t="str">
            <v>BẢNG TÍNH TOÁN, ĐO BÓC KHỐI LƯỢNG HOÀN THÀNH ĐƯA VÀO QUYẾT TOÁN</v>
          </cell>
        </row>
      </sheetData>
      <sheetData sheetId="6815">
        <row r="4">
          <cell r="A4" t="str">
            <v>BẢNG TÍNH TOÁN, ĐO BÓC KHỐI LƯỢNG HOÀN THÀNH ĐƯA VÀO QUYẾT TOÁN</v>
          </cell>
        </row>
      </sheetData>
      <sheetData sheetId="6816">
        <row r="4">
          <cell r="A4" t="str">
            <v>BẢNG TÍNH TOÁN, ĐO BÓC KHỐI LƯỢNG HOÀN THÀNH ĐƯA VÀO QUYẾT TOÁN</v>
          </cell>
        </row>
      </sheetData>
      <sheetData sheetId="6817">
        <row r="4">
          <cell r="A4" t="str">
            <v>BẢNG TÍNH TOÁN, ĐO BÓC KHỐI LƯỢNG HOÀN THÀNH ĐƯA VÀO QUYẾT TOÁN</v>
          </cell>
        </row>
      </sheetData>
      <sheetData sheetId="6818">
        <row r="4">
          <cell r="A4" t="str">
            <v>BẢNG TÍNH TOÁN, ĐO BÓC KHỐI LƯỢNG HOÀN THÀNH ĐƯA VÀO QUYẾT TOÁN</v>
          </cell>
        </row>
      </sheetData>
      <sheetData sheetId="6819">
        <row r="4">
          <cell r="A4" t="str">
            <v>BẢNG TÍNH TOÁN, ĐO BÓC KHỐI LƯỢNG HOÀN THÀNH ĐƯA VÀO QUYẾT TOÁN</v>
          </cell>
        </row>
      </sheetData>
      <sheetData sheetId="6820">
        <row r="4">
          <cell r="A4" t="str">
            <v>BẢNG TÍNH TOÁN, ĐO BÓC KHỐI LƯỢNG HOÀN THÀNH ĐƯA VÀO QUYẾT TOÁN</v>
          </cell>
        </row>
      </sheetData>
      <sheetData sheetId="6821">
        <row r="4">
          <cell r="A4" t="str">
            <v>BẢNG TÍNH TOÁN, ĐO BÓC KHỐI LƯỢNG HOÀN THÀNH ĐƯA VÀO QUYẾT TOÁN</v>
          </cell>
        </row>
      </sheetData>
      <sheetData sheetId="6822">
        <row r="4">
          <cell r="A4" t="str">
            <v>BẢNG TÍNH TOÁN, ĐO BÓC KHỐI LƯỢNG HOÀN THÀNH ĐƯA VÀO QUYẾT TOÁN</v>
          </cell>
        </row>
      </sheetData>
      <sheetData sheetId="6823">
        <row r="4">
          <cell r="A4" t="str">
            <v>BẢNG TÍNH TOÁN, ĐO BÓC KHỐI LƯỢNG HOÀN THÀNH ĐƯA VÀO QUYẾT TOÁN</v>
          </cell>
        </row>
      </sheetData>
      <sheetData sheetId="6824">
        <row r="4">
          <cell r="A4" t="str">
            <v>BẢNG TÍNH TOÁN, ĐO BÓC KHỐI LƯỢNG HOÀN THÀNH ĐƯA VÀO QUYẾT TOÁN</v>
          </cell>
        </row>
      </sheetData>
      <sheetData sheetId="6825">
        <row r="4">
          <cell r="A4" t="str">
            <v>BẢNG TÍNH TOÁN, ĐO BÓC KHỐI LƯỢNG HOÀN THÀNH ĐƯA VÀO QUYẾT TOÁN</v>
          </cell>
        </row>
      </sheetData>
      <sheetData sheetId="6826">
        <row r="4">
          <cell r="A4" t="str">
            <v>BẢNG TÍNH TOÁN, ĐO BÓC KHỐI LƯỢNG HOÀN THÀNH ĐƯA VÀO QUYẾT TOÁN</v>
          </cell>
        </row>
      </sheetData>
      <sheetData sheetId="6827">
        <row r="4">
          <cell r="A4" t="str">
            <v>BẢNG TÍNH TOÁN, ĐO BÓC KHỐI LƯỢNG HOÀN THÀNH ĐƯA VÀO QUYẾT TOÁN</v>
          </cell>
        </row>
      </sheetData>
      <sheetData sheetId="6828">
        <row r="4">
          <cell r="A4" t="str">
            <v>BẢNG TÍNH TOÁN, ĐO BÓC KHỐI LƯỢNG HOÀN THÀNH ĐƯA VÀO QUYẾT TOÁN</v>
          </cell>
        </row>
      </sheetData>
      <sheetData sheetId="6829">
        <row r="4">
          <cell r="A4" t="str">
            <v>BẢNG TÍNH TOÁN, ĐO BÓC KHỐI LƯỢNG HOÀN THÀNH ĐƯA VÀO QUYẾT TOÁN</v>
          </cell>
        </row>
      </sheetData>
      <sheetData sheetId="6830">
        <row r="4">
          <cell r="A4" t="str">
            <v>BẢNG TÍNH TOÁN, ĐO BÓC KHỐI LƯỢNG HOÀN THÀNH ĐƯA VÀO QUYẾT TOÁN</v>
          </cell>
        </row>
      </sheetData>
      <sheetData sheetId="6831">
        <row r="4">
          <cell r="A4" t="str">
            <v>BẢNG TÍNH TOÁN, ĐO BÓC KHỐI LƯỢNG HOÀN THÀNH ĐƯA VÀO QUYẾT TOÁN</v>
          </cell>
        </row>
      </sheetData>
      <sheetData sheetId="6832">
        <row r="4">
          <cell r="A4" t="str">
            <v>BẢNG TÍNH TOÁN, ĐO BÓC KHỐI LƯỢNG HOÀN THÀNH ĐƯA VÀO QUYẾT TOÁN</v>
          </cell>
        </row>
      </sheetData>
      <sheetData sheetId="6833">
        <row r="4">
          <cell r="A4" t="str">
            <v>BẢNG TÍNH TOÁN, ĐO BÓC KHỐI LƯỢNG HOÀN THÀNH ĐƯA VÀO QUYẾT TOÁN</v>
          </cell>
        </row>
      </sheetData>
      <sheetData sheetId="6834">
        <row r="4">
          <cell r="A4" t="str">
            <v>BẢNG TÍNH TOÁN, ĐO BÓC KHỐI LƯỢNG HOÀN THÀNH ĐƯA VÀO QUYẾT TOÁN</v>
          </cell>
        </row>
      </sheetData>
      <sheetData sheetId="6835">
        <row r="4">
          <cell r="A4" t="str">
            <v>BẢNG TÍNH TOÁN, ĐO BÓC KHỐI LƯỢNG HOÀN THÀNH ĐƯA VÀO QUYẾT TOÁN</v>
          </cell>
        </row>
      </sheetData>
      <sheetData sheetId="6836">
        <row r="4">
          <cell r="A4" t="str">
            <v>BẢNG TÍNH TOÁN, ĐO BÓC KHỐI LƯỢNG HOÀN THÀNH ĐƯA VÀO QUYẾT TOÁN</v>
          </cell>
        </row>
      </sheetData>
      <sheetData sheetId="6837">
        <row r="4">
          <cell r="A4" t="str">
            <v>BẢNG TÍNH TOÁN, ĐO BÓC KHỐI LƯỢNG HOÀN THÀNH ĐƯA VÀO QUYẾT TOÁN</v>
          </cell>
        </row>
      </sheetData>
      <sheetData sheetId="6838">
        <row r="4">
          <cell r="A4" t="str">
            <v>BẢNG TÍNH TOÁN, ĐO BÓC KHỐI LƯỢNG HOÀN THÀNH ĐƯA VÀO QUYẾT TOÁN</v>
          </cell>
        </row>
      </sheetData>
      <sheetData sheetId="6839">
        <row r="4">
          <cell r="A4" t="str">
            <v>BẢNG TÍNH TOÁN, ĐO BÓC KHỐI LƯỢNG HOÀN THÀNH ĐƯA VÀO QUYẾT TOÁN</v>
          </cell>
        </row>
      </sheetData>
      <sheetData sheetId="6840">
        <row r="4">
          <cell r="A4" t="str">
            <v>BẢNG TÍNH TOÁN, ĐO BÓC KHỐI LƯỢNG HOÀN THÀNH ĐƯA VÀO QUYẾT TOÁN</v>
          </cell>
        </row>
      </sheetData>
      <sheetData sheetId="6841">
        <row r="4">
          <cell r="A4" t="str">
            <v>BẢNG TÍNH TOÁN, ĐO BÓC KHỐI LƯỢNG HOÀN THÀNH ĐƯA VÀO QUYẾT TOÁN</v>
          </cell>
        </row>
      </sheetData>
      <sheetData sheetId="6842">
        <row r="4">
          <cell r="A4" t="str">
            <v>BẢNG TÍNH TOÁN, ĐO BÓC KHỐI LƯỢNG HOÀN THÀNH ĐƯA VÀO QUYẾT TOÁN</v>
          </cell>
        </row>
      </sheetData>
      <sheetData sheetId="6843">
        <row r="4">
          <cell r="A4" t="str">
            <v>BẢNG TÍNH TOÁN, ĐO BÓC KHỐI LƯỢNG HOÀN THÀNH ĐƯA VÀO QUYẾT TOÁN</v>
          </cell>
        </row>
      </sheetData>
      <sheetData sheetId="6844">
        <row r="4">
          <cell r="A4" t="str">
            <v>BẢNG TÍNH TOÁN, ĐO BÓC KHỐI LƯỢNG HOÀN THÀNH ĐƯA VÀO QUYẾT TOÁN</v>
          </cell>
        </row>
      </sheetData>
      <sheetData sheetId="6845">
        <row r="4">
          <cell r="A4" t="str">
            <v>BẢNG TÍNH TOÁN, ĐO BÓC KHỐI LƯỢNG HOÀN THÀNH ĐƯA VÀO QUYẾT TOÁN</v>
          </cell>
        </row>
      </sheetData>
      <sheetData sheetId="6846">
        <row r="4">
          <cell r="A4" t="str">
            <v>BẢNG TÍNH TOÁN, ĐO BÓC KHỐI LƯỢNG HOÀN THÀNH ĐƯA VÀO QUYẾT TOÁN</v>
          </cell>
        </row>
      </sheetData>
      <sheetData sheetId="6847">
        <row r="4">
          <cell r="A4" t="str">
            <v>BẢNG TÍNH TOÁN, ĐO BÓC KHỐI LƯỢNG HOÀN THÀNH ĐƯA VÀO QUYẾT TOÁN</v>
          </cell>
        </row>
      </sheetData>
      <sheetData sheetId="6848">
        <row r="4">
          <cell r="A4" t="str">
            <v>BẢNG TÍNH TOÁN, ĐO BÓC KHỐI LƯỢNG HOÀN THÀNH ĐƯA VÀO QUYẾT TOÁN</v>
          </cell>
        </row>
      </sheetData>
      <sheetData sheetId="6849">
        <row r="4">
          <cell r="A4" t="str">
            <v>BẢNG TÍNH TOÁN, ĐO BÓC KHỐI LƯỢNG HOÀN THÀNH ĐƯA VÀO QUYẾT TOÁN</v>
          </cell>
        </row>
      </sheetData>
      <sheetData sheetId="6850">
        <row r="4">
          <cell r="A4" t="str">
            <v>BẢNG TÍNH TOÁN, ĐO BÓC KHỐI LƯỢNG HOÀN THÀNH ĐƯA VÀO QUYẾT TOÁN</v>
          </cell>
        </row>
      </sheetData>
      <sheetData sheetId="6851">
        <row r="4">
          <cell r="A4" t="str">
            <v>BẢNG TÍNH TOÁN, ĐO BÓC KHỐI LƯỢNG HOÀN THÀNH ĐƯA VÀO QUYẾT TOÁN</v>
          </cell>
        </row>
      </sheetData>
      <sheetData sheetId="6852">
        <row r="4">
          <cell r="A4" t="str">
            <v>BẢNG TÍNH TOÁN, ĐO BÓC KHỐI LƯỢNG HOÀN THÀNH ĐƯA VÀO QUYẾT TOÁN</v>
          </cell>
        </row>
      </sheetData>
      <sheetData sheetId="6853">
        <row r="4">
          <cell r="A4" t="str">
            <v>BẢNG TÍNH TOÁN, ĐO BÓC KHỐI LƯỢNG HOÀN THÀNH ĐƯA VÀO QUYẾT TOÁN</v>
          </cell>
        </row>
      </sheetData>
      <sheetData sheetId="6854">
        <row r="4">
          <cell r="A4" t="str">
            <v>BẢNG TÍNH TOÁN, ĐO BÓC KHỐI LƯỢNG HOÀN THÀNH ĐƯA VÀO QUYẾT TOÁN</v>
          </cell>
        </row>
      </sheetData>
      <sheetData sheetId="6855">
        <row r="4">
          <cell r="A4" t="str">
            <v>BẢNG TÍNH TOÁN, ĐO BÓC KHỐI LƯỢNG HOÀN THÀNH ĐƯA VÀO QUYẾT TOÁN</v>
          </cell>
        </row>
      </sheetData>
      <sheetData sheetId="6856">
        <row r="4">
          <cell r="A4" t="str">
            <v>BẢNG TÍNH TOÁN, ĐO BÓC KHỐI LƯỢNG HOÀN THÀNH ĐƯA VÀO QUYẾT TOÁN</v>
          </cell>
        </row>
      </sheetData>
      <sheetData sheetId="6857">
        <row r="4">
          <cell r="A4" t="str">
            <v>BẢNG TÍNH TOÁN, ĐO BÓC KHỐI LƯỢNG HOÀN THÀNH ĐƯA VÀO QUYẾT TOÁN</v>
          </cell>
        </row>
      </sheetData>
      <sheetData sheetId="6858">
        <row r="4">
          <cell r="A4" t="str">
            <v>BẢNG TÍNH TOÁN, ĐO BÓC KHỐI LƯỢNG HOÀN THÀNH ĐƯA VÀO QUYẾT TOÁN</v>
          </cell>
        </row>
      </sheetData>
      <sheetData sheetId="6859">
        <row r="4">
          <cell r="A4" t="str">
            <v>BẢNG TÍNH TOÁN, ĐO BÓC KHỐI LƯỢNG HOÀN THÀNH ĐƯA VÀO QUYẾT TOÁN</v>
          </cell>
        </row>
      </sheetData>
      <sheetData sheetId="6860">
        <row r="4">
          <cell r="A4" t="str">
            <v>BẢNG TÍNH TOÁN, ĐO BÓC KHỐI LƯỢNG HOÀN THÀNH ĐƯA VÀO QUYẾT TOÁN</v>
          </cell>
        </row>
      </sheetData>
      <sheetData sheetId="6861">
        <row r="4">
          <cell r="A4" t="str">
            <v>BẢNG TÍNH TOÁN, ĐO BÓC KHỐI LƯỢNG HOÀN THÀNH ĐƯA VÀO QUYẾT TOÁN</v>
          </cell>
        </row>
      </sheetData>
      <sheetData sheetId="6862">
        <row r="4">
          <cell r="A4" t="str">
            <v>BẢNG TÍNH TOÁN, ĐO BÓC KHỐI LƯỢNG HOÀN THÀNH ĐƯA VÀO QUYẾT TOÁN</v>
          </cell>
        </row>
      </sheetData>
      <sheetData sheetId="6863">
        <row r="4">
          <cell r="A4" t="str">
            <v>BẢNG TÍNH TOÁN, ĐO BÓC KHỐI LƯỢNG HOÀN THÀNH ĐƯA VÀO QUYẾT TOÁN</v>
          </cell>
        </row>
      </sheetData>
      <sheetData sheetId="6864">
        <row r="4">
          <cell r="A4" t="str">
            <v>BẢNG TÍNH TOÁN, ĐO BÓC KHỐI LƯỢNG HOÀN THÀNH ĐƯA VÀO QUYẾT TOÁN</v>
          </cell>
        </row>
      </sheetData>
      <sheetData sheetId="6865">
        <row r="4">
          <cell r="A4" t="str">
            <v>BẢNG TÍNH TOÁN, ĐO BÓC KHỐI LƯỢNG HOÀN THÀNH ĐƯA VÀO QUYẾT TOÁN</v>
          </cell>
        </row>
      </sheetData>
      <sheetData sheetId="6866">
        <row r="4">
          <cell r="A4" t="str">
            <v>BẢNG TÍNH TOÁN, ĐO BÓC KHỐI LƯỢNG HOÀN THÀNH ĐƯA VÀO QUYẾT TOÁN</v>
          </cell>
        </row>
      </sheetData>
      <sheetData sheetId="6867">
        <row r="4">
          <cell r="A4" t="str">
            <v>BẢNG TÍNH TOÁN, ĐO BÓC KHỐI LƯỢNG HOÀN THÀNH ĐƯA VÀO QUYẾT TOÁN</v>
          </cell>
        </row>
      </sheetData>
      <sheetData sheetId="6868">
        <row r="4">
          <cell r="A4" t="str">
            <v>BẢNG TÍNH TOÁN, ĐO BÓC KHỐI LƯỢNG HOÀN THÀNH ĐƯA VÀO QUYẾT TOÁN</v>
          </cell>
        </row>
      </sheetData>
      <sheetData sheetId="6869">
        <row r="4">
          <cell r="A4" t="str">
            <v>BẢNG TÍNH TOÁN, ĐO BÓC KHỐI LƯỢNG HOÀN THÀNH ĐƯA VÀO QUYẾT TOÁN</v>
          </cell>
        </row>
      </sheetData>
      <sheetData sheetId="6870">
        <row r="4">
          <cell r="A4" t="str">
            <v>BẢNG TÍNH TOÁN, ĐO BÓC KHỐI LƯỢNG HOÀN THÀNH ĐƯA VÀO QUYẾT TOÁN</v>
          </cell>
        </row>
      </sheetData>
      <sheetData sheetId="6871">
        <row r="4">
          <cell r="A4" t="str">
            <v>BẢNG TÍNH TOÁN, ĐO BÓC KHỐI LƯỢNG HOÀN THÀNH ĐƯA VÀO QUYẾT TOÁN</v>
          </cell>
        </row>
      </sheetData>
      <sheetData sheetId="6872">
        <row r="4">
          <cell r="A4" t="str">
            <v>BẢNG TÍNH TOÁN, ĐO BÓC KHỐI LƯỢNG HOÀN THÀNH ĐƯA VÀO QUYẾT TOÁN</v>
          </cell>
        </row>
      </sheetData>
      <sheetData sheetId="6873">
        <row r="4">
          <cell r="A4" t="str">
            <v>BẢNG TÍNH TOÁN, ĐO BÓC KHỐI LƯỢNG HOÀN THÀNH ĐƯA VÀO QUYẾT TOÁN</v>
          </cell>
        </row>
      </sheetData>
      <sheetData sheetId="6874">
        <row r="4">
          <cell r="A4" t="str">
            <v>BẢNG TÍNH TOÁN, ĐO BÓC KHỐI LƯỢNG HOÀN THÀNH ĐƯA VÀO QUYẾT TOÁN</v>
          </cell>
        </row>
      </sheetData>
      <sheetData sheetId="6875">
        <row r="4">
          <cell r="A4" t="str">
            <v>BẢNG TÍNH TOÁN, ĐO BÓC KHỐI LƯỢNG HOÀN THÀNH ĐƯA VÀO QUYẾT TOÁN</v>
          </cell>
        </row>
      </sheetData>
      <sheetData sheetId="6876">
        <row r="4">
          <cell r="A4" t="str">
            <v>BẢNG TÍNH TOÁN, ĐO BÓC KHỐI LƯỢNG HOÀN THÀNH ĐƯA VÀO QUYẾT TOÁN</v>
          </cell>
        </row>
      </sheetData>
      <sheetData sheetId="6877">
        <row r="4">
          <cell r="A4" t="str">
            <v>BẢNG TÍNH TOÁN, ĐO BÓC KHỐI LƯỢNG HOÀN THÀNH ĐƯA VÀO QUYẾT TOÁN</v>
          </cell>
        </row>
      </sheetData>
      <sheetData sheetId="6878">
        <row r="4">
          <cell r="A4" t="str">
            <v>BẢNG TÍNH TOÁN, ĐO BÓC KHỐI LƯỢNG HOÀN THÀNH ĐƯA VÀO QUYẾT TOÁN</v>
          </cell>
        </row>
      </sheetData>
      <sheetData sheetId="6879">
        <row r="4">
          <cell r="A4" t="str">
            <v>BẢNG TÍNH TOÁN, ĐO BÓC KHỐI LƯỢNG HOÀN THÀNH ĐƯA VÀO QUYẾT TOÁN</v>
          </cell>
        </row>
      </sheetData>
      <sheetData sheetId="6880">
        <row r="4">
          <cell r="A4" t="str">
            <v>BẢNG TÍNH TOÁN, ĐO BÓC KHỐI LƯỢNG HOÀN THÀNH ĐƯA VÀO QUYẾT TOÁN</v>
          </cell>
        </row>
      </sheetData>
      <sheetData sheetId="6881">
        <row r="4">
          <cell r="A4" t="str">
            <v>BẢNG TÍNH TOÁN, ĐO BÓC KHỐI LƯỢNG HOÀN THÀNH ĐƯA VÀO QUYẾT TOÁN</v>
          </cell>
        </row>
      </sheetData>
      <sheetData sheetId="6882">
        <row r="4">
          <cell r="A4" t="str">
            <v>BẢNG TÍNH TOÁN, ĐO BÓC KHỐI LƯỢNG HOÀN THÀNH ĐƯA VÀO QUYẾT TOÁN</v>
          </cell>
        </row>
      </sheetData>
      <sheetData sheetId="6883">
        <row r="4">
          <cell r="A4" t="str">
            <v>BẢNG TÍNH TOÁN, ĐO BÓC KHỐI LƯỢNG HOÀN THÀNH ĐƯA VÀO QUYẾT TOÁN</v>
          </cell>
        </row>
      </sheetData>
      <sheetData sheetId="6884">
        <row r="4">
          <cell r="A4" t="str">
            <v>BẢNG TÍNH TOÁN, ĐO BÓC KHỐI LƯỢNG HOÀN THÀNH ĐƯA VÀO QUYẾT TOÁN</v>
          </cell>
        </row>
      </sheetData>
      <sheetData sheetId="6885">
        <row r="4">
          <cell r="A4" t="str">
            <v>BẢNG TÍNH TOÁN, ĐO BÓC KHỐI LƯỢNG HOÀN THÀNH ĐƯA VÀO QUYẾT TOÁN</v>
          </cell>
        </row>
      </sheetData>
      <sheetData sheetId="6886">
        <row r="4">
          <cell r="A4" t="str">
            <v>BẢNG TÍNH TOÁN, ĐO BÓC KHỐI LƯỢNG HOÀN THÀNH ĐƯA VÀO QUYẾT TOÁN</v>
          </cell>
        </row>
      </sheetData>
      <sheetData sheetId="6887">
        <row r="4">
          <cell r="A4" t="str">
            <v>BẢNG TÍNH TOÁN, ĐO BÓC KHỐI LƯỢNG HOÀN THÀNH ĐƯA VÀO QUYẾT TOÁN</v>
          </cell>
        </row>
      </sheetData>
      <sheetData sheetId="6888">
        <row r="4">
          <cell r="A4" t="str">
            <v>BẢNG TÍNH TOÁN, ĐO BÓC KHỐI LƯỢNG HOÀN THÀNH ĐƯA VÀO QUYẾT TOÁN</v>
          </cell>
        </row>
      </sheetData>
      <sheetData sheetId="6889">
        <row r="4">
          <cell r="A4" t="str">
            <v>BẢNG TÍNH TOÁN, ĐO BÓC KHỐI LƯỢNG HOÀN THÀNH ĐƯA VÀO QUYẾT TOÁN</v>
          </cell>
        </row>
      </sheetData>
      <sheetData sheetId="6890">
        <row r="4">
          <cell r="A4" t="str">
            <v>BẢNG TÍNH TOÁN, ĐO BÓC KHỐI LƯỢNG HOÀN THÀNH ĐƯA VÀO QUYẾT TOÁN</v>
          </cell>
        </row>
      </sheetData>
      <sheetData sheetId="6891">
        <row r="4">
          <cell r="A4" t="str">
            <v>BẢNG TÍNH TOÁN, ĐO BÓC KHỐI LƯỢNG HOÀN THÀNH ĐƯA VÀO QUYẾT TOÁN</v>
          </cell>
        </row>
      </sheetData>
      <sheetData sheetId="6892">
        <row r="4">
          <cell r="A4" t="str">
            <v>BẢNG TÍNH TOÁN, ĐO BÓC KHỐI LƯỢNG HOÀN THÀNH ĐƯA VÀO QUYẾT TOÁN</v>
          </cell>
        </row>
      </sheetData>
      <sheetData sheetId="6893">
        <row r="4">
          <cell r="A4" t="str">
            <v>BẢNG TÍNH TOÁN, ĐO BÓC KHỐI LƯỢNG HOÀN THÀNH ĐƯA VÀO QUYẾT TOÁN</v>
          </cell>
        </row>
      </sheetData>
      <sheetData sheetId="6894">
        <row r="4">
          <cell r="A4" t="str">
            <v>BẢNG TÍNH TOÁN, ĐO BÓC KHỐI LƯỢNG HOÀN THÀNH ĐƯA VÀO QUYẾT TOÁN</v>
          </cell>
        </row>
      </sheetData>
      <sheetData sheetId="6895">
        <row r="4">
          <cell r="A4" t="str">
            <v>BẢNG TÍNH TOÁN, ĐO BÓC KHỐI LƯỢNG HOÀN THÀNH ĐƯA VÀO QUYẾT TOÁN</v>
          </cell>
        </row>
      </sheetData>
      <sheetData sheetId="6896">
        <row r="4">
          <cell r="A4" t="str">
            <v>BẢNG TÍNH TOÁN, ĐO BÓC KHỐI LƯỢNG HOÀN THÀNH ĐƯA VÀO QUYẾT TOÁN</v>
          </cell>
        </row>
      </sheetData>
      <sheetData sheetId="6897">
        <row r="4">
          <cell r="A4" t="str">
            <v>BẢNG TÍNH TOÁN, ĐO BÓC KHỐI LƯỢNG HOÀN THÀNH ĐƯA VÀO QUYẾT TOÁN</v>
          </cell>
        </row>
      </sheetData>
      <sheetData sheetId="6898">
        <row r="4">
          <cell r="A4" t="str">
            <v>BẢNG TÍNH TOÁN, ĐO BÓC KHỐI LƯỢNG HOÀN THÀNH ĐƯA VÀO QUYẾT TOÁN</v>
          </cell>
        </row>
      </sheetData>
      <sheetData sheetId="6899">
        <row r="4">
          <cell r="A4" t="str">
            <v>BẢNG TÍNH TOÁN, ĐO BÓC KHỐI LƯỢNG HOÀN THÀNH ĐƯA VÀO QUYẾT TOÁN</v>
          </cell>
        </row>
      </sheetData>
      <sheetData sheetId="6900">
        <row r="4">
          <cell r="A4" t="str">
            <v>BẢNG TÍNH TOÁN, ĐO BÓC KHỐI LƯỢNG HOÀN THÀNH ĐƯA VÀO QUYẾT TOÁN</v>
          </cell>
        </row>
      </sheetData>
      <sheetData sheetId="6901">
        <row r="4">
          <cell r="A4" t="str">
            <v>BẢNG TÍNH TOÁN, ĐO BÓC KHỐI LƯỢNG HOÀN THÀNH ĐƯA VÀO QUYẾT TOÁN</v>
          </cell>
        </row>
      </sheetData>
      <sheetData sheetId="6902">
        <row r="4">
          <cell r="A4" t="str">
            <v>BẢNG TÍNH TOÁN, ĐO BÓC KHỐI LƯỢNG HOÀN THÀNH ĐƯA VÀO QUYẾT TOÁN</v>
          </cell>
        </row>
      </sheetData>
      <sheetData sheetId="6903">
        <row r="4">
          <cell r="A4" t="str">
            <v>BẢNG TÍNH TOÁN, ĐO BÓC KHỐI LƯỢNG HOÀN THÀNH ĐƯA VÀO QUYẾT TOÁN</v>
          </cell>
        </row>
      </sheetData>
      <sheetData sheetId="6904">
        <row r="4">
          <cell r="A4" t="str">
            <v>BẢNG TÍNH TOÁN, ĐO BÓC KHỐI LƯỢNG HOÀN THÀNH ĐƯA VÀO QUYẾT TOÁN</v>
          </cell>
        </row>
      </sheetData>
      <sheetData sheetId="6905">
        <row r="4">
          <cell r="A4" t="str">
            <v>BẢNG TÍNH TOÁN, ĐO BÓC KHỐI LƯỢNG HOÀN THÀNH ĐƯA VÀO QUYẾT TOÁN</v>
          </cell>
        </row>
      </sheetData>
      <sheetData sheetId="6906">
        <row r="4">
          <cell r="A4" t="str">
            <v>BẢNG TÍNH TOÁN, ĐO BÓC KHỐI LƯỢNG HOÀN THÀNH ĐƯA VÀO QUYẾT TOÁN</v>
          </cell>
        </row>
      </sheetData>
      <sheetData sheetId="6907">
        <row r="4">
          <cell r="A4" t="str">
            <v>BẢNG TÍNH TOÁN, ĐO BÓC KHỐI LƯỢNG HOÀN THÀNH ĐƯA VÀO QUYẾT TOÁN</v>
          </cell>
        </row>
      </sheetData>
      <sheetData sheetId="6908">
        <row r="4">
          <cell r="A4" t="str">
            <v>BẢNG TÍNH TOÁN, ĐO BÓC KHỐI LƯỢNG HOÀN THÀNH ĐƯA VÀO QUYẾT TOÁN</v>
          </cell>
        </row>
      </sheetData>
      <sheetData sheetId="6909">
        <row r="4">
          <cell r="A4" t="str">
            <v>BẢNG TÍNH TOÁN, ĐO BÓC KHỐI LƯỢNG HOÀN THÀNH ĐƯA VÀO QUYẾT TOÁN</v>
          </cell>
        </row>
      </sheetData>
      <sheetData sheetId="6910">
        <row r="4">
          <cell r="A4" t="str">
            <v>BẢNG TÍNH TOÁN, ĐO BÓC KHỐI LƯỢNG HOÀN THÀNH ĐƯA VÀO QUYẾT TOÁN</v>
          </cell>
        </row>
      </sheetData>
      <sheetData sheetId="6911">
        <row r="4">
          <cell r="A4" t="str">
            <v>BẢNG TÍNH TOÁN, ĐO BÓC KHỐI LƯỢNG HOÀN THÀNH ĐƯA VÀO QUYẾT TOÁN</v>
          </cell>
        </row>
      </sheetData>
      <sheetData sheetId="6912">
        <row r="4">
          <cell r="A4" t="str">
            <v>BẢNG TÍNH TOÁN, ĐO BÓC KHỐI LƯỢNG HOÀN THÀNH ĐƯA VÀO QUYẾT TOÁN</v>
          </cell>
        </row>
      </sheetData>
      <sheetData sheetId="6913">
        <row r="4">
          <cell r="A4" t="str">
            <v>BẢNG TÍNH TOÁN, ĐO BÓC KHỐI LƯỢNG HOÀN THÀNH ĐƯA VÀO QUYẾT TOÁN</v>
          </cell>
        </row>
      </sheetData>
      <sheetData sheetId="6914">
        <row r="4">
          <cell r="A4" t="str">
            <v>BẢNG TÍNH TOÁN, ĐO BÓC KHỐI LƯỢNG HOÀN THÀNH ĐƯA VÀO QUYẾT TOÁN</v>
          </cell>
        </row>
      </sheetData>
      <sheetData sheetId="6915">
        <row r="4">
          <cell r="A4" t="str">
            <v>BẢNG TÍNH TOÁN, ĐO BÓC KHỐI LƯỢNG HOÀN THÀNH ĐƯA VÀO QUYẾT TOÁN</v>
          </cell>
        </row>
      </sheetData>
      <sheetData sheetId="6916">
        <row r="4">
          <cell r="A4" t="str">
            <v>BẢNG TÍNH TOÁN, ĐO BÓC KHỐI LƯỢNG HOÀN THÀNH ĐƯA VÀO QUYẾT TOÁN</v>
          </cell>
        </row>
      </sheetData>
      <sheetData sheetId="6917">
        <row r="4">
          <cell r="A4" t="str">
            <v>BẢNG TÍNH TOÁN, ĐO BÓC KHỐI LƯỢNG HOÀN THÀNH ĐƯA VÀO QUYẾT TOÁN</v>
          </cell>
        </row>
      </sheetData>
      <sheetData sheetId="6918">
        <row r="4">
          <cell r="A4" t="str">
            <v>BẢNG TÍNH TOÁN, ĐO BÓC KHỐI LƯỢNG HOÀN THÀNH ĐƯA VÀO QUYẾT TOÁN</v>
          </cell>
        </row>
      </sheetData>
      <sheetData sheetId="6919">
        <row r="4">
          <cell r="A4" t="str">
            <v>BẢNG TÍNH TOÁN, ĐO BÓC KHỐI LƯỢNG HOÀN THÀNH ĐƯA VÀO QUYẾT TOÁN</v>
          </cell>
        </row>
      </sheetData>
      <sheetData sheetId="6920">
        <row r="4">
          <cell r="A4" t="str">
            <v>BẢNG TÍNH TOÁN, ĐO BÓC KHỐI LƯỢNG HOÀN THÀNH ĐƯA VÀO QUYẾT TOÁN</v>
          </cell>
        </row>
      </sheetData>
      <sheetData sheetId="6921">
        <row r="4">
          <cell r="A4" t="str">
            <v>BẢNG TÍNH TOÁN, ĐO BÓC KHỐI LƯỢNG HOÀN THÀNH ĐƯA VÀO QUYẾT TOÁN</v>
          </cell>
        </row>
      </sheetData>
      <sheetData sheetId="6922">
        <row r="4">
          <cell r="A4" t="str">
            <v>BẢNG TÍNH TOÁN, ĐO BÓC KHỐI LƯỢNG HOÀN THÀNH ĐƯA VÀO QUYẾT TOÁN</v>
          </cell>
        </row>
      </sheetData>
      <sheetData sheetId="6923">
        <row r="4">
          <cell r="A4" t="str">
            <v>BẢNG TÍNH TOÁN, ĐO BÓC KHỐI LƯỢNG HOÀN THÀNH ĐƯA VÀO QUYẾT TOÁN</v>
          </cell>
        </row>
      </sheetData>
      <sheetData sheetId="6924">
        <row r="4">
          <cell r="A4" t="str">
            <v>BẢNG TÍNH TOÁN, ĐO BÓC KHỐI LƯỢNG HOÀN THÀNH ĐƯA VÀO QUYẾT TOÁN</v>
          </cell>
        </row>
      </sheetData>
      <sheetData sheetId="6925">
        <row r="4">
          <cell r="A4" t="str">
            <v>BẢNG TÍNH TOÁN, ĐO BÓC KHỐI LƯỢNG HOÀN THÀNH ĐƯA VÀO QUYẾT TOÁN</v>
          </cell>
        </row>
      </sheetData>
      <sheetData sheetId="6926">
        <row r="4">
          <cell r="A4" t="str">
            <v>BẢNG TÍNH TOÁN, ĐO BÓC KHỐI LƯỢNG HOÀN THÀNH ĐƯA VÀO QUYẾT TOÁN</v>
          </cell>
        </row>
      </sheetData>
      <sheetData sheetId="6927">
        <row r="4">
          <cell r="A4" t="str">
            <v>BẢNG TÍNH TOÁN, ĐO BÓC KHỐI LƯỢNG HOÀN THÀNH ĐƯA VÀO QUYẾT TOÁN</v>
          </cell>
        </row>
      </sheetData>
      <sheetData sheetId="6928">
        <row r="4">
          <cell r="A4" t="str">
            <v>BẢNG TÍNH TOÁN, ĐO BÓC KHỐI LƯỢNG HOÀN THÀNH ĐƯA VÀO QUYẾT TOÁN</v>
          </cell>
        </row>
      </sheetData>
      <sheetData sheetId="6929">
        <row r="4">
          <cell r="A4" t="str">
            <v>BẢNG TÍNH TOÁN, ĐO BÓC KHỐI LƯỢNG HOÀN THÀNH ĐƯA VÀO QUYẾT TOÁN</v>
          </cell>
        </row>
      </sheetData>
      <sheetData sheetId="6930">
        <row r="4">
          <cell r="A4" t="str">
            <v>BẢNG TÍNH TOÁN, ĐO BÓC KHỐI LƯỢNG HOÀN THÀNH ĐƯA VÀO QUYẾT TOÁN</v>
          </cell>
        </row>
      </sheetData>
      <sheetData sheetId="6931">
        <row r="4">
          <cell r="A4" t="str">
            <v>BẢNG TÍNH TOÁN, ĐO BÓC KHỐI LƯỢNG HOÀN THÀNH ĐƯA VÀO QUYẾT TOÁN</v>
          </cell>
        </row>
      </sheetData>
      <sheetData sheetId="6932">
        <row r="4">
          <cell r="A4" t="str">
            <v>BẢNG TÍNH TOÁN, ĐO BÓC KHỐI LƯỢNG HOÀN THÀNH ĐƯA VÀO QUYẾT TOÁN</v>
          </cell>
        </row>
      </sheetData>
      <sheetData sheetId="6933">
        <row r="4">
          <cell r="A4" t="str">
            <v>BẢNG TÍNH TOÁN, ĐO BÓC KHỐI LƯỢNG HOÀN THÀNH ĐƯA VÀO QUYẾT TOÁN</v>
          </cell>
        </row>
      </sheetData>
      <sheetData sheetId="6934">
        <row r="4">
          <cell r="A4" t="str">
            <v>BẢNG TÍNH TOÁN, ĐO BÓC KHỐI LƯỢNG HOÀN THÀNH ĐƯA VÀO QUYẾT TOÁN</v>
          </cell>
        </row>
      </sheetData>
      <sheetData sheetId="6935">
        <row r="4">
          <cell r="A4" t="str">
            <v>BẢNG TÍNH TOÁN, ĐO BÓC KHỐI LƯỢNG HOÀN THÀNH ĐƯA VÀO QUYẾT TOÁN</v>
          </cell>
        </row>
      </sheetData>
      <sheetData sheetId="6936">
        <row r="4">
          <cell r="A4" t="str">
            <v>BẢNG TÍNH TOÁN, ĐO BÓC KHỐI LƯỢNG HOÀN THÀNH ĐƯA VÀO QUYẾT TOÁN</v>
          </cell>
        </row>
      </sheetData>
      <sheetData sheetId="6937">
        <row r="4">
          <cell r="A4" t="str">
            <v>BẢNG TÍNH TOÁN, ĐO BÓC KHỐI LƯỢNG HOÀN THÀNH ĐƯA VÀO QUYẾT TOÁN</v>
          </cell>
        </row>
      </sheetData>
      <sheetData sheetId="6938">
        <row r="4">
          <cell r="A4" t="str">
            <v>BẢNG TÍNH TOÁN, ĐO BÓC KHỐI LƯỢNG HOÀN THÀNH ĐƯA VÀO QUYẾT TOÁN</v>
          </cell>
        </row>
      </sheetData>
      <sheetData sheetId="6939">
        <row r="4">
          <cell r="A4" t="str">
            <v>BẢNG TÍNH TOÁN, ĐO BÓC KHỐI LƯỢNG HOÀN THÀNH ĐƯA VÀO QUYẾT TOÁN</v>
          </cell>
        </row>
      </sheetData>
      <sheetData sheetId="6940">
        <row r="4">
          <cell r="A4" t="str">
            <v>BẢNG TÍNH TOÁN, ĐO BÓC KHỐI LƯỢNG HOÀN THÀNH ĐƯA VÀO QUYẾT TOÁN</v>
          </cell>
        </row>
      </sheetData>
      <sheetData sheetId="6941">
        <row r="4">
          <cell r="A4" t="str">
            <v>BẢNG TÍNH TOÁN, ĐO BÓC KHỐI LƯỢNG HOÀN THÀNH ĐƯA VÀO QUYẾT TOÁN</v>
          </cell>
        </row>
      </sheetData>
      <sheetData sheetId="6942">
        <row r="4">
          <cell r="A4" t="str">
            <v>BẢNG TÍNH TOÁN, ĐO BÓC KHỐI LƯỢNG HOÀN THÀNH ĐƯA VÀO QUYẾT TOÁN</v>
          </cell>
        </row>
      </sheetData>
      <sheetData sheetId="6943">
        <row r="4">
          <cell r="A4" t="str">
            <v>BẢNG TÍNH TOÁN, ĐO BÓC KHỐI LƯỢNG HOÀN THÀNH ĐƯA VÀO QUYẾT TOÁN</v>
          </cell>
        </row>
      </sheetData>
      <sheetData sheetId="6944">
        <row r="4">
          <cell r="A4" t="str">
            <v>BẢNG TÍNH TOÁN, ĐO BÓC KHỐI LƯỢNG HOÀN THÀNH ĐƯA VÀO QUYẾT TOÁN</v>
          </cell>
        </row>
      </sheetData>
      <sheetData sheetId="6945">
        <row r="4">
          <cell r="A4" t="str">
            <v>BẢNG TÍNH TOÁN, ĐO BÓC KHỐI LƯỢNG HOÀN THÀNH ĐƯA VÀO QUYẾT TOÁN</v>
          </cell>
        </row>
      </sheetData>
      <sheetData sheetId="6946">
        <row r="4">
          <cell r="A4" t="str">
            <v>BẢNG TÍNH TOÁN, ĐO BÓC KHỐI LƯỢNG HOÀN THÀNH ĐƯA VÀO QUYẾT TOÁN</v>
          </cell>
        </row>
      </sheetData>
      <sheetData sheetId="6947">
        <row r="4">
          <cell r="A4" t="str">
            <v>BẢNG TÍNH TOÁN, ĐO BÓC KHỐI LƯỢNG HOÀN THÀNH ĐƯA VÀO QUYẾT TOÁN</v>
          </cell>
        </row>
      </sheetData>
      <sheetData sheetId="6948">
        <row r="4">
          <cell r="A4" t="str">
            <v>BẢNG TÍNH TOÁN, ĐO BÓC KHỐI LƯỢNG HOÀN THÀNH ĐƯA VÀO QUYẾT TOÁN</v>
          </cell>
        </row>
      </sheetData>
      <sheetData sheetId="6949">
        <row r="4">
          <cell r="A4" t="str">
            <v>BẢNG TÍNH TOÁN, ĐO BÓC KHỐI LƯỢNG HOÀN THÀNH ĐƯA VÀO QUYẾT TOÁN</v>
          </cell>
        </row>
      </sheetData>
      <sheetData sheetId="6950">
        <row r="4">
          <cell r="A4" t="str">
            <v>BẢNG TÍNH TOÁN, ĐO BÓC KHỐI LƯỢNG HOÀN THÀNH ĐƯA VÀO QUYẾT TOÁN</v>
          </cell>
        </row>
      </sheetData>
      <sheetData sheetId="6951">
        <row r="4">
          <cell r="A4" t="str">
            <v>BẢNG TÍNH TOÁN, ĐO BÓC KHỐI LƯỢNG HOÀN THÀNH ĐƯA VÀO QUYẾT TOÁN</v>
          </cell>
        </row>
      </sheetData>
      <sheetData sheetId="6952">
        <row r="4">
          <cell r="A4" t="str">
            <v>BẢNG TÍNH TOÁN, ĐO BÓC KHỐI LƯỢNG HOÀN THÀNH ĐƯA VÀO QUYẾT TOÁN</v>
          </cell>
        </row>
      </sheetData>
      <sheetData sheetId="6953">
        <row r="4">
          <cell r="A4" t="str">
            <v>BẢNG TÍNH TOÁN, ĐO BÓC KHỐI LƯỢNG HOÀN THÀNH ĐƯA VÀO QUYẾT TOÁN</v>
          </cell>
        </row>
      </sheetData>
      <sheetData sheetId="6954">
        <row r="4">
          <cell r="A4" t="str">
            <v>BẢNG TÍNH TOÁN, ĐO BÓC KHỐI LƯỢNG HOÀN THÀNH ĐƯA VÀO QUYẾT TOÁN</v>
          </cell>
        </row>
      </sheetData>
      <sheetData sheetId="6955">
        <row r="4">
          <cell r="A4" t="str">
            <v>BẢNG TÍNH TOÁN, ĐO BÓC KHỐI LƯỢNG HOÀN THÀNH ĐƯA VÀO QUYẾT TOÁN</v>
          </cell>
        </row>
      </sheetData>
      <sheetData sheetId="6956">
        <row r="4">
          <cell r="A4" t="str">
            <v>BẢNG TÍNH TOÁN, ĐO BÓC KHỐI LƯỢNG HOÀN THÀNH ĐƯA VÀO QUYẾT TOÁN</v>
          </cell>
        </row>
      </sheetData>
      <sheetData sheetId="6957">
        <row r="4">
          <cell r="A4" t="str">
            <v>BẢNG TÍNH TOÁN, ĐO BÓC KHỐI LƯỢNG HOÀN THÀNH ĐƯA VÀO QUYẾT TOÁN</v>
          </cell>
        </row>
      </sheetData>
      <sheetData sheetId="6958">
        <row r="4">
          <cell r="A4" t="str">
            <v>BẢNG TÍNH TOÁN, ĐO BÓC KHỐI LƯỢNG HOÀN THÀNH ĐƯA VÀO QUYẾT TOÁN</v>
          </cell>
        </row>
      </sheetData>
      <sheetData sheetId="6959">
        <row r="4">
          <cell r="A4" t="str">
            <v>BẢNG TÍNH TOÁN, ĐO BÓC KHỐI LƯỢNG HOÀN THÀNH ĐƯA VÀO QUYẾT TOÁN</v>
          </cell>
        </row>
      </sheetData>
      <sheetData sheetId="6960">
        <row r="4">
          <cell r="A4" t="str">
            <v>BẢNG TÍNH TOÁN, ĐO BÓC KHỐI LƯỢNG HOÀN THÀNH ĐƯA VÀO QUYẾT TOÁN</v>
          </cell>
        </row>
      </sheetData>
      <sheetData sheetId="6961">
        <row r="4">
          <cell r="A4" t="str">
            <v>BẢNG TÍNH TOÁN, ĐO BÓC KHỐI LƯỢNG HOÀN THÀNH ĐƯA VÀO QUYẾT TOÁN</v>
          </cell>
        </row>
      </sheetData>
      <sheetData sheetId="6962">
        <row r="4">
          <cell r="A4" t="str">
            <v>BẢNG TÍNH TOÁN, ĐO BÓC KHỐI LƯỢNG HOÀN THÀNH ĐƯA VÀO QUYẾT TOÁN</v>
          </cell>
        </row>
      </sheetData>
      <sheetData sheetId="6963">
        <row r="4">
          <cell r="A4" t="str">
            <v>BẢNG TÍNH TOÁN, ĐO BÓC KHỐI LƯỢNG HOÀN THÀNH ĐƯA VÀO QUYẾT TOÁN</v>
          </cell>
        </row>
      </sheetData>
      <sheetData sheetId="6964">
        <row r="4">
          <cell r="A4" t="str">
            <v>BẢNG TÍNH TOÁN, ĐO BÓC KHỐI LƯỢNG HOÀN THÀNH ĐƯA VÀO QUYẾT TOÁN</v>
          </cell>
        </row>
      </sheetData>
      <sheetData sheetId="6965">
        <row r="4">
          <cell r="A4" t="str">
            <v>BẢNG TÍNH TOÁN, ĐO BÓC KHỐI LƯỢNG HOÀN THÀNH ĐƯA VÀO QUYẾT TOÁN</v>
          </cell>
        </row>
      </sheetData>
      <sheetData sheetId="6966">
        <row r="4">
          <cell r="A4" t="str">
            <v>BẢNG TÍNH TOÁN, ĐO BÓC KHỐI LƯỢNG HOÀN THÀNH ĐƯA VÀO QUYẾT TOÁN</v>
          </cell>
        </row>
      </sheetData>
      <sheetData sheetId="6967">
        <row r="4">
          <cell r="A4" t="str">
            <v>BẢNG TÍNH TOÁN, ĐO BÓC KHỐI LƯỢNG HOÀN THÀNH ĐƯA VÀO QUYẾT TOÁN</v>
          </cell>
        </row>
      </sheetData>
      <sheetData sheetId="6968">
        <row r="4">
          <cell r="A4" t="str">
            <v>BẢNG TÍNH TOÁN, ĐO BÓC KHỐI LƯỢNG HOÀN THÀNH ĐƯA VÀO QUYẾT TOÁN</v>
          </cell>
        </row>
      </sheetData>
      <sheetData sheetId="6969">
        <row r="4">
          <cell r="A4" t="str">
            <v>BẢNG TÍNH TOÁN, ĐO BÓC KHỐI LƯỢNG HOÀN THÀNH ĐƯA VÀO QUYẾT TOÁN</v>
          </cell>
        </row>
      </sheetData>
      <sheetData sheetId="6970">
        <row r="4">
          <cell r="A4" t="str">
            <v>BẢNG TÍNH TOÁN, ĐO BÓC KHỐI LƯỢNG HOÀN THÀNH ĐƯA VÀO QUYẾT TOÁN</v>
          </cell>
        </row>
      </sheetData>
      <sheetData sheetId="6971">
        <row r="4">
          <cell r="A4" t="str">
            <v>BẢNG TÍNH TOÁN, ĐO BÓC KHỐI LƯỢNG HOÀN THÀNH ĐƯA VÀO QUYẾT TOÁN</v>
          </cell>
        </row>
      </sheetData>
      <sheetData sheetId="6972">
        <row r="4">
          <cell r="A4" t="str">
            <v>BẢNG TÍNH TOÁN, ĐO BÓC KHỐI LƯỢNG HOÀN THÀNH ĐƯA VÀO QUYẾT TOÁN</v>
          </cell>
        </row>
      </sheetData>
      <sheetData sheetId="6973">
        <row r="4">
          <cell r="A4" t="str">
            <v>BẢNG TÍNH TOÁN, ĐO BÓC KHỐI LƯỢNG HOÀN THÀNH ĐƯA VÀO QUYẾT TOÁN</v>
          </cell>
        </row>
      </sheetData>
      <sheetData sheetId="6974">
        <row r="4">
          <cell r="A4" t="str">
            <v>BẢNG TÍNH TOÁN, ĐO BÓC KHỐI LƯỢNG HOÀN THÀNH ĐƯA VÀO QUYẾT TOÁN</v>
          </cell>
        </row>
      </sheetData>
      <sheetData sheetId="6975">
        <row r="4">
          <cell r="A4" t="str">
            <v>BẢNG TÍNH TOÁN, ĐO BÓC KHỐI LƯỢNG HOÀN THÀNH ĐƯA VÀO QUYẾT TOÁN</v>
          </cell>
        </row>
      </sheetData>
      <sheetData sheetId="6976">
        <row r="4">
          <cell r="A4" t="str">
            <v>BẢNG TÍNH TOÁN, ĐO BÓC KHỐI LƯỢNG HOÀN THÀNH ĐƯA VÀO QUYẾT TOÁN</v>
          </cell>
        </row>
      </sheetData>
      <sheetData sheetId="6977">
        <row r="4">
          <cell r="A4" t="str">
            <v>BẢNG TÍNH TOÁN, ĐO BÓC KHỐI LƯỢNG HOÀN THÀNH ĐƯA VÀO QUYẾT TOÁN</v>
          </cell>
        </row>
      </sheetData>
      <sheetData sheetId="6978">
        <row r="4">
          <cell r="A4" t="str">
            <v>BẢNG TÍNH TOÁN, ĐO BÓC KHỐI LƯỢNG HOÀN THÀNH ĐƯA VÀO QUYẾT TOÁN</v>
          </cell>
        </row>
      </sheetData>
      <sheetData sheetId="6979">
        <row r="4">
          <cell r="A4" t="str">
            <v>BẢNG TÍNH TOÁN, ĐO BÓC KHỐI LƯỢNG HOÀN THÀNH ĐƯA VÀO QUYẾT TOÁN</v>
          </cell>
        </row>
      </sheetData>
      <sheetData sheetId="6980">
        <row r="4">
          <cell r="A4" t="str">
            <v>BẢNG TÍNH TOÁN, ĐO BÓC KHỐI LƯỢNG HOÀN THÀNH ĐƯA VÀO QUYẾT TOÁN</v>
          </cell>
        </row>
      </sheetData>
      <sheetData sheetId="6981">
        <row r="4">
          <cell r="A4" t="str">
            <v>BẢNG TÍNH TOÁN, ĐO BÓC KHỐI LƯỢNG HOÀN THÀNH ĐƯA VÀO QUYẾT TOÁN</v>
          </cell>
        </row>
      </sheetData>
      <sheetData sheetId="6982">
        <row r="4">
          <cell r="A4" t="str">
            <v>BẢNG TÍNH TOÁN, ĐO BÓC KHỐI LƯỢNG HOÀN THÀNH ĐƯA VÀO QUYẾT TOÁN</v>
          </cell>
        </row>
      </sheetData>
      <sheetData sheetId="6983">
        <row r="4">
          <cell r="A4" t="str">
            <v>BẢNG TÍNH TOÁN, ĐO BÓC KHỐI LƯỢNG HOÀN THÀNH ĐƯA VÀO QUYẾT TOÁN</v>
          </cell>
        </row>
      </sheetData>
      <sheetData sheetId="6984">
        <row r="4">
          <cell r="A4" t="str">
            <v>BẢNG TÍNH TOÁN, ĐO BÓC KHỐI LƯỢNG HOÀN THÀNH ĐƯA VÀO QUYẾT TOÁN</v>
          </cell>
        </row>
      </sheetData>
      <sheetData sheetId="6985">
        <row r="4">
          <cell r="A4" t="str">
            <v>BẢNG TÍNH TOÁN, ĐO BÓC KHỐI LƯỢNG HOÀN THÀNH ĐƯA VÀO QUYẾT TOÁN</v>
          </cell>
        </row>
      </sheetData>
      <sheetData sheetId="6986">
        <row r="4">
          <cell r="A4" t="str">
            <v>BẢNG TÍNH TOÁN, ĐO BÓC KHỐI LƯỢNG HOÀN THÀNH ĐƯA VÀO QUYẾT TOÁN</v>
          </cell>
        </row>
      </sheetData>
      <sheetData sheetId="6987">
        <row r="4">
          <cell r="A4" t="str">
            <v>BẢNG TÍNH TOÁN, ĐO BÓC KHỐI LƯỢNG HOÀN THÀNH ĐƯA VÀO QUYẾT TOÁN</v>
          </cell>
        </row>
      </sheetData>
      <sheetData sheetId="6988">
        <row r="4">
          <cell r="A4" t="str">
            <v>BẢNG TÍNH TOÁN, ĐO BÓC KHỐI LƯỢNG HOÀN THÀNH ĐƯA VÀO QUYẾT TOÁN</v>
          </cell>
        </row>
      </sheetData>
      <sheetData sheetId="6989">
        <row r="4">
          <cell r="A4" t="str">
            <v>BẢNG TÍNH TOÁN, ĐO BÓC KHỐI LƯỢNG HOÀN THÀNH ĐƯA VÀO QUYẾT TOÁN</v>
          </cell>
        </row>
      </sheetData>
      <sheetData sheetId="6990">
        <row r="4">
          <cell r="A4" t="str">
            <v>BẢNG TÍNH TOÁN, ĐO BÓC KHỐI LƯỢNG HOÀN THÀNH ĐƯA VÀO QUYẾT TOÁN</v>
          </cell>
        </row>
      </sheetData>
      <sheetData sheetId="6991">
        <row r="4">
          <cell r="A4" t="str">
            <v>BẢNG TÍNH TOÁN, ĐO BÓC KHỐI LƯỢNG HOÀN THÀNH ĐƯA VÀO QUYẾT TOÁN</v>
          </cell>
        </row>
      </sheetData>
      <sheetData sheetId="6992">
        <row r="4">
          <cell r="A4" t="str">
            <v>BẢNG TÍNH TOÁN, ĐO BÓC KHỐI LƯỢNG HOÀN THÀNH ĐƯA VÀO QUYẾT TOÁN</v>
          </cell>
        </row>
      </sheetData>
      <sheetData sheetId="6993">
        <row r="4">
          <cell r="A4" t="str">
            <v>BẢNG TÍNH TOÁN, ĐO BÓC KHỐI LƯỢNG HOÀN THÀNH ĐƯA VÀO QUYẾT TOÁN</v>
          </cell>
        </row>
      </sheetData>
      <sheetData sheetId="6994">
        <row r="4">
          <cell r="A4" t="str">
            <v>BẢNG TÍNH TOÁN, ĐO BÓC KHỐI LƯỢNG HOÀN THÀNH ĐƯA VÀO QUYẾT TOÁN</v>
          </cell>
        </row>
      </sheetData>
      <sheetData sheetId="6995">
        <row r="4">
          <cell r="A4" t="str">
            <v>BẢNG TÍNH TOÁN, ĐO BÓC KHỐI LƯỢNG HOÀN THÀNH ĐƯA VÀO QUYẾT TOÁN</v>
          </cell>
        </row>
      </sheetData>
      <sheetData sheetId="6996">
        <row r="4">
          <cell r="A4" t="str">
            <v>BẢNG TÍNH TOÁN, ĐO BÓC KHỐI LƯỢNG HOÀN THÀNH ĐƯA VÀO QUYẾT TOÁN</v>
          </cell>
        </row>
      </sheetData>
      <sheetData sheetId="6997">
        <row r="4">
          <cell r="A4" t="str">
            <v>BẢNG TÍNH TOÁN, ĐO BÓC KHỐI LƯỢNG HOÀN THÀNH ĐƯA VÀO QUYẾT TOÁN</v>
          </cell>
        </row>
      </sheetData>
      <sheetData sheetId="6998">
        <row r="4">
          <cell r="A4" t="str">
            <v>BẢNG TÍNH TOÁN, ĐO BÓC KHỐI LƯỢNG HOÀN THÀNH ĐƯA VÀO QUYẾT TOÁN</v>
          </cell>
        </row>
      </sheetData>
      <sheetData sheetId="6999">
        <row r="4">
          <cell r="A4" t="str">
            <v>BẢNG TÍNH TOÁN, ĐO BÓC KHỐI LƯỢNG HOÀN THÀNH ĐƯA VÀO QUYẾT TOÁN</v>
          </cell>
        </row>
      </sheetData>
      <sheetData sheetId="7000">
        <row r="4">
          <cell r="A4" t="str">
            <v>BẢNG TÍNH TOÁN, ĐO BÓC KHỐI LƯỢNG HOÀN THÀNH ĐƯA VÀO QUYẾT TOÁN</v>
          </cell>
        </row>
      </sheetData>
      <sheetData sheetId="7001">
        <row r="4">
          <cell r="A4" t="str">
            <v>BẢNG TÍNH TOÁN, ĐO BÓC KHỐI LƯỢNG HOÀN THÀNH ĐƯA VÀO QUYẾT TOÁN</v>
          </cell>
        </row>
      </sheetData>
      <sheetData sheetId="7002">
        <row r="4">
          <cell r="A4" t="str">
            <v>BẢNG TÍNH TOÁN, ĐO BÓC KHỐI LƯỢNG HOÀN THÀNH ĐƯA VÀO QUYẾT TOÁN</v>
          </cell>
        </row>
      </sheetData>
      <sheetData sheetId="7003">
        <row r="4">
          <cell r="A4" t="str">
            <v>BẢNG TÍNH TOÁN, ĐO BÓC KHỐI LƯỢNG HOÀN THÀNH ĐƯA VÀO QUYẾT TOÁN</v>
          </cell>
        </row>
      </sheetData>
      <sheetData sheetId="7004">
        <row r="4">
          <cell r="A4" t="str">
            <v>BẢNG TÍNH TOÁN, ĐO BÓC KHỐI LƯỢNG HOÀN THÀNH ĐƯA VÀO QUYẾT TOÁN</v>
          </cell>
        </row>
      </sheetData>
      <sheetData sheetId="7005">
        <row r="4">
          <cell r="A4" t="str">
            <v>BẢNG TÍNH TOÁN, ĐO BÓC KHỐI LƯỢNG HOÀN THÀNH ĐƯA VÀO QUYẾT TOÁN</v>
          </cell>
        </row>
      </sheetData>
      <sheetData sheetId="7006">
        <row r="4">
          <cell r="A4" t="str">
            <v>BẢNG TÍNH TOÁN, ĐO BÓC KHỐI LƯỢNG HOÀN THÀNH ĐƯA VÀO QUYẾT TOÁN</v>
          </cell>
        </row>
      </sheetData>
      <sheetData sheetId="7007">
        <row r="4">
          <cell r="A4" t="str">
            <v>BẢNG TÍNH TOÁN, ĐO BÓC KHỐI LƯỢNG HOÀN THÀNH ĐƯA VÀO QUYẾT TOÁN</v>
          </cell>
        </row>
      </sheetData>
      <sheetData sheetId="7008">
        <row r="4">
          <cell r="A4" t="str">
            <v>BẢNG TÍNH TOÁN, ĐO BÓC KHỐI LƯỢNG HOÀN THÀNH ĐƯA VÀO QUYẾT TOÁN</v>
          </cell>
        </row>
      </sheetData>
      <sheetData sheetId="7009">
        <row r="4">
          <cell r="A4" t="str">
            <v>BẢNG TÍNH TOÁN, ĐO BÓC KHỐI LƯỢNG HOÀN THÀNH ĐƯA VÀO QUYẾT TOÁN</v>
          </cell>
        </row>
      </sheetData>
      <sheetData sheetId="7010">
        <row r="4">
          <cell r="A4" t="str">
            <v>BẢNG TÍNH TOÁN, ĐO BÓC KHỐI LƯỢNG HOÀN THÀNH ĐƯA VÀO QUYẾT TOÁN</v>
          </cell>
        </row>
      </sheetData>
      <sheetData sheetId="7011">
        <row r="4">
          <cell r="A4" t="str">
            <v>BẢNG TÍNH TOÁN, ĐO BÓC KHỐI LƯỢNG HOÀN THÀNH ĐƯA VÀO QUYẾT TOÁN</v>
          </cell>
        </row>
      </sheetData>
      <sheetData sheetId="7012">
        <row r="4">
          <cell r="A4" t="str">
            <v>BẢNG TÍNH TOÁN, ĐO BÓC KHỐI LƯỢNG HOÀN THÀNH ĐƯA VÀO QUYẾT TOÁN</v>
          </cell>
        </row>
      </sheetData>
      <sheetData sheetId="7013">
        <row r="4">
          <cell r="A4" t="str">
            <v>BẢNG TÍNH TOÁN, ĐO BÓC KHỐI LƯỢNG HOÀN THÀNH ĐƯA VÀO QUYẾT TOÁN</v>
          </cell>
        </row>
      </sheetData>
      <sheetData sheetId="7014">
        <row r="4">
          <cell r="A4" t="str">
            <v>BẢNG TÍNH TOÁN, ĐO BÓC KHỐI LƯỢNG HOÀN THÀNH ĐƯA VÀO QUYẾT TOÁN</v>
          </cell>
        </row>
      </sheetData>
      <sheetData sheetId="7015">
        <row r="4">
          <cell r="A4" t="str">
            <v>BẢNG TÍNH TOÁN, ĐO BÓC KHỐI LƯỢNG HOÀN THÀNH ĐƯA VÀO QUYẾT TOÁN</v>
          </cell>
        </row>
      </sheetData>
      <sheetData sheetId="7016">
        <row r="4">
          <cell r="A4" t="str">
            <v>BẢNG TÍNH TOÁN, ĐO BÓC KHỐI LƯỢNG HOÀN THÀNH ĐƯA VÀO QUYẾT TOÁN</v>
          </cell>
        </row>
      </sheetData>
      <sheetData sheetId="7017">
        <row r="4">
          <cell r="A4" t="str">
            <v>BẢNG TÍNH TOÁN, ĐO BÓC KHỐI LƯỢNG HOÀN THÀNH ĐƯA VÀO QUYẾT TOÁN</v>
          </cell>
        </row>
      </sheetData>
      <sheetData sheetId="7018">
        <row r="4">
          <cell r="A4" t="str">
            <v>BẢNG TÍNH TOÁN, ĐO BÓC KHỐI LƯỢNG HOÀN THÀNH ĐƯA VÀO QUYẾT TOÁN</v>
          </cell>
        </row>
      </sheetData>
      <sheetData sheetId="7019">
        <row r="4">
          <cell r="A4" t="str">
            <v>BẢNG TÍNH TOÁN, ĐO BÓC KHỐI LƯỢNG HOÀN THÀNH ĐƯA VÀO QUYẾT TOÁN</v>
          </cell>
        </row>
      </sheetData>
      <sheetData sheetId="7020">
        <row r="4">
          <cell r="A4" t="str">
            <v>BẢNG TÍNH TOÁN, ĐO BÓC KHỐI LƯỢNG HOÀN THÀNH ĐƯA VÀO QUYẾT TOÁN</v>
          </cell>
        </row>
      </sheetData>
      <sheetData sheetId="7021">
        <row r="4">
          <cell r="A4" t="str">
            <v>BẢNG TÍNH TOÁN, ĐO BÓC KHỐI LƯỢNG HOÀN THÀNH ĐƯA VÀO QUYẾT TOÁN</v>
          </cell>
        </row>
      </sheetData>
      <sheetData sheetId="7022">
        <row r="4">
          <cell r="A4" t="str">
            <v>BẢNG TÍNH TOÁN, ĐO BÓC KHỐI LƯỢNG HOÀN THÀNH ĐƯA VÀO QUYẾT TOÁN</v>
          </cell>
        </row>
      </sheetData>
      <sheetData sheetId="7023">
        <row r="4">
          <cell r="A4" t="str">
            <v>BẢNG TÍNH TOÁN, ĐO BÓC KHỐI LƯỢNG HOÀN THÀNH ĐƯA VÀO QUYẾT TOÁN</v>
          </cell>
        </row>
      </sheetData>
      <sheetData sheetId="7024">
        <row r="4">
          <cell r="A4" t="str">
            <v>BẢNG TÍNH TOÁN, ĐO BÓC KHỐI LƯỢNG HOÀN THÀNH ĐƯA VÀO QUYẾT TOÁN</v>
          </cell>
        </row>
      </sheetData>
      <sheetData sheetId="7025">
        <row r="4">
          <cell r="A4" t="str">
            <v>BẢNG TÍNH TOÁN, ĐO BÓC KHỐI LƯỢNG HOÀN THÀNH ĐƯA VÀO QUYẾT TOÁN</v>
          </cell>
        </row>
      </sheetData>
      <sheetData sheetId="7026">
        <row r="4">
          <cell r="A4" t="str">
            <v>BẢNG TÍNH TOÁN, ĐO BÓC KHỐI LƯỢNG HOÀN THÀNH ĐƯA VÀO QUYẾT TOÁN</v>
          </cell>
        </row>
      </sheetData>
      <sheetData sheetId="7027">
        <row r="4">
          <cell r="A4" t="str">
            <v>BẢNG TÍNH TOÁN, ĐO BÓC KHỐI LƯỢNG HOÀN THÀNH ĐƯA VÀO QUYẾT TOÁN</v>
          </cell>
        </row>
      </sheetData>
      <sheetData sheetId="7028">
        <row r="4">
          <cell r="A4" t="str">
            <v>BẢNG TÍNH TOÁN, ĐO BÓC KHỐI LƯỢNG HOÀN THÀNH ĐƯA VÀO QUYẾT TOÁN</v>
          </cell>
        </row>
      </sheetData>
      <sheetData sheetId="7029">
        <row r="4">
          <cell r="A4" t="str">
            <v>BẢNG TÍNH TOÁN, ĐO BÓC KHỐI LƯỢNG HOÀN THÀNH ĐƯA VÀO QUYẾT TOÁN</v>
          </cell>
        </row>
      </sheetData>
      <sheetData sheetId="7030">
        <row r="4">
          <cell r="A4" t="str">
            <v>BẢNG TÍNH TOÁN, ĐO BÓC KHỐI LƯỢNG HOÀN THÀNH ĐƯA VÀO QUYẾT TOÁN</v>
          </cell>
        </row>
      </sheetData>
      <sheetData sheetId="7031">
        <row r="4">
          <cell r="A4" t="str">
            <v>BẢNG TÍNH TOÁN, ĐO BÓC KHỐI LƯỢNG HOÀN THÀNH ĐƯA VÀO QUYẾT TOÁN</v>
          </cell>
        </row>
      </sheetData>
      <sheetData sheetId="7032">
        <row r="4">
          <cell r="A4" t="str">
            <v>BẢNG TÍNH TOÁN, ĐO BÓC KHỐI LƯỢNG HOÀN THÀNH ĐƯA VÀO QUYẾT TOÁN</v>
          </cell>
        </row>
      </sheetData>
      <sheetData sheetId="7033">
        <row r="4">
          <cell r="A4" t="str">
            <v>BẢNG TÍNH TOÁN, ĐO BÓC KHỐI LƯỢNG HOÀN THÀNH ĐƯA VÀO QUYẾT TOÁN</v>
          </cell>
        </row>
      </sheetData>
      <sheetData sheetId="7034">
        <row r="4">
          <cell r="A4" t="str">
            <v>BẢNG TÍNH TOÁN, ĐO BÓC KHỐI LƯỢNG HOÀN THÀNH ĐƯA VÀO QUYẾT TOÁN</v>
          </cell>
        </row>
      </sheetData>
      <sheetData sheetId="7035">
        <row r="4">
          <cell r="A4" t="str">
            <v>BẢNG TÍNH TOÁN, ĐO BÓC KHỐI LƯỢNG HOÀN THÀNH ĐƯA VÀO QUYẾT TOÁN</v>
          </cell>
        </row>
      </sheetData>
      <sheetData sheetId="7036">
        <row r="4">
          <cell r="A4" t="str">
            <v>BẢNG TÍNH TOÁN, ĐO BÓC KHỐI LƯỢNG HOÀN THÀNH ĐƯA VÀO QUYẾT TOÁN</v>
          </cell>
        </row>
      </sheetData>
      <sheetData sheetId="7037">
        <row r="4">
          <cell r="A4" t="str">
            <v>BẢNG TÍNH TOÁN, ĐO BÓC KHỐI LƯỢNG HOÀN THÀNH ĐƯA VÀO QUYẾT TOÁN</v>
          </cell>
        </row>
      </sheetData>
      <sheetData sheetId="7038">
        <row r="4">
          <cell r="A4" t="str">
            <v>BẢNG TÍNH TOÁN, ĐO BÓC KHỐI LƯỢNG HOÀN THÀNH ĐƯA VÀO QUYẾT TOÁN</v>
          </cell>
        </row>
      </sheetData>
      <sheetData sheetId="7039">
        <row r="4">
          <cell r="A4" t="str">
            <v>BẢNG TÍNH TOÁN, ĐO BÓC KHỐI LƯỢNG HOÀN THÀNH ĐƯA VÀO QUYẾT TOÁN</v>
          </cell>
        </row>
      </sheetData>
      <sheetData sheetId="7040">
        <row r="4">
          <cell r="A4" t="str">
            <v>BẢNG TÍNH TOÁN, ĐO BÓC KHỐI LƯỢNG HOÀN THÀNH ĐƯA VÀO QUYẾT TOÁN</v>
          </cell>
        </row>
      </sheetData>
      <sheetData sheetId="7041">
        <row r="4">
          <cell r="A4" t="str">
            <v>BẢNG TÍNH TOÁN, ĐO BÓC KHỐI LƯỢNG HOÀN THÀNH ĐƯA VÀO QUYẾT TOÁN</v>
          </cell>
        </row>
      </sheetData>
      <sheetData sheetId="7042">
        <row r="4">
          <cell r="A4" t="str">
            <v>BẢNG TÍNH TOÁN, ĐO BÓC KHỐI LƯỢNG HOÀN THÀNH ĐƯA VÀO QUYẾT TOÁN</v>
          </cell>
        </row>
      </sheetData>
      <sheetData sheetId="7043">
        <row r="4">
          <cell r="A4" t="str">
            <v>BẢNG TÍNH TOÁN, ĐO BÓC KHỐI LƯỢNG HOÀN THÀNH ĐƯA VÀO QUYẾT TOÁN</v>
          </cell>
        </row>
      </sheetData>
      <sheetData sheetId="7044">
        <row r="4">
          <cell r="A4" t="str">
            <v>BẢNG TÍNH TOÁN, ĐO BÓC KHỐI LƯỢNG HOÀN THÀNH ĐƯA VÀO QUYẾT TOÁN</v>
          </cell>
        </row>
      </sheetData>
      <sheetData sheetId="7045">
        <row r="4">
          <cell r="A4" t="str">
            <v>BẢNG TÍNH TOÁN, ĐO BÓC KHỐI LƯỢNG HOÀN THÀNH ĐƯA VÀO QUYẾT TOÁN</v>
          </cell>
        </row>
      </sheetData>
      <sheetData sheetId="7046">
        <row r="4">
          <cell r="A4" t="str">
            <v>BẢNG TÍNH TOÁN, ĐO BÓC KHỐI LƯỢNG HOÀN THÀNH ĐƯA VÀO QUYẾT TOÁN</v>
          </cell>
        </row>
      </sheetData>
      <sheetData sheetId="7047">
        <row r="4">
          <cell r="A4" t="str">
            <v>BẢNG TÍNH TOÁN, ĐO BÓC KHỐI LƯỢNG HOÀN THÀNH ĐƯA VÀO QUYẾT TOÁN</v>
          </cell>
        </row>
      </sheetData>
      <sheetData sheetId="7048">
        <row r="4">
          <cell r="A4" t="str">
            <v>BẢNG TÍNH TOÁN, ĐO BÓC KHỐI LƯỢNG HOÀN THÀNH ĐƯA VÀO QUYẾT TOÁN</v>
          </cell>
        </row>
      </sheetData>
      <sheetData sheetId="7049">
        <row r="4">
          <cell r="A4" t="str">
            <v>BẢNG TÍNH TOÁN, ĐO BÓC KHỐI LƯỢNG HOÀN THÀNH ĐƯA VÀO QUYẾT TOÁN</v>
          </cell>
        </row>
      </sheetData>
      <sheetData sheetId="7050">
        <row r="4">
          <cell r="A4" t="str">
            <v>BẢNG TÍNH TOÁN, ĐO BÓC KHỐI LƯỢNG HOÀN THÀNH ĐƯA VÀO QUYẾT TOÁN</v>
          </cell>
        </row>
      </sheetData>
      <sheetData sheetId="7051">
        <row r="4">
          <cell r="A4" t="str">
            <v>BẢNG TÍNH TOÁN, ĐO BÓC KHỐI LƯỢNG HOÀN THÀNH ĐƯA VÀO QUYẾT TOÁN</v>
          </cell>
        </row>
      </sheetData>
      <sheetData sheetId="7052">
        <row r="4">
          <cell r="A4" t="str">
            <v>BẢNG TÍNH TOÁN, ĐO BÓC KHỐI LƯỢNG HOÀN THÀNH ĐƯA VÀO QUYẾT TOÁN</v>
          </cell>
        </row>
      </sheetData>
      <sheetData sheetId="7053">
        <row r="4">
          <cell r="A4" t="str">
            <v>BẢNG TÍNH TOÁN, ĐO BÓC KHỐI LƯỢNG HOÀN THÀNH ĐƯA VÀO QUYẾT TOÁN</v>
          </cell>
        </row>
      </sheetData>
      <sheetData sheetId="7054">
        <row r="4">
          <cell r="A4" t="str">
            <v>BẢNG TÍNH TOÁN, ĐO BÓC KHỐI LƯỢNG HOÀN THÀNH ĐƯA VÀO QUYẾT TOÁN</v>
          </cell>
        </row>
      </sheetData>
      <sheetData sheetId="7055">
        <row r="4">
          <cell r="A4" t="str">
            <v>BẢNG TÍNH TOÁN, ĐO BÓC KHỐI LƯỢNG HOÀN THÀNH ĐƯA VÀO QUYẾT TOÁN</v>
          </cell>
        </row>
      </sheetData>
      <sheetData sheetId="7056">
        <row r="4">
          <cell r="A4" t="str">
            <v>BẢNG TÍNH TOÁN, ĐO BÓC KHỐI LƯỢNG HOÀN THÀNH ĐƯA VÀO QUYẾT TOÁN</v>
          </cell>
        </row>
      </sheetData>
      <sheetData sheetId="7057">
        <row r="4">
          <cell r="A4" t="str">
            <v>BẢNG TÍNH TOÁN, ĐO BÓC KHỐI LƯỢNG HOÀN THÀNH ĐƯA VÀO QUYẾT TOÁN</v>
          </cell>
        </row>
      </sheetData>
      <sheetData sheetId="7058">
        <row r="4">
          <cell r="A4" t="str">
            <v>BẢNG TÍNH TOÁN, ĐO BÓC KHỐI LƯỢNG HOÀN THÀNH ĐƯA VÀO QUYẾT TOÁN</v>
          </cell>
        </row>
      </sheetData>
      <sheetData sheetId="7059">
        <row r="4">
          <cell r="A4" t="str">
            <v>BẢNG TÍNH TOÁN, ĐO BÓC KHỐI LƯỢNG HOÀN THÀNH ĐƯA VÀO QUYẾT TOÁN</v>
          </cell>
        </row>
      </sheetData>
      <sheetData sheetId="7060">
        <row r="4">
          <cell r="A4" t="str">
            <v>BẢNG TÍNH TOÁN, ĐO BÓC KHỐI LƯỢNG HOÀN THÀNH ĐƯA VÀO QUYẾT TOÁN</v>
          </cell>
        </row>
      </sheetData>
      <sheetData sheetId="7061">
        <row r="4">
          <cell r="A4" t="str">
            <v>BẢNG TÍNH TOÁN, ĐO BÓC KHỐI LƯỢNG HOÀN THÀNH ĐƯA VÀO QUYẾT TOÁN</v>
          </cell>
        </row>
      </sheetData>
      <sheetData sheetId="7062">
        <row r="4">
          <cell r="A4" t="str">
            <v>BẢNG TÍNH TOÁN, ĐO BÓC KHỐI LƯỢNG HOÀN THÀNH ĐƯA VÀO QUYẾT TOÁN</v>
          </cell>
        </row>
      </sheetData>
      <sheetData sheetId="7063">
        <row r="4">
          <cell r="A4" t="str">
            <v>BẢNG TÍNH TOÁN, ĐO BÓC KHỐI LƯỢNG HOÀN THÀNH ĐƯA VÀO QUYẾT TOÁN</v>
          </cell>
        </row>
      </sheetData>
      <sheetData sheetId="7064">
        <row r="4">
          <cell r="A4" t="str">
            <v>BẢNG TÍNH TOÁN, ĐO BÓC KHỐI LƯỢNG HOÀN THÀNH ĐƯA VÀO QUYẾT TOÁN</v>
          </cell>
        </row>
      </sheetData>
      <sheetData sheetId="7065">
        <row r="4">
          <cell r="A4" t="str">
            <v>BẢNG TÍNH TOÁN, ĐO BÓC KHỐI LƯỢNG HOÀN THÀNH ĐƯA VÀO QUYẾT TOÁN</v>
          </cell>
        </row>
      </sheetData>
      <sheetData sheetId="7066">
        <row r="4">
          <cell r="A4" t="str">
            <v>BẢNG TÍNH TOÁN, ĐO BÓC KHỐI LƯỢNG HOÀN THÀNH ĐƯA VÀO QUYẾT TOÁN</v>
          </cell>
        </row>
      </sheetData>
      <sheetData sheetId="7067">
        <row r="4">
          <cell r="A4" t="str">
            <v>BẢNG TÍNH TOÁN, ĐO BÓC KHỐI LƯỢNG HOÀN THÀNH ĐƯA VÀO QUYẾT TOÁN</v>
          </cell>
        </row>
      </sheetData>
      <sheetData sheetId="7068">
        <row r="4">
          <cell r="A4" t="str">
            <v>BẢNG TÍNH TOÁN, ĐO BÓC KHỐI LƯỢNG HOÀN THÀNH ĐƯA VÀO QUYẾT TOÁN</v>
          </cell>
        </row>
      </sheetData>
      <sheetData sheetId="7069">
        <row r="4">
          <cell r="A4" t="str">
            <v>BẢNG TÍNH TOÁN, ĐO BÓC KHỐI LƯỢNG HOÀN THÀNH ĐƯA VÀO QUYẾT TOÁN</v>
          </cell>
        </row>
      </sheetData>
      <sheetData sheetId="7070">
        <row r="4">
          <cell r="A4" t="str">
            <v>BẢNG TÍNH TOÁN, ĐO BÓC KHỐI LƯỢNG HOÀN THÀNH ĐƯA VÀO QUYẾT TOÁN</v>
          </cell>
        </row>
      </sheetData>
      <sheetData sheetId="7071">
        <row r="4">
          <cell r="A4" t="str">
            <v>BẢNG TÍNH TOÁN, ĐO BÓC KHỐI LƯỢNG HOÀN THÀNH ĐƯA VÀO QUYẾT TOÁN</v>
          </cell>
        </row>
      </sheetData>
      <sheetData sheetId="7072">
        <row r="4">
          <cell r="A4" t="str">
            <v>BẢNG TÍNH TOÁN, ĐO BÓC KHỐI LƯỢNG HOÀN THÀNH ĐƯA VÀO QUYẾT TOÁN</v>
          </cell>
        </row>
      </sheetData>
      <sheetData sheetId="7073">
        <row r="4">
          <cell r="A4" t="str">
            <v>BẢNG TÍNH TOÁN, ĐO BÓC KHỐI LƯỢNG HOÀN THÀNH ĐƯA VÀO QUYẾT TOÁN</v>
          </cell>
        </row>
      </sheetData>
      <sheetData sheetId="7074">
        <row r="4">
          <cell r="A4" t="str">
            <v>BẢNG TÍNH TOÁN, ĐO BÓC KHỐI LƯỢNG HOÀN THÀNH ĐƯA VÀO QUYẾT TOÁN</v>
          </cell>
        </row>
      </sheetData>
      <sheetData sheetId="7075">
        <row r="4">
          <cell r="A4" t="str">
            <v>BẢNG TÍNH TOÁN, ĐO BÓC KHỐI LƯỢNG HOÀN THÀNH ĐƯA VÀO QUYẾT TOÁN</v>
          </cell>
        </row>
      </sheetData>
      <sheetData sheetId="7076">
        <row r="4">
          <cell r="A4" t="str">
            <v>BẢNG TÍNH TOÁN, ĐO BÓC KHỐI LƯỢNG HOÀN THÀNH ĐƯA VÀO QUYẾT TOÁN</v>
          </cell>
        </row>
      </sheetData>
      <sheetData sheetId="7077">
        <row r="4">
          <cell r="A4" t="str">
            <v>BẢNG TÍNH TOÁN, ĐO BÓC KHỐI LƯỢNG HOÀN THÀNH ĐƯA VÀO QUYẾT TOÁN</v>
          </cell>
        </row>
      </sheetData>
      <sheetData sheetId="7078">
        <row r="4">
          <cell r="A4" t="str">
            <v>BẢNG TÍNH TOÁN, ĐO BÓC KHỐI LƯỢNG HOÀN THÀNH ĐƯA VÀO QUYẾT TOÁN</v>
          </cell>
        </row>
      </sheetData>
      <sheetData sheetId="7079">
        <row r="4">
          <cell r="A4" t="str">
            <v>BẢNG TÍNH TOÁN, ĐO BÓC KHỐI LƯỢNG HOÀN THÀNH ĐƯA VÀO QUYẾT TOÁN</v>
          </cell>
        </row>
      </sheetData>
      <sheetData sheetId="7080">
        <row r="4">
          <cell r="A4" t="str">
            <v>BẢNG TÍNH TOÁN, ĐO BÓC KHỐI LƯỢNG HOÀN THÀNH ĐƯA VÀO QUYẾT TOÁN</v>
          </cell>
        </row>
      </sheetData>
      <sheetData sheetId="7081">
        <row r="4">
          <cell r="A4" t="str">
            <v>BẢNG TÍNH TOÁN, ĐO BÓC KHỐI LƯỢNG HOÀN THÀNH ĐƯA VÀO QUYẾT TOÁN</v>
          </cell>
        </row>
      </sheetData>
      <sheetData sheetId="7082">
        <row r="4">
          <cell r="A4" t="str">
            <v>BẢNG TÍNH TOÁN, ĐO BÓC KHỐI LƯỢNG HOÀN THÀNH ĐƯA VÀO QUYẾT TOÁN</v>
          </cell>
        </row>
      </sheetData>
      <sheetData sheetId="7083">
        <row r="4">
          <cell r="A4" t="str">
            <v>BẢNG TÍNH TOÁN, ĐO BÓC KHỐI LƯỢNG HOÀN THÀNH ĐƯA VÀO QUYẾT TOÁN</v>
          </cell>
        </row>
      </sheetData>
      <sheetData sheetId="7084">
        <row r="4">
          <cell r="A4" t="str">
            <v>BẢNG TÍNH TOÁN, ĐO BÓC KHỐI LƯỢNG HOÀN THÀNH ĐƯA VÀO QUYẾT TOÁN</v>
          </cell>
        </row>
      </sheetData>
      <sheetData sheetId="7085">
        <row r="4">
          <cell r="A4" t="str">
            <v>BẢNG TÍNH TOÁN, ĐO BÓC KHỐI LƯỢNG HOÀN THÀNH ĐƯA VÀO QUYẾT TOÁN</v>
          </cell>
        </row>
      </sheetData>
      <sheetData sheetId="7086">
        <row r="4">
          <cell r="A4" t="str">
            <v>BẢNG TÍNH TOÁN, ĐO BÓC KHỐI LƯỢNG HOÀN THÀNH ĐƯA VÀO QUYẾT TOÁN</v>
          </cell>
        </row>
      </sheetData>
      <sheetData sheetId="7087">
        <row r="4">
          <cell r="A4" t="str">
            <v>BẢNG TÍNH TOÁN, ĐO BÓC KHỐI LƯỢNG HOÀN THÀNH ĐƯA VÀO QUYẾT TOÁN</v>
          </cell>
        </row>
      </sheetData>
      <sheetData sheetId="7088">
        <row r="4">
          <cell r="A4" t="str">
            <v>BẢNG TÍNH TOÁN, ĐO BÓC KHỐI LƯỢNG HOÀN THÀNH ĐƯA VÀO QUYẾT TOÁN</v>
          </cell>
        </row>
      </sheetData>
      <sheetData sheetId="7089">
        <row r="4">
          <cell r="A4" t="str">
            <v>BẢNG TÍNH TOÁN, ĐO BÓC KHỐI LƯỢNG HOÀN THÀNH ĐƯA VÀO QUYẾT TOÁN</v>
          </cell>
        </row>
      </sheetData>
      <sheetData sheetId="7090">
        <row r="4">
          <cell r="A4" t="str">
            <v>BẢNG TÍNH TOÁN, ĐO BÓC KHỐI LƯỢNG HOÀN THÀNH ĐƯA VÀO QUYẾT TOÁN</v>
          </cell>
        </row>
      </sheetData>
      <sheetData sheetId="7091">
        <row r="4">
          <cell r="A4" t="str">
            <v>BẢNG TÍNH TOÁN, ĐO BÓC KHỐI LƯỢNG HOÀN THÀNH ĐƯA VÀO QUYẾT TOÁN</v>
          </cell>
        </row>
      </sheetData>
      <sheetData sheetId="7092">
        <row r="4">
          <cell r="A4" t="str">
            <v>BẢNG TÍNH TOÁN, ĐO BÓC KHỐI LƯỢNG HOÀN THÀNH ĐƯA VÀO QUYẾT TOÁN</v>
          </cell>
        </row>
      </sheetData>
      <sheetData sheetId="7093">
        <row r="4">
          <cell r="A4" t="str">
            <v>BẢNG TÍNH TOÁN, ĐO BÓC KHỐI LƯỢNG HOÀN THÀNH ĐƯA VÀO QUYẾT TOÁN</v>
          </cell>
        </row>
      </sheetData>
      <sheetData sheetId="7094">
        <row r="4">
          <cell r="A4" t="str">
            <v>BẢNG TÍNH TOÁN, ĐO BÓC KHỐI LƯỢNG HOÀN THÀNH ĐƯA VÀO QUYẾT TOÁN</v>
          </cell>
        </row>
      </sheetData>
      <sheetData sheetId="7095">
        <row r="4">
          <cell r="A4" t="str">
            <v>BẢNG TÍNH TOÁN, ĐO BÓC KHỐI LƯỢNG HOÀN THÀNH ĐƯA VÀO QUYẾT TOÁN</v>
          </cell>
        </row>
      </sheetData>
      <sheetData sheetId="7096">
        <row r="4">
          <cell r="A4" t="str">
            <v>BẢNG TÍNH TOÁN, ĐO BÓC KHỐI LƯỢNG HOÀN THÀNH ĐƯA VÀO QUYẾT TOÁN</v>
          </cell>
        </row>
      </sheetData>
      <sheetData sheetId="7097">
        <row r="4">
          <cell r="A4" t="str">
            <v>BẢNG TÍNH TOÁN, ĐO BÓC KHỐI LƯỢNG HOÀN THÀNH ĐƯA VÀO QUYẾT TOÁN</v>
          </cell>
        </row>
      </sheetData>
      <sheetData sheetId="7098">
        <row r="4">
          <cell r="A4" t="str">
            <v>BẢNG TÍNH TOÁN, ĐO BÓC KHỐI LƯỢNG HOÀN THÀNH ĐƯA VÀO QUYẾT TOÁN</v>
          </cell>
        </row>
      </sheetData>
      <sheetData sheetId="7099">
        <row r="4">
          <cell r="A4" t="str">
            <v>BẢNG TÍNH TOÁN, ĐO BÓC KHỐI LƯỢNG HOÀN THÀNH ĐƯA VÀO QUYẾT TOÁN</v>
          </cell>
        </row>
      </sheetData>
      <sheetData sheetId="7100">
        <row r="4">
          <cell r="A4" t="str">
            <v>BẢNG TÍNH TOÁN, ĐO BÓC KHỐI LƯỢNG HOÀN THÀNH ĐƯA VÀO QUYẾT TOÁN</v>
          </cell>
        </row>
      </sheetData>
      <sheetData sheetId="7101">
        <row r="4">
          <cell r="A4" t="str">
            <v>BẢNG TÍNH TOÁN, ĐO BÓC KHỐI LƯỢNG HOÀN THÀNH ĐƯA VÀO QUYẾT TOÁN</v>
          </cell>
        </row>
      </sheetData>
      <sheetData sheetId="7102">
        <row r="4">
          <cell r="A4" t="str">
            <v>BẢNG TÍNH TOÁN, ĐO BÓC KHỐI LƯỢNG HOÀN THÀNH ĐƯA VÀO QUYẾT TOÁN</v>
          </cell>
        </row>
      </sheetData>
      <sheetData sheetId="7103">
        <row r="4">
          <cell r="A4" t="str">
            <v>BẢNG TÍNH TOÁN, ĐO BÓC KHỐI LƯỢNG HOÀN THÀNH ĐƯA VÀO QUYẾT TOÁN</v>
          </cell>
        </row>
      </sheetData>
      <sheetData sheetId="7104">
        <row r="4">
          <cell r="A4" t="str">
            <v>BẢNG TÍNH TOÁN, ĐO BÓC KHỐI LƯỢNG HOÀN THÀNH ĐƯA VÀO QUYẾT TOÁN</v>
          </cell>
        </row>
      </sheetData>
      <sheetData sheetId="7105">
        <row r="4">
          <cell r="A4" t="str">
            <v>BẢNG TÍNH TOÁN, ĐO BÓC KHỐI LƯỢNG HOÀN THÀNH ĐƯA VÀO QUYẾT TOÁN</v>
          </cell>
        </row>
      </sheetData>
      <sheetData sheetId="7106">
        <row r="4">
          <cell r="A4" t="str">
            <v>BẢNG TÍNH TOÁN, ĐO BÓC KHỐI LƯỢNG HOÀN THÀNH ĐƯA VÀO QUYẾT TOÁN</v>
          </cell>
        </row>
      </sheetData>
      <sheetData sheetId="7107">
        <row r="4">
          <cell r="A4" t="str">
            <v>BẢNG TÍNH TOÁN, ĐO BÓC KHỐI LƯỢNG HOÀN THÀNH ĐƯA VÀO QUYẾT TOÁN</v>
          </cell>
        </row>
      </sheetData>
      <sheetData sheetId="7108">
        <row r="4">
          <cell r="A4" t="str">
            <v>BẢNG TÍNH TOÁN, ĐO BÓC KHỐI LƯỢNG HOÀN THÀNH ĐƯA VÀO QUYẾT TOÁN</v>
          </cell>
        </row>
      </sheetData>
      <sheetData sheetId="7109">
        <row r="4">
          <cell r="A4" t="str">
            <v>BẢNG TÍNH TOÁN, ĐO BÓC KHỐI LƯỢNG HOÀN THÀNH ĐƯA VÀO QUYẾT TOÁN</v>
          </cell>
        </row>
      </sheetData>
      <sheetData sheetId="7110">
        <row r="4">
          <cell r="A4" t="str">
            <v>BẢNG TÍNH TOÁN, ĐO BÓC KHỐI LƯỢNG HOÀN THÀNH ĐƯA VÀO QUYẾT TOÁN</v>
          </cell>
        </row>
      </sheetData>
      <sheetData sheetId="7111">
        <row r="4">
          <cell r="A4" t="str">
            <v>BẢNG TÍNH TOÁN, ĐO BÓC KHỐI LƯỢNG HOÀN THÀNH ĐƯA VÀO QUYẾT TOÁN</v>
          </cell>
        </row>
      </sheetData>
      <sheetData sheetId="7112">
        <row r="4">
          <cell r="A4" t="str">
            <v>BẢNG TÍNH TOÁN, ĐO BÓC KHỐI LƯỢNG HOÀN THÀNH ĐƯA VÀO QUYẾT TOÁN</v>
          </cell>
        </row>
      </sheetData>
      <sheetData sheetId="7113">
        <row r="4">
          <cell r="A4" t="str">
            <v>BẢNG TÍNH TOÁN, ĐO BÓC KHỐI LƯỢNG HOÀN THÀNH ĐƯA VÀO QUYẾT TOÁN</v>
          </cell>
        </row>
      </sheetData>
      <sheetData sheetId="7114">
        <row r="4">
          <cell r="A4" t="str">
            <v>BẢNG TÍNH TOÁN, ĐO BÓC KHỐI LƯỢNG HOÀN THÀNH ĐƯA VÀO QUYẾT TOÁN</v>
          </cell>
        </row>
      </sheetData>
      <sheetData sheetId="7115">
        <row r="4">
          <cell r="A4" t="str">
            <v>BẢNG TÍNH TOÁN, ĐO BÓC KHỐI LƯỢNG HOÀN THÀNH ĐƯA VÀO QUYẾT TOÁN</v>
          </cell>
        </row>
      </sheetData>
      <sheetData sheetId="7116">
        <row r="4">
          <cell r="A4" t="str">
            <v>BẢNG TÍNH TOÁN, ĐO BÓC KHỐI LƯỢNG HOÀN THÀNH ĐƯA VÀO QUYẾT TOÁN</v>
          </cell>
        </row>
      </sheetData>
      <sheetData sheetId="7117">
        <row r="4">
          <cell r="A4" t="str">
            <v>BẢNG TÍNH TOÁN, ĐO BÓC KHỐI LƯỢNG HOÀN THÀNH ĐƯA VÀO QUYẾT TOÁN</v>
          </cell>
        </row>
      </sheetData>
      <sheetData sheetId="7118">
        <row r="4">
          <cell r="A4" t="str">
            <v>BẢNG TÍNH TOÁN, ĐO BÓC KHỐI LƯỢNG HOÀN THÀNH ĐƯA VÀO QUYẾT TOÁN</v>
          </cell>
        </row>
      </sheetData>
      <sheetData sheetId="7119">
        <row r="4">
          <cell r="A4" t="str">
            <v>BẢNG TÍNH TOÁN, ĐO BÓC KHỐI LƯỢNG HOÀN THÀNH ĐƯA VÀO QUYẾT TOÁN</v>
          </cell>
        </row>
      </sheetData>
      <sheetData sheetId="7120">
        <row r="4">
          <cell r="A4" t="str">
            <v>BẢNG TÍNH TOÁN, ĐO BÓC KHỐI LƯỢNG HOÀN THÀNH ĐƯA VÀO QUYẾT TOÁN</v>
          </cell>
        </row>
      </sheetData>
      <sheetData sheetId="7121">
        <row r="4">
          <cell r="A4" t="str">
            <v>BẢNG TÍNH TOÁN, ĐO BÓC KHỐI LƯỢNG HOÀN THÀNH ĐƯA VÀO QUYẾT TOÁN</v>
          </cell>
        </row>
      </sheetData>
      <sheetData sheetId="7122">
        <row r="4">
          <cell r="A4" t="str">
            <v>BẢNG TÍNH TOÁN, ĐO BÓC KHỐI LƯỢNG HOÀN THÀNH ĐƯA VÀO QUYẾT TOÁN</v>
          </cell>
        </row>
      </sheetData>
      <sheetData sheetId="7123">
        <row r="4">
          <cell r="A4" t="str">
            <v>BẢNG TÍNH TOÁN, ĐO BÓC KHỐI LƯỢNG HOÀN THÀNH ĐƯA VÀO QUYẾT TOÁN</v>
          </cell>
        </row>
      </sheetData>
      <sheetData sheetId="7124">
        <row r="4">
          <cell r="A4" t="str">
            <v>BẢNG TÍNH TOÁN, ĐO BÓC KHỐI LƯỢNG HOÀN THÀNH ĐƯA VÀO QUYẾT TOÁN</v>
          </cell>
        </row>
      </sheetData>
      <sheetData sheetId="7125">
        <row r="4">
          <cell r="A4" t="str">
            <v>BẢNG TÍNH TOÁN, ĐO BÓC KHỐI LƯỢNG HOÀN THÀNH ĐƯA VÀO QUYẾT TOÁN</v>
          </cell>
        </row>
      </sheetData>
      <sheetData sheetId="7126">
        <row r="4">
          <cell r="A4" t="str">
            <v>BẢNG TÍNH TOÁN, ĐO BÓC KHỐI LƯỢNG HOÀN THÀNH ĐƯA VÀO QUYẾT TOÁN</v>
          </cell>
        </row>
      </sheetData>
      <sheetData sheetId="7127">
        <row r="4">
          <cell r="A4" t="str">
            <v>BẢNG TÍNH TOÁN, ĐO BÓC KHỐI LƯỢNG HOÀN THÀNH ĐƯA VÀO QUYẾT TOÁN</v>
          </cell>
        </row>
      </sheetData>
      <sheetData sheetId="7128">
        <row r="4">
          <cell r="A4" t="str">
            <v>BẢNG TÍNH TOÁN, ĐO BÓC KHỐI LƯỢNG HOÀN THÀNH ĐƯA VÀO QUYẾT TOÁN</v>
          </cell>
        </row>
      </sheetData>
      <sheetData sheetId="7129">
        <row r="4">
          <cell r="A4" t="str">
            <v>BẢNG TÍNH TOÁN, ĐO BÓC KHỐI LƯỢNG HOÀN THÀNH ĐƯA VÀO QUYẾT TOÁN</v>
          </cell>
        </row>
      </sheetData>
      <sheetData sheetId="7130">
        <row r="4">
          <cell r="A4" t="str">
            <v>BẢNG TÍNH TOÁN, ĐO BÓC KHỐI LƯỢNG HOÀN THÀNH ĐƯA VÀO QUYẾT TOÁN</v>
          </cell>
        </row>
      </sheetData>
      <sheetData sheetId="7131">
        <row r="4">
          <cell r="A4" t="str">
            <v>BẢNG TÍNH TOÁN, ĐO BÓC KHỐI LƯỢNG HOÀN THÀNH ĐƯA VÀO QUYẾT TOÁN</v>
          </cell>
        </row>
      </sheetData>
      <sheetData sheetId="7132">
        <row r="4">
          <cell r="A4" t="str">
            <v>BẢNG TÍNH TOÁN, ĐO BÓC KHỐI LƯỢNG HOÀN THÀNH ĐƯA VÀO QUYẾT TOÁN</v>
          </cell>
        </row>
      </sheetData>
      <sheetData sheetId="7133">
        <row r="4">
          <cell r="A4" t="str">
            <v>BẢNG TÍNH TOÁN, ĐO BÓC KHỐI LƯỢNG HOÀN THÀNH ĐƯA VÀO QUYẾT TOÁN</v>
          </cell>
        </row>
      </sheetData>
      <sheetData sheetId="7134">
        <row r="4">
          <cell r="A4" t="str">
            <v>BẢNG TÍNH TOÁN, ĐO BÓC KHỐI LƯỢNG HOÀN THÀNH ĐƯA VÀO QUYẾT TOÁN</v>
          </cell>
        </row>
      </sheetData>
      <sheetData sheetId="7135">
        <row r="4">
          <cell r="A4" t="str">
            <v>BẢNG TÍNH TOÁN, ĐO BÓC KHỐI LƯỢNG HOÀN THÀNH ĐƯA VÀO QUYẾT TOÁN</v>
          </cell>
        </row>
      </sheetData>
      <sheetData sheetId="7136">
        <row r="4">
          <cell r="A4" t="str">
            <v>BẢNG TÍNH TOÁN, ĐO BÓC KHỐI LƯỢNG HOÀN THÀNH ĐƯA VÀO QUYẾT TOÁN</v>
          </cell>
        </row>
      </sheetData>
      <sheetData sheetId="7137">
        <row r="4">
          <cell r="A4" t="str">
            <v>BẢNG TÍNH TOÁN, ĐO BÓC KHỐI LƯỢNG HOÀN THÀNH ĐƯA VÀO QUYẾT TOÁN</v>
          </cell>
        </row>
      </sheetData>
      <sheetData sheetId="7138">
        <row r="4">
          <cell r="A4" t="str">
            <v>BẢNG TÍNH TOÁN, ĐO BÓC KHỐI LƯỢNG HOÀN THÀNH ĐƯA VÀO QUYẾT TOÁN</v>
          </cell>
        </row>
      </sheetData>
      <sheetData sheetId="7139">
        <row r="4">
          <cell r="A4" t="str">
            <v>BẢNG TÍNH TOÁN, ĐO BÓC KHỐI LƯỢNG HOÀN THÀNH ĐƯA VÀO QUYẾT TOÁN</v>
          </cell>
        </row>
      </sheetData>
      <sheetData sheetId="7140">
        <row r="4">
          <cell r="A4" t="str">
            <v>BẢNG TÍNH TOÁN, ĐO BÓC KHỐI LƯỢNG HOÀN THÀNH ĐƯA VÀO QUYẾT TOÁN</v>
          </cell>
        </row>
      </sheetData>
      <sheetData sheetId="7141">
        <row r="4">
          <cell r="A4" t="str">
            <v>BẢNG TÍNH TOÁN, ĐO BÓC KHỐI LƯỢNG HOÀN THÀNH ĐƯA VÀO QUYẾT TOÁN</v>
          </cell>
        </row>
      </sheetData>
      <sheetData sheetId="7142">
        <row r="4">
          <cell r="A4" t="str">
            <v>BẢNG TÍNH TOÁN, ĐO BÓC KHỐI LƯỢNG HOÀN THÀNH ĐƯA VÀO QUYẾT TOÁN</v>
          </cell>
        </row>
      </sheetData>
      <sheetData sheetId="7143">
        <row r="4">
          <cell r="A4" t="str">
            <v>BẢNG TÍNH TOÁN, ĐO BÓC KHỐI LƯỢNG HOÀN THÀNH ĐƯA VÀO QUYẾT TOÁN</v>
          </cell>
        </row>
      </sheetData>
      <sheetData sheetId="7144">
        <row r="4">
          <cell r="A4" t="str">
            <v>BẢNG TÍNH TOÁN, ĐO BÓC KHỐI LƯỢNG HOÀN THÀNH ĐƯA VÀO QUYẾT TOÁN</v>
          </cell>
        </row>
      </sheetData>
      <sheetData sheetId="7145">
        <row r="4">
          <cell r="A4" t="str">
            <v>BẢNG TÍNH TOÁN, ĐO BÓC KHỐI LƯỢNG HOÀN THÀNH ĐƯA VÀO QUYẾT TOÁN</v>
          </cell>
        </row>
      </sheetData>
      <sheetData sheetId="7146">
        <row r="4">
          <cell r="A4" t="str">
            <v>BẢNG TÍNH TOÁN, ĐO BÓC KHỐI LƯỢNG HOÀN THÀNH ĐƯA VÀO QUYẾT TOÁN</v>
          </cell>
        </row>
      </sheetData>
      <sheetData sheetId="7147">
        <row r="4">
          <cell r="A4" t="str">
            <v>BẢNG TÍNH TOÁN, ĐO BÓC KHỐI LƯỢNG HOÀN THÀNH ĐƯA VÀO QUYẾT TOÁN</v>
          </cell>
        </row>
      </sheetData>
      <sheetData sheetId="7148">
        <row r="4">
          <cell r="A4" t="str">
            <v>BẢNG TÍNH TOÁN, ĐO BÓC KHỐI LƯỢNG HOÀN THÀNH ĐƯA VÀO QUYẾT TOÁN</v>
          </cell>
        </row>
      </sheetData>
      <sheetData sheetId="7149">
        <row r="4">
          <cell r="A4" t="str">
            <v>BẢNG TÍNH TOÁN, ĐO BÓC KHỐI LƯỢNG HOÀN THÀNH ĐƯA VÀO QUYẾT TOÁN</v>
          </cell>
        </row>
      </sheetData>
      <sheetData sheetId="7150">
        <row r="4">
          <cell r="A4" t="str">
            <v>BẢNG TÍNH TOÁN, ĐO BÓC KHỐI LƯỢNG HOÀN THÀNH ĐƯA VÀO QUYẾT TOÁN</v>
          </cell>
        </row>
      </sheetData>
      <sheetData sheetId="7151">
        <row r="4">
          <cell r="A4" t="str">
            <v>BẢNG TÍNH TOÁN, ĐO BÓC KHỐI LƯỢNG HOÀN THÀNH ĐƯA VÀO QUYẾT TOÁN</v>
          </cell>
        </row>
      </sheetData>
      <sheetData sheetId="7152">
        <row r="4">
          <cell r="A4" t="str">
            <v>BẢNG TÍNH TOÁN, ĐO BÓC KHỐI LƯỢNG HOÀN THÀNH ĐƯA VÀO QUYẾT TOÁN</v>
          </cell>
        </row>
      </sheetData>
      <sheetData sheetId="7153">
        <row r="4">
          <cell r="A4" t="str">
            <v>BẢNG TÍNH TOÁN, ĐO BÓC KHỐI LƯỢNG HOÀN THÀNH ĐƯA VÀO QUYẾT TOÁN</v>
          </cell>
        </row>
      </sheetData>
      <sheetData sheetId="7154">
        <row r="4">
          <cell r="A4" t="str">
            <v>BẢNG TÍNH TOÁN, ĐO BÓC KHỐI LƯỢNG HOÀN THÀNH ĐƯA VÀO QUYẾT TOÁN</v>
          </cell>
        </row>
      </sheetData>
      <sheetData sheetId="7155">
        <row r="4">
          <cell r="A4" t="str">
            <v>BẢNG TÍNH TOÁN, ĐO BÓC KHỐI LƯỢNG HOÀN THÀNH ĐƯA VÀO QUYẾT TOÁN</v>
          </cell>
        </row>
      </sheetData>
      <sheetData sheetId="7156">
        <row r="4">
          <cell r="A4" t="str">
            <v>BẢNG TÍNH TOÁN, ĐO BÓC KHỐI LƯỢNG HOÀN THÀNH ĐƯA VÀO QUYẾT TOÁN</v>
          </cell>
        </row>
      </sheetData>
      <sheetData sheetId="7157">
        <row r="4">
          <cell r="A4" t="str">
            <v>BẢNG TÍNH TOÁN, ĐO BÓC KHỐI LƯỢNG HOÀN THÀNH ĐƯA VÀO QUYẾT TOÁN</v>
          </cell>
        </row>
      </sheetData>
      <sheetData sheetId="7158">
        <row r="4">
          <cell r="A4" t="str">
            <v>BẢNG TÍNH TOÁN, ĐO BÓC KHỐI LƯỢNG HOÀN THÀNH ĐƯA VÀO QUYẾT TOÁN</v>
          </cell>
        </row>
      </sheetData>
      <sheetData sheetId="7159">
        <row r="4">
          <cell r="A4" t="str">
            <v>BẢNG TÍNH TOÁN, ĐO BÓC KHỐI LƯỢNG HOÀN THÀNH ĐƯA VÀO QUYẾT TOÁN</v>
          </cell>
        </row>
      </sheetData>
      <sheetData sheetId="7160">
        <row r="4">
          <cell r="A4" t="str">
            <v>BẢNG TÍNH TOÁN, ĐO BÓC KHỐI LƯỢNG HOÀN THÀNH ĐƯA VÀO QUYẾT TOÁN</v>
          </cell>
        </row>
      </sheetData>
      <sheetData sheetId="7161">
        <row r="4">
          <cell r="A4" t="str">
            <v>BẢNG TÍNH TOÁN, ĐO BÓC KHỐI LƯỢNG HOÀN THÀNH ĐƯA VÀO QUYẾT TOÁN</v>
          </cell>
        </row>
      </sheetData>
      <sheetData sheetId="7162">
        <row r="4">
          <cell r="A4" t="str">
            <v>BẢNG TÍNH TOÁN, ĐO BÓC KHỐI LƯỢNG HOÀN THÀNH ĐƯA VÀO QUYẾT TOÁN</v>
          </cell>
        </row>
      </sheetData>
      <sheetData sheetId="7163">
        <row r="4">
          <cell r="A4" t="str">
            <v>BẢNG TÍNH TOÁN, ĐO BÓC KHỐI LƯỢNG HOÀN THÀNH ĐƯA VÀO QUYẾT TOÁN</v>
          </cell>
        </row>
      </sheetData>
      <sheetData sheetId="7164">
        <row r="4">
          <cell r="A4" t="str">
            <v>BẢNG TÍNH TOÁN, ĐO BÓC KHỐI LƯỢNG HOÀN THÀNH ĐƯA VÀO QUYẾT TOÁN</v>
          </cell>
        </row>
      </sheetData>
      <sheetData sheetId="7165">
        <row r="4">
          <cell r="A4" t="str">
            <v>BẢNG TÍNH TOÁN, ĐO BÓC KHỐI LƯỢNG HOÀN THÀNH ĐƯA VÀO QUYẾT TOÁN</v>
          </cell>
        </row>
      </sheetData>
      <sheetData sheetId="7166">
        <row r="4">
          <cell r="A4" t="str">
            <v>BẢNG TÍNH TOÁN, ĐO BÓC KHỐI LƯỢNG HOÀN THÀNH ĐƯA VÀO QUYẾT TOÁN</v>
          </cell>
        </row>
      </sheetData>
      <sheetData sheetId="7167">
        <row r="4">
          <cell r="A4" t="str">
            <v>BẢNG TÍNH TOÁN, ĐO BÓC KHỐI LƯỢNG HOÀN THÀNH ĐƯA VÀO QUYẾT TOÁN</v>
          </cell>
        </row>
      </sheetData>
      <sheetData sheetId="7168">
        <row r="4">
          <cell r="A4" t="str">
            <v>BẢNG TÍNH TOÁN, ĐO BÓC KHỐI LƯỢNG HOÀN THÀNH ĐƯA VÀO QUYẾT TOÁN</v>
          </cell>
        </row>
      </sheetData>
      <sheetData sheetId="7169">
        <row r="4">
          <cell r="A4" t="str">
            <v>BẢNG TÍNH TOÁN, ĐO BÓC KHỐI LƯỢNG HOÀN THÀNH ĐƯA VÀO QUYẾT TOÁN</v>
          </cell>
        </row>
      </sheetData>
      <sheetData sheetId="7170">
        <row r="4">
          <cell r="A4" t="str">
            <v>BẢNG TÍNH TOÁN, ĐO BÓC KHỐI LƯỢNG HOÀN THÀNH ĐƯA VÀO QUYẾT TOÁN</v>
          </cell>
        </row>
      </sheetData>
      <sheetData sheetId="7171">
        <row r="4">
          <cell r="A4" t="str">
            <v>BẢNG TÍNH TOÁN, ĐO BÓC KHỐI LƯỢNG HOÀN THÀNH ĐƯA VÀO QUYẾT TOÁN</v>
          </cell>
        </row>
      </sheetData>
      <sheetData sheetId="7172">
        <row r="4">
          <cell r="A4" t="str">
            <v>BẢNG TÍNH TOÁN, ĐO BÓC KHỐI LƯỢNG HOÀN THÀNH ĐƯA VÀO QUYẾT TOÁN</v>
          </cell>
        </row>
      </sheetData>
      <sheetData sheetId="7173">
        <row r="4">
          <cell r="A4" t="str">
            <v>BẢNG TÍNH TOÁN, ĐO BÓC KHỐI LƯỢNG HOÀN THÀNH ĐƯA VÀO QUYẾT TOÁN</v>
          </cell>
        </row>
      </sheetData>
      <sheetData sheetId="7174">
        <row r="4">
          <cell r="A4" t="str">
            <v>BẢNG TÍNH TOÁN, ĐO BÓC KHỐI LƯỢNG HOÀN THÀNH ĐƯA VÀO QUYẾT TOÁN</v>
          </cell>
        </row>
      </sheetData>
      <sheetData sheetId="7175">
        <row r="4">
          <cell r="A4" t="str">
            <v>BẢNG TÍNH TOÁN, ĐO BÓC KHỐI LƯỢNG HOÀN THÀNH ĐƯA VÀO QUYẾT TOÁN</v>
          </cell>
        </row>
      </sheetData>
      <sheetData sheetId="7176">
        <row r="4">
          <cell r="A4" t="str">
            <v>BẢNG TÍNH TOÁN, ĐO BÓC KHỐI LƯỢNG HOÀN THÀNH ĐƯA VÀO QUYẾT TOÁN</v>
          </cell>
        </row>
      </sheetData>
      <sheetData sheetId="7177">
        <row r="4">
          <cell r="A4" t="str">
            <v>BẢNG TÍNH TOÁN, ĐO BÓC KHỐI LƯỢNG HOÀN THÀNH ĐƯA VÀO QUYẾT TOÁN</v>
          </cell>
        </row>
      </sheetData>
      <sheetData sheetId="7178">
        <row r="4">
          <cell r="A4" t="str">
            <v>BẢNG TÍNH TOÁN, ĐO BÓC KHỐI LƯỢNG HOÀN THÀNH ĐƯA VÀO QUYẾT TOÁN</v>
          </cell>
        </row>
      </sheetData>
      <sheetData sheetId="7179">
        <row r="4">
          <cell r="A4" t="str">
            <v>BẢNG TÍNH TOÁN, ĐO BÓC KHỐI LƯỢNG HOÀN THÀNH ĐƯA VÀO QUYẾT TOÁN</v>
          </cell>
        </row>
      </sheetData>
      <sheetData sheetId="7180">
        <row r="4">
          <cell r="A4" t="str">
            <v>BẢNG TÍNH TOÁN, ĐO BÓC KHỐI LƯỢNG HOÀN THÀNH ĐƯA VÀO QUYẾT TOÁN</v>
          </cell>
        </row>
      </sheetData>
      <sheetData sheetId="7181">
        <row r="4">
          <cell r="A4" t="str">
            <v>BẢNG TÍNH TOÁN, ĐO BÓC KHỐI LƯỢNG HOÀN THÀNH ĐƯA VÀO QUYẾT TOÁN</v>
          </cell>
        </row>
      </sheetData>
      <sheetData sheetId="7182">
        <row r="4">
          <cell r="A4" t="str">
            <v>BẢNG TÍNH TOÁN, ĐO BÓC KHỐI LƯỢNG HOÀN THÀNH ĐƯA VÀO QUYẾT TOÁN</v>
          </cell>
        </row>
      </sheetData>
      <sheetData sheetId="7183">
        <row r="4">
          <cell r="A4" t="str">
            <v>BẢNG TÍNH TOÁN, ĐO BÓC KHỐI LƯỢNG HOÀN THÀNH ĐƯA VÀO QUYẾT TOÁN</v>
          </cell>
        </row>
      </sheetData>
      <sheetData sheetId="7184">
        <row r="4">
          <cell r="A4" t="str">
            <v>BẢNG TÍNH TOÁN, ĐO BÓC KHỐI LƯỢNG HOÀN THÀNH ĐƯA VÀO QUYẾT TOÁN</v>
          </cell>
        </row>
      </sheetData>
      <sheetData sheetId="7185">
        <row r="4">
          <cell r="A4" t="str">
            <v>BẢNG TÍNH TOÁN, ĐO BÓC KHỐI LƯỢNG HOÀN THÀNH ĐƯA VÀO QUYẾT TOÁN</v>
          </cell>
        </row>
      </sheetData>
      <sheetData sheetId="7186">
        <row r="4">
          <cell r="A4" t="str">
            <v>BẢNG TÍNH TOÁN, ĐO BÓC KHỐI LƯỢNG HOÀN THÀNH ĐƯA VÀO QUYẾT TOÁN</v>
          </cell>
        </row>
      </sheetData>
      <sheetData sheetId="7187">
        <row r="4">
          <cell r="A4" t="str">
            <v>BẢNG TÍNH TOÁN, ĐO BÓC KHỐI LƯỢNG HOÀN THÀNH ĐƯA VÀO QUYẾT TOÁN</v>
          </cell>
        </row>
      </sheetData>
      <sheetData sheetId="7188">
        <row r="4">
          <cell r="A4" t="str">
            <v>BẢNG TÍNH TOÁN, ĐO BÓC KHỐI LƯỢNG HOÀN THÀNH ĐƯA VÀO QUYẾT TOÁN</v>
          </cell>
        </row>
      </sheetData>
      <sheetData sheetId="7189">
        <row r="4">
          <cell r="A4" t="str">
            <v>BẢNG TÍNH TOÁN, ĐO BÓC KHỐI LƯỢNG HOÀN THÀNH ĐƯA VÀO QUYẾT TOÁN</v>
          </cell>
        </row>
      </sheetData>
      <sheetData sheetId="7190">
        <row r="4">
          <cell r="A4" t="str">
            <v>BẢNG TÍNH TOÁN, ĐO BÓC KHỐI LƯỢNG HOÀN THÀNH ĐƯA VÀO QUYẾT TOÁN</v>
          </cell>
        </row>
      </sheetData>
      <sheetData sheetId="7191">
        <row r="4">
          <cell r="A4" t="str">
            <v>BẢNG TÍNH TOÁN, ĐO BÓC KHỐI LƯỢNG HOÀN THÀNH ĐƯA VÀO QUYẾT TOÁN</v>
          </cell>
        </row>
      </sheetData>
      <sheetData sheetId="7192">
        <row r="4">
          <cell r="A4" t="str">
            <v>BẢNG TÍNH TOÁN, ĐO BÓC KHỐI LƯỢNG HOÀN THÀNH ĐƯA VÀO QUYẾT TOÁN</v>
          </cell>
        </row>
      </sheetData>
      <sheetData sheetId="7193">
        <row r="4">
          <cell r="A4" t="str">
            <v>BẢNG TÍNH TOÁN, ĐO BÓC KHỐI LƯỢNG HOÀN THÀNH ĐƯA VÀO QUYẾT TOÁN</v>
          </cell>
        </row>
      </sheetData>
      <sheetData sheetId="7194">
        <row r="4">
          <cell r="A4" t="str">
            <v>BẢNG TÍNH TOÁN, ĐO BÓC KHỐI LƯỢNG HOÀN THÀNH ĐƯA VÀO QUYẾT TOÁN</v>
          </cell>
        </row>
      </sheetData>
      <sheetData sheetId="7195">
        <row r="4">
          <cell r="A4" t="str">
            <v>BẢNG TÍNH TOÁN, ĐO BÓC KHỐI LƯỢNG HOÀN THÀNH ĐƯA VÀO QUYẾT TOÁN</v>
          </cell>
        </row>
      </sheetData>
      <sheetData sheetId="7196">
        <row r="4">
          <cell r="A4" t="str">
            <v>BẢNG TÍNH TOÁN, ĐO BÓC KHỐI LƯỢNG HOÀN THÀNH ĐƯA VÀO QUYẾT TOÁN</v>
          </cell>
        </row>
      </sheetData>
      <sheetData sheetId="7197">
        <row r="4">
          <cell r="A4" t="str">
            <v>BẢNG TÍNH TOÁN, ĐO BÓC KHỐI LƯỢNG HOÀN THÀNH ĐƯA VÀO QUYẾT TOÁN</v>
          </cell>
        </row>
      </sheetData>
      <sheetData sheetId="7198">
        <row r="4">
          <cell r="A4" t="str">
            <v>BẢNG TÍNH TOÁN, ĐO BÓC KHỐI LƯỢNG HOÀN THÀNH ĐƯA VÀO QUYẾT TOÁN</v>
          </cell>
        </row>
      </sheetData>
      <sheetData sheetId="7199">
        <row r="4">
          <cell r="A4" t="str">
            <v>BẢNG TÍNH TOÁN, ĐO BÓC KHỐI LƯỢNG HOÀN THÀNH ĐƯA VÀO QUYẾT TOÁN</v>
          </cell>
        </row>
      </sheetData>
      <sheetData sheetId="7200">
        <row r="4">
          <cell r="A4" t="str">
            <v>BẢNG TÍNH TOÁN, ĐO BÓC KHỐI LƯỢNG HOÀN THÀNH ĐƯA VÀO QUYẾT TOÁN</v>
          </cell>
        </row>
      </sheetData>
      <sheetData sheetId="7201">
        <row r="4">
          <cell r="A4" t="str">
            <v>BẢNG TÍNH TOÁN, ĐO BÓC KHỐI LƯỢNG HOÀN THÀNH ĐƯA VÀO QUYẾT TOÁN</v>
          </cell>
        </row>
      </sheetData>
      <sheetData sheetId="7202">
        <row r="4">
          <cell r="A4" t="str">
            <v>BẢNG TÍNH TOÁN, ĐO BÓC KHỐI LƯỢNG HOÀN THÀNH ĐƯA VÀO QUYẾT TOÁN</v>
          </cell>
        </row>
      </sheetData>
      <sheetData sheetId="7203">
        <row r="4">
          <cell r="A4" t="str">
            <v>BẢNG TÍNH TOÁN, ĐO BÓC KHỐI LƯỢNG HOÀN THÀNH ĐƯA VÀO QUYẾT TOÁN</v>
          </cell>
        </row>
      </sheetData>
      <sheetData sheetId="7204">
        <row r="4">
          <cell r="A4" t="str">
            <v>BẢNG TÍNH TOÁN, ĐO BÓC KHỐI LƯỢNG HOÀN THÀNH ĐƯA VÀO QUYẾT TOÁN</v>
          </cell>
        </row>
      </sheetData>
      <sheetData sheetId="7205">
        <row r="4">
          <cell r="A4" t="str">
            <v>BẢNG TÍNH TOÁN, ĐO BÓC KHỐI LƯỢNG HOÀN THÀNH ĐƯA VÀO QUYẾT TOÁN</v>
          </cell>
        </row>
      </sheetData>
      <sheetData sheetId="7206">
        <row r="4">
          <cell r="A4" t="str">
            <v>BẢNG TÍNH TOÁN, ĐO BÓC KHỐI LƯỢNG HOÀN THÀNH ĐƯA VÀO QUYẾT TOÁN</v>
          </cell>
        </row>
      </sheetData>
      <sheetData sheetId="7207">
        <row r="4">
          <cell r="A4" t="str">
            <v>BẢNG TÍNH TOÁN, ĐO BÓC KHỐI LƯỢNG HOÀN THÀNH ĐƯA VÀO QUYẾT TOÁN</v>
          </cell>
        </row>
      </sheetData>
      <sheetData sheetId="7208">
        <row r="4">
          <cell r="A4" t="str">
            <v>BẢNG TÍNH TOÁN, ĐO BÓC KHỐI LƯỢNG HOÀN THÀNH ĐƯA VÀO QUYẾT TOÁN</v>
          </cell>
        </row>
      </sheetData>
      <sheetData sheetId="7209">
        <row r="4">
          <cell r="A4" t="str">
            <v>BẢNG TÍNH TOÁN, ĐO BÓC KHỐI LƯỢNG HOÀN THÀNH ĐƯA VÀO QUYẾT TOÁN</v>
          </cell>
        </row>
      </sheetData>
      <sheetData sheetId="7210">
        <row r="4">
          <cell r="A4" t="str">
            <v>BẢNG TÍNH TOÁN, ĐO BÓC KHỐI LƯỢNG HOÀN THÀNH ĐƯA VÀO QUYẾT TOÁN</v>
          </cell>
        </row>
      </sheetData>
      <sheetData sheetId="7211">
        <row r="4">
          <cell r="A4" t="str">
            <v>BẢNG TÍNH TOÁN, ĐO BÓC KHỐI LƯỢNG HOÀN THÀNH ĐƯA VÀO QUYẾT TOÁN</v>
          </cell>
        </row>
      </sheetData>
      <sheetData sheetId="7212">
        <row r="4">
          <cell r="A4" t="str">
            <v>BẢNG TÍNH TOÁN, ĐO BÓC KHỐI LƯỢNG HOÀN THÀNH ĐƯA VÀO QUYẾT TOÁN</v>
          </cell>
        </row>
      </sheetData>
      <sheetData sheetId="7213">
        <row r="4">
          <cell r="A4" t="str">
            <v>BẢNG TÍNH TOÁN, ĐO BÓC KHỐI LƯỢNG HOÀN THÀNH ĐƯA VÀO QUYẾT TOÁN</v>
          </cell>
        </row>
      </sheetData>
      <sheetData sheetId="7214">
        <row r="4">
          <cell r="A4" t="str">
            <v>BẢNG TÍNH TOÁN, ĐO BÓC KHỐI LƯỢNG HOÀN THÀNH ĐƯA VÀO QUYẾT TOÁN</v>
          </cell>
        </row>
      </sheetData>
      <sheetData sheetId="7215">
        <row r="4">
          <cell r="A4" t="str">
            <v>BẢNG TÍNH TOÁN, ĐO BÓC KHỐI LƯỢNG HOÀN THÀNH ĐƯA VÀO QUYẾT TOÁN</v>
          </cell>
        </row>
      </sheetData>
      <sheetData sheetId="7216">
        <row r="4">
          <cell r="A4" t="str">
            <v>BẢNG TÍNH TOÁN, ĐO BÓC KHỐI LƯỢNG HOÀN THÀNH ĐƯA VÀO QUYẾT TOÁN</v>
          </cell>
        </row>
      </sheetData>
      <sheetData sheetId="7217">
        <row r="4">
          <cell r="A4" t="str">
            <v>BẢNG TÍNH TOÁN, ĐO BÓC KHỐI LƯỢNG HOÀN THÀNH ĐƯA VÀO QUYẾT TOÁN</v>
          </cell>
        </row>
      </sheetData>
      <sheetData sheetId="7218">
        <row r="4">
          <cell r="A4" t="str">
            <v>BẢNG TÍNH TOÁN, ĐO BÓC KHỐI LƯỢNG HOÀN THÀNH ĐƯA VÀO QUYẾT TOÁN</v>
          </cell>
        </row>
      </sheetData>
      <sheetData sheetId="7219">
        <row r="4">
          <cell r="A4" t="str">
            <v>BẢNG TÍNH TOÁN, ĐO BÓC KHỐI LƯỢNG HOÀN THÀNH ĐƯA VÀO QUYẾT TOÁN</v>
          </cell>
        </row>
      </sheetData>
      <sheetData sheetId="7220">
        <row r="4">
          <cell r="A4" t="str">
            <v>BẢNG TÍNH TOÁN, ĐO BÓC KHỐI LƯỢNG HOÀN THÀNH ĐƯA VÀO QUYẾT TOÁN</v>
          </cell>
        </row>
      </sheetData>
      <sheetData sheetId="7221">
        <row r="4">
          <cell r="A4" t="str">
            <v>BẢNG TÍNH TOÁN, ĐO BÓC KHỐI LƯỢNG HOÀN THÀNH ĐƯA VÀO QUYẾT TOÁN</v>
          </cell>
        </row>
      </sheetData>
      <sheetData sheetId="7222">
        <row r="4">
          <cell r="A4" t="str">
            <v>BẢNG TÍNH TOÁN, ĐO BÓC KHỐI LƯỢNG HOÀN THÀNH ĐƯA VÀO QUYẾT TOÁN</v>
          </cell>
        </row>
      </sheetData>
      <sheetData sheetId="7223">
        <row r="4">
          <cell r="A4" t="str">
            <v>BẢNG TÍNH TOÁN, ĐO BÓC KHỐI LƯỢNG HOÀN THÀNH ĐƯA VÀO QUYẾT TOÁN</v>
          </cell>
        </row>
      </sheetData>
      <sheetData sheetId="7224">
        <row r="4">
          <cell r="A4" t="str">
            <v>BẢNG TÍNH TOÁN, ĐO BÓC KHỐI LƯỢNG HOÀN THÀNH ĐƯA VÀO QUYẾT TOÁN</v>
          </cell>
        </row>
      </sheetData>
      <sheetData sheetId="7225">
        <row r="4">
          <cell r="A4" t="str">
            <v>BẢNG TÍNH TOÁN, ĐO BÓC KHỐI LƯỢNG HOÀN THÀNH ĐƯA VÀO QUYẾT TOÁN</v>
          </cell>
        </row>
      </sheetData>
      <sheetData sheetId="7226">
        <row r="4">
          <cell r="A4" t="str">
            <v>BẢNG TÍNH TOÁN, ĐO BÓC KHỐI LƯỢNG HOÀN THÀNH ĐƯA VÀO QUYẾT TOÁN</v>
          </cell>
        </row>
      </sheetData>
      <sheetData sheetId="7227">
        <row r="4">
          <cell r="A4" t="str">
            <v>BẢNG TÍNH TOÁN, ĐO BÓC KHỐI LƯỢNG HOÀN THÀNH ĐƯA VÀO QUYẾT TOÁN</v>
          </cell>
        </row>
      </sheetData>
      <sheetData sheetId="7228">
        <row r="4">
          <cell r="A4" t="str">
            <v>BẢNG TÍNH TOÁN, ĐO BÓC KHỐI LƯỢNG HOÀN THÀNH ĐƯA VÀO QUYẾT TOÁN</v>
          </cell>
        </row>
      </sheetData>
      <sheetData sheetId="7229">
        <row r="4">
          <cell r="A4" t="str">
            <v>BẢNG TÍNH TOÁN, ĐO BÓC KHỐI LƯỢNG HOÀN THÀNH ĐƯA VÀO QUYẾT TOÁN</v>
          </cell>
        </row>
      </sheetData>
      <sheetData sheetId="7230">
        <row r="4">
          <cell r="A4" t="str">
            <v>BẢNG TÍNH TOÁN, ĐO BÓC KHỐI LƯỢNG HOÀN THÀNH ĐƯA VÀO QUYẾT TOÁN</v>
          </cell>
        </row>
      </sheetData>
      <sheetData sheetId="7231">
        <row r="4">
          <cell r="A4" t="str">
            <v>BẢNG TÍNH TOÁN, ĐO BÓC KHỐI LƯỢNG HOÀN THÀNH ĐƯA VÀO QUYẾT TOÁN</v>
          </cell>
        </row>
      </sheetData>
      <sheetData sheetId="7232">
        <row r="4">
          <cell r="A4" t="str">
            <v>BẢNG TÍNH TOÁN, ĐO BÓC KHỐI LƯỢNG HOÀN THÀNH ĐƯA VÀO QUYẾT TOÁN</v>
          </cell>
        </row>
      </sheetData>
      <sheetData sheetId="7233">
        <row r="4">
          <cell r="A4" t="str">
            <v>BẢNG TÍNH TOÁN, ĐO BÓC KHỐI LƯỢNG HOÀN THÀNH ĐƯA VÀO QUYẾT TOÁN</v>
          </cell>
        </row>
      </sheetData>
      <sheetData sheetId="7234">
        <row r="4">
          <cell r="A4" t="str">
            <v>BẢNG TÍNH TOÁN, ĐO BÓC KHỐI LƯỢNG HOÀN THÀNH ĐƯA VÀO QUYẾT TOÁN</v>
          </cell>
        </row>
      </sheetData>
      <sheetData sheetId="7235">
        <row r="4">
          <cell r="A4" t="str">
            <v>BẢNG TÍNH TOÁN, ĐO BÓC KHỐI LƯỢNG HOÀN THÀNH ĐƯA VÀO QUYẾT TOÁN</v>
          </cell>
        </row>
      </sheetData>
      <sheetData sheetId="7236">
        <row r="4">
          <cell r="A4" t="str">
            <v>BẢNG TÍNH TOÁN, ĐO BÓC KHỐI LƯỢNG HOÀN THÀNH ĐƯA VÀO QUYẾT TOÁN</v>
          </cell>
        </row>
      </sheetData>
      <sheetData sheetId="7237">
        <row r="4">
          <cell r="A4" t="str">
            <v>BẢNG TÍNH TOÁN, ĐO BÓC KHỐI LƯỢNG HOÀN THÀNH ĐƯA VÀO QUYẾT TOÁN</v>
          </cell>
        </row>
      </sheetData>
      <sheetData sheetId="7238">
        <row r="4">
          <cell r="A4" t="str">
            <v>BẢNG TÍNH TOÁN, ĐO BÓC KHỐI LƯỢNG HOÀN THÀNH ĐƯA VÀO QUYẾT TOÁN</v>
          </cell>
        </row>
      </sheetData>
      <sheetData sheetId="7239">
        <row r="4">
          <cell r="A4" t="str">
            <v>BẢNG TÍNH TOÁN, ĐO BÓC KHỐI LƯỢNG HOÀN THÀNH ĐƯA VÀO QUYẾT TOÁN</v>
          </cell>
        </row>
      </sheetData>
      <sheetData sheetId="7240">
        <row r="4">
          <cell r="A4" t="str">
            <v>BẢNG TÍNH TOÁN, ĐO BÓC KHỐI LƯỢNG HOÀN THÀNH ĐƯA VÀO QUYẾT TOÁN</v>
          </cell>
        </row>
      </sheetData>
      <sheetData sheetId="7241">
        <row r="4">
          <cell r="A4" t="str">
            <v>BẢNG TÍNH TOÁN, ĐO BÓC KHỐI LƯỢNG HOÀN THÀNH ĐƯA VÀO QUYẾT TOÁN</v>
          </cell>
        </row>
      </sheetData>
      <sheetData sheetId="7242">
        <row r="4">
          <cell r="A4" t="str">
            <v>BẢNG TÍNH TOÁN, ĐO BÓC KHỐI LƯỢNG HOÀN THÀNH ĐƯA VÀO QUYẾT TOÁN</v>
          </cell>
        </row>
      </sheetData>
      <sheetData sheetId="7243">
        <row r="4">
          <cell r="A4" t="str">
            <v>BẢNG TÍNH TOÁN, ĐO BÓC KHỐI LƯỢNG HOÀN THÀNH ĐƯA VÀO QUYẾT TOÁN</v>
          </cell>
        </row>
      </sheetData>
      <sheetData sheetId="7244">
        <row r="4">
          <cell r="A4" t="str">
            <v>BẢNG TÍNH TOÁN, ĐO BÓC KHỐI LƯỢNG HOÀN THÀNH ĐƯA VÀO QUYẾT TOÁN</v>
          </cell>
        </row>
      </sheetData>
      <sheetData sheetId="7245">
        <row r="4">
          <cell r="A4" t="str">
            <v>BẢNG TÍNH TOÁN, ĐO BÓC KHỐI LƯỢNG HOÀN THÀNH ĐƯA VÀO QUYẾT TOÁN</v>
          </cell>
        </row>
      </sheetData>
      <sheetData sheetId="7246">
        <row r="4">
          <cell r="A4" t="str">
            <v>BẢNG TÍNH TOÁN, ĐO BÓC KHỐI LƯỢNG HOÀN THÀNH ĐƯA VÀO QUYẾT TOÁN</v>
          </cell>
        </row>
      </sheetData>
      <sheetData sheetId="7247">
        <row r="4">
          <cell r="A4" t="str">
            <v>BẢNG TÍNH TOÁN, ĐO BÓC KHỐI LƯỢNG HOÀN THÀNH ĐƯA VÀO QUYẾT TOÁN</v>
          </cell>
        </row>
      </sheetData>
      <sheetData sheetId="7248">
        <row r="4">
          <cell r="A4" t="str">
            <v>BẢNG TÍNH TOÁN, ĐO BÓC KHỐI LƯỢNG HOÀN THÀNH ĐƯA VÀO QUYẾT TOÁN</v>
          </cell>
        </row>
      </sheetData>
      <sheetData sheetId="7249">
        <row r="4">
          <cell r="A4" t="str">
            <v>BẢNG TÍNH TOÁN, ĐO BÓC KHỐI LƯỢNG HOÀN THÀNH ĐƯA VÀO QUYẾT TOÁN</v>
          </cell>
        </row>
      </sheetData>
      <sheetData sheetId="7250">
        <row r="4">
          <cell r="A4" t="str">
            <v>BẢNG TÍNH TOÁN, ĐO BÓC KHỐI LƯỢNG HOÀN THÀNH ĐƯA VÀO QUYẾT TOÁN</v>
          </cell>
        </row>
      </sheetData>
      <sheetData sheetId="7251">
        <row r="4">
          <cell r="A4" t="str">
            <v>BẢNG TÍNH TOÁN, ĐO BÓC KHỐI LƯỢNG HOÀN THÀNH ĐƯA VÀO QUYẾT TOÁN</v>
          </cell>
        </row>
      </sheetData>
      <sheetData sheetId="7252">
        <row r="4">
          <cell r="A4" t="str">
            <v>BẢNG TÍNH TOÁN, ĐO BÓC KHỐI LƯỢNG HOÀN THÀNH ĐƯA VÀO QUYẾT TOÁN</v>
          </cell>
        </row>
      </sheetData>
      <sheetData sheetId="7253">
        <row r="4">
          <cell r="A4" t="str">
            <v>BẢNG TÍNH TOÁN, ĐO BÓC KHỐI LƯỢNG HOÀN THÀNH ĐƯA VÀO QUYẾT TOÁN</v>
          </cell>
        </row>
      </sheetData>
      <sheetData sheetId="7254">
        <row r="4">
          <cell r="A4" t="str">
            <v>BẢNG TÍNH TOÁN, ĐO BÓC KHỐI LƯỢNG HOÀN THÀNH ĐƯA VÀO QUYẾT TOÁN</v>
          </cell>
        </row>
      </sheetData>
      <sheetData sheetId="7255">
        <row r="4">
          <cell r="A4" t="str">
            <v>BẢNG TÍNH TOÁN, ĐO BÓC KHỐI LƯỢNG HOÀN THÀNH ĐƯA VÀO QUYẾT TOÁN</v>
          </cell>
        </row>
      </sheetData>
      <sheetData sheetId="7256">
        <row r="4">
          <cell r="A4" t="str">
            <v>BẢNG TÍNH TOÁN, ĐO BÓC KHỐI LƯỢNG HOÀN THÀNH ĐƯA VÀO QUYẾT TOÁN</v>
          </cell>
        </row>
      </sheetData>
      <sheetData sheetId="7257">
        <row r="4">
          <cell r="A4" t="str">
            <v>BẢNG TÍNH TOÁN, ĐO BÓC KHỐI LƯỢNG HOÀN THÀNH ĐƯA VÀO QUYẾT TOÁN</v>
          </cell>
        </row>
      </sheetData>
      <sheetData sheetId="7258">
        <row r="4">
          <cell r="A4" t="str">
            <v>BẢNG TÍNH TOÁN, ĐO BÓC KHỐI LƯỢNG HOÀN THÀNH ĐƯA VÀO QUYẾT TOÁN</v>
          </cell>
        </row>
      </sheetData>
      <sheetData sheetId="7259">
        <row r="4">
          <cell r="A4" t="str">
            <v>BẢNG TÍNH TOÁN, ĐO BÓC KHỐI LƯỢNG HOÀN THÀNH ĐƯA VÀO QUYẾT TOÁN</v>
          </cell>
        </row>
      </sheetData>
      <sheetData sheetId="7260">
        <row r="4">
          <cell r="A4" t="str">
            <v>BẢNG TÍNH TOÁN, ĐO BÓC KHỐI LƯỢNG HOÀN THÀNH ĐƯA VÀO QUYẾT TOÁN</v>
          </cell>
        </row>
      </sheetData>
      <sheetData sheetId="7261">
        <row r="4">
          <cell r="A4" t="str">
            <v>BẢNG TÍNH TOÁN, ĐO BÓC KHỐI LƯỢNG HOÀN THÀNH ĐƯA VÀO QUYẾT TOÁN</v>
          </cell>
        </row>
      </sheetData>
      <sheetData sheetId="7262">
        <row r="4">
          <cell r="A4" t="str">
            <v>BẢNG TÍNH TOÁN, ĐO BÓC KHỐI LƯỢNG HOÀN THÀNH ĐƯA VÀO QUYẾT TOÁN</v>
          </cell>
        </row>
      </sheetData>
      <sheetData sheetId="7263">
        <row r="4">
          <cell r="A4" t="str">
            <v>BẢNG TÍNH TOÁN, ĐO BÓC KHỐI LƯỢNG HOÀN THÀNH ĐƯA VÀO QUYẾT TOÁN</v>
          </cell>
        </row>
      </sheetData>
      <sheetData sheetId="7264">
        <row r="4">
          <cell r="A4" t="str">
            <v>BẢNG TÍNH TOÁN, ĐO BÓC KHỐI LƯỢNG HOÀN THÀNH ĐƯA VÀO QUYẾT TOÁN</v>
          </cell>
        </row>
      </sheetData>
      <sheetData sheetId="7265">
        <row r="4">
          <cell r="A4" t="str">
            <v>BẢNG TÍNH TOÁN, ĐO BÓC KHỐI LƯỢNG HOÀN THÀNH ĐƯA VÀO QUYẾT TOÁN</v>
          </cell>
        </row>
      </sheetData>
      <sheetData sheetId="7266">
        <row r="4">
          <cell r="A4" t="str">
            <v>BẢNG TÍNH TOÁN, ĐO BÓC KHỐI LƯỢNG HOÀN THÀNH ĐƯA VÀO QUYẾT TOÁN</v>
          </cell>
        </row>
      </sheetData>
      <sheetData sheetId="7267">
        <row r="4">
          <cell r="A4" t="str">
            <v>BẢNG TÍNH TOÁN, ĐO BÓC KHỐI LƯỢNG HOÀN THÀNH ĐƯA VÀO QUYẾT TOÁN</v>
          </cell>
        </row>
      </sheetData>
      <sheetData sheetId="7268">
        <row r="4">
          <cell r="A4" t="str">
            <v>BẢNG TÍNH TOÁN, ĐO BÓC KHỐI LƯỢNG HOÀN THÀNH ĐƯA VÀO QUYẾT TOÁN</v>
          </cell>
        </row>
      </sheetData>
      <sheetData sheetId="7269">
        <row r="4">
          <cell r="A4" t="str">
            <v>BẢNG TÍNH TOÁN, ĐO BÓC KHỐI LƯỢNG HOÀN THÀNH ĐƯA VÀO QUYẾT TOÁN</v>
          </cell>
        </row>
      </sheetData>
      <sheetData sheetId="7270">
        <row r="4">
          <cell r="A4" t="str">
            <v>BẢNG TÍNH TOÁN, ĐO BÓC KHỐI LƯỢNG HOÀN THÀNH ĐƯA VÀO QUYẾT TOÁN</v>
          </cell>
        </row>
      </sheetData>
      <sheetData sheetId="7271">
        <row r="4">
          <cell r="A4" t="str">
            <v>BẢNG TÍNH TOÁN, ĐO BÓC KHỐI LƯỢNG HOÀN THÀNH ĐƯA VÀO QUYẾT TOÁN</v>
          </cell>
        </row>
      </sheetData>
      <sheetData sheetId="7272">
        <row r="4">
          <cell r="A4" t="str">
            <v>BẢNG TÍNH TOÁN, ĐO BÓC KHỐI LƯỢNG HOÀN THÀNH ĐƯA VÀO QUYẾT TOÁN</v>
          </cell>
        </row>
      </sheetData>
      <sheetData sheetId="7273">
        <row r="4">
          <cell r="A4" t="str">
            <v>BẢNG TÍNH TOÁN, ĐO BÓC KHỐI LƯỢNG HOÀN THÀNH ĐƯA VÀO QUYẾT TOÁN</v>
          </cell>
        </row>
      </sheetData>
      <sheetData sheetId="7274">
        <row r="4">
          <cell r="A4" t="str">
            <v>BẢNG TÍNH TOÁN, ĐO BÓC KHỐI LƯỢNG HOÀN THÀNH ĐƯA VÀO QUYẾT TOÁN</v>
          </cell>
        </row>
      </sheetData>
      <sheetData sheetId="7275">
        <row r="4">
          <cell r="A4" t="str">
            <v>BẢNG TÍNH TOÁN, ĐO BÓC KHỐI LƯỢNG HOÀN THÀNH ĐƯA VÀO QUYẾT TOÁN</v>
          </cell>
        </row>
      </sheetData>
      <sheetData sheetId="7276">
        <row r="4">
          <cell r="A4" t="str">
            <v>BẢNG TÍNH TOÁN, ĐO BÓC KHỐI LƯỢNG HOÀN THÀNH ĐƯA VÀO QUYẾT TOÁN</v>
          </cell>
        </row>
      </sheetData>
      <sheetData sheetId="7277">
        <row r="4">
          <cell r="A4" t="str">
            <v>BẢNG TÍNH TOÁN, ĐO BÓC KHỐI LƯỢNG HOÀN THÀNH ĐƯA VÀO QUYẾT TOÁN</v>
          </cell>
        </row>
      </sheetData>
      <sheetData sheetId="7278">
        <row r="4">
          <cell r="A4" t="str">
            <v>BẢNG TÍNH TOÁN, ĐO BÓC KHỐI LƯỢNG HOÀN THÀNH ĐƯA VÀO QUYẾT TOÁN</v>
          </cell>
        </row>
      </sheetData>
      <sheetData sheetId="7279">
        <row r="4">
          <cell r="A4" t="str">
            <v>BẢNG TÍNH TOÁN, ĐO BÓC KHỐI LƯỢNG HOÀN THÀNH ĐƯA VÀO QUYẾT TOÁN</v>
          </cell>
        </row>
      </sheetData>
      <sheetData sheetId="7280">
        <row r="4">
          <cell r="A4" t="str">
            <v>BẢNG TÍNH TOÁN, ĐO BÓC KHỐI LƯỢNG HOÀN THÀNH ĐƯA VÀO QUYẾT TOÁN</v>
          </cell>
        </row>
      </sheetData>
      <sheetData sheetId="7281">
        <row r="4">
          <cell r="A4" t="str">
            <v>BẢNG TÍNH TOÁN, ĐO BÓC KHỐI LƯỢNG HOÀN THÀNH ĐƯA VÀO QUYẾT TOÁN</v>
          </cell>
        </row>
      </sheetData>
      <sheetData sheetId="7282">
        <row r="4">
          <cell r="A4" t="str">
            <v>BẢNG TÍNH TOÁN, ĐO BÓC KHỐI LƯỢNG HOÀN THÀNH ĐƯA VÀO QUYẾT TOÁN</v>
          </cell>
        </row>
      </sheetData>
      <sheetData sheetId="7283">
        <row r="4">
          <cell r="A4" t="str">
            <v>BẢNG TÍNH TOÁN, ĐO BÓC KHỐI LƯỢNG HOÀN THÀNH ĐƯA VÀO QUYẾT TOÁN</v>
          </cell>
        </row>
      </sheetData>
      <sheetData sheetId="7284">
        <row r="4">
          <cell r="A4" t="str">
            <v>BẢNG TÍNH TOÁN, ĐO BÓC KHỐI LƯỢNG HOÀN THÀNH ĐƯA VÀO QUYẾT TOÁN</v>
          </cell>
        </row>
      </sheetData>
      <sheetData sheetId="7285">
        <row r="4">
          <cell r="A4" t="str">
            <v>BẢNG TÍNH TOÁN, ĐO BÓC KHỐI LƯỢNG HOÀN THÀNH ĐƯA VÀO QUYẾT TOÁN</v>
          </cell>
        </row>
      </sheetData>
      <sheetData sheetId="7286">
        <row r="4">
          <cell r="A4" t="str">
            <v>BẢNG TÍNH TOÁN, ĐO BÓC KHỐI LƯỢNG HOÀN THÀNH ĐƯA VÀO QUYẾT TOÁN</v>
          </cell>
        </row>
      </sheetData>
      <sheetData sheetId="7287">
        <row r="4">
          <cell r="A4" t="str">
            <v>BẢNG TÍNH TOÁN, ĐO BÓC KHỐI LƯỢNG HOÀN THÀNH ĐƯA VÀO QUYẾT TOÁN</v>
          </cell>
        </row>
      </sheetData>
      <sheetData sheetId="7288">
        <row r="4">
          <cell r="A4" t="str">
            <v>BẢNG TÍNH TOÁN, ĐO BÓC KHỐI LƯỢNG HOÀN THÀNH ĐƯA VÀO QUYẾT TOÁN</v>
          </cell>
        </row>
      </sheetData>
      <sheetData sheetId="7289">
        <row r="4">
          <cell r="A4" t="str">
            <v>BẢNG TÍNH TOÁN, ĐO BÓC KHỐI LƯỢNG HOÀN THÀNH ĐƯA VÀO QUYẾT TOÁN</v>
          </cell>
        </row>
      </sheetData>
      <sheetData sheetId="7290">
        <row r="4">
          <cell r="A4" t="str">
            <v>BẢNG TÍNH TOÁN, ĐO BÓC KHỐI LƯỢNG HOÀN THÀNH ĐƯA VÀO QUYẾT TOÁN</v>
          </cell>
        </row>
      </sheetData>
      <sheetData sheetId="7291">
        <row r="4">
          <cell r="A4" t="str">
            <v>BẢNG TÍNH TOÁN, ĐO BÓC KHỐI LƯỢNG HOÀN THÀNH ĐƯA VÀO QUYẾT TOÁN</v>
          </cell>
        </row>
      </sheetData>
      <sheetData sheetId="7292">
        <row r="4">
          <cell r="A4" t="str">
            <v>BẢNG TÍNH TOÁN, ĐO BÓC KHỐI LƯỢNG HOÀN THÀNH ĐƯA VÀO QUYẾT TOÁN</v>
          </cell>
        </row>
      </sheetData>
      <sheetData sheetId="7293">
        <row r="4">
          <cell r="A4" t="str">
            <v>BẢNG TÍNH TOÁN, ĐO BÓC KHỐI LƯỢNG HOÀN THÀNH ĐƯA VÀO QUYẾT TOÁN</v>
          </cell>
        </row>
      </sheetData>
      <sheetData sheetId="7294">
        <row r="4">
          <cell r="A4" t="str">
            <v>BẢNG TÍNH TOÁN, ĐO BÓC KHỐI LƯỢNG HOÀN THÀNH ĐƯA VÀO QUYẾT TOÁN</v>
          </cell>
        </row>
      </sheetData>
      <sheetData sheetId="7295">
        <row r="4">
          <cell r="A4" t="str">
            <v>BẢNG TÍNH TOÁN, ĐO BÓC KHỐI LƯỢNG HOÀN THÀNH ĐƯA VÀO QUYẾT TOÁN</v>
          </cell>
        </row>
      </sheetData>
      <sheetData sheetId="7296">
        <row r="4">
          <cell r="A4" t="str">
            <v>BẢNG TÍNH TOÁN, ĐO BÓC KHỐI LƯỢNG HOÀN THÀNH ĐƯA VÀO QUYẾT TOÁN</v>
          </cell>
        </row>
      </sheetData>
      <sheetData sheetId="7297">
        <row r="4">
          <cell r="A4" t="str">
            <v>BẢNG TÍNH TOÁN, ĐO BÓC KHỐI LƯỢNG HOÀN THÀNH ĐƯA VÀO QUYẾT TOÁN</v>
          </cell>
        </row>
      </sheetData>
      <sheetData sheetId="7298">
        <row r="4">
          <cell r="A4" t="str">
            <v>BẢNG TÍNH TOÁN, ĐO BÓC KHỐI LƯỢNG HOÀN THÀNH ĐƯA VÀO QUYẾT TOÁN</v>
          </cell>
        </row>
      </sheetData>
      <sheetData sheetId="7299">
        <row r="4">
          <cell r="A4" t="str">
            <v>BẢNG TÍNH TOÁN, ĐO BÓC KHỐI LƯỢNG HOÀN THÀNH ĐƯA VÀO QUYẾT TOÁN</v>
          </cell>
        </row>
      </sheetData>
      <sheetData sheetId="7300">
        <row r="4">
          <cell r="A4" t="str">
            <v>BẢNG TÍNH TOÁN, ĐO BÓC KHỐI LƯỢNG HOÀN THÀNH ĐƯA VÀO QUYẾT TOÁN</v>
          </cell>
        </row>
      </sheetData>
      <sheetData sheetId="7301">
        <row r="4">
          <cell r="A4" t="str">
            <v>BẢNG TÍNH TOÁN, ĐO BÓC KHỐI LƯỢNG HOÀN THÀNH ĐƯA VÀO QUYẾT TOÁN</v>
          </cell>
        </row>
      </sheetData>
      <sheetData sheetId="7302">
        <row r="4">
          <cell r="A4" t="str">
            <v>BẢNG TÍNH TOÁN, ĐO BÓC KHỐI LƯỢNG HOÀN THÀNH ĐƯA VÀO QUYẾT TOÁN</v>
          </cell>
        </row>
      </sheetData>
      <sheetData sheetId="7303">
        <row r="4">
          <cell r="A4" t="str">
            <v>BẢNG TÍNH TOÁN, ĐO BÓC KHỐI LƯỢNG HOÀN THÀNH ĐƯA VÀO QUYẾT TOÁN</v>
          </cell>
        </row>
      </sheetData>
      <sheetData sheetId="7304">
        <row r="4">
          <cell r="A4" t="str">
            <v>BẢNG TÍNH TOÁN, ĐO BÓC KHỐI LƯỢNG HOÀN THÀNH ĐƯA VÀO QUYẾT TOÁN</v>
          </cell>
        </row>
      </sheetData>
      <sheetData sheetId="7305">
        <row r="4">
          <cell r="A4" t="str">
            <v>BẢNG TÍNH TOÁN, ĐO BÓC KHỐI LƯỢNG HOÀN THÀNH ĐƯA VÀO QUYẾT TOÁN</v>
          </cell>
        </row>
      </sheetData>
      <sheetData sheetId="7306">
        <row r="4">
          <cell r="A4" t="str">
            <v>BẢNG TÍNH TOÁN, ĐO BÓC KHỐI LƯỢNG HOÀN THÀNH ĐƯA VÀO QUYẾT TOÁN</v>
          </cell>
        </row>
      </sheetData>
      <sheetData sheetId="7307">
        <row r="4">
          <cell r="A4" t="str">
            <v>BẢNG TÍNH TOÁN, ĐO BÓC KHỐI LƯỢNG HOÀN THÀNH ĐƯA VÀO QUYẾT TOÁN</v>
          </cell>
        </row>
      </sheetData>
      <sheetData sheetId="7308">
        <row r="4">
          <cell r="A4" t="str">
            <v>BẢNG TÍNH TOÁN, ĐO BÓC KHỐI LƯỢNG HOÀN THÀNH ĐƯA VÀO QUYẾT TOÁN</v>
          </cell>
        </row>
      </sheetData>
      <sheetData sheetId="7309">
        <row r="4">
          <cell r="A4" t="str">
            <v>BẢNG TÍNH TOÁN, ĐO BÓC KHỐI LƯỢNG HOÀN THÀNH ĐƯA VÀO QUYẾT TOÁN</v>
          </cell>
        </row>
      </sheetData>
      <sheetData sheetId="7310">
        <row r="4">
          <cell r="A4" t="str">
            <v>BẢNG TÍNH TOÁN, ĐO BÓC KHỐI LƯỢNG HOÀN THÀNH ĐƯA VÀO QUYẾT TOÁN</v>
          </cell>
        </row>
      </sheetData>
      <sheetData sheetId="7311">
        <row r="4">
          <cell r="A4" t="str">
            <v>BẢNG TÍNH TOÁN, ĐO BÓC KHỐI LƯỢNG HOÀN THÀNH ĐƯA VÀO QUYẾT TOÁN</v>
          </cell>
        </row>
      </sheetData>
      <sheetData sheetId="7312">
        <row r="4">
          <cell r="A4" t="str">
            <v>BẢNG TÍNH TOÁN, ĐO BÓC KHỐI LƯỢNG HOÀN THÀNH ĐƯA VÀO QUYẾT TOÁN</v>
          </cell>
        </row>
      </sheetData>
      <sheetData sheetId="7313">
        <row r="4">
          <cell r="A4" t="str">
            <v>BẢNG TÍNH TOÁN, ĐO BÓC KHỐI LƯỢNG HOÀN THÀNH ĐƯA VÀO QUYẾT TOÁN</v>
          </cell>
        </row>
      </sheetData>
      <sheetData sheetId="7314">
        <row r="4">
          <cell r="A4" t="str">
            <v>BẢNG TÍNH TOÁN, ĐO BÓC KHỐI LƯỢNG HOÀN THÀNH ĐƯA VÀO QUYẾT TOÁN</v>
          </cell>
        </row>
      </sheetData>
      <sheetData sheetId="7315">
        <row r="4">
          <cell r="A4" t="str">
            <v>BẢNG TÍNH TOÁN, ĐO BÓC KHỐI LƯỢNG HOÀN THÀNH ĐƯA VÀO QUYẾT TOÁN</v>
          </cell>
        </row>
      </sheetData>
      <sheetData sheetId="7316">
        <row r="4">
          <cell r="A4" t="str">
            <v>BẢNG TÍNH TOÁN, ĐO BÓC KHỐI LƯỢNG HOÀN THÀNH ĐƯA VÀO QUYẾT TOÁN</v>
          </cell>
        </row>
      </sheetData>
      <sheetData sheetId="7317">
        <row r="4">
          <cell r="A4" t="str">
            <v>BẢNG TÍNH TOÁN, ĐO BÓC KHỐI LƯỢNG HOÀN THÀNH ĐƯA VÀO QUYẾT TOÁN</v>
          </cell>
        </row>
      </sheetData>
      <sheetData sheetId="7318">
        <row r="4">
          <cell r="A4" t="str">
            <v>BẢNG TÍNH TOÁN, ĐO BÓC KHỐI LƯỢNG HOÀN THÀNH ĐƯA VÀO QUYẾT TOÁN</v>
          </cell>
        </row>
      </sheetData>
      <sheetData sheetId="7319">
        <row r="4">
          <cell r="A4" t="str">
            <v>BẢNG TÍNH TOÁN, ĐO BÓC KHỐI LƯỢNG HOÀN THÀNH ĐƯA VÀO QUYẾT TOÁN</v>
          </cell>
        </row>
      </sheetData>
      <sheetData sheetId="7320">
        <row r="4">
          <cell r="A4" t="str">
            <v>BẢNG TÍNH TOÁN, ĐO BÓC KHỐI LƯỢNG HOÀN THÀNH ĐƯA VÀO QUYẾT TOÁN</v>
          </cell>
        </row>
      </sheetData>
      <sheetData sheetId="7321">
        <row r="4">
          <cell r="A4" t="str">
            <v>BẢNG TÍNH TOÁN, ĐO BÓC KHỐI LƯỢNG HOÀN THÀNH ĐƯA VÀO QUYẾT TOÁN</v>
          </cell>
        </row>
      </sheetData>
      <sheetData sheetId="7322">
        <row r="4">
          <cell r="A4" t="str">
            <v>BẢNG TÍNH TOÁN, ĐO BÓC KHỐI LƯỢNG HOÀN THÀNH ĐƯA VÀO QUYẾT TOÁN</v>
          </cell>
        </row>
      </sheetData>
      <sheetData sheetId="7323">
        <row r="4">
          <cell r="A4" t="str">
            <v>BẢNG TÍNH TOÁN, ĐO BÓC KHỐI LƯỢNG HOÀN THÀNH ĐƯA VÀO QUYẾT TOÁN</v>
          </cell>
        </row>
      </sheetData>
      <sheetData sheetId="7324">
        <row r="4">
          <cell r="A4" t="str">
            <v>BẢNG TÍNH TOÁN, ĐO BÓC KHỐI LƯỢNG HOÀN THÀNH ĐƯA VÀO QUYẾT TOÁN</v>
          </cell>
        </row>
      </sheetData>
      <sheetData sheetId="7325">
        <row r="4">
          <cell r="A4" t="str">
            <v>BẢNG TÍNH TOÁN, ĐO BÓC KHỐI LƯỢNG HOÀN THÀNH ĐƯA VÀO QUYẾT TOÁN</v>
          </cell>
        </row>
      </sheetData>
      <sheetData sheetId="7326">
        <row r="4">
          <cell r="A4" t="str">
            <v>BẢNG TÍNH TOÁN, ĐO BÓC KHỐI LƯỢNG HOÀN THÀNH ĐƯA VÀO QUYẾT TOÁN</v>
          </cell>
        </row>
      </sheetData>
      <sheetData sheetId="7327">
        <row r="4">
          <cell r="A4" t="str">
            <v>BẢNG TÍNH TOÁN, ĐO BÓC KHỐI LƯỢNG HOÀN THÀNH ĐƯA VÀO QUYẾT TOÁN</v>
          </cell>
        </row>
      </sheetData>
      <sheetData sheetId="7328">
        <row r="4">
          <cell r="A4" t="str">
            <v>BẢNG TÍNH TOÁN, ĐO BÓC KHỐI LƯỢNG HOÀN THÀNH ĐƯA VÀO QUYẾT TOÁN</v>
          </cell>
        </row>
      </sheetData>
      <sheetData sheetId="7329">
        <row r="4">
          <cell r="A4" t="str">
            <v>BẢNG TÍNH TOÁN, ĐO BÓC KHỐI LƯỢNG HOÀN THÀNH ĐƯA VÀO QUYẾT TOÁN</v>
          </cell>
        </row>
      </sheetData>
      <sheetData sheetId="7330">
        <row r="4">
          <cell r="A4" t="str">
            <v>BẢNG TÍNH TOÁN, ĐO BÓC KHỐI LƯỢNG HOÀN THÀNH ĐƯA VÀO QUYẾT TOÁN</v>
          </cell>
        </row>
      </sheetData>
      <sheetData sheetId="7331">
        <row r="4">
          <cell r="A4" t="str">
            <v>BẢNG TÍNH TOÁN, ĐO BÓC KHỐI LƯỢNG HOÀN THÀNH ĐƯA VÀO QUYẾT TOÁN</v>
          </cell>
        </row>
      </sheetData>
      <sheetData sheetId="7332">
        <row r="4">
          <cell r="A4" t="str">
            <v>BẢNG TÍNH TOÁN, ĐO BÓC KHỐI LƯỢNG HOÀN THÀNH ĐƯA VÀO QUYẾT TOÁN</v>
          </cell>
        </row>
      </sheetData>
      <sheetData sheetId="7333">
        <row r="4">
          <cell r="A4" t="str">
            <v>BẢNG TÍNH TOÁN, ĐO BÓC KHỐI LƯỢNG HOÀN THÀNH ĐƯA VÀO QUYẾT TOÁN</v>
          </cell>
        </row>
      </sheetData>
      <sheetData sheetId="7334">
        <row r="4">
          <cell r="A4" t="str">
            <v>BẢNG TÍNH TOÁN, ĐO BÓC KHỐI LƯỢNG HOÀN THÀNH ĐƯA VÀO QUYẾT TOÁN</v>
          </cell>
        </row>
      </sheetData>
      <sheetData sheetId="7335">
        <row r="4">
          <cell r="A4" t="str">
            <v>BẢNG TÍNH TOÁN, ĐO BÓC KHỐI LƯỢNG HOÀN THÀNH ĐƯA VÀO QUYẾT TOÁN</v>
          </cell>
        </row>
      </sheetData>
      <sheetData sheetId="7336">
        <row r="4">
          <cell r="A4" t="str">
            <v>BẢNG TÍNH TOÁN, ĐO BÓC KHỐI LƯỢNG HOÀN THÀNH ĐƯA VÀO QUYẾT TOÁN</v>
          </cell>
        </row>
      </sheetData>
      <sheetData sheetId="7337">
        <row r="4">
          <cell r="A4" t="str">
            <v>BẢNG TÍNH TOÁN, ĐO BÓC KHỐI LƯỢNG HOÀN THÀNH ĐƯA VÀO QUYẾT TOÁN</v>
          </cell>
        </row>
      </sheetData>
      <sheetData sheetId="7338">
        <row r="4">
          <cell r="A4" t="str">
            <v>BẢNG TÍNH TOÁN, ĐO BÓC KHỐI LƯỢNG HOÀN THÀNH ĐƯA VÀO QUYẾT TOÁN</v>
          </cell>
        </row>
      </sheetData>
      <sheetData sheetId="7339">
        <row r="4">
          <cell r="A4" t="str">
            <v>BẢNG TÍNH TOÁN, ĐO BÓC KHỐI LƯỢNG HOÀN THÀNH ĐƯA VÀO QUYẾT TOÁN</v>
          </cell>
        </row>
      </sheetData>
      <sheetData sheetId="7340">
        <row r="4">
          <cell r="A4" t="str">
            <v>BẢNG TÍNH TOÁN, ĐO BÓC KHỐI LƯỢNG HOÀN THÀNH ĐƯA VÀO QUYẾT TOÁN</v>
          </cell>
        </row>
      </sheetData>
      <sheetData sheetId="7341">
        <row r="4">
          <cell r="A4" t="str">
            <v>BẢNG TÍNH TOÁN, ĐO BÓC KHỐI LƯỢNG HOÀN THÀNH ĐƯA VÀO QUYẾT TOÁN</v>
          </cell>
        </row>
      </sheetData>
      <sheetData sheetId="7342">
        <row r="4">
          <cell r="A4" t="str">
            <v>BẢNG TÍNH TOÁN, ĐO BÓC KHỐI LƯỢNG HOÀN THÀNH ĐƯA VÀO QUYẾT TOÁN</v>
          </cell>
        </row>
      </sheetData>
      <sheetData sheetId="7343">
        <row r="4">
          <cell r="A4" t="str">
            <v>BẢNG TÍNH TOÁN, ĐO BÓC KHỐI LƯỢNG HOÀN THÀNH ĐƯA VÀO QUYẾT TOÁN</v>
          </cell>
        </row>
      </sheetData>
      <sheetData sheetId="7344">
        <row r="4">
          <cell r="A4" t="str">
            <v>BẢNG TÍNH TOÁN, ĐO BÓC KHỐI LƯỢNG HOÀN THÀNH ĐƯA VÀO QUYẾT TOÁN</v>
          </cell>
        </row>
      </sheetData>
      <sheetData sheetId="7345">
        <row r="4">
          <cell r="A4" t="str">
            <v>BẢNG TÍNH TOÁN, ĐO BÓC KHỐI LƯỢNG HOÀN THÀNH ĐƯA VÀO QUYẾT TOÁN</v>
          </cell>
        </row>
      </sheetData>
      <sheetData sheetId="7346">
        <row r="4">
          <cell r="A4" t="str">
            <v>BẢNG TÍNH TOÁN, ĐO BÓC KHỐI LƯỢNG HOÀN THÀNH ĐƯA VÀO QUYẾT TOÁN</v>
          </cell>
        </row>
      </sheetData>
      <sheetData sheetId="7347">
        <row r="4">
          <cell r="A4" t="str">
            <v>BẢNG TÍNH TOÁN, ĐO BÓC KHỐI LƯỢNG HOÀN THÀNH ĐƯA VÀO QUYẾT TOÁN</v>
          </cell>
        </row>
      </sheetData>
      <sheetData sheetId="7348">
        <row r="4">
          <cell r="A4" t="str">
            <v>BẢNG TÍNH TOÁN, ĐO BÓC KHỐI LƯỢNG HOÀN THÀNH ĐƯA VÀO QUYẾT TOÁN</v>
          </cell>
        </row>
      </sheetData>
      <sheetData sheetId="7349">
        <row r="4">
          <cell r="A4" t="str">
            <v>BẢNG TÍNH TOÁN, ĐO BÓC KHỐI LƯỢNG HOÀN THÀNH ĐƯA VÀO QUYẾT TOÁN</v>
          </cell>
        </row>
      </sheetData>
      <sheetData sheetId="7350">
        <row r="4">
          <cell r="A4" t="str">
            <v>BẢNG TÍNH TOÁN, ĐO BÓC KHỐI LƯỢNG HOÀN THÀNH ĐƯA VÀO QUYẾT TOÁN</v>
          </cell>
        </row>
      </sheetData>
      <sheetData sheetId="7351">
        <row r="4">
          <cell r="A4" t="str">
            <v>BẢNG TÍNH TOÁN, ĐO BÓC KHỐI LƯỢNG HOÀN THÀNH ĐƯA VÀO QUYẾT TOÁN</v>
          </cell>
        </row>
      </sheetData>
      <sheetData sheetId="7352">
        <row r="4">
          <cell r="A4" t="str">
            <v>BẢNG TÍNH TOÁN, ĐO BÓC KHỐI LƯỢNG HOÀN THÀNH ĐƯA VÀO QUYẾT TOÁN</v>
          </cell>
        </row>
      </sheetData>
      <sheetData sheetId="7353">
        <row r="4">
          <cell r="A4" t="str">
            <v>BẢNG TÍNH TOÁN, ĐO BÓC KHỐI LƯỢNG HOÀN THÀNH ĐƯA VÀO QUYẾT TOÁN</v>
          </cell>
        </row>
      </sheetData>
      <sheetData sheetId="7354">
        <row r="4">
          <cell r="A4" t="str">
            <v>BẢNG TÍNH TOÁN, ĐO BÓC KHỐI LƯỢNG HOÀN THÀNH ĐƯA VÀO QUYẾT TOÁN</v>
          </cell>
        </row>
      </sheetData>
      <sheetData sheetId="7355">
        <row r="4">
          <cell r="A4" t="str">
            <v>BẢNG TÍNH TOÁN, ĐO BÓC KHỐI LƯỢNG HOÀN THÀNH ĐƯA VÀO QUYẾT TOÁN</v>
          </cell>
        </row>
      </sheetData>
      <sheetData sheetId="7356">
        <row r="4">
          <cell r="A4" t="str">
            <v>BẢNG TÍNH TOÁN, ĐO BÓC KHỐI LƯỢNG HOÀN THÀNH ĐƯA VÀO QUYẾT TOÁN</v>
          </cell>
        </row>
      </sheetData>
      <sheetData sheetId="7357">
        <row r="4">
          <cell r="A4" t="str">
            <v>BẢNG TÍNH TOÁN, ĐO BÓC KHỐI LƯỢNG HOÀN THÀNH ĐƯA VÀO QUYẾT TOÁN</v>
          </cell>
        </row>
      </sheetData>
      <sheetData sheetId="7358">
        <row r="4">
          <cell r="A4" t="str">
            <v>BẢNG TÍNH TOÁN, ĐO BÓC KHỐI LƯỢNG HOÀN THÀNH ĐƯA VÀO QUYẾT TOÁN</v>
          </cell>
        </row>
      </sheetData>
      <sheetData sheetId="7359">
        <row r="4">
          <cell r="A4" t="str">
            <v>BẢNG TÍNH TOÁN, ĐO BÓC KHỐI LƯỢNG HOÀN THÀNH ĐƯA VÀO QUYẾT TOÁN</v>
          </cell>
        </row>
      </sheetData>
      <sheetData sheetId="7360">
        <row r="4">
          <cell r="A4" t="str">
            <v>BẢNG TÍNH TOÁN, ĐO BÓC KHỐI LƯỢNG HOÀN THÀNH ĐƯA VÀO QUYẾT TOÁN</v>
          </cell>
        </row>
      </sheetData>
      <sheetData sheetId="7361">
        <row r="4">
          <cell r="A4" t="str">
            <v>BẢNG TÍNH TOÁN, ĐO BÓC KHỐI LƯỢNG HOÀN THÀNH ĐƯA VÀO QUYẾT TOÁN</v>
          </cell>
        </row>
      </sheetData>
      <sheetData sheetId="7362">
        <row r="4">
          <cell r="A4" t="str">
            <v>BẢNG TÍNH TOÁN, ĐO BÓC KHỐI LƯỢNG HOÀN THÀNH ĐƯA VÀO QUYẾT TOÁN</v>
          </cell>
        </row>
      </sheetData>
      <sheetData sheetId="7363">
        <row r="4">
          <cell r="A4" t="str">
            <v>BẢNG TÍNH TOÁN, ĐO BÓC KHỐI LƯỢNG HOÀN THÀNH ĐƯA VÀO QUYẾT TOÁN</v>
          </cell>
        </row>
      </sheetData>
      <sheetData sheetId="7364">
        <row r="4">
          <cell r="A4" t="str">
            <v>BẢNG TÍNH TOÁN, ĐO BÓC KHỐI LƯỢNG HOÀN THÀNH ĐƯA VÀO QUYẾT TOÁN</v>
          </cell>
        </row>
      </sheetData>
      <sheetData sheetId="7365">
        <row r="4">
          <cell r="A4" t="str">
            <v>BẢNG TÍNH TOÁN, ĐO BÓC KHỐI LƯỢNG HOÀN THÀNH ĐƯA VÀO QUYẾT TOÁN</v>
          </cell>
        </row>
      </sheetData>
      <sheetData sheetId="7366">
        <row r="4">
          <cell r="A4" t="str">
            <v>BẢNG TÍNH TOÁN, ĐO BÓC KHỐI LƯỢNG HOÀN THÀNH ĐƯA VÀO QUYẾT TOÁN</v>
          </cell>
        </row>
      </sheetData>
      <sheetData sheetId="7367">
        <row r="4">
          <cell r="A4" t="str">
            <v>BẢNG TÍNH TOÁN, ĐO BÓC KHỐI LƯỢNG HOÀN THÀNH ĐƯA VÀO QUYẾT TOÁN</v>
          </cell>
        </row>
      </sheetData>
      <sheetData sheetId="7368">
        <row r="4">
          <cell r="A4" t="str">
            <v>BẢNG TÍNH TOÁN, ĐO BÓC KHỐI LƯỢNG HOÀN THÀNH ĐƯA VÀO QUYẾT TOÁN</v>
          </cell>
        </row>
      </sheetData>
      <sheetData sheetId="7369">
        <row r="4">
          <cell r="A4" t="str">
            <v>BẢNG TÍNH TOÁN, ĐO BÓC KHỐI LƯỢNG HOÀN THÀNH ĐƯA VÀO QUYẾT TOÁN</v>
          </cell>
        </row>
      </sheetData>
      <sheetData sheetId="7370">
        <row r="4">
          <cell r="A4" t="str">
            <v>BẢNG TÍNH TOÁN, ĐO BÓC KHỐI LƯỢNG HOÀN THÀNH ĐƯA VÀO QUYẾT TOÁN</v>
          </cell>
        </row>
      </sheetData>
      <sheetData sheetId="7371">
        <row r="4">
          <cell r="A4" t="str">
            <v>BẢNG TÍNH TOÁN, ĐO BÓC KHỐI LƯỢNG HOÀN THÀNH ĐƯA VÀO QUYẾT TOÁN</v>
          </cell>
        </row>
      </sheetData>
      <sheetData sheetId="7372">
        <row r="4">
          <cell r="A4" t="str">
            <v>BẢNG TÍNH TOÁN, ĐO BÓC KHỐI LƯỢNG HOÀN THÀNH ĐƯA VÀO QUYẾT TOÁN</v>
          </cell>
        </row>
      </sheetData>
      <sheetData sheetId="7373">
        <row r="4">
          <cell r="A4" t="str">
            <v>BẢNG TÍNH TOÁN, ĐO BÓC KHỐI LƯỢNG HOÀN THÀNH ĐƯA VÀO QUYẾT TOÁN</v>
          </cell>
        </row>
      </sheetData>
      <sheetData sheetId="7374">
        <row r="4">
          <cell r="A4" t="str">
            <v>BẢNG TÍNH TOÁN, ĐO BÓC KHỐI LƯỢNG HOÀN THÀNH ĐƯA VÀO QUYẾT TOÁN</v>
          </cell>
        </row>
      </sheetData>
      <sheetData sheetId="7375">
        <row r="4">
          <cell r="A4" t="str">
            <v>BẢNG TÍNH TOÁN, ĐO BÓC KHỐI LƯỢNG HOÀN THÀNH ĐƯA VÀO QUYẾT TOÁN</v>
          </cell>
        </row>
      </sheetData>
      <sheetData sheetId="7376">
        <row r="4">
          <cell r="A4" t="str">
            <v>BẢNG TÍNH TOÁN, ĐO BÓC KHỐI LƯỢNG HOÀN THÀNH ĐƯA VÀO QUYẾT TOÁN</v>
          </cell>
        </row>
      </sheetData>
      <sheetData sheetId="7377">
        <row r="4">
          <cell r="A4" t="str">
            <v>BẢNG TÍNH TOÁN, ĐO BÓC KHỐI LƯỢNG HOÀN THÀNH ĐƯA VÀO QUYẾT TOÁN</v>
          </cell>
        </row>
      </sheetData>
      <sheetData sheetId="7378">
        <row r="4">
          <cell r="A4" t="str">
            <v>BẢNG TÍNH TOÁN, ĐO BÓC KHỐI LƯỢNG HOÀN THÀNH ĐƯA VÀO QUYẾT TOÁN</v>
          </cell>
        </row>
      </sheetData>
      <sheetData sheetId="7379">
        <row r="4">
          <cell r="A4" t="str">
            <v>BẢNG TÍNH TOÁN, ĐO BÓC KHỐI LƯỢNG HOÀN THÀNH ĐƯA VÀO QUYẾT TOÁN</v>
          </cell>
        </row>
      </sheetData>
      <sheetData sheetId="7380">
        <row r="4">
          <cell r="A4" t="str">
            <v>BẢNG TÍNH TOÁN, ĐO BÓC KHỐI LƯỢNG HOÀN THÀNH ĐƯA VÀO QUYẾT TOÁN</v>
          </cell>
        </row>
      </sheetData>
      <sheetData sheetId="7381">
        <row r="4">
          <cell r="A4" t="str">
            <v>BẢNG TÍNH TOÁN, ĐO BÓC KHỐI LƯỢNG HOÀN THÀNH ĐƯA VÀO QUYẾT TOÁN</v>
          </cell>
        </row>
      </sheetData>
      <sheetData sheetId="7382">
        <row r="4">
          <cell r="A4" t="str">
            <v>BẢNG TÍNH TOÁN, ĐO BÓC KHỐI LƯỢNG HOÀN THÀNH ĐƯA VÀO QUYẾT TOÁN</v>
          </cell>
        </row>
      </sheetData>
      <sheetData sheetId="7383">
        <row r="4">
          <cell r="A4" t="str">
            <v>BẢNG TÍNH TOÁN, ĐO BÓC KHỐI LƯỢNG HOÀN THÀNH ĐƯA VÀO QUYẾT TOÁN</v>
          </cell>
        </row>
      </sheetData>
      <sheetData sheetId="7384">
        <row r="4">
          <cell r="A4" t="str">
            <v>BẢNG TÍNH TOÁN, ĐO BÓC KHỐI LƯỢNG HOÀN THÀNH ĐƯA VÀO QUYẾT TOÁN</v>
          </cell>
        </row>
      </sheetData>
      <sheetData sheetId="7385">
        <row r="4">
          <cell r="A4" t="str">
            <v>BẢNG TÍNH TOÁN, ĐO BÓC KHỐI LƯỢNG HOÀN THÀNH ĐƯA VÀO QUYẾT TOÁN</v>
          </cell>
        </row>
      </sheetData>
      <sheetData sheetId="7386">
        <row r="4">
          <cell r="A4" t="str">
            <v>BẢNG TÍNH TOÁN, ĐO BÓC KHỐI LƯỢNG HOÀN THÀNH ĐƯA VÀO QUYẾT TOÁN</v>
          </cell>
        </row>
      </sheetData>
      <sheetData sheetId="7387">
        <row r="4">
          <cell r="A4" t="str">
            <v>BẢNG TÍNH TOÁN, ĐO BÓC KHỐI LƯỢNG HOÀN THÀNH ĐƯA VÀO QUYẾT TOÁN</v>
          </cell>
        </row>
      </sheetData>
      <sheetData sheetId="7388">
        <row r="4">
          <cell r="A4" t="str">
            <v>BẢNG TÍNH TOÁN, ĐO BÓC KHỐI LƯỢNG HOÀN THÀNH ĐƯA VÀO QUYẾT TOÁN</v>
          </cell>
        </row>
      </sheetData>
      <sheetData sheetId="7389">
        <row r="4">
          <cell r="A4" t="str">
            <v>BẢNG TÍNH TOÁN, ĐO BÓC KHỐI LƯỢNG HOÀN THÀNH ĐƯA VÀO QUYẾT TOÁN</v>
          </cell>
        </row>
      </sheetData>
      <sheetData sheetId="7390">
        <row r="4">
          <cell r="A4" t="str">
            <v>BẢNG TÍNH TOÁN, ĐO BÓC KHỐI LƯỢNG HOÀN THÀNH ĐƯA VÀO QUYẾT TOÁN</v>
          </cell>
        </row>
      </sheetData>
      <sheetData sheetId="7391">
        <row r="4">
          <cell r="A4" t="str">
            <v>BẢNG TÍNH TOÁN, ĐO BÓC KHỐI LƯỢNG HOÀN THÀNH ĐƯA VÀO QUYẾT TOÁN</v>
          </cell>
        </row>
      </sheetData>
      <sheetData sheetId="7392">
        <row r="4">
          <cell r="A4" t="str">
            <v>BẢNG TÍNH TOÁN, ĐO BÓC KHỐI LƯỢNG HOÀN THÀNH ĐƯA VÀO QUYẾT TOÁN</v>
          </cell>
        </row>
      </sheetData>
      <sheetData sheetId="7393">
        <row r="4">
          <cell r="A4" t="str">
            <v>BẢNG TÍNH TOÁN, ĐO BÓC KHỐI LƯỢNG HOÀN THÀNH ĐƯA VÀO QUYẾT TOÁN</v>
          </cell>
        </row>
      </sheetData>
      <sheetData sheetId="7394">
        <row r="4">
          <cell r="A4" t="str">
            <v>BẢNG TÍNH TOÁN, ĐO BÓC KHỐI LƯỢNG HOÀN THÀNH ĐƯA VÀO QUYẾT TOÁN</v>
          </cell>
        </row>
      </sheetData>
      <sheetData sheetId="7395">
        <row r="4">
          <cell r="A4" t="str">
            <v>BẢNG TÍNH TOÁN, ĐO BÓC KHỐI LƯỢNG HOÀN THÀNH ĐƯA VÀO QUYẾT TOÁN</v>
          </cell>
        </row>
      </sheetData>
      <sheetData sheetId="7396">
        <row r="4">
          <cell r="A4" t="str">
            <v>BẢNG TÍNH TOÁN, ĐO BÓC KHỐI LƯỢNG HOÀN THÀNH ĐƯA VÀO QUYẾT TOÁN</v>
          </cell>
        </row>
      </sheetData>
      <sheetData sheetId="7397">
        <row r="4">
          <cell r="A4" t="str">
            <v>BẢNG TÍNH TOÁN, ĐO BÓC KHỐI LƯỢNG HOÀN THÀNH ĐƯA VÀO QUYẾT TOÁN</v>
          </cell>
        </row>
      </sheetData>
      <sheetData sheetId="7398">
        <row r="4">
          <cell r="A4" t="str">
            <v>BẢNG TÍNH TOÁN, ĐO BÓC KHỐI LƯỢNG HOÀN THÀNH ĐƯA VÀO QUYẾT TOÁN</v>
          </cell>
        </row>
      </sheetData>
      <sheetData sheetId="7399">
        <row r="4">
          <cell r="A4" t="str">
            <v>BẢNG TÍNH TOÁN, ĐO BÓC KHỐI LƯỢNG HOÀN THÀNH ĐƯA VÀO QUYẾT TOÁN</v>
          </cell>
        </row>
      </sheetData>
      <sheetData sheetId="7400">
        <row r="4">
          <cell r="A4" t="str">
            <v>BẢNG TÍNH TOÁN, ĐO BÓC KHỐI LƯỢNG HOÀN THÀNH ĐƯA VÀO QUYẾT TOÁN</v>
          </cell>
        </row>
      </sheetData>
      <sheetData sheetId="7401">
        <row r="4">
          <cell r="A4" t="str">
            <v>BẢNG TÍNH TOÁN, ĐO BÓC KHỐI LƯỢNG HOÀN THÀNH ĐƯA VÀO QUYẾT TOÁN</v>
          </cell>
        </row>
      </sheetData>
      <sheetData sheetId="7402">
        <row r="4">
          <cell r="A4" t="str">
            <v>BẢNG TÍNH TOÁN, ĐO BÓC KHỐI LƯỢNG HOÀN THÀNH ĐƯA VÀO QUYẾT TOÁN</v>
          </cell>
        </row>
      </sheetData>
      <sheetData sheetId="7403">
        <row r="4">
          <cell r="A4" t="str">
            <v>BẢNG TÍNH TOÁN, ĐO BÓC KHỐI LƯỢNG HOÀN THÀNH ĐƯA VÀO QUYẾT TOÁN</v>
          </cell>
        </row>
      </sheetData>
      <sheetData sheetId="7404">
        <row r="4">
          <cell r="A4" t="str">
            <v>BẢNG TÍNH TOÁN, ĐO BÓC KHỐI LƯỢNG HOÀN THÀNH ĐƯA VÀO QUYẾT TOÁN</v>
          </cell>
        </row>
      </sheetData>
      <sheetData sheetId="7405">
        <row r="4">
          <cell r="A4" t="str">
            <v>BẢNG TÍNH TOÁN, ĐO BÓC KHỐI LƯỢNG HOÀN THÀNH ĐƯA VÀO QUYẾT TOÁN</v>
          </cell>
        </row>
      </sheetData>
      <sheetData sheetId="7406">
        <row r="4">
          <cell r="A4" t="str">
            <v>BẢNG TÍNH TOÁN, ĐO BÓC KHỐI LƯỢNG HOÀN THÀNH ĐƯA VÀO QUYẾT TOÁN</v>
          </cell>
        </row>
      </sheetData>
      <sheetData sheetId="7407">
        <row r="4">
          <cell r="A4" t="str">
            <v>BẢNG TÍNH TOÁN, ĐO BÓC KHỐI LƯỢNG HOÀN THÀNH ĐƯA VÀO QUYẾT TOÁN</v>
          </cell>
        </row>
      </sheetData>
      <sheetData sheetId="7408">
        <row r="4">
          <cell r="A4" t="str">
            <v>BẢNG TÍNH TOÁN, ĐO BÓC KHỐI LƯỢNG HOÀN THÀNH ĐƯA VÀO QUYẾT TOÁN</v>
          </cell>
        </row>
      </sheetData>
      <sheetData sheetId="7409">
        <row r="4">
          <cell r="A4" t="str">
            <v>BẢNG TÍNH TOÁN, ĐO BÓC KHỐI LƯỢNG HOÀN THÀNH ĐƯA VÀO QUYẾT TOÁN</v>
          </cell>
        </row>
      </sheetData>
      <sheetData sheetId="7410">
        <row r="4">
          <cell r="A4" t="str">
            <v>BẢNG TÍNH TOÁN, ĐO BÓC KHỐI LƯỢNG HOÀN THÀNH ĐƯA VÀO QUYẾT TOÁN</v>
          </cell>
        </row>
      </sheetData>
      <sheetData sheetId="7411">
        <row r="4">
          <cell r="A4" t="str">
            <v>BẢNG TÍNH TOÁN, ĐO BÓC KHỐI LƯỢNG HOÀN THÀNH ĐƯA VÀO QUYẾT TOÁN</v>
          </cell>
        </row>
      </sheetData>
      <sheetData sheetId="7412">
        <row r="4">
          <cell r="A4" t="str">
            <v>BẢNG TÍNH TOÁN, ĐO BÓC KHỐI LƯỢNG HOÀN THÀNH ĐƯA VÀO QUYẾT TOÁN</v>
          </cell>
        </row>
      </sheetData>
      <sheetData sheetId="7413">
        <row r="4">
          <cell r="A4" t="str">
            <v>BẢNG TÍNH TOÁN, ĐO BÓC KHỐI LƯỢNG HOÀN THÀNH ĐƯA VÀO QUYẾT TOÁN</v>
          </cell>
        </row>
      </sheetData>
      <sheetData sheetId="7414">
        <row r="4">
          <cell r="A4" t="str">
            <v>BẢNG TÍNH TOÁN, ĐO BÓC KHỐI LƯỢNG HOÀN THÀNH ĐƯA VÀO QUYẾT TOÁN</v>
          </cell>
        </row>
      </sheetData>
      <sheetData sheetId="7415">
        <row r="4">
          <cell r="A4" t="str">
            <v>BẢNG TÍNH TOÁN, ĐO BÓC KHỐI LƯỢNG HOÀN THÀNH ĐƯA VÀO QUYẾT TOÁN</v>
          </cell>
        </row>
      </sheetData>
      <sheetData sheetId="7416">
        <row r="4">
          <cell r="A4" t="str">
            <v>BẢNG TÍNH TOÁN, ĐO BÓC KHỐI LƯỢNG HOÀN THÀNH ĐƯA VÀO QUYẾT TOÁN</v>
          </cell>
        </row>
      </sheetData>
      <sheetData sheetId="7417">
        <row r="4">
          <cell r="A4" t="str">
            <v>BẢNG TÍNH TOÁN, ĐO BÓC KHỐI LƯỢNG HOÀN THÀNH ĐƯA VÀO QUYẾT TOÁN</v>
          </cell>
        </row>
      </sheetData>
      <sheetData sheetId="7418">
        <row r="4">
          <cell r="A4" t="str">
            <v>BẢNG TÍNH TOÁN, ĐO BÓC KHỐI LƯỢNG HOÀN THÀNH ĐƯA VÀO QUYẾT TOÁN</v>
          </cell>
        </row>
      </sheetData>
      <sheetData sheetId="7419">
        <row r="4">
          <cell r="A4" t="str">
            <v>BẢNG TÍNH TOÁN, ĐO BÓC KHỐI LƯỢNG HOÀN THÀNH ĐƯA VÀO QUYẾT TOÁN</v>
          </cell>
        </row>
      </sheetData>
      <sheetData sheetId="7420">
        <row r="4">
          <cell r="A4" t="str">
            <v>BẢNG TÍNH TOÁN, ĐO BÓC KHỐI LƯỢNG HOÀN THÀNH ĐƯA VÀO QUYẾT TOÁN</v>
          </cell>
        </row>
      </sheetData>
      <sheetData sheetId="7421">
        <row r="4">
          <cell r="A4" t="str">
            <v>BẢNG TÍNH TOÁN, ĐO BÓC KHỐI LƯỢNG HOÀN THÀNH ĐƯA VÀO QUYẾT TOÁN</v>
          </cell>
        </row>
      </sheetData>
      <sheetData sheetId="7422">
        <row r="4">
          <cell r="A4" t="str">
            <v>BẢNG TÍNH TOÁN, ĐO BÓC KHỐI LƯỢNG HOÀN THÀNH ĐƯA VÀO QUYẾT TOÁN</v>
          </cell>
        </row>
      </sheetData>
      <sheetData sheetId="7423">
        <row r="4">
          <cell r="A4" t="str">
            <v>BẢNG TÍNH TOÁN, ĐO BÓC KHỐI LƯỢNG HOÀN THÀNH ĐƯA VÀO QUYẾT TOÁN</v>
          </cell>
        </row>
      </sheetData>
      <sheetData sheetId="7424">
        <row r="4">
          <cell r="A4" t="str">
            <v>BẢNG TÍNH TOÁN, ĐO BÓC KHỐI LƯỢNG HOÀN THÀNH ĐƯA VÀO QUYẾT TOÁN</v>
          </cell>
        </row>
      </sheetData>
      <sheetData sheetId="7425">
        <row r="4">
          <cell r="A4" t="str">
            <v>BẢNG TÍNH TOÁN, ĐO BÓC KHỐI LƯỢNG HOÀN THÀNH ĐƯA VÀO QUYẾT TOÁN</v>
          </cell>
        </row>
      </sheetData>
      <sheetData sheetId="7426">
        <row r="4">
          <cell r="A4" t="str">
            <v>BẢNG TÍNH TOÁN, ĐO BÓC KHỐI LƯỢNG HOÀN THÀNH ĐƯA VÀO QUYẾT TOÁN</v>
          </cell>
        </row>
      </sheetData>
      <sheetData sheetId="7427">
        <row r="4">
          <cell r="A4" t="str">
            <v>BẢNG TÍNH TOÁN, ĐO BÓC KHỐI LƯỢNG HOÀN THÀNH ĐƯA VÀO QUYẾT TOÁN</v>
          </cell>
        </row>
      </sheetData>
      <sheetData sheetId="7428">
        <row r="4">
          <cell r="A4" t="str">
            <v>BẢNG TÍNH TOÁN, ĐO BÓC KHỐI LƯỢNG HOÀN THÀNH ĐƯA VÀO QUYẾT TOÁN</v>
          </cell>
        </row>
      </sheetData>
      <sheetData sheetId="7429">
        <row r="4">
          <cell r="A4" t="str">
            <v>BẢNG TÍNH TOÁN, ĐO BÓC KHỐI LƯỢNG HOÀN THÀNH ĐƯA VÀO QUYẾT TOÁN</v>
          </cell>
        </row>
      </sheetData>
      <sheetData sheetId="7430">
        <row r="4">
          <cell r="A4" t="str">
            <v>BẢNG TÍNH TOÁN, ĐO BÓC KHỐI LƯỢNG HOÀN THÀNH ĐƯA VÀO QUYẾT TOÁN</v>
          </cell>
        </row>
      </sheetData>
      <sheetData sheetId="7431">
        <row r="4">
          <cell r="A4" t="str">
            <v>BẢNG TÍNH TOÁN, ĐO BÓC KHỐI LƯỢNG HOÀN THÀNH ĐƯA VÀO QUYẾT TOÁN</v>
          </cell>
        </row>
      </sheetData>
      <sheetData sheetId="7432">
        <row r="4">
          <cell r="A4" t="str">
            <v>BẢNG TÍNH TOÁN, ĐO BÓC KHỐI LƯỢNG HOÀN THÀNH ĐƯA VÀO QUYẾT TOÁN</v>
          </cell>
        </row>
      </sheetData>
      <sheetData sheetId="7433">
        <row r="4">
          <cell r="A4" t="str">
            <v>BẢNG TÍNH TOÁN, ĐO BÓC KHỐI LƯỢNG HOÀN THÀNH ĐƯA VÀO QUYẾT TOÁN</v>
          </cell>
        </row>
      </sheetData>
      <sheetData sheetId="7434">
        <row r="4">
          <cell r="A4" t="str">
            <v>BẢNG TÍNH TOÁN, ĐO BÓC KHỐI LƯỢNG HOÀN THÀNH ĐƯA VÀO QUYẾT TOÁN</v>
          </cell>
        </row>
      </sheetData>
      <sheetData sheetId="7435">
        <row r="4">
          <cell r="A4" t="str">
            <v>BẢNG TÍNH TOÁN, ĐO BÓC KHỐI LƯỢNG HOÀN THÀNH ĐƯA VÀO QUYẾT TOÁN</v>
          </cell>
        </row>
      </sheetData>
      <sheetData sheetId="7436">
        <row r="4">
          <cell r="A4" t="str">
            <v>BẢNG TÍNH TOÁN, ĐO BÓC KHỐI LƯỢNG HOÀN THÀNH ĐƯA VÀO QUYẾT TOÁN</v>
          </cell>
        </row>
      </sheetData>
      <sheetData sheetId="7437">
        <row r="4">
          <cell r="A4" t="str">
            <v>BẢNG TÍNH TOÁN, ĐO BÓC KHỐI LƯỢNG HOÀN THÀNH ĐƯA VÀO QUYẾT TOÁN</v>
          </cell>
        </row>
      </sheetData>
      <sheetData sheetId="7438">
        <row r="4">
          <cell r="A4" t="str">
            <v>BẢNG TÍNH TOÁN, ĐO BÓC KHỐI LƯỢNG HOÀN THÀNH ĐƯA VÀO QUYẾT TOÁN</v>
          </cell>
        </row>
      </sheetData>
      <sheetData sheetId="7439">
        <row r="4">
          <cell r="A4" t="str">
            <v>BẢNG TÍNH TOÁN, ĐO BÓC KHỐI LƯỢNG HOÀN THÀNH ĐƯA VÀO QUYẾT TOÁN</v>
          </cell>
        </row>
      </sheetData>
      <sheetData sheetId="7440">
        <row r="4">
          <cell r="A4" t="str">
            <v>BẢNG TÍNH TOÁN, ĐO BÓC KHỐI LƯỢNG HOÀN THÀNH ĐƯA VÀO QUYẾT TOÁN</v>
          </cell>
        </row>
      </sheetData>
      <sheetData sheetId="7441">
        <row r="4">
          <cell r="A4" t="str">
            <v>BẢNG TÍNH TOÁN, ĐO BÓC KHỐI LƯỢNG HOÀN THÀNH ĐƯA VÀO QUYẾT TOÁN</v>
          </cell>
        </row>
      </sheetData>
      <sheetData sheetId="7442">
        <row r="4">
          <cell r="A4" t="str">
            <v>BẢNG TÍNH TOÁN, ĐO BÓC KHỐI LƯỢNG HOÀN THÀNH ĐƯA VÀO QUYẾT TOÁN</v>
          </cell>
        </row>
      </sheetData>
      <sheetData sheetId="7443">
        <row r="4">
          <cell r="A4" t="str">
            <v>BẢNG TÍNH TOÁN, ĐO BÓC KHỐI LƯỢNG HOÀN THÀNH ĐƯA VÀO QUYẾT TOÁN</v>
          </cell>
        </row>
      </sheetData>
      <sheetData sheetId="7444">
        <row r="4">
          <cell r="A4" t="str">
            <v>BẢNG TÍNH TOÁN, ĐO BÓC KHỐI LƯỢNG HOÀN THÀNH ĐƯA VÀO QUYẾT TOÁN</v>
          </cell>
        </row>
      </sheetData>
      <sheetData sheetId="7445">
        <row r="4">
          <cell r="A4" t="str">
            <v>BẢNG TÍNH TOÁN, ĐO BÓC KHỐI LƯỢNG HOÀN THÀNH ĐƯA VÀO QUYẾT TOÁN</v>
          </cell>
        </row>
      </sheetData>
      <sheetData sheetId="7446">
        <row r="4">
          <cell r="A4" t="str">
            <v>BẢNG TÍNH TOÁN, ĐO BÓC KHỐI LƯỢNG HOÀN THÀNH ĐƯA VÀO QUYẾT TOÁN</v>
          </cell>
        </row>
      </sheetData>
      <sheetData sheetId="7447">
        <row r="4">
          <cell r="A4" t="str">
            <v>BẢNG TÍNH TOÁN, ĐO BÓC KHỐI LƯỢNG HOÀN THÀNH ĐƯA VÀO QUYẾT TOÁN</v>
          </cell>
        </row>
      </sheetData>
      <sheetData sheetId="7448">
        <row r="4">
          <cell r="A4" t="str">
            <v>BẢNG TÍNH TOÁN, ĐO BÓC KHỐI LƯỢNG HOÀN THÀNH ĐƯA VÀO QUYẾT TOÁN</v>
          </cell>
        </row>
      </sheetData>
      <sheetData sheetId="7449">
        <row r="4">
          <cell r="A4" t="str">
            <v>BẢNG TÍNH TOÁN, ĐO BÓC KHỐI LƯỢNG HOÀN THÀNH ĐƯA VÀO QUYẾT TOÁN</v>
          </cell>
        </row>
      </sheetData>
      <sheetData sheetId="7450">
        <row r="4">
          <cell r="A4" t="str">
            <v>BẢNG TÍNH TOÁN, ĐO BÓC KHỐI LƯỢNG HOÀN THÀNH ĐƯA VÀO QUYẾT TOÁN</v>
          </cell>
        </row>
      </sheetData>
      <sheetData sheetId="7451">
        <row r="4">
          <cell r="A4" t="str">
            <v>BẢNG TÍNH TOÁN, ĐO BÓC KHỐI LƯỢNG HOÀN THÀNH ĐƯA VÀO QUYẾT TOÁN</v>
          </cell>
        </row>
      </sheetData>
      <sheetData sheetId="7452">
        <row r="4">
          <cell r="A4" t="str">
            <v>BẢNG TÍNH TOÁN, ĐO BÓC KHỐI LƯỢNG HOÀN THÀNH ĐƯA VÀO QUYẾT TOÁN</v>
          </cell>
        </row>
      </sheetData>
      <sheetData sheetId="7453">
        <row r="4">
          <cell r="A4" t="str">
            <v>BẢNG TÍNH TOÁN, ĐO BÓC KHỐI LƯỢNG HOÀN THÀNH ĐƯA VÀO QUYẾT TOÁN</v>
          </cell>
        </row>
      </sheetData>
      <sheetData sheetId="7454">
        <row r="4">
          <cell r="A4" t="str">
            <v>BẢNG TÍNH TOÁN, ĐO BÓC KHỐI LƯỢNG HOÀN THÀNH ĐƯA VÀO QUYẾT TOÁN</v>
          </cell>
        </row>
      </sheetData>
      <sheetData sheetId="7455">
        <row r="4">
          <cell r="A4" t="str">
            <v>BẢNG TÍNH TOÁN, ĐO BÓC KHỐI LƯỢNG HOÀN THÀNH ĐƯA VÀO QUYẾT TOÁN</v>
          </cell>
        </row>
      </sheetData>
      <sheetData sheetId="7456">
        <row r="4">
          <cell r="A4" t="str">
            <v>BẢNG TÍNH TOÁN, ĐO BÓC KHỐI LƯỢNG HOÀN THÀNH ĐƯA VÀO QUYẾT TOÁN</v>
          </cell>
        </row>
      </sheetData>
      <sheetData sheetId="7457">
        <row r="4">
          <cell r="A4" t="str">
            <v>BẢNG TÍNH TOÁN, ĐO BÓC KHỐI LƯỢNG HOÀN THÀNH ĐƯA VÀO QUYẾT TOÁN</v>
          </cell>
        </row>
      </sheetData>
      <sheetData sheetId="7458">
        <row r="4">
          <cell r="A4" t="str">
            <v>BẢNG TÍNH TOÁN, ĐO BÓC KHỐI LƯỢNG HOÀN THÀNH ĐƯA VÀO QUYẾT TOÁN</v>
          </cell>
        </row>
      </sheetData>
      <sheetData sheetId="7459">
        <row r="4">
          <cell r="A4" t="str">
            <v>BẢNG TÍNH TOÁN, ĐO BÓC KHỐI LƯỢNG HOÀN THÀNH ĐƯA VÀO QUYẾT TOÁN</v>
          </cell>
        </row>
      </sheetData>
      <sheetData sheetId="7460">
        <row r="4">
          <cell r="A4" t="str">
            <v>BẢNG TÍNH TOÁN, ĐO BÓC KHỐI LƯỢNG HOÀN THÀNH ĐƯA VÀO QUYẾT TOÁN</v>
          </cell>
        </row>
      </sheetData>
      <sheetData sheetId="7461">
        <row r="4">
          <cell r="A4" t="str">
            <v>BẢNG TÍNH TOÁN, ĐO BÓC KHỐI LƯỢNG HOÀN THÀNH ĐƯA VÀO QUYẾT TOÁN</v>
          </cell>
        </row>
      </sheetData>
      <sheetData sheetId="7462">
        <row r="4">
          <cell r="A4" t="str">
            <v>BẢNG TÍNH TOÁN, ĐO BÓC KHỐI LƯỢNG HOÀN THÀNH ĐƯA VÀO QUYẾT TOÁN</v>
          </cell>
        </row>
      </sheetData>
      <sheetData sheetId="7463">
        <row r="4">
          <cell r="A4" t="str">
            <v>BẢNG TÍNH TOÁN, ĐO BÓC KHỐI LƯỢNG HOÀN THÀNH ĐƯA VÀO QUYẾT TOÁN</v>
          </cell>
        </row>
      </sheetData>
      <sheetData sheetId="7464">
        <row r="4">
          <cell r="A4" t="str">
            <v>BẢNG TÍNH TOÁN, ĐO BÓC KHỐI LƯỢNG HOÀN THÀNH ĐƯA VÀO QUYẾT TOÁN</v>
          </cell>
        </row>
      </sheetData>
      <sheetData sheetId="7465">
        <row r="4">
          <cell r="A4" t="str">
            <v>BẢNG TÍNH TOÁN, ĐO BÓC KHỐI LƯỢNG HOÀN THÀNH ĐƯA VÀO QUYẾT TOÁN</v>
          </cell>
        </row>
      </sheetData>
      <sheetData sheetId="7466">
        <row r="4">
          <cell r="A4" t="str">
            <v>BẢNG TÍNH TOÁN, ĐO BÓC KHỐI LƯỢNG HOÀN THÀNH ĐƯA VÀO QUYẾT TOÁN</v>
          </cell>
        </row>
      </sheetData>
      <sheetData sheetId="7467">
        <row r="4">
          <cell r="A4" t="str">
            <v>BẢNG TÍNH TOÁN, ĐO BÓC KHỐI LƯỢNG HOÀN THÀNH ĐƯA VÀO QUYẾT TOÁN</v>
          </cell>
        </row>
      </sheetData>
      <sheetData sheetId="7468">
        <row r="4">
          <cell r="A4" t="str">
            <v>BẢNG TÍNH TOÁN, ĐO BÓC KHỐI LƯỢNG HOÀN THÀNH ĐƯA VÀO QUYẾT TOÁN</v>
          </cell>
        </row>
      </sheetData>
      <sheetData sheetId="7469">
        <row r="4">
          <cell r="A4" t="str">
            <v>BẢNG TÍNH TOÁN, ĐO BÓC KHỐI LƯỢNG HOÀN THÀNH ĐƯA VÀO QUYẾT TOÁN</v>
          </cell>
        </row>
      </sheetData>
      <sheetData sheetId="7470">
        <row r="4">
          <cell r="A4" t="str">
            <v>BẢNG TÍNH TOÁN, ĐO BÓC KHỐI LƯỢNG HOÀN THÀNH ĐƯA VÀO QUYẾT TOÁN</v>
          </cell>
        </row>
      </sheetData>
      <sheetData sheetId="7471">
        <row r="4">
          <cell r="A4" t="str">
            <v>BẢNG TÍNH TOÁN, ĐO BÓC KHỐI LƯỢNG HOÀN THÀNH ĐƯA VÀO QUYẾT TOÁN</v>
          </cell>
        </row>
      </sheetData>
      <sheetData sheetId="7472">
        <row r="4">
          <cell r="A4" t="str">
            <v>BẢNG TÍNH TOÁN, ĐO BÓC KHỐI LƯỢNG HOÀN THÀNH ĐƯA VÀO QUYẾT TOÁN</v>
          </cell>
        </row>
      </sheetData>
      <sheetData sheetId="7473">
        <row r="4">
          <cell r="A4" t="str">
            <v>BẢNG TÍNH TOÁN, ĐO BÓC KHỐI LƯỢNG HOÀN THÀNH ĐƯA VÀO QUYẾT TOÁN</v>
          </cell>
        </row>
      </sheetData>
      <sheetData sheetId="7474">
        <row r="4">
          <cell r="A4" t="str">
            <v>BẢNG TÍNH TOÁN, ĐO BÓC KHỐI LƯỢNG HOÀN THÀNH ĐƯA VÀO QUYẾT TOÁN</v>
          </cell>
        </row>
      </sheetData>
      <sheetData sheetId="7475">
        <row r="4">
          <cell r="A4" t="str">
            <v>BẢNG TÍNH TOÁN, ĐO BÓC KHỐI LƯỢNG HOÀN THÀNH ĐƯA VÀO QUYẾT TOÁN</v>
          </cell>
        </row>
      </sheetData>
      <sheetData sheetId="7476">
        <row r="4">
          <cell r="A4" t="str">
            <v>BẢNG TÍNH TOÁN, ĐO BÓC KHỐI LƯỢNG HOÀN THÀNH ĐƯA VÀO QUYẾT TOÁN</v>
          </cell>
        </row>
      </sheetData>
      <sheetData sheetId="7477">
        <row r="4">
          <cell r="A4" t="str">
            <v>BẢNG TÍNH TOÁN, ĐO BÓC KHỐI LƯỢNG HOÀN THÀNH ĐƯA VÀO QUYẾT TOÁN</v>
          </cell>
        </row>
      </sheetData>
      <sheetData sheetId="7478">
        <row r="4">
          <cell r="A4" t="str">
            <v>BẢNG TÍNH TOÁN, ĐO BÓC KHỐI LƯỢNG HOÀN THÀNH ĐƯA VÀO QUYẾT TOÁN</v>
          </cell>
        </row>
      </sheetData>
      <sheetData sheetId="7479">
        <row r="4">
          <cell r="A4" t="str">
            <v>BẢNG TÍNH TOÁN, ĐO BÓC KHỐI LƯỢNG HOÀN THÀNH ĐƯA VÀO QUYẾT TOÁN</v>
          </cell>
        </row>
      </sheetData>
      <sheetData sheetId="7480">
        <row r="4">
          <cell r="A4" t="str">
            <v>BẢNG TÍNH TOÁN, ĐO BÓC KHỐI LƯỢNG HOÀN THÀNH ĐƯA VÀO QUYẾT TOÁN</v>
          </cell>
        </row>
      </sheetData>
      <sheetData sheetId="7481">
        <row r="4">
          <cell r="A4" t="str">
            <v>BẢNG TÍNH TOÁN, ĐO BÓC KHỐI LƯỢNG HOÀN THÀNH ĐƯA VÀO QUYẾT TOÁN</v>
          </cell>
        </row>
      </sheetData>
      <sheetData sheetId="7482">
        <row r="4">
          <cell r="A4" t="str">
            <v>BẢNG TÍNH TOÁN, ĐO BÓC KHỐI LƯỢNG HOÀN THÀNH ĐƯA VÀO QUYẾT TOÁN</v>
          </cell>
        </row>
      </sheetData>
      <sheetData sheetId="7483">
        <row r="4">
          <cell r="A4" t="str">
            <v>BẢNG TÍNH TOÁN, ĐO BÓC KHỐI LƯỢNG HOÀN THÀNH ĐƯA VÀO QUYẾT TOÁN</v>
          </cell>
        </row>
      </sheetData>
      <sheetData sheetId="7484">
        <row r="4">
          <cell r="A4" t="str">
            <v>BẢNG TÍNH TOÁN, ĐO BÓC KHỐI LƯỢNG HOÀN THÀNH ĐƯA VÀO QUYẾT TOÁN</v>
          </cell>
        </row>
      </sheetData>
      <sheetData sheetId="7485">
        <row r="4">
          <cell r="A4" t="str">
            <v>BẢNG TÍNH TOÁN, ĐO BÓC KHỐI LƯỢNG HOÀN THÀNH ĐƯA VÀO QUYẾT TOÁN</v>
          </cell>
        </row>
      </sheetData>
      <sheetData sheetId="7486">
        <row r="4">
          <cell r="A4" t="str">
            <v>BẢNG TÍNH TOÁN, ĐO BÓC KHỐI LƯỢNG HOÀN THÀNH ĐƯA VÀO QUYẾT TOÁN</v>
          </cell>
        </row>
      </sheetData>
      <sheetData sheetId="7487">
        <row r="4">
          <cell r="A4" t="str">
            <v>BẢNG TÍNH TOÁN, ĐO BÓC KHỐI LƯỢNG HOÀN THÀNH ĐƯA VÀO QUYẾT TOÁN</v>
          </cell>
        </row>
      </sheetData>
      <sheetData sheetId="7488">
        <row r="4">
          <cell r="A4" t="str">
            <v>BẢNG TÍNH TOÁN, ĐO BÓC KHỐI LƯỢNG HOÀN THÀNH ĐƯA VÀO QUYẾT TOÁN</v>
          </cell>
        </row>
      </sheetData>
      <sheetData sheetId="7489">
        <row r="4">
          <cell r="A4" t="str">
            <v>BẢNG TÍNH TOÁN, ĐO BÓC KHỐI LƯỢNG HOÀN THÀNH ĐƯA VÀO QUYẾT TOÁN</v>
          </cell>
        </row>
      </sheetData>
      <sheetData sheetId="7490">
        <row r="4">
          <cell r="A4" t="str">
            <v>BẢNG TÍNH TOÁN, ĐO BÓC KHỐI LƯỢNG HOÀN THÀNH ĐƯA VÀO QUYẾT TOÁN</v>
          </cell>
        </row>
      </sheetData>
      <sheetData sheetId="7491">
        <row r="4">
          <cell r="A4" t="str">
            <v>BẢNG TÍNH TOÁN, ĐO BÓC KHỐI LƯỢNG HOÀN THÀNH ĐƯA VÀO QUYẾT TOÁN</v>
          </cell>
        </row>
      </sheetData>
      <sheetData sheetId="7492">
        <row r="4">
          <cell r="A4" t="str">
            <v>BẢNG TÍNH TOÁN, ĐO BÓC KHỐI LƯỢNG HOÀN THÀNH ĐƯA VÀO QUYẾT TOÁN</v>
          </cell>
        </row>
      </sheetData>
      <sheetData sheetId="7493">
        <row r="4">
          <cell r="A4" t="str">
            <v>BẢNG TÍNH TOÁN, ĐO BÓC KHỐI LƯỢNG HOÀN THÀNH ĐƯA VÀO QUYẾT TOÁN</v>
          </cell>
        </row>
      </sheetData>
      <sheetData sheetId="7494">
        <row r="4">
          <cell r="A4" t="str">
            <v>BẢNG TÍNH TOÁN, ĐO BÓC KHỐI LƯỢNG HOÀN THÀNH ĐƯA VÀO QUYẾT TOÁN</v>
          </cell>
        </row>
      </sheetData>
      <sheetData sheetId="7495">
        <row r="4">
          <cell r="A4" t="str">
            <v>BẢNG TÍNH TOÁN, ĐO BÓC KHỐI LƯỢNG HOÀN THÀNH ĐƯA VÀO QUYẾT TOÁN</v>
          </cell>
        </row>
      </sheetData>
      <sheetData sheetId="7496">
        <row r="4">
          <cell r="A4" t="str">
            <v>BẢNG TÍNH TOÁN, ĐO BÓC KHỐI LƯỢNG HOÀN THÀNH ĐƯA VÀO QUYẾT TOÁN</v>
          </cell>
        </row>
      </sheetData>
      <sheetData sheetId="7497">
        <row r="4">
          <cell r="A4" t="str">
            <v>BẢNG TÍNH TOÁN, ĐO BÓC KHỐI LƯỢNG HOÀN THÀNH ĐƯA VÀO QUYẾT TOÁN</v>
          </cell>
        </row>
      </sheetData>
      <sheetData sheetId="7498">
        <row r="4">
          <cell r="A4" t="str">
            <v>BẢNG TÍNH TOÁN, ĐO BÓC KHỐI LƯỢNG HOÀN THÀNH ĐƯA VÀO QUYẾT TOÁN</v>
          </cell>
        </row>
      </sheetData>
      <sheetData sheetId="7499">
        <row r="4">
          <cell r="A4" t="str">
            <v>BẢNG TÍNH TOÁN, ĐO BÓC KHỐI LƯỢNG HOÀN THÀNH ĐƯA VÀO QUYẾT TOÁN</v>
          </cell>
        </row>
      </sheetData>
      <sheetData sheetId="7500">
        <row r="4">
          <cell r="A4" t="str">
            <v>BẢNG TÍNH TOÁN, ĐO BÓC KHỐI LƯỢNG HOÀN THÀNH ĐƯA VÀO QUYẾT TOÁN</v>
          </cell>
        </row>
      </sheetData>
      <sheetData sheetId="7501">
        <row r="4">
          <cell r="A4" t="str">
            <v>BẢNG TÍNH TOÁN, ĐO BÓC KHỐI LƯỢNG HOÀN THÀNH ĐƯA VÀO QUYẾT TOÁN</v>
          </cell>
        </row>
      </sheetData>
      <sheetData sheetId="7502">
        <row r="4">
          <cell r="A4" t="str">
            <v>BẢNG TÍNH TOÁN, ĐO BÓC KHỐI LƯỢNG HOÀN THÀNH ĐƯA VÀO QUYẾT TOÁN</v>
          </cell>
        </row>
      </sheetData>
      <sheetData sheetId="7503">
        <row r="4">
          <cell r="A4" t="str">
            <v>BẢNG TÍNH TOÁN, ĐO BÓC KHỐI LƯỢNG HOÀN THÀNH ĐƯA VÀO QUYẾT TOÁN</v>
          </cell>
        </row>
      </sheetData>
      <sheetData sheetId="7504">
        <row r="4">
          <cell r="A4" t="str">
            <v>BẢNG TÍNH TOÁN, ĐO BÓC KHỐI LƯỢNG HOÀN THÀNH ĐƯA VÀO QUYẾT TOÁN</v>
          </cell>
        </row>
      </sheetData>
      <sheetData sheetId="7505">
        <row r="4">
          <cell r="A4" t="str">
            <v>BẢNG TÍNH TOÁN, ĐO BÓC KHỐI LƯỢNG HOÀN THÀNH ĐƯA VÀO QUYẾT TOÁN</v>
          </cell>
        </row>
      </sheetData>
      <sheetData sheetId="7506">
        <row r="4">
          <cell r="A4" t="str">
            <v>BẢNG TÍNH TOÁN, ĐO BÓC KHỐI LƯỢNG HOÀN THÀNH ĐƯA VÀO QUYẾT TOÁN</v>
          </cell>
        </row>
      </sheetData>
      <sheetData sheetId="7507">
        <row r="4">
          <cell r="A4" t="str">
            <v>BẢNG TÍNH TOÁN, ĐO BÓC KHỐI LƯỢNG HOÀN THÀNH ĐƯA VÀO QUYẾT TOÁN</v>
          </cell>
        </row>
      </sheetData>
      <sheetData sheetId="7508">
        <row r="4">
          <cell r="A4" t="str">
            <v>BẢNG TÍNH TOÁN, ĐO BÓC KHỐI LƯỢNG HOÀN THÀNH ĐƯA VÀO QUYẾT TOÁN</v>
          </cell>
        </row>
      </sheetData>
      <sheetData sheetId="7509">
        <row r="4">
          <cell r="A4" t="str">
            <v>BẢNG TÍNH TOÁN, ĐO BÓC KHỐI LƯỢNG HOÀN THÀNH ĐƯA VÀO QUYẾT TOÁN</v>
          </cell>
        </row>
      </sheetData>
      <sheetData sheetId="7510">
        <row r="4">
          <cell r="A4" t="str">
            <v>BẢNG TÍNH TOÁN, ĐO BÓC KHỐI LƯỢNG HOÀN THÀNH ĐƯA VÀO QUYẾT TOÁN</v>
          </cell>
        </row>
      </sheetData>
      <sheetData sheetId="7511">
        <row r="4">
          <cell r="A4" t="str">
            <v>BẢNG TÍNH TOÁN, ĐO BÓC KHỐI LƯỢNG HOÀN THÀNH ĐƯA VÀO QUYẾT TOÁN</v>
          </cell>
        </row>
      </sheetData>
      <sheetData sheetId="7512">
        <row r="4">
          <cell r="A4" t="str">
            <v>BẢNG TÍNH TOÁN, ĐO BÓC KHỐI LƯỢNG HOÀN THÀNH ĐƯA VÀO QUYẾT TOÁN</v>
          </cell>
        </row>
      </sheetData>
      <sheetData sheetId="7513">
        <row r="4">
          <cell r="A4" t="str">
            <v>BẢNG TÍNH TOÁN, ĐO BÓC KHỐI LƯỢNG HOÀN THÀNH ĐƯA VÀO QUYẾT TOÁN</v>
          </cell>
        </row>
      </sheetData>
      <sheetData sheetId="7514">
        <row r="4">
          <cell r="A4" t="str">
            <v>BẢNG TÍNH TOÁN, ĐO BÓC KHỐI LƯỢNG HOÀN THÀNH ĐƯA VÀO QUYẾT TOÁN</v>
          </cell>
        </row>
      </sheetData>
      <sheetData sheetId="7515">
        <row r="4">
          <cell r="A4" t="str">
            <v>BẢNG TÍNH TOÁN, ĐO BÓC KHỐI LƯỢNG HOÀN THÀNH ĐƯA VÀO QUYẾT TOÁN</v>
          </cell>
        </row>
      </sheetData>
      <sheetData sheetId="7516">
        <row r="4">
          <cell r="A4" t="str">
            <v>BẢNG TÍNH TOÁN, ĐO BÓC KHỐI LƯỢNG HOÀN THÀNH ĐƯA VÀO QUYẾT TOÁN</v>
          </cell>
        </row>
      </sheetData>
      <sheetData sheetId="7517">
        <row r="4">
          <cell r="A4" t="str">
            <v>BẢNG TÍNH TOÁN, ĐO BÓC KHỐI LƯỢNG HOÀN THÀNH ĐƯA VÀO QUYẾT TOÁN</v>
          </cell>
        </row>
      </sheetData>
      <sheetData sheetId="7518">
        <row r="4">
          <cell r="A4" t="str">
            <v>BẢNG TÍNH TOÁN, ĐO BÓC KHỐI LƯỢNG HOÀN THÀNH ĐƯA VÀO QUYẾT TOÁN</v>
          </cell>
        </row>
      </sheetData>
      <sheetData sheetId="7519">
        <row r="4">
          <cell r="A4" t="str">
            <v>BẢNG TÍNH TOÁN, ĐO BÓC KHỐI LƯỢNG HOÀN THÀNH ĐƯA VÀO QUYẾT TOÁN</v>
          </cell>
        </row>
      </sheetData>
      <sheetData sheetId="7520">
        <row r="4">
          <cell r="A4" t="str">
            <v>BẢNG TÍNH TOÁN, ĐO BÓC KHỐI LƯỢNG HOÀN THÀNH ĐƯA VÀO QUYẾT TOÁN</v>
          </cell>
        </row>
      </sheetData>
      <sheetData sheetId="7521">
        <row r="4">
          <cell r="A4" t="str">
            <v>BẢNG TÍNH TOÁN, ĐO BÓC KHỐI LƯỢNG HOÀN THÀNH ĐƯA VÀO QUYẾT TOÁN</v>
          </cell>
        </row>
      </sheetData>
      <sheetData sheetId="7522">
        <row r="4">
          <cell r="A4" t="str">
            <v>BẢNG TÍNH TOÁN, ĐO BÓC KHỐI LƯỢNG HOÀN THÀNH ĐƯA VÀO QUYẾT TOÁN</v>
          </cell>
        </row>
      </sheetData>
      <sheetData sheetId="7523">
        <row r="4">
          <cell r="A4" t="str">
            <v>BẢNG TÍNH TOÁN, ĐO BÓC KHỐI LƯỢNG HOÀN THÀNH ĐƯA VÀO QUYẾT TOÁN</v>
          </cell>
        </row>
      </sheetData>
      <sheetData sheetId="7524">
        <row r="4">
          <cell r="A4" t="str">
            <v>BẢNG TÍNH TOÁN, ĐO BÓC KHỐI LƯỢNG HOÀN THÀNH ĐƯA VÀO QUYẾT TOÁN</v>
          </cell>
        </row>
      </sheetData>
      <sheetData sheetId="7525">
        <row r="4">
          <cell r="A4" t="str">
            <v>BẢNG TÍNH TOÁN, ĐO BÓC KHỐI LƯỢNG HOÀN THÀNH ĐƯA VÀO QUYẾT TOÁN</v>
          </cell>
        </row>
      </sheetData>
      <sheetData sheetId="7526">
        <row r="4">
          <cell r="A4" t="str">
            <v>BẢNG TÍNH TOÁN, ĐO BÓC KHỐI LƯỢNG HOÀN THÀNH ĐƯA VÀO QUYẾT TOÁN</v>
          </cell>
        </row>
      </sheetData>
      <sheetData sheetId="7527">
        <row r="4">
          <cell r="A4" t="str">
            <v>BẢNG TÍNH TOÁN, ĐO BÓC KHỐI LƯỢNG HOÀN THÀNH ĐƯA VÀO QUYẾT TOÁN</v>
          </cell>
        </row>
      </sheetData>
      <sheetData sheetId="7528">
        <row r="4">
          <cell r="A4" t="str">
            <v>BẢNG TÍNH TOÁN, ĐO BÓC KHỐI LƯỢNG HOÀN THÀNH ĐƯA VÀO QUYẾT TOÁN</v>
          </cell>
        </row>
      </sheetData>
      <sheetData sheetId="7529">
        <row r="4">
          <cell r="A4" t="str">
            <v>BẢNG TÍNH TOÁN, ĐO BÓC KHỐI LƯỢNG HOÀN THÀNH ĐƯA VÀO QUYẾT TOÁN</v>
          </cell>
        </row>
      </sheetData>
      <sheetData sheetId="7530">
        <row r="4">
          <cell r="A4" t="str">
            <v>BẢNG TÍNH TOÁN, ĐO BÓC KHỐI LƯỢNG HOÀN THÀNH ĐƯA VÀO QUYẾT TOÁN</v>
          </cell>
        </row>
      </sheetData>
      <sheetData sheetId="7531">
        <row r="4">
          <cell r="A4" t="str">
            <v>BẢNG TÍNH TOÁN, ĐO BÓC KHỐI LƯỢNG HOÀN THÀNH ĐƯA VÀO QUYẾT TOÁN</v>
          </cell>
        </row>
      </sheetData>
      <sheetData sheetId="7532">
        <row r="4">
          <cell r="A4" t="str">
            <v>BẢNG TÍNH TOÁN, ĐO BÓC KHỐI LƯỢNG HOÀN THÀNH ĐƯA VÀO QUYẾT TOÁN</v>
          </cell>
        </row>
      </sheetData>
      <sheetData sheetId="7533">
        <row r="4">
          <cell r="A4" t="str">
            <v>BẢNG TÍNH TOÁN, ĐO BÓC KHỐI LƯỢNG HOÀN THÀNH ĐƯA VÀO QUYẾT TOÁN</v>
          </cell>
        </row>
      </sheetData>
      <sheetData sheetId="7534">
        <row r="4">
          <cell r="A4" t="str">
            <v>BẢNG TÍNH TOÁN, ĐO BÓC KHỐI LƯỢNG HOÀN THÀNH ĐƯA VÀO QUYẾT TOÁN</v>
          </cell>
        </row>
      </sheetData>
      <sheetData sheetId="7535">
        <row r="4">
          <cell r="A4" t="str">
            <v>BẢNG TÍNH TOÁN, ĐO BÓC KHỐI LƯỢNG HOÀN THÀNH ĐƯA VÀO QUYẾT TOÁN</v>
          </cell>
        </row>
      </sheetData>
      <sheetData sheetId="7536">
        <row r="4">
          <cell r="A4" t="str">
            <v>BẢNG TÍNH TOÁN, ĐO BÓC KHỐI LƯỢNG HOÀN THÀNH ĐƯA VÀO QUYẾT TOÁN</v>
          </cell>
        </row>
      </sheetData>
      <sheetData sheetId="7537">
        <row r="4">
          <cell r="A4" t="str">
            <v>BẢNG TÍNH TOÁN, ĐO BÓC KHỐI LƯỢNG HOÀN THÀNH ĐƯA VÀO QUYẾT TOÁN</v>
          </cell>
        </row>
      </sheetData>
      <sheetData sheetId="7538">
        <row r="4">
          <cell r="A4" t="str">
            <v>BẢNG TÍNH TOÁN, ĐO BÓC KHỐI LƯỢNG HOÀN THÀNH ĐƯA VÀO QUYẾT TOÁN</v>
          </cell>
        </row>
      </sheetData>
      <sheetData sheetId="7539">
        <row r="4">
          <cell r="A4" t="str">
            <v>BẢNG TÍNH TOÁN, ĐO BÓC KHỐI LƯỢNG HOÀN THÀNH ĐƯA VÀO QUYẾT TOÁN</v>
          </cell>
        </row>
      </sheetData>
      <sheetData sheetId="7540">
        <row r="4">
          <cell r="A4" t="str">
            <v>BẢNG TÍNH TOÁN, ĐO BÓC KHỐI LƯỢNG HOÀN THÀNH ĐƯA VÀO QUYẾT TOÁN</v>
          </cell>
        </row>
      </sheetData>
      <sheetData sheetId="7541">
        <row r="4">
          <cell r="A4" t="str">
            <v>BẢNG TÍNH TOÁN, ĐO BÓC KHỐI LƯỢNG HOÀN THÀNH ĐƯA VÀO QUYẾT TOÁN</v>
          </cell>
        </row>
      </sheetData>
      <sheetData sheetId="7542">
        <row r="4">
          <cell r="A4" t="str">
            <v>BẢNG TÍNH TOÁN, ĐO BÓC KHỐI LƯỢNG HOÀN THÀNH ĐƯA VÀO QUYẾT TOÁN</v>
          </cell>
        </row>
      </sheetData>
      <sheetData sheetId="7543">
        <row r="4">
          <cell r="A4" t="str">
            <v>BẢNG TÍNH TOÁN, ĐO BÓC KHỐI LƯỢNG HOÀN THÀNH ĐƯA VÀO QUYẾT TOÁN</v>
          </cell>
        </row>
      </sheetData>
      <sheetData sheetId="7544">
        <row r="4">
          <cell r="A4" t="str">
            <v>BẢNG TÍNH TOÁN, ĐO BÓC KHỐI LƯỢNG HOÀN THÀNH ĐƯA VÀO QUYẾT TOÁN</v>
          </cell>
        </row>
      </sheetData>
      <sheetData sheetId="7545">
        <row r="4">
          <cell r="A4" t="str">
            <v>BẢNG TÍNH TOÁN, ĐO BÓC KHỐI LƯỢNG HOÀN THÀNH ĐƯA VÀO QUYẾT TOÁN</v>
          </cell>
        </row>
      </sheetData>
      <sheetData sheetId="7546">
        <row r="4">
          <cell r="A4" t="str">
            <v>BẢNG TÍNH TOÁN, ĐO BÓC KHỐI LƯỢNG HOÀN THÀNH ĐƯA VÀO QUYẾT TOÁN</v>
          </cell>
        </row>
      </sheetData>
      <sheetData sheetId="7547">
        <row r="4">
          <cell r="A4" t="str">
            <v>BẢNG TÍNH TOÁN, ĐO BÓC KHỐI LƯỢNG HOÀN THÀNH ĐƯA VÀO QUYẾT TOÁN</v>
          </cell>
        </row>
      </sheetData>
      <sheetData sheetId="7548">
        <row r="4">
          <cell r="A4" t="str">
            <v>BẢNG TÍNH TOÁN, ĐO BÓC KHỐI LƯỢNG HOÀN THÀNH ĐƯA VÀO QUYẾT TOÁN</v>
          </cell>
        </row>
      </sheetData>
      <sheetData sheetId="7549">
        <row r="4">
          <cell r="A4" t="str">
            <v>BẢNG TÍNH TOÁN, ĐO BÓC KHỐI LƯỢNG HOÀN THÀNH ĐƯA VÀO QUYẾT TOÁN</v>
          </cell>
        </row>
      </sheetData>
      <sheetData sheetId="7550">
        <row r="4">
          <cell r="A4" t="str">
            <v>BẢNG TÍNH TOÁN, ĐO BÓC KHỐI LƯỢNG HOÀN THÀNH ĐƯA VÀO QUYẾT TOÁN</v>
          </cell>
        </row>
      </sheetData>
      <sheetData sheetId="7551">
        <row r="4">
          <cell r="A4" t="str">
            <v>BẢNG TÍNH TOÁN, ĐO BÓC KHỐI LƯỢNG HOÀN THÀNH ĐƯA VÀO QUYẾT TOÁN</v>
          </cell>
        </row>
      </sheetData>
      <sheetData sheetId="7552">
        <row r="4">
          <cell r="A4" t="str">
            <v>BẢNG TÍNH TOÁN, ĐO BÓC KHỐI LƯỢNG HOÀN THÀNH ĐƯA VÀO QUYẾT TOÁN</v>
          </cell>
        </row>
      </sheetData>
      <sheetData sheetId="7553">
        <row r="4">
          <cell r="A4" t="str">
            <v>BẢNG TÍNH TOÁN, ĐO BÓC KHỐI LƯỢNG HOÀN THÀNH ĐƯA VÀO QUYẾT TOÁN</v>
          </cell>
        </row>
      </sheetData>
      <sheetData sheetId="7554">
        <row r="4">
          <cell r="A4" t="str">
            <v>BẢNG TÍNH TOÁN, ĐO BÓC KHỐI LƯỢNG HOÀN THÀNH ĐƯA VÀO QUYẾT TOÁN</v>
          </cell>
        </row>
      </sheetData>
      <sheetData sheetId="7555">
        <row r="4">
          <cell r="A4" t="str">
            <v>BẢNG TÍNH TOÁN, ĐO BÓC KHỐI LƯỢNG HOÀN THÀNH ĐƯA VÀO QUYẾT TOÁN</v>
          </cell>
        </row>
      </sheetData>
      <sheetData sheetId="7556">
        <row r="4">
          <cell r="A4" t="str">
            <v>BẢNG TÍNH TOÁN, ĐO BÓC KHỐI LƯỢNG HOÀN THÀNH ĐƯA VÀO QUYẾT TOÁN</v>
          </cell>
        </row>
      </sheetData>
      <sheetData sheetId="7557">
        <row r="4">
          <cell r="A4" t="str">
            <v>BẢNG TÍNH TOÁN, ĐO BÓC KHỐI LƯỢNG HOÀN THÀNH ĐƯA VÀO QUYẾT TOÁN</v>
          </cell>
        </row>
      </sheetData>
      <sheetData sheetId="7558">
        <row r="4">
          <cell r="A4" t="str">
            <v>BẢNG TÍNH TOÁN, ĐO BÓC KHỐI LƯỢNG HOÀN THÀNH ĐƯA VÀO QUYẾT TOÁN</v>
          </cell>
        </row>
      </sheetData>
      <sheetData sheetId="7559">
        <row r="4">
          <cell r="A4" t="str">
            <v>BẢNG TÍNH TOÁN, ĐO BÓC KHỐI LƯỢNG HOÀN THÀNH ĐƯA VÀO QUYẾT TOÁN</v>
          </cell>
        </row>
      </sheetData>
      <sheetData sheetId="7560">
        <row r="4">
          <cell r="A4" t="str">
            <v>BẢNG TÍNH TOÁN, ĐO BÓC KHỐI LƯỢNG HOÀN THÀNH ĐƯA VÀO QUYẾT TOÁN</v>
          </cell>
        </row>
      </sheetData>
      <sheetData sheetId="7561">
        <row r="4">
          <cell r="A4" t="str">
            <v>BẢNG TÍNH TOÁN, ĐO BÓC KHỐI LƯỢNG HOÀN THÀNH ĐƯA VÀO QUYẾT TOÁN</v>
          </cell>
        </row>
      </sheetData>
      <sheetData sheetId="7562">
        <row r="4">
          <cell r="A4" t="str">
            <v>BẢNG TÍNH TOÁN, ĐO BÓC KHỐI LƯỢNG HOÀN THÀNH ĐƯA VÀO QUYẾT TOÁN</v>
          </cell>
        </row>
      </sheetData>
      <sheetData sheetId="7563">
        <row r="4">
          <cell r="A4" t="str">
            <v>BẢNG TÍNH TOÁN, ĐO BÓC KHỐI LƯỢNG HOÀN THÀNH ĐƯA VÀO QUYẾT TOÁN</v>
          </cell>
        </row>
      </sheetData>
      <sheetData sheetId="7564">
        <row r="4">
          <cell r="A4" t="str">
            <v>BẢNG TÍNH TOÁN, ĐO BÓC KHỐI LƯỢNG HOÀN THÀNH ĐƯA VÀO QUYẾT TOÁN</v>
          </cell>
        </row>
      </sheetData>
      <sheetData sheetId="7565">
        <row r="4">
          <cell r="A4" t="str">
            <v>BẢNG TÍNH TOÁN, ĐO BÓC KHỐI LƯỢNG HOÀN THÀNH ĐƯA VÀO QUYẾT TOÁN</v>
          </cell>
        </row>
      </sheetData>
      <sheetData sheetId="7566">
        <row r="4">
          <cell r="A4" t="str">
            <v>BẢNG TÍNH TOÁN, ĐO BÓC KHỐI LƯỢNG HOÀN THÀNH ĐƯA VÀO QUYẾT TOÁN</v>
          </cell>
        </row>
      </sheetData>
      <sheetData sheetId="7567">
        <row r="4">
          <cell r="A4" t="str">
            <v>BẢNG TÍNH TOÁN, ĐO BÓC KHỐI LƯỢNG HOÀN THÀNH ĐƯA VÀO QUYẾT TOÁN</v>
          </cell>
        </row>
      </sheetData>
      <sheetData sheetId="7568">
        <row r="4">
          <cell r="A4" t="str">
            <v>BẢNG TÍNH TOÁN, ĐO BÓC KHỐI LƯỢNG HOÀN THÀNH ĐƯA VÀO QUYẾT TOÁN</v>
          </cell>
        </row>
      </sheetData>
      <sheetData sheetId="7569">
        <row r="4">
          <cell r="A4" t="str">
            <v>BẢNG TÍNH TOÁN, ĐO BÓC KHỐI LƯỢNG HOÀN THÀNH ĐƯA VÀO QUYẾT TOÁN</v>
          </cell>
        </row>
      </sheetData>
      <sheetData sheetId="7570">
        <row r="4">
          <cell r="A4" t="str">
            <v>BẢNG TÍNH TOÁN, ĐO BÓC KHỐI LƯỢNG HOÀN THÀNH ĐƯA VÀO QUYẾT TOÁN</v>
          </cell>
        </row>
      </sheetData>
      <sheetData sheetId="7571">
        <row r="4">
          <cell r="A4" t="str">
            <v>BẢNG TÍNH TOÁN, ĐO BÓC KHỐI LƯỢNG HOÀN THÀNH ĐƯA VÀO QUYẾT TOÁN</v>
          </cell>
        </row>
      </sheetData>
      <sheetData sheetId="7572">
        <row r="4">
          <cell r="A4" t="str">
            <v>BẢNG TÍNH TOÁN, ĐO BÓC KHỐI LƯỢNG HOÀN THÀNH ĐƯA VÀO QUYẾT TOÁN</v>
          </cell>
        </row>
      </sheetData>
      <sheetData sheetId="7573">
        <row r="4">
          <cell r="A4" t="str">
            <v>BẢNG TÍNH TOÁN, ĐO BÓC KHỐI LƯỢNG HOÀN THÀNH ĐƯA VÀO QUYẾT TOÁN</v>
          </cell>
        </row>
      </sheetData>
      <sheetData sheetId="7574">
        <row r="4">
          <cell r="A4" t="str">
            <v>BẢNG TÍNH TOÁN, ĐO BÓC KHỐI LƯỢNG HOÀN THÀNH ĐƯA VÀO QUYẾT TOÁN</v>
          </cell>
        </row>
      </sheetData>
      <sheetData sheetId="7575">
        <row r="4">
          <cell r="A4" t="str">
            <v>BẢNG TÍNH TOÁN, ĐO BÓC KHỐI LƯỢNG HOÀN THÀNH ĐƯA VÀO QUYẾT TOÁN</v>
          </cell>
        </row>
      </sheetData>
      <sheetData sheetId="7576">
        <row r="4">
          <cell r="A4" t="str">
            <v>BẢNG TÍNH TOÁN, ĐO BÓC KHỐI LƯỢNG HOÀN THÀNH ĐƯA VÀO QUYẾT TOÁN</v>
          </cell>
        </row>
      </sheetData>
      <sheetData sheetId="7577">
        <row r="4">
          <cell r="A4" t="str">
            <v>BẢNG TÍNH TOÁN, ĐO BÓC KHỐI LƯỢNG HOÀN THÀNH ĐƯA VÀO QUYẾT TOÁN</v>
          </cell>
        </row>
      </sheetData>
      <sheetData sheetId="7578">
        <row r="4">
          <cell r="A4" t="str">
            <v>BẢNG TÍNH TOÁN, ĐO BÓC KHỐI LƯỢNG HOÀN THÀNH ĐƯA VÀO QUYẾT TOÁN</v>
          </cell>
        </row>
      </sheetData>
      <sheetData sheetId="7579">
        <row r="4">
          <cell r="A4" t="str">
            <v>BẢNG TÍNH TOÁN, ĐO BÓC KHỐI LƯỢNG HOÀN THÀNH ĐƯA VÀO QUYẾT TOÁN</v>
          </cell>
        </row>
      </sheetData>
      <sheetData sheetId="7580">
        <row r="4">
          <cell r="A4" t="str">
            <v>BẢNG TÍNH TOÁN, ĐO BÓC KHỐI LƯỢNG HOÀN THÀNH ĐƯA VÀO QUYẾT TOÁN</v>
          </cell>
        </row>
      </sheetData>
      <sheetData sheetId="7581">
        <row r="4">
          <cell r="A4" t="str">
            <v>BẢNG TÍNH TOÁN, ĐO BÓC KHỐI LƯỢNG HOÀN THÀNH ĐƯA VÀO QUYẾT TOÁN</v>
          </cell>
        </row>
      </sheetData>
      <sheetData sheetId="7582">
        <row r="4">
          <cell r="A4" t="str">
            <v>BẢNG TÍNH TOÁN, ĐO BÓC KHỐI LƯỢNG HOÀN THÀNH ĐƯA VÀO QUYẾT TOÁN</v>
          </cell>
        </row>
      </sheetData>
      <sheetData sheetId="7583">
        <row r="4">
          <cell r="A4" t="str">
            <v>BẢNG TÍNH TOÁN, ĐO BÓC KHỐI LƯỢNG HOÀN THÀNH ĐƯA VÀO QUYẾT TOÁN</v>
          </cell>
        </row>
      </sheetData>
      <sheetData sheetId="7584">
        <row r="4">
          <cell r="A4" t="str">
            <v>BẢNG TÍNH TOÁN, ĐO BÓC KHỐI LƯỢNG HOÀN THÀNH ĐƯA VÀO QUYẾT TOÁN</v>
          </cell>
        </row>
      </sheetData>
      <sheetData sheetId="7585">
        <row r="4">
          <cell r="A4" t="str">
            <v>BẢNG TÍNH TOÁN, ĐO BÓC KHỐI LƯỢNG HOÀN THÀNH ĐƯA VÀO QUYẾT TOÁN</v>
          </cell>
        </row>
      </sheetData>
      <sheetData sheetId="7586">
        <row r="4">
          <cell r="A4" t="str">
            <v>BẢNG TÍNH TOÁN, ĐO BÓC KHỐI LƯỢNG HOÀN THÀNH ĐƯA VÀO QUYẾT TOÁN</v>
          </cell>
        </row>
      </sheetData>
      <sheetData sheetId="7587">
        <row r="4">
          <cell r="A4" t="str">
            <v>BẢNG TÍNH TOÁN, ĐO BÓC KHỐI LƯỢNG HOÀN THÀNH ĐƯA VÀO QUYẾT TOÁN</v>
          </cell>
        </row>
      </sheetData>
      <sheetData sheetId="7588">
        <row r="4">
          <cell r="A4" t="str">
            <v>BẢNG TÍNH TOÁN, ĐO BÓC KHỐI LƯỢNG HOÀN THÀNH ĐƯA VÀO QUYẾT TOÁN</v>
          </cell>
        </row>
      </sheetData>
      <sheetData sheetId="7589">
        <row r="4">
          <cell r="A4" t="str">
            <v>BẢNG TÍNH TOÁN, ĐO BÓC KHỐI LƯỢNG HOÀN THÀNH ĐƯA VÀO QUYẾT TOÁN</v>
          </cell>
        </row>
      </sheetData>
      <sheetData sheetId="7590">
        <row r="4">
          <cell r="A4" t="str">
            <v>BẢNG TÍNH TOÁN, ĐO BÓC KHỐI LƯỢNG HOÀN THÀNH ĐƯA VÀO QUYẾT TOÁN</v>
          </cell>
        </row>
      </sheetData>
      <sheetData sheetId="7591">
        <row r="4">
          <cell r="A4" t="str">
            <v>BẢNG TÍNH TOÁN, ĐO BÓC KHỐI LƯỢNG HOÀN THÀNH ĐƯA VÀO QUYẾT TOÁN</v>
          </cell>
        </row>
      </sheetData>
      <sheetData sheetId="7592">
        <row r="4">
          <cell r="A4" t="str">
            <v>BẢNG TÍNH TOÁN, ĐO BÓC KHỐI LƯỢNG HOÀN THÀNH ĐƯA VÀO QUYẾT TOÁN</v>
          </cell>
        </row>
      </sheetData>
      <sheetData sheetId="7593">
        <row r="4">
          <cell r="A4" t="str">
            <v>BẢNG TÍNH TOÁN, ĐO BÓC KHỐI LƯỢNG HOÀN THÀNH ĐƯA VÀO QUYẾT TOÁN</v>
          </cell>
        </row>
      </sheetData>
      <sheetData sheetId="7594">
        <row r="4">
          <cell r="A4" t="str">
            <v>BẢNG TÍNH TOÁN, ĐO BÓC KHỐI LƯỢNG HOÀN THÀNH ĐƯA VÀO QUYẾT TOÁN</v>
          </cell>
        </row>
      </sheetData>
      <sheetData sheetId="7595">
        <row r="4">
          <cell r="A4" t="str">
            <v>BẢNG TÍNH TOÁN, ĐO BÓC KHỐI LƯỢNG HOÀN THÀNH ĐƯA VÀO QUYẾT TOÁN</v>
          </cell>
        </row>
      </sheetData>
      <sheetData sheetId="7596">
        <row r="4">
          <cell r="A4" t="str">
            <v>BẢNG TÍNH TOÁN, ĐO BÓC KHỐI LƯỢNG HOÀN THÀNH ĐƯA VÀO QUYẾT TOÁN</v>
          </cell>
        </row>
      </sheetData>
      <sheetData sheetId="7597">
        <row r="4">
          <cell r="A4" t="str">
            <v>BẢNG TÍNH TOÁN, ĐO BÓC KHỐI LƯỢNG HOÀN THÀNH ĐƯA VÀO QUYẾT TOÁN</v>
          </cell>
        </row>
      </sheetData>
      <sheetData sheetId="7598">
        <row r="4">
          <cell r="A4" t="str">
            <v>BẢNG TÍNH TOÁN, ĐO BÓC KHỐI LƯỢNG HOÀN THÀNH ĐƯA VÀO QUYẾT TOÁN</v>
          </cell>
        </row>
      </sheetData>
      <sheetData sheetId="7599">
        <row r="4">
          <cell r="A4" t="str">
            <v>BẢNG TÍNH TOÁN, ĐO BÓC KHỐI LƯỢNG HOÀN THÀNH ĐƯA VÀO QUYẾT TOÁN</v>
          </cell>
        </row>
      </sheetData>
      <sheetData sheetId="7600">
        <row r="4">
          <cell r="A4" t="str">
            <v>BẢNG TÍNH TOÁN, ĐO BÓC KHỐI LƯỢNG HOÀN THÀNH ĐƯA VÀO QUYẾT TOÁN</v>
          </cell>
        </row>
      </sheetData>
      <sheetData sheetId="7601">
        <row r="4">
          <cell r="A4" t="str">
            <v>BẢNG TÍNH TOÁN, ĐO BÓC KHỐI LƯỢNG HOÀN THÀNH ĐƯA VÀO QUYẾT TOÁN</v>
          </cell>
        </row>
      </sheetData>
      <sheetData sheetId="7602">
        <row r="4">
          <cell r="A4" t="str">
            <v>BẢNG TÍNH TOÁN, ĐO BÓC KHỐI LƯỢNG HOÀN THÀNH ĐƯA VÀO QUYẾT TOÁN</v>
          </cell>
        </row>
      </sheetData>
      <sheetData sheetId="7603">
        <row r="4">
          <cell r="A4" t="str">
            <v>BẢNG TÍNH TOÁN, ĐO BÓC KHỐI LƯỢNG HOÀN THÀNH ĐƯA VÀO QUYẾT TOÁN</v>
          </cell>
        </row>
      </sheetData>
      <sheetData sheetId="7604">
        <row r="4">
          <cell r="A4" t="str">
            <v>BẢNG TÍNH TOÁN, ĐO BÓC KHỐI LƯỢNG HOÀN THÀNH ĐƯA VÀO QUYẾT TOÁN</v>
          </cell>
        </row>
      </sheetData>
      <sheetData sheetId="7605">
        <row r="4">
          <cell r="A4" t="str">
            <v>BẢNG TÍNH TOÁN, ĐO BÓC KHỐI LƯỢNG HOÀN THÀNH ĐƯA VÀO QUYẾT TOÁN</v>
          </cell>
        </row>
      </sheetData>
      <sheetData sheetId="7606">
        <row r="4">
          <cell r="A4" t="str">
            <v>BẢNG TÍNH TOÁN, ĐO BÓC KHỐI LƯỢNG HOÀN THÀNH ĐƯA VÀO QUYẾT TOÁN</v>
          </cell>
        </row>
      </sheetData>
      <sheetData sheetId="7607">
        <row r="4">
          <cell r="A4" t="str">
            <v>BẢNG TÍNH TOÁN, ĐO BÓC KHỐI LƯỢNG HOÀN THÀNH ĐƯA VÀO QUYẾT TOÁN</v>
          </cell>
        </row>
      </sheetData>
      <sheetData sheetId="7608">
        <row r="4">
          <cell r="A4" t="str">
            <v>BẢNG TÍNH TOÁN, ĐO BÓC KHỐI LƯỢNG HOÀN THÀNH ĐƯA VÀO QUYẾT TOÁN</v>
          </cell>
        </row>
      </sheetData>
      <sheetData sheetId="7609">
        <row r="4">
          <cell r="A4" t="str">
            <v>BẢNG TÍNH TOÁN, ĐO BÓC KHỐI LƯỢNG HOÀN THÀNH ĐƯA VÀO QUYẾT TOÁN</v>
          </cell>
        </row>
      </sheetData>
      <sheetData sheetId="7610">
        <row r="4">
          <cell r="A4" t="str">
            <v>BẢNG TÍNH TOÁN, ĐO BÓC KHỐI LƯỢNG HOÀN THÀNH ĐƯA VÀO QUYẾT TOÁN</v>
          </cell>
        </row>
      </sheetData>
      <sheetData sheetId="7611">
        <row r="4">
          <cell r="A4" t="str">
            <v>BẢNG TÍNH TOÁN, ĐO BÓC KHỐI LƯỢNG HOÀN THÀNH ĐƯA VÀO QUYẾT TOÁN</v>
          </cell>
        </row>
      </sheetData>
      <sheetData sheetId="7612">
        <row r="4">
          <cell r="A4" t="str">
            <v>BẢNG TÍNH TOÁN, ĐO BÓC KHỐI LƯỢNG HOÀN THÀNH ĐƯA VÀO QUYẾT TOÁN</v>
          </cell>
        </row>
      </sheetData>
      <sheetData sheetId="7613">
        <row r="4">
          <cell r="A4" t="str">
            <v>BẢNG TÍNH TOÁN, ĐO BÓC KHỐI LƯỢNG HOÀN THÀNH ĐƯA VÀO QUYẾT TOÁN</v>
          </cell>
        </row>
      </sheetData>
      <sheetData sheetId="7614">
        <row r="4">
          <cell r="A4" t="str">
            <v>BẢNG TÍNH TOÁN, ĐO BÓC KHỐI LƯỢNG HOÀN THÀNH ĐƯA VÀO QUYẾT TOÁN</v>
          </cell>
        </row>
      </sheetData>
      <sheetData sheetId="7615">
        <row r="4">
          <cell r="A4" t="str">
            <v>BẢNG TÍNH TOÁN, ĐO BÓC KHỐI LƯỢNG HOÀN THÀNH ĐƯA VÀO QUYẾT TOÁN</v>
          </cell>
        </row>
      </sheetData>
      <sheetData sheetId="7616">
        <row r="4">
          <cell r="A4" t="str">
            <v>BẢNG TÍNH TOÁN, ĐO BÓC KHỐI LƯỢNG HOÀN THÀNH ĐƯA VÀO QUYẾT TOÁN</v>
          </cell>
        </row>
      </sheetData>
      <sheetData sheetId="7617">
        <row r="4">
          <cell r="A4" t="str">
            <v>BẢNG TÍNH TOÁN, ĐO BÓC KHỐI LƯỢNG HOÀN THÀNH ĐƯA VÀO QUYẾT TOÁN</v>
          </cell>
        </row>
      </sheetData>
      <sheetData sheetId="7618">
        <row r="4">
          <cell r="A4" t="str">
            <v>BẢNG TÍNH TOÁN, ĐO BÓC KHỐI LƯỢNG HOÀN THÀNH ĐƯA VÀO QUYẾT TOÁN</v>
          </cell>
        </row>
      </sheetData>
      <sheetData sheetId="7619">
        <row r="4">
          <cell r="A4" t="str">
            <v>BẢNG TÍNH TOÁN, ĐO BÓC KHỐI LƯỢNG HOÀN THÀNH ĐƯA VÀO QUYẾT TOÁN</v>
          </cell>
        </row>
      </sheetData>
      <sheetData sheetId="7620">
        <row r="4">
          <cell r="A4" t="str">
            <v>BẢNG TÍNH TOÁN, ĐO BÓC KHỐI LƯỢNG HOÀN THÀNH ĐƯA VÀO QUYẾT TOÁN</v>
          </cell>
        </row>
      </sheetData>
      <sheetData sheetId="7621">
        <row r="4">
          <cell r="A4" t="str">
            <v>BẢNG TÍNH TOÁN, ĐO BÓC KHỐI LƯỢNG HOÀN THÀNH ĐƯA VÀO QUYẾT TOÁN</v>
          </cell>
        </row>
      </sheetData>
      <sheetData sheetId="7622">
        <row r="4">
          <cell r="A4" t="str">
            <v>BẢNG TÍNH TOÁN, ĐO BÓC KHỐI LƯỢNG HOÀN THÀNH ĐƯA VÀO QUYẾT TOÁN</v>
          </cell>
        </row>
      </sheetData>
      <sheetData sheetId="7623">
        <row r="4">
          <cell r="A4" t="str">
            <v>BẢNG TÍNH TOÁN, ĐO BÓC KHỐI LƯỢNG HOÀN THÀNH ĐƯA VÀO QUYẾT TOÁN</v>
          </cell>
        </row>
      </sheetData>
      <sheetData sheetId="7624">
        <row r="4">
          <cell r="A4" t="str">
            <v>BẢNG TÍNH TOÁN, ĐO BÓC KHỐI LƯỢNG HOÀN THÀNH ĐƯA VÀO QUYẾT TOÁN</v>
          </cell>
        </row>
      </sheetData>
      <sheetData sheetId="7625">
        <row r="4">
          <cell r="A4" t="str">
            <v>BẢNG TÍNH TOÁN, ĐO BÓC KHỐI LƯỢNG HOÀN THÀNH ĐƯA VÀO QUYẾT TOÁN</v>
          </cell>
        </row>
      </sheetData>
      <sheetData sheetId="7626">
        <row r="4">
          <cell r="A4" t="str">
            <v>BẢNG TÍNH TOÁN, ĐO BÓC KHỐI LƯỢNG HOÀN THÀNH ĐƯA VÀO QUYẾT TOÁN</v>
          </cell>
        </row>
      </sheetData>
      <sheetData sheetId="7627">
        <row r="4">
          <cell r="A4" t="str">
            <v>BẢNG TÍNH TOÁN, ĐO BÓC KHỐI LƯỢNG HOÀN THÀNH ĐƯA VÀO QUYẾT TOÁN</v>
          </cell>
        </row>
      </sheetData>
      <sheetData sheetId="7628">
        <row r="4">
          <cell r="A4" t="str">
            <v>BẢNG TÍNH TOÁN, ĐO BÓC KHỐI LƯỢNG HOÀN THÀNH ĐƯA VÀO QUYẾT TOÁN</v>
          </cell>
        </row>
      </sheetData>
      <sheetData sheetId="7629">
        <row r="4">
          <cell r="A4" t="str">
            <v>BẢNG TÍNH TOÁN, ĐO BÓC KHỐI LƯỢNG HOÀN THÀNH ĐƯA VÀO QUYẾT TOÁN</v>
          </cell>
        </row>
      </sheetData>
      <sheetData sheetId="7630">
        <row r="4">
          <cell r="A4" t="str">
            <v>BẢNG TÍNH TOÁN, ĐO BÓC KHỐI LƯỢNG HOÀN THÀNH ĐƯA VÀO QUYẾT TOÁN</v>
          </cell>
        </row>
      </sheetData>
      <sheetData sheetId="7631">
        <row r="4">
          <cell r="A4" t="str">
            <v>BẢNG TÍNH TOÁN, ĐO BÓC KHỐI LƯỢNG HOÀN THÀNH ĐƯA VÀO QUYẾT TOÁN</v>
          </cell>
        </row>
      </sheetData>
      <sheetData sheetId="7632">
        <row r="4">
          <cell r="A4" t="str">
            <v>BẢNG TÍNH TOÁN, ĐO BÓC KHỐI LƯỢNG HOÀN THÀNH ĐƯA VÀO QUYẾT TOÁN</v>
          </cell>
        </row>
      </sheetData>
      <sheetData sheetId="7633">
        <row r="4">
          <cell r="A4" t="str">
            <v>BẢNG TÍNH TOÁN, ĐO BÓC KHỐI LƯỢNG HOÀN THÀNH ĐƯA VÀO QUYẾT TOÁN</v>
          </cell>
        </row>
      </sheetData>
      <sheetData sheetId="7634">
        <row r="4">
          <cell r="A4" t="str">
            <v>BẢNG TÍNH TOÁN, ĐO BÓC KHỐI LƯỢNG HOÀN THÀNH ĐƯA VÀO QUYẾT TOÁN</v>
          </cell>
        </row>
      </sheetData>
      <sheetData sheetId="7635">
        <row r="4">
          <cell r="A4" t="str">
            <v>BẢNG TÍNH TOÁN, ĐO BÓC KHỐI LƯỢNG HOÀN THÀNH ĐƯA VÀO QUYẾT TOÁN</v>
          </cell>
        </row>
      </sheetData>
      <sheetData sheetId="7636">
        <row r="4">
          <cell r="A4" t="str">
            <v>BẢNG TÍNH TOÁN, ĐO BÓC KHỐI LƯỢNG HOÀN THÀNH ĐƯA VÀO QUYẾT TOÁN</v>
          </cell>
        </row>
      </sheetData>
      <sheetData sheetId="7637">
        <row r="4">
          <cell r="A4" t="str">
            <v>BẢNG TÍNH TOÁN, ĐO BÓC KHỐI LƯỢNG HOÀN THÀNH ĐƯA VÀO QUYẾT TOÁN</v>
          </cell>
        </row>
      </sheetData>
      <sheetData sheetId="7638">
        <row r="4">
          <cell r="A4" t="str">
            <v>BẢNG TÍNH TOÁN, ĐO BÓC KHỐI LƯỢNG HOÀN THÀNH ĐƯA VÀO QUYẾT TOÁN</v>
          </cell>
        </row>
      </sheetData>
      <sheetData sheetId="7639">
        <row r="4">
          <cell r="A4" t="str">
            <v>BẢNG TÍNH TOÁN, ĐO BÓC KHỐI LƯỢNG HOÀN THÀNH ĐƯA VÀO QUYẾT TOÁN</v>
          </cell>
        </row>
      </sheetData>
      <sheetData sheetId="7640">
        <row r="4">
          <cell r="A4" t="str">
            <v>BẢNG TÍNH TOÁN, ĐO BÓC KHỐI LƯỢNG HOÀN THÀNH ĐƯA VÀO QUYẾT TOÁN</v>
          </cell>
        </row>
      </sheetData>
      <sheetData sheetId="7641">
        <row r="4">
          <cell r="A4" t="str">
            <v>BẢNG TÍNH TOÁN, ĐO BÓC KHỐI LƯỢNG HOÀN THÀNH ĐƯA VÀO QUYẾT TOÁN</v>
          </cell>
        </row>
      </sheetData>
      <sheetData sheetId="7642">
        <row r="4">
          <cell r="A4" t="str">
            <v>BẢNG TÍNH TOÁN, ĐO BÓC KHỐI LƯỢNG HOÀN THÀNH ĐƯA VÀO QUYẾT TOÁN</v>
          </cell>
        </row>
      </sheetData>
      <sheetData sheetId="7643">
        <row r="4">
          <cell r="A4" t="str">
            <v>BẢNG TÍNH TOÁN, ĐO BÓC KHỐI LƯỢNG HOÀN THÀNH ĐƯA VÀO QUYẾT TOÁN</v>
          </cell>
        </row>
      </sheetData>
      <sheetData sheetId="7644">
        <row r="4">
          <cell r="A4" t="str">
            <v>BẢNG TÍNH TOÁN, ĐO BÓC KHỐI LƯỢNG HOÀN THÀNH ĐƯA VÀO QUYẾT TOÁN</v>
          </cell>
        </row>
      </sheetData>
      <sheetData sheetId="7645">
        <row r="4">
          <cell r="A4" t="str">
            <v>BẢNG TÍNH TOÁN, ĐO BÓC KHỐI LƯỢNG HOÀN THÀNH ĐƯA VÀO QUYẾT TOÁN</v>
          </cell>
        </row>
      </sheetData>
      <sheetData sheetId="7646">
        <row r="4">
          <cell r="A4" t="str">
            <v>BẢNG TÍNH TOÁN, ĐO BÓC KHỐI LƯỢNG HOÀN THÀNH ĐƯA VÀO QUYẾT TOÁN</v>
          </cell>
        </row>
      </sheetData>
      <sheetData sheetId="7647">
        <row r="4">
          <cell r="A4" t="str">
            <v>BẢNG TÍNH TOÁN, ĐO BÓC KHỐI LƯỢNG HOÀN THÀNH ĐƯA VÀO QUYẾT TOÁN</v>
          </cell>
        </row>
      </sheetData>
      <sheetData sheetId="7648">
        <row r="4">
          <cell r="A4" t="str">
            <v>BẢNG TÍNH TOÁN, ĐO BÓC KHỐI LƯỢNG HOÀN THÀNH ĐƯA VÀO QUYẾT TOÁN</v>
          </cell>
        </row>
      </sheetData>
      <sheetData sheetId="7649">
        <row r="4">
          <cell r="A4" t="str">
            <v>BẢNG TÍNH TOÁN, ĐO BÓC KHỐI LƯỢNG HOÀN THÀNH ĐƯA VÀO QUYẾT TOÁN</v>
          </cell>
        </row>
      </sheetData>
      <sheetData sheetId="7650">
        <row r="4">
          <cell r="A4" t="str">
            <v>BẢNG TÍNH TOÁN, ĐO BÓC KHỐI LƯỢNG HOÀN THÀNH ĐƯA VÀO QUYẾT TOÁN</v>
          </cell>
        </row>
      </sheetData>
      <sheetData sheetId="7651">
        <row r="4">
          <cell r="A4" t="str">
            <v>BẢNG TÍNH TOÁN, ĐO BÓC KHỐI LƯỢNG HOÀN THÀNH ĐƯA VÀO QUYẾT TOÁN</v>
          </cell>
        </row>
      </sheetData>
      <sheetData sheetId="7652">
        <row r="4">
          <cell r="A4" t="str">
            <v>BẢNG TÍNH TOÁN, ĐO BÓC KHỐI LƯỢNG HOÀN THÀNH ĐƯA VÀO QUYẾT TOÁN</v>
          </cell>
        </row>
      </sheetData>
      <sheetData sheetId="7653">
        <row r="4">
          <cell r="A4" t="str">
            <v>BẢNG TÍNH TOÁN, ĐO BÓC KHỐI LƯỢNG HOÀN THÀNH ĐƯA VÀO QUYẾT TOÁN</v>
          </cell>
        </row>
      </sheetData>
      <sheetData sheetId="7654">
        <row r="4">
          <cell r="A4" t="str">
            <v>BẢNG TÍNH TOÁN, ĐO BÓC KHỐI LƯỢNG HOÀN THÀNH ĐƯA VÀO QUYẾT TOÁN</v>
          </cell>
        </row>
      </sheetData>
      <sheetData sheetId="7655">
        <row r="4">
          <cell r="A4" t="str">
            <v>BẢNG TÍNH TOÁN, ĐO BÓC KHỐI LƯỢNG HOÀN THÀNH ĐƯA VÀO QUYẾT TOÁN</v>
          </cell>
        </row>
      </sheetData>
      <sheetData sheetId="7656">
        <row r="4">
          <cell r="A4" t="str">
            <v>BẢNG TÍNH TOÁN, ĐO BÓC KHỐI LƯỢNG HOÀN THÀNH ĐƯA VÀO QUYẾT TOÁN</v>
          </cell>
        </row>
      </sheetData>
      <sheetData sheetId="7657">
        <row r="4">
          <cell r="A4" t="str">
            <v>BẢNG TÍNH TOÁN, ĐO BÓC KHỐI LƯỢNG HOÀN THÀNH ĐƯA VÀO QUYẾT TOÁN</v>
          </cell>
        </row>
      </sheetData>
      <sheetData sheetId="7658">
        <row r="4">
          <cell r="A4" t="str">
            <v>BẢNG TÍNH TOÁN, ĐO BÓC KHỐI LƯỢNG HOÀN THÀNH ĐƯA VÀO QUYẾT TOÁN</v>
          </cell>
        </row>
      </sheetData>
      <sheetData sheetId="7659">
        <row r="4">
          <cell r="A4" t="str">
            <v>BẢNG TÍNH TOÁN, ĐO BÓC KHỐI LƯỢNG HOÀN THÀNH ĐƯA VÀO QUYẾT TOÁN</v>
          </cell>
        </row>
      </sheetData>
      <sheetData sheetId="7660">
        <row r="4">
          <cell r="A4" t="str">
            <v>BẢNG TÍNH TOÁN, ĐO BÓC KHỐI LƯỢNG HOÀN THÀNH ĐƯA VÀO QUYẾT TOÁN</v>
          </cell>
        </row>
      </sheetData>
      <sheetData sheetId="7661">
        <row r="4">
          <cell r="A4" t="str">
            <v>BẢNG TÍNH TOÁN, ĐO BÓC KHỐI LƯỢNG HOÀN THÀNH ĐƯA VÀO QUYẾT TOÁN</v>
          </cell>
        </row>
      </sheetData>
      <sheetData sheetId="7662">
        <row r="4">
          <cell r="A4" t="str">
            <v>BẢNG TÍNH TOÁN, ĐO BÓC KHỐI LƯỢNG HOÀN THÀNH ĐƯA VÀO QUYẾT TOÁN</v>
          </cell>
        </row>
      </sheetData>
      <sheetData sheetId="7663">
        <row r="4">
          <cell r="A4" t="str">
            <v>BẢNG TÍNH TOÁN, ĐO BÓC KHỐI LƯỢNG HOÀN THÀNH ĐƯA VÀO QUYẾT TOÁN</v>
          </cell>
        </row>
      </sheetData>
      <sheetData sheetId="7664">
        <row r="4">
          <cell r="A4" t="str">
            <v>BẢNG TÍNH TOÁN, ĐO BÓC KHỐI LƯỢNG HOÀN THÀNH ĐƯA VÀO QUYẾT TOÁN</v>
          </cell>
        </row>
      </sheetData>
      <sheetData sheetId="7665">
        <row r="4">
          <cell r="A4" t="str">
            <v>BẢNG TÍNH TOÁN, ĐO BÓC KHỐI LƯỢNG HOÀN THÀNH ĐƯA VÀO QUYẾT TOÁN</v>
          </cell>
        </row>
      </sheetData>
      <sheetData sheetId="7666">
        <row r="4">
          <cell r="A4" t="str">
            <v>BẢNG TÍNH TOÁN, ĐO BÓC KHỐI LƯỢNG HOÀN THÀNH ĐƯA VÀO QUYẾT TOÁN</v>
          </cell>
        </row>
      </sheetData>
      <sheetData sheetId="7667">
        <row r="4">
          <cell r="A4" t="str">
            <v>BẢNG TÍNH TOÁN, ĐO BÓC KHỐI LƯỢNG HOÀN THÀNH ĐƯA VÀO QUYẾT TOÁN</v>
          </cell>
        </row>
      </sheetData>
      <sheetData sheetId="7668">
        <row r="4">
          <cell r="A4" t="str">
            <v>BẢNG TÍNH TOÁN, ĐO BÓC KHỐI LƯỢNG HOÀN THÀNH ĐƯA VÀO QUYẾT TOÁN</v>
          </cell>
        </row>
      </sheetData>
      <sheetData sheetId="7669">
        <row r="4">
          <cell r="A4" t="str">
            <v>BẢNG TÍNH TOÁN, ĐO BÓC KHỐI LƯỢNG HOÀN THÀNH ĐƯA VÀO QUYẾT TOÁN</v>
          </cell>
        </row>
      </sheetData>
      <sheetData sheetId="7670">
        <row r="4">
          <cell r="A4" t="str">
            <v>BẢNG TÍNH TOÁN, ĐO BÓC KHỐI LƯỢNG HOÀN THÀNH ĐƯA VÀO QUYẾT TOÁN</v>
          </cell>
        </row>
      </sheetData>
      <sheetData sheetId="7671">
        <row r="4">
          <cell r="A4" t="str">
            <v>BẢNG TÍNH TOÁN, ĐO BÓC KHỐI LƯỢNG HOÀN THÀNH ĐƯA VÀO QUYẾT TOÁN</v>
          </cell>
        </row>
      </sheetData>
      <sheetData sheetId="7672">
        <row r="4">
          <cell r="A4" t="str">
            <v>BẢNG TÍNH TOÁN, ĐO BÓC KHỐI LƯỢNG HOÀN THÀNH ĐƯA VÀO QUYẾT TOÁN</v>
          </cell>
        </row>
      </sheetData>
      <sheetData sheetId="7673">
        <row r="4">
          <cell r="A4" t="str">
            <v>BẢNG TÍNH TOÁN, ĐO BÓC KHỐI LƯỢNG HOÀN THÀNH ĐƯA VÀO QUYẾT TOÁN</v>
          </cell>
        </row>
      </sheetData>
      <sheetData sheetId="7674">
        <row r="4">
          <cell r="A4" t="str">
            <v>BẢNG TÍNH TOÁN, ĐO BÓC KHỐI LƯỢNG HOÀN THÀNH ĐƯA VÀO QUYẾT TOÁN</v>
          </cell>
        </row>
      </sheetData>
      <sheetData sheetId="7675">
        <row r="4">
          <cell r="A4" t="str">
            <v>BẢNG TÍNH TOÁN, ĐO BÓC KHỐI LƯỢNG HOÀN THÀNH ĐƯA VÀO QUYẾT TOÁN</v>
          </cell>
        </row>
      </sheetData>
      <sheetData sheetId="7676">
        <row r="4">
          <cell r="A4" t="str">
            <v>BẢNG TÍNH TOÁN, ĐO BÓC KHỐI LƯỢNG HOÀN THÀNH ĐƯA VÀO QUYẾT TOÁN</v>
          </cell>
        </row>
      </sheetData>
      <sheetData sheetId="7677">
        <row r="4">
          <cell r="A4" t="str">
            <v>BẢNG TÍNH TOÁN, ĐO BÓC KHỐI LƯỢNG HOÀN THÀNH ĐƯA VÀO QUYẾT TOÁN</v>
          </cell>
        </row>
      </sheetData>
      <sheetData sheetId="7678">
        <row r="4">
          <cell r="A4" t="str">
            <v>BẢNG TÍNH TOÁN, ĐO BÓC KHỐI LƯỢNG HOÀN THÀNH ĐƯA VÀO QUYẾT TOÁN</v>
          </cell>
        </row>
      </sheetData>
      <sheetData sheetId="7679">
        <row r="4">
          <cell r="A4" t="str">
            <v>BẢNG TÍNH TOÁN, ĐO BÓC KHỐI LƯỢNG HOÀN THÀNH ĐƯA VÀO QUYẾT TOÁN</v>
          </cell>
        </row>
      </sheetData>
      <sheetData sheetId="7680">
        <row r="4">
          <cell r="A4" t="str">
            <v>BẢNG TÍNH TOÁN, ĐO BÓC KHỐI LƯỢNG HOÀN THÀNH ĐƯA VÀO QUYẾT TOÁN</v>
          </cell>
        </row>
      </sheetData>
      <sheetData sheetId="7681">
        <row r="4">
          <cell r="A4" t="str">
            <v>BẢNG TÍNH TOÁN, ĐO BÓC KHỐI LƯỢNG HOÀN THÀNH ĐƯA VÀO QUYẾT TOÁN</v>
          </cell>
        </row>
      </sheetData>
      <sheetData sheetId="7682">
        <row r="4">
          <cell r="A4" t="str">
            <v>BẢNG TÍNH TOÁN, ĐO BÓC KHỐI LƯỢNG HOÀN THÀNH ĐƯA VÀO QUYẾT TOÁN</v>
          </cell>
        </row>
      </sheetData>
      <sheetData sheetId="7683">
        <row r="4">
          <cell r="A4" t="str">
            <v>BẢNG TÍNH TOÁN, ĐO BÓC KHỐI LƯỢNG HOÀN THÀNH ĐƯA VÀO QUYẾT TOÁN</v>
          </cell>
        </row>
      </sheetData>
      <sheetData sheetId="7684">
        <row r="4">
          <cell r="A4" t="str">
            <v>BẢNG TÍNH TOÁN, ĐO BÓC KHỐI LƯỢNG HOÀN THÀNH ĐƯA VÀO QUYẾT TOÁN</v>
          </cell>
        </row>
      </sheetData>
      <sheetData sheetId="7685">
        <row r="4">
          <cell r="A4" t="str">
            <v>BẢNG TÍNH TOÁN, ĐO BÓC KHỐI LƯỢNG HOÀN THÀNH ĐƯA VÀO QUYẾT TOÁN</v>
          </cell>
        </row>
      </sheetData>
      <sheetData sheetId="7686">
        <row r="4">
          <cell r="A4" t="str">
            <v>BẢNG TÍNH TOÁN, ĐO BÓC KHỐI LƯỢNG HOÀN THÀNH ĐƯA VÀO QUYẾT TOÁN</v>
          </cell>
        </row>
      </sheetData>
      <sheetData sheetId="7687">
        <row r="4">
          <cell r="A4" t="str">
            <v>BẢNG TÍNH TOÁN, ĐO BÓC KHỐI LƯỢNG HOÀN THÀNH ĐƯA VÀO QUYẾT TOÁN</v>
          </cell>
        </row>
      </sheetData>
      <sheetData sheetId="7688">
        <row r="4">
          <cell r="A4" t="str">
            <v>BẢNG TÍNH TOÁN, ĐO BÓC KHỐI LƯỢNG HOÀN THÀNH ĐƯA VÀO QUYẾT TOÁN</v>
          </cell>
        </row>
      </sheetData>
      <sheetData sheetId="7689">
        <row r="4">
          <cell r="A4" t="str">
            <v>BẢNG TÍNH TOÁN, ĐO BÓC KHỐI LƯỢNG HOÀN THÀNH ĐƯA VÀO QUYẾT TOÁN</v>
          </cell>
        </row>
      </sheetData>
      <sheetData sheetId="7690">
        <row r="4">
          <cell r="A4" t="str">
            <v>BẢNG TÍNH TOÁN, ĐO BÓC KHỐI LƯỢNG HOÀN THÀNH ĐƯA VÀO QUYẾT TOÁN</v>
          </cell>
        </row>
      </sheetData>
      <sheetData sheetId="7691">
        <row r="4">
          <cell r="A4" t="str">
            <v>BẢNG TÍNH TOÁN, ĐO BÓC KHỐI LƯỢNG HOÀN THÀNH ĐƯA VÀO QUYẾT TOÁN</v>
          </cell>
        </row>
      </sheetData>
      <sheetData sheetId="7692">
        <row r="4">
          <cell r="A4" t="str">
            <v>BẢNG TÍNH TOÁN, ĐO BÓC KHỐI LƯỢNG HOÀN THÀNH ĐƯA VÀO QUYẾT TOÁN</v>
          </cell>
        </row>
      </sheetData>
      <sheetData sheetId="7693">
        <row r="4">
          <cell r="A4" t="str">
            <v>BẢNG TÍNH TOÁN, ĐO BÓC KHỐI LƯỢNG HOÀN THÀNH ĐƯA VÀO QUYẾT TOÁN</v>
          </cell>
        </row>
      </sheetData>
      <sheetData sheetId="7694">
        <row r="4">
          <cell r="A4" t="str">
            <v>BẢNG TÍNH TOÁN, ĐO BÓC KHỐI LƯỢNG HOÀN THÀNH ĐƯA VÀO QUYẾT TOÁN</v>
          </cell>
        </row>
      </sheetData>
      <sheetData sheetId="7695">
        <row r="4">
          <cell r="A4" t="str">
            <v>BẢNG TÍNH TOÁN, ĐO BÓC KHỐI LƯỢNG HOÀN THÀNH ĐƯA VÀO QUYẾT TOÁN</v>
          </cell>
        </row>
      </sheetData>
      <sheetData sheetId="7696">
        <row r="4">
          <cell r="A4" t="str">
            <v>BẢNG TÍNH TOÁN, ĐO BÓC KHỐI LƯỢNG HOÀN THÀNH ĐƯA VÀO QUYẾT TOÁN</v>
          </cell>
        </row>
      </sheetData>
      <sheetData sheetId="7697">
        <row r="4">
          <cell r="A4" t="str">
            <v>BẢNG TÍNH TOÁN, ĐO BÓC KHỐI LƯỢNG HOÀN THÀNH ĐƯA VÀO QUYẾT TOÁN</v>
          </cell>
        </row>
      </sheetData>
      <sheetData sheetId="7698">
        <row r="4">
          <cell r="A4" t="str">
            <v>BẢNG TÍNH TOÁN, ĐO BÓC KHỐI LƯỢNG HOÀN THÀNH ĐƯA VÀO QUYẾT TOÁN</v>
          </cell>
        </row>
      </sheetData>
      <sheetData sheetId="7699">
        <row r="4">
          <cell r="A4" t="str">
            <v>BẢNG TÍNH TOÁN, ĐO BÓC KHỐI LƯỢNG HOÀN THÀNH ĐƯA VÀO QUYẾT TOÁN</v>
          </cell>
        </row>
      </sheetData>
      <sheetData sheetId="7700">
        <row r="4">
          <cell r="A4" t="str">
            <v>BẢNG TÍNH TOÁN, ĐO BÓC KHỐI LƯỢNG HOÀN THÀNH ĐƯA VÀO QUYẾT TOÁN</v>
          </cell>
        </row>
      </sheetData>
      <sheetData sheetId="7701">
        <row r="4">
          <cell r="A4" t="str">
            <v>BẢNG TÍNH TOÁN, ĐO BÓC KHỐI LƯỢNG HOÀN THÀNH ĐƯA VÀO QUYẾT TOÁN</v>
          </cell>
        </row>
      </sheetData>
      <sheetData sheetId="7702">
        <row r="4">
          <cell r="A4" t="str">
            <v>BẢNG TÍNH TOÁN, ĐO BÓC KHỐI LƯỢNG HOÀN THÀNH ĐƯA VÀO QUYẾT TOÁN</v>
          </cell>
        </row>
      </sheetData>
      <sheetData sheetId="7703">
        <row r="4">
          <cell r="A4" t="str">
            <v>BẢNG TÍNH TOÁN, ĐO BÓC KHỐI LƯỢNG HOÀN THÀNH ĐƯA VÀO QUYẾT TOÁN</v>
          </cell>
        </row>
      </sheetData>
      <sheetData sheetId="7704">
        <row r="4">
          <cell r="A4" t="str">
            <v>BẢNG TÍNH TOÁN, ĐO BÓC KHỐI LƯỢNG HOÀN THÀNH ĐƯA VÀO QUYẾT TOÁN</v>
          </cell>
        </row>
      </sheetData>
      <sheetData sheetId="7705">
        <row r="4">
          <cell r="A4" t="str">
            <v>BẢNG TÍNH TOÁN, ĐO BÓC KHỐI LƯỢNG HOÀN THÀNH ĐƯA VÀO QUYẾT TOÁN</v>
          </cell>
        </row>
      </sheetData>
      <sheetData sheetId="7706">
        <row r="4">
          <cell r="A4" t="str">
            <v>BẢNG TÍNH TOÁN, ĐO BÓC KHỐI LƯỢNG HOÀN THÀNH ĐƯA VÀO QUYẾT TOÁN</v>
          </cell>
        </row>
      </sheetData>
      <sheetData sheetId="7707">
        <row r="4">
          <cell r="A4" t="str">
            <v>BẢNG TÍNH TOÁN, ĐO BÓC KHỐI LƯỢNG HOÀN THÀNH ĐƯA VÀO QUYẾT TOÁN</v>
          </cell>
        </row>
      </sheetData>
      <sheetData sheetId="7708">
        <row r="4">
          <cell r="A4" t="str">
            <v>BẢNG TÍNH TOÁN, ĐO BÓC KHỐI LƯỢNG HOÀN THÀNH ĐƯA VÀO QUYẾT TOÁN</v>
          </cell>
        </row>
      </sheetData>
      <sheetData sheetId="7709">
        <row r="4">
          <cell r="A4" t="str">
            <v>BẢNG TÍNH TOÁN, ĐO BÓC KHỐI LƯỢNG HOÀN THÀNH ĐƯA VÀO QUYẾT TOÁN</v>
          </cell>
        </row>
      </sheetData>
      <sheetData sheetId="7710">
        <row r="4">
          <cell r="A4" t="str">
            <v>BẢNG TÍNH TOÁN, ĐO BÓC KHỐI LƯỢNG HOÀN THÀNH ĐƯA VÀO QUYẾT TOÁN</v>
          </cell>
        </row>
      </sheetData>
      <sheetData sheetId="7711">
        <row r="4">
          <cell r="A4" t="str">
            <v>BẢNG TÍNH TOÁN, ĐO BÓC KHỐI LƯỢNG HOÀN THÀNH ĐƯA VÀO QUYẾT TOÁN</v>
          </cell>
        </row>
      </sheetData>
      <sheetData sheetId="7712">
        <row r="4">
          <cell r="A4" t="str">
            <v>BẢNG TÍNH TOÁN, ĐO BÓC KHỐI LƯỢNG HOÀN THÀNH ĐƯA VÀO QUYẾT TOÁN</v>
          </cell>
        </row>
      </sheetData>
      <sheetData sheetId="7713">
        <row r="4">
          <cell r="A4" t="str">
            <v>BẢNG TÍNH TOÁN, ĐO BÓC KHỐI LƯỢNG HOÀN THÀNH ĐƯA VÀO QUYẾT TOÁN</v>
          </cell>
        </row>
      </sheetData>
      <sheetData sheetId="7714">
        <row r="4">
          <cell r="A4" t="str">
            <v>BẢNG TÍNH TOÁN, ĐO BÓC KHỐI LƯỢNG HOÀN THÀNH ĐƯA VÀO QUYẾT TOÁN</v>
          </cell>
        </row>
      </sheetData>
      <sheetData sheetId="7715">
        <row r="4">
          <cell r="A4" t="str">
            <v>BẢNG TÍNH TOÁN, ĐO BÓC KHỐI LƯỢNG HOÀN THÀNH ĐƯA VÀO QUYẾT TOÁN</v>
          </cell>
        </row>
      </sheetData>
      <sheetData sheetId="7716">
        <row r="4">
          <cell r="A4" t="str">
            <v>BẢNG TÍNH TOÁN, ĐO BÓC KHỐI LƯỢNG HOÀN THÀNH ĐƯA VÀO QUYẾT TOÁN</v>
          </cell>
        </row>
      </sheetData>
      <sheetData sheetId="7717">
        <row r="4">
          <cell r="A4" t="str">
            <v>BẢNG TÍNH TOÁN, ĐO BÓC KHỐI LƯỢNG HOÀN THÀNH ĐƯA VÀO QUYẾT TOÁN</v>
          </cell>
        </row>
      </sheetData>
      <sheetData sheetId="7718">
        <row r="4">
          <cell r="A4" t="str">
            <v>BẢNG TÍNH TOÁN, ĐO BÓC KHỐI LƯỢNG HOÀN THÀNH ĐƯA VÀO QUYẾT TOÁN</v>
          </cell>
        </row>
      </sheetData>
      <sheetData sheetId="7719">
        <row r="4">
          <cell r="A4" t="str">
            <v>BẢNG TÍNH TOÁN, ĐO BÓC KHỐI LƯỢNG HOÀN THÀNH ĐƯA VÀO QUYẾT TOÁN</v>
          </cell>
        </row>
      </sheetData>
      <sheetData sheetId="7720">
        <row r="4">
          <cell r="A4" t="str">
            <v>BẢNG TÍNH TOÁN, ĐO BÓC KHỐI LƯỢNG HOÀN THÀNH ĐƯA VÀO QUYẾT TOÁN</v>
          </cell>
        </row>
      </sheetData>
      <sheetData sheetId="7721">
        <row r="4">
          <cell r="A4" t="str">
            <v>BẢNG TÍNH TOÁN, ĐO BÓC KHỐI LƯỢNG HOÀN THÀNH ĐƯA VÀO QUYẾT TOÁN</v>
          </cell>
        </row>
      </sheetData>
      <sheetData sheetId="7722">
        <row r="4">
          <cell r="A4" t="str">
            <v>BẢNG TÍNH TOÁN, ĐO BÓC KHỐI LƯỢNG HOÀN THÀNH ĐƯA VÀO QUYẾT TOÁN</v>
          </cell>
        </row>
      </sheetData>
      <sheetData sheetId="7723">
        <row r="4">
          <cell r="A4" t="str">
            <v>BẢNG TÍNH TOÁN, ĐO BÓC KHỐI LƯỢNG HOÀN THÀNH ĐƯA VÀO QUYẾT TOÁN</v>
          </cell>
        </row>
      </sheetData>
      <sheetData sheetId="7724">
        <row r="4">
          <cell r="A4" t="str">
            <v>BẢNG TÍNH TOÁN, ĐO BÓC KHỐI LƯỢNG HOÀN THÀNH ĐƯA VÀO QUYẾT TOÁN</v>
          </cell>
        </row>
      </sheetData>
      <sheetData sheetId="7725">
        <row r="4">
          <cell r="A4" t="str">
            <v>BẢNG TÍNH TOÁN, ĐO BÓC KHỐI LƯỢNG HOÀN THÀNH ĐƯA VÀO QUYẾT TOÁN</v>
          </cell>
        </row>
      </sheetData>
      <sheetData sheetId="7726">
        <row r="4">
          <cell r="A4" t="str">
            <v>BẢNG TÍNH TOÁN, ĐO BÓC KHỐI LƯỢNG HOÀN THÀNH ĐƯA VÀO QUYẾT TOÁN</v>
          </cell>
        </row>
      </sheetData>
      <sheetData sheetId="7727">
        <row r="4">
          <cell r="A4" t="str">
            <v>BẢNG TÍNH TOÁN, ĐO BÓC KHỐI LƯỢNG HOÀN THÀNH ĐƯA VÀO QUYẾT TOÁN</v>
          </cell>
        </row>
      </sheetData>
      <sheetData sheetId="7728">
        <row r="4">
          <cell r="A4" t="str">
            <v>BẢNG TÍNH TOÁN, ĐO BÓC KHỐI LƯỢNG HOÀN THÀNH ĐƯA VÀO QUYẾT TOÁN</v>
          </cell>
        </row>
      </sheetData>
      <sheetData sheetId="7729">
        <row r="4">
          <cell r="A4" t="str">
            <v>BẢNG TÍNH TOÁN, ĐO BÓC KHỐI LƯỢNG HOÀN THÀNH ĐƯA VÀO QUYẾT TOÁN</v>
          </cell>
        </row>
      </sheetData>
      <sheetData sheetId="7730">
        <row r="4">
          <cell r="A4" t="str">
            <v>BẢNG TÍNH TOÁN, ĐO BÓC KHỐI LƯỢNG HOÀN THÀNH ĐƯA VÀO QUYẾT TOÁN</v>
          </cell>
        </row>
      </sheetData>
      <sheetData sheetId="7731">
        <row r="4">
          <cell r="A4" t="str">
            <v>BẢNG TÍNH TOÁN, ĐO BÓC KHỐI LƯỢNG HOÀN THÀNH ĐƯA VÀO QUYẾT TOÁN</v>
          </cell>
        </row>
      </sheetData>
      <sheetData sheetId="7732">
        <row r="4">
          <cell r="A4" t="str">
            <v>BẢNG TÍNH TOÁN, ĐO BÓC KHỐI LƯỢNG HOÀN THÀNH ĐƯA VÀO QUYẾT TOÁN</v>
          </cell>
        </row>
      </sheetData>
      <sheetData sheetId="7733">
        <row r="4">
          <cell r="A4" t="str">
            <v>BẢNG TÍNH TOÁN, ĐO BÓC KHỐI LƯỢNG HOÀN THÀNH ĐƯA VÀO QUYẾT TOÁN</v>
          </cell>
        </row>
      </sheetData>
      <sheetData sheetId="7734">
        <row r="4">
          <cell r="A4" t="str">
            <v>BẢNG TÍNH TOÁN, ĐO BÓC KHỐI LƯỢNG HOÀN THÀNH ĐƯA VÀO QUYẾT TOÁN</v>
          </cell>
        </row>
      </sheetData>
      <sheetData sheetId="7735">
        <row r="4">
          <cell r="A4" t="str">
            <v>BẢNG TÍNH TOÁN, ĐO BÓC KHỐI LƯỢNG HOÀN THÀNH ĐƯA VÀO QUYẾT TOÁN</v>
          </cell>
        </row>
      </sheetData>
      <sheetData sheetId="7736">
        <row r="4">
          <cell r="A4" t="str">
            <v>BẢNG TÍNH TOÁN, ĐO BÓC KHỐI LƯỢNG HOÀN THÀNH ĐƯA VÀO QUYẾT TOÁN</v>
          </cell>
        </row>
      </sheetData>
      <sheetData sheetId="7737">
        <row r="4">
          <cell r="A4" t="str">
            <v>BẢNG TÍNH TOÁN, ĐO BÓC KHỐI LƯỢNG HOÀN THÀNH ĐƯA VÀO QUYẾT TOÁN</v>
          </cell>
        </row>
      </sheetData>
      <sheetData sheetId="7738">
        <row r="4">
          <cell r="A4" t="str">
            <v>BẢNG TÍNH TOÁN, ĐO BÓC KHỐI LƯỢNG HOÀN THÀNH ĐƯA VÀO QUYẾT TOÁN</v>
          </cell>
        </row>
      </sheetData>
      <sheetData sheetId="7739">
        <row r="4">
          <cell r="A4" t="str">
            <v>BẢNG TÍNH TOÁN, ĐO BÓC KHỐI LƯỢNG HOÀN THÀNH ĐƯA VÀO QUYẾT TOÁN</v>
          </cell>
        </row>
      </sheetData>
      <sheetData sheetId="7740">
        <row r="4">
          <cell r="A4" t="str">
            <v>BẢNG TÍNH TOÁN, ĐO BÓC KHỐI LƯỢNG HOÀN THÀNH ĐƯA VÀO QUYẾT TOÁN</v>
          </cell>
        </row>
      </sheetData>
      <sheetData sheetId="7741">
        <row r="4">
          <cell r="A4" t="str">
            <v>BẢNG TÍNH TOÁN, ĐO BÓC KHỐI LƯỢNG HOÀN THÀNH ĐƯA VÀO QUYẾT TOÁN</v>
          </cell>
        </row>
      </sheetData>
      <sheetData sheetId="7742">
        <row r="4">
          <cell r="A4" t="str">
            <v>BẢNG TÍNH TOÁN, ĐO BÓC KHỐI LƯỢNG HOÀN THÀNH ĐƯA VÀO QUYẾT TOÁN</v>
          </cell>
        </row>
      </sheetData>
      <sheetData sheetId="7743">
        <row r="4">
          <cell r="A4" t="str">
            <v>BẢNG TÍNH TOÁN, ĐO BÓC KHỐI LƯỢNG HOÀN THÀNH ĐƯA VÀO QUYẾT TOÁN</v>
          </cell>
        </row>
      </sheetData>
      <sheetData sheetId="7744">
        <row r="4">
          <cell r="A4" t="str">
            <v>BẢNG TÍNH TOÁN, ĐO BÓC KHỐI LƯỢNG HOÀN THÀNH ĐƯA VÀO QUYẾT TOÁN</v>
          </cell>
        </row>
      </sheetData>
      <sheetData sheetId="7745">
        <row r="4">
          <cell r="A4" t="str">
            <v>BẢNG TÍNH TOÁN, ĐO BÓC KHỐI LƯỢNG HOÀN THÀNH ĐƯA VÀO QUYẾT TOÁN</v>
          </cell>
        </row>
      </sheetData>
      <sheetData sheetId="7746">
        <row r="4">
          <cell r="A4" t="str">
            <v>BẢNG TÍNH TOÁN, ĐO BÓC KHỐI LƯỢNG HOÀN THÀNH ĐƯA VÀO QUYẾT TOÁN</v>
          </cell>
        </row>
      </sheetData>
      <sheetData sheetId="7747">
        <row r="4">
          <cell r="A4" t="str">
            <v>BẢNG TÍNH TOÁN, ĐO BÓC KHỐI LƯỢNG HOÀN THÀNH ĐƯA VÀO QUYẾT TOÁN</v>
          </cell>
        </row>
      </sheetData>
      <sheetData sheetId="7748">
        <row r="4">
          <cell r="A4" t="str">
            <v>BẢNG TÍNH TOÁN, ĐO BÓC KHỐI LƯỢNG HOÀN THÀNH ĐƯA VÀO QUYẾT TOÁN</v>
          </cell>
        </row>
      </sheetData>
      <sheetData sheetId="7749">
        <row r="4">
          <cell r="A4" t="str">
            <v>BẢNG TÍNH TOÁN, ĐO BÓC KHỐI LƯỢNG HOÀN THÀNH ĐƯA VÀO QUYẾT TOÁN</v>
          </cell>
        </row>
      </sheetData>
      <sheetData sheetId="7750">
        <row r="4">
          <cell r="A4" t="str">
            <v>BẢNG TÍNH TOÁN, ĐO BÓC KHỐI LƯỢNG HOÀN THÀNH ĐƯA VÀO QUYẾT TOÁN</v>
          </cell>
        </row>
      </sheetData>
      <sheetData sheetId="7751">
        <row r="4">
          <cell r="A4" t="str">
            <v>BẢNG TÍNH TOÁN, ĐO BÓC KHỐI LƯỢNG HOÀN THÀNH ĐƯA VÀO QUYẾT TOÁN</v>
          </cell>
        </row>
      </sheetData>
      <sheetData sheetId="7752">
        <row r="4">
          <cell r="A4" t="str">
            <v>BẢNG TÍNH TOÁN, ĐO BÓC KHỐI LƯỢNG HOÀN THÀNH ĐƯA VÀO QUYẾT TOÁN</v>
          </cell>
        </row>
      </sheetData>
      <sheetData sheetId="7753">
        <row r="4">
          <cell r="A4" t="str">
            <v>BẢNG TÍNH TOÁN, ĐO BÓC KHỐI LƯỢNG HOÀN THÀNH ĐƯA VÀO QUYẾT TOÁN</v>
          </cell>
        </row>
      </sheetData>
      <sheetData sheetId="7754">
        <row r="4">
          <cell r="A4" t="str">
            <v>BẢNG TÍNH TOÁN, ĐO BÓC KHỐI LƯỢNG HOÀN THÀNH ĐƯA VÀO QUYẾT TOÁN</v>
          </cell>
        </row>
      </sheetData>
      <sheetData sheetId="7755">
        <row r="4">
          <cell r="A4" t="str">
            <v>BẢNG TÍNH TOÁN, ĐO BÓC KHỐI LƯỢNG HOÀN THÀNH ĐƯA VÀO QUYẾT TOÁN</v>
          </cell>
        </row>
      </sheetData>
      <sheetData sheetId="7756">
        <row r="4">
          <cell r="A4" t="str">
            <v>BẢNG TÍNH TOÁN, ĐO BÓC KHỐI LƯỢNG HOÀN THÀNH ĐƯA VÀO QUYẾT TOÁN</v>
          </cell>
        </row>
      </sheetData>
      <sheetData sheetId="7757">
        <row r="4">
          <cell r="A4" t="str">
            <v>BẢNG TÍNH TOÁN, ĐO BÓC KHỐI LƯỢNG HOÀN THÀNH ĐƯA VÀO QUYẾT TOÁN</v>
          </cell>
        </row>
      </sheetData>
      <sheetData sheetId="7758">
        <row r="4">
          <cell r="A4" t="str">
            <v>BẢNG TÍNH TOÁN, ĐO BÓC KHỐI LƯỢNG HOÀN THÀNH ĐƯA VÀO QUYẾT TOÁN</v>
          </cell>
        </row>
      </sheetData>
      <sheetData sheetId="7759">
        <row r="4">
          <cell r="A4" t="str">
            <v>BẢNG TÍNH TOÁN, ĐO BÓC KHỐI LƯỢNG HOÀN THÀNH ĐƯA VÀO QUYẾT TOÁN</v>
          </cell>
        </row>
      </sheetData>
      <sheetData sheetId="7760">
        <row r="4">
          <cell r="A4" t="str">
            <v>BẢNG TÍNH TOÁN, ĐO BÓC KHỐI LƯỢNG HOÀN THÀNH ĐƯA VÀO QUYẾT TOÁN</v>
          </cell>
        </row>
      </sheetData>
      <sheetData sheetId="7761">
        <row r="4">
          <cell r="A4" t="str">
            <v>BẢNG TÍNH TOÁN, ĐO BÓC KHỐI LƯỢNG HOÀN THÀNH ĐƯA VÀO QUYẾT TOÁN</v>
          </cell>
        </row>
      </sheetData>
      <sheetData sheetId="7762">
        <row r="4">
          <cell r="A4" t="str">
            <v>BẢNG TÍNH TOÁN, ĐO BÓC KHỐI LƯỢNG HOÀN THÀNH ĐƯA VÀO QUYẾT TOÁN</v>
          </cell>
        </row>
      </sheetData>
      <sheetData sheetId="7763">
        <row r="4">
          <cell r="A4" t="str">
            <v>BẢNG TÍNH TOÁN, ĐO BÓC KHỐI LƯỢNG HOÀN THÀNH ĐƯA VÀO QUYẾT TOÁN</v>
          </cell>
        </row>
      </sheetData>
      <sheetData sheetId="7764">
        <row r="4">
          <cell r="A4" t="str">
            <v>BẢNG TÍNH TOÁN, ĐO BÓC KHỐI LƯỢNG HOÀN THÀNH ĐƯA VÀO QUYẾT TOÁN</v>
          </cell>
        </row>
      </sheetData>
      <sheetData sheetId="7765">
        <row r="4">
          <cell r="A4" t="str">
            <v>BẢNG TÍNH TOÁN, ĐO BÓC KHỐI LƯỢNG HOÀN THÀNH ĐƯA VÀO QUYẾT TOÁN</v>
          </cell>
        </row>
      </sheetData>
      <sheetData sheetId="7766">
        <row r="4">
          <cell r="A4" t="str">
            <v>BẢNG TÍNH TOÁN, ĐO BÓC KHỐI LƯỢNG HOÀN THÀNH ĐƯA VÀO QUYẾT TOÁN</v>
          </cell>
        </row>
      </sheetData>
      <sheetData sheetId="7767">
        <row r="4">
          <cell r="A4" t="str">
            <v>BẢNG TÍNH TOÁN, ĐO BÓC KHỐI LƯỢNG HOÀN THÀNH ĐƯA VÀO QUYẾT TOÁN</v>
          </cell>
        </row>
      </sheetData>
      <sheetData sheetId="7768">
        <row r="4">
          <cell r="A4" t="str">
            <v>BẢNG TÍNH TOÁN, ĐO BÓC KHỐI LƯỢNG HOÀN THÀNH ĐƯA VÀO QUYẾT TOÁN</v>
          </cell>
        </row>
      </sheetData>
      <sheetData sheetId="7769">
        <row r="4">
          <cell r="A4" t="str">
            <v>BẢNG TÍNH TOÁN, ĐO BÓC KHỐI LƯỢNG HOÀN THÀNH ĐƯA VÀO QUYẾT TOÁN</v>
          </cell>
        </row>
      </sheetData>
      <sheetData sheetId="7770">
        <row r="4">
          <cell r="A4" t="str">
            <v>BẢNG TÍNH TOÁN, ĐO BÓC KHỐI LƯỢNG HOÀN THÀNH ĐƯA VÀO QUYẾT TOÁN</v>
          </cell>
        </row>
      </sheetData>
      <sheetData sheetId="7771">
        <row r="4">
          <cell r="A4" t="str">
            <v>BẢNG TÍNH TOÁN, ĐO BÓC KHỐI LƯỢNG HOÀN THÀNH ĐƯA VÀO QUYẾT TOÁN</v>
          </cell>
        </row>
      </sheetData>
      <sheetData sheetId="7772">
        <row r="4">
          <cell r="A4" t="str">
            <v>BẢNG TÍNH TOÁN, ĐO BÓC KHỐI LƯỢNG HOÀN THÀNH ĐƯA VÀO QUYẾT TOÁN</v>
          </cell>
        </row>
      </sheetData>
      <sheetData sheetId="7773">
        <row r="4">
          <cell r="A4" t="str">
            <v>BẢNG TÍNH TOÁN, ĐO BÓC KHỐI LƯỢNG HOÀN THÀNH ĐƯA VÀO QUYẾT TOÁN</v>
          </cell>
        </row>
      </sheetData>
      <sheetData sheetId="7774">
        <row r="4">
          <cell r="A4" t="str">
            <v>BẢNG TÍNH TOÁN, ĐO BÓC KHỐI LƯỢNG HOÀN THÀNH ĐƯA VÀO QUYẾT TOÁN</v>
          </cell>
        </row>
      </sheetData>
      <sheetData sheetId="7775">
        <row r="4">
          <cell r="A4" t="str">
            <v>BẢNG TÍNH TOÁN, ĐO BÓC KHỐI LƯỢNG HOÀN THÀNH ĐƯA VÀO QUYẾT TOÁN</v>
          </cell>
        </row>
      </sheetData>
      <sheetData sheetId="7776">
        <row r="4">
          <cell r="A4" t="str">
            <v>BẢNG TÍNH TOÁN, ĐO BÓC KHỐI LƯỢNG HOÀN THÀNH ĐƯA VÀO QUYẾT TOÁN</v>
          </cell>
        </row>
      </sheetData>
      <sheetData sheetId="7777">
        <row r="4">
          <cell r="A4" t="str">
            <v>BẢNG TÍNH TOÁN, ĐO BÓC KHỐI LƯỢNG HOÀN THÀNH ĐƯA VÀO QUYẾT TOÁN</v>
          </cell>
        </row>
      </sheetData>
      <sheetData sheetId="7778">
        <row r="4">
          <cell r="A4" t="str">
            <v>BẢNG TÍNH TOÁN, ĐO BÓC KHỐI LƯỢNG HOÀN THÀNH ĐƯA VÀO QUYẾT TOÁN</v>
          </cell>
        </row>
      </sheetData>
      <sheetData sheetId="7779">
        <row r="4">
          <cell r="A4" t="str">
            <v>BẢNG TÍNH TOÁN, ĐO BÓC KHỐI LƯỢNG HOÀN THÀNH ĐƯA VÀO QUYẾT TOÁN</v>
          </cell>
        </row>
      </sheetData>
      <sheetData sheetId="7780">
        <row r="4">
          <cell r="A4" t="str">
            <v>BẢNG TÍNH TOÁN, ĐO BÓC KHỐI LƯỢNG HOÀN THÀNH ĐƯA VÀO QUYẾT TOÁN</v>
          </cell>
        </row>
      </sheetData>
      <sheetData sheetId="7781">
        <row r="4">
          <cell r="A4" t="str">
            <v>BẢNG TÍNH TOÁN, ĐO BÓC KHỐI LƯỢNG HOÀN THÀNH ĐƯA VÀO QUYẾT TOÁN</v>
          </cell>
        </row>
      </sheetData>
      <sheetData sheetId="7782">
        <row r="4">
          <cell r="A4" t="str">
            <v>BẢNG TÍNH TOÁN, ĐO BÓC KHỐI LƯỢNG HOÀN THÀNH ĐƯA VÀO QUYẾT TOÁN</v>
          </cell>
        </row>
      </sheetData>
      <sheetData sheetId="7783">
        <row r="4">
          <cell r="A4" t="str">
            <v>BẢNG TÍNH TOÁN, ĐO BÓC KHỐI LƯỢNG HOÀN THÀNH ĐƯA VÀO QUYẾT TOÁN</v>
          </cell>
        </row>
      </sheetData>
      <sheetData sheetId="7784">
        <row r="4">
          <cell r="A4" t="str">
            <v>BẢNG TÍNH TOÁN, ĐO BÓC KHỐI LƯỢNG HOÀN THÀNH ĐƯA VÀO QUYẾT TOÁN</v>
          </cell>
        </row>
      </sheetData>
      <sheetData sheetId="7785">
        <row r="4">
          <cell r="A4" t="str">
            <v>BẢNG TÍNH TOÁN, ĐO BÓC KHỐI LƯỢNG HOÀN THÀNH ĐƯA VÀO QUYẾT TOÁN</v>
          </cell>
        </row>
      </sheetData>
      <sheetData sheetId="7786">
        <row r="4">
          <cell r="A4" t="str">
            <v>BẢNG TÍNH TOÁN, ĐO BÓC KHỐI LƯỢNG HOÀN THÀNH ĐƯA VÀO QUYẾT TOÁN</v>
          </cell>
        </row>
      </sheetData>
      <sheetData sheetId="7787">
        <row r="4">
          <cell r="A4" t="str">
            <v>BẢNG TÍNH TOÁN, ĐO BÓC KHỐI LƯỢNG HOÀN THÀNH ĐƯA VÀO QUYẾT TOÁN</v>
          </cell>
        </row>
      </sheetData>
      <sheetData sheetId="7788">
        <row r="4">
          <cell r="A4" t="str">
            <v>BẢNG TÍNH TOÁN, ĐO BÓC KHỐI LƯỢNG HOÀN THÀNH ĐƯA VÀO QUYẾT TOÁN</v>
          </cell>
        </row>
      </sheetData>
      <sheetData sheetId="7789">
        <row r="4">
          <cell r="A4" t="str">
            <v>BẢNG TÍNH TOÁN, ĐO BÓC KHỐI LƯỢNG HOÀN THÀNH ĐƯA VÀO QUYẾT TOÁN</v>
          </cell>
        </row>
      </sheetData>
      <sheetData sheetId="7790">
        <row r="4">
          <cell r="A4" t="str">
            <v>BẢNG TÍNH TOÁN, ĐO BÓC KHỐI LƯỢNG HOÀN THÀNH ĐƯA VÀO QUYẾT TOÁN</v>
          </cell>
        </row>
      </sheetData>
      <sheetData sheetId="7791">
        <row r="4">
          <cell r="A4" t="str">
            <v>BẢNG TÍNH TOÁN, ĐO BÓC KHỐI LƯỢNG HOÀN THÀNH ĐƯA VÀO QUYẾT TOÁN</v>
          </cell>
        </row>
      </sheetData>
      <sheetData sheetId="7792">
        <row r="4">
          <cell r="A4" t="str">
            <v>BẢNG TÍNH TOÁN, ĐO BÓC KHỐI LƯỢNG HOÀN THÀNH ĐƯA VÀO QUYẾT TOÁN</v>
          </cell>
        </row>
      </sheetData>
      <sheetData sheetId="7793">
        <row r="4">
          <cell r="A4" t="str">
            <v>BẢNG TÍNH TOÁN, ĐO BÓC KHỐI LƯỢNG HOÀN THÀNH ĐƯA VÀO QUYẾT TOÁN</v>
          </cell>
        </row>
      </sheetData>
      <sheetData sheetId="7794">
        <row r="4">
          <cell r="A4" t="str">
            <v>BẢNG TÍNH TOÁN, ĐO BÓC KHỐI LƯỢNG HOÀN THÀNH ĐƯA VÀO QUYẾT TOÁN</v>
          </cell>
        </row>
      </sheetData>
      <sheetData sheetId="7795">
        <row r="4">
          <cell r="A4" t="str">
            <v>BẢNG TÍNH TOÁN, ĐO BÓC KHỐI LƯỢNG HOÀN THÀNH ĐƯA VÀO QUYẾT TOÁN</v>
          </cell>
        </row>
      </sheetData>
      <sheetData sheetId="7796">
        <row r="4">
          <cell r="A4" t="str">
            <v>BẢNG TÍNH TOÁN, ĐO BÓC KHỐI LƯỢNG HOÀN THÀNH ĐƯA VÀO QUYẾT TOÁN</v>
          </cell>
        </row>
      </sheetData>
      <sheetData sheetId="7797">
        <row r="4">
          <cell r="A4" t="str">
            <v>BẢNG TÍNH TOÁN, ĐO BÓC KHỐI LƯỢNG HOÀN THÀNH ĐƯA VÀO QUYẾT TOÁN</v>
          </cell>
        </row>
      </sheetData>
      <sheetData sheetId="7798">
        <row r="4">
          <cell r="A4" t="str">
            <v>BẢNG TÍNH TOÁN, ĐO BÓC KHỐI LƯỢNG HOÀN THÀNH ĐƯA VÀO QUYẾT TOÁN</v>
          </cell>
        </row>
      </sheetData>
      <sheetData sheetId="7799">
        <row r="4">
          <cell r="A4" t="str">
            <v>BẢNG TÍNH TOÁN, ĐO BÓC KHỐI LƯỢNG HOÀN THÀNH ĐƯA VÀO QUYẾT TOÁN</v>
          </cell>
        </row>
      </sheetData>
      <sheetData sheetId="7800">
        <row r="4">
          <cell r="A4" t="str">
            <v>BẢNG TÍNH TOÁN, ĐO BÓC KHỐI LƯỢNG HOÀN THÀNH ĐƯA VÀO QUYẾT TOÁN</v>
          </cell>
        </row>
      </sheetData>
      <sheetData sheetId="7801">
        <row r="4">
          <cell r="A4" t="str">
            <v>BẢNG TÍNH TOÁN, ĐO BÓC KHỐI LƯỢNG HOÀN THÀNH ĐƯA VÀO QUYẾT TOÁN</v>
          </cell>
        </row>
      </sheetData>
      <sheetData sheetId="7802">
        <row r="4">
          <cell r="A4" t="str">
            <v>BẢNG TÍNH TOÁN, ĐO BÓC KHỐI LƯỢNG HOÀN THÀNH ĐƯA VÀO QUYẾT TOÁN</v>
          </cell>
        </row>
      </sheetData>
      <sheetData sheetId="7803">
        <row r="4">
          <cell r="A4" t="str">
            <v>BẢNG TÍNH TOÁN, ĐO BÓC KHỐI LƯỢNG HOÀN THÀNH ĐƯA VÀO QUYẾT TOÁN</v>
          </cell>
        </row>
      </sheetData>
      <sheetData sheetId="7804">
        <row r="4">
          <cell r="A4" t="str">
            <v>BẢNG TÍNH TOÁN, ĐO BÓC KHỐI LƯỢNG HOÀN THÀNH ĐƯA VÀO QUYẾT TOÁN</v>
          </cell>
        </row>
      </sheetData>
      <sheetData sheetId="7805">
        <row r="4">
          <cell r="A4" t="str">
            <v>BẢNG TÍNH TOÁN, ĐO BÓC KHỐI LƯỢNG HOÀN THÀNH ĐƯA VÀO QUYẾT TOÁN</v>
          </cell>
        </row>
      </sheetData>
      <sheetData sheetId="7806">
        <row r="4">
          <cell r="A4" t="str">
            <v>BẢNG TÍNH TOÁN, ĐO BÓC KHỐI LƯỢNG HOÀN THÀNH ĐƯA VÀO QUYẾT TOÁN</v>
          </cell>
        </row>
      </sheetData>
      <sheetData sheetId="7807">
        <row r="4">
          <cell r="A4" t="str">
            <v>BẢNG TÍNH TOÁN, ĐO BÓC KHỐI LƯỢNG HOÀN THÀNH ĐƯA VÀO QUYẾT TOÁN</v>
          </cell>
        </row>
      </sheetData>
      <sheetData sheetId="7808">
        <row r="4">
          <cell r="A4" t="str">
            <v>BẢNG TÍNH TOÁN, ĐO BÓC KHỐI LƯỢNG HOÀN THÀNH ĐƯA VÀO QUYẾT TOÁN</v>
          </cell>
        </row>
      </sheetData>
      <sheetData sheetId="7809">
        <row r="4">
          <cell r="A4" t="str">
            <v>BẢNG TÍNH TOÁN, ĐO BÓC KHỐI LƯỢNG HOÀN THÀNH ĐƯA VÀO QUYẾT TOÁN</v>
          </cell>
        </row>
      </sheetData>
      <sheetData sheetId="7810">
        <row r="4">
          <cell r="A4" t="str">
            <v>BẢNG TÍNH TOÁN, ĐO BÓC KHỐI LƯỢNG HOÀN THÀNH ĐƯA VÀO QUYẾT TOÁN</v>
          </cell>
        </row>
      </sheetData>
      <sheetData sheetId="7811">
        <row r="4">
          <cell r="A4" t="str">
            <v>BẢNG TÍNH TOÁN, ĐO BÓC KHỐI LƯỢNG HOÀN THÀNH ĐƯA VÀO QUYẾT TOÁN</v>
          </cell>
        </row>
      </sheetData>
      <sheetData sheetId="7812">
        <row r="4">
          <cell r="A4" t="str">
            <v>BẢNG TÍNH TOÁN, ĐO BÓC KHỐI LƯỢNG HOÀN THÀNH ĐƯA VÀO QUYẾT TOÁN</v>
          </cell>
        </row>
      </sheetData>
      <sheetData sheetId="7813">
        <row r="4">
          <cell r="A4" t="str">
            <v>BẢNG TÍNH TOÁN, ĐO BÓC KHỐI LƯỢNG HOÀN THÀNH ĐƯA VÀO QUYẾT TOÁN</v>
          </cell>
        </row>
      </sheetData>
      <sheetData sheetId="7814">
        <row r="4">
          <cell r="A4" t="str">
            <v>BẢNG TÍNH TOÁN, ĐO BÓC KHỐI LƯỢNG HOÀN THÀNH ĐƯA VÀO QUYẾT TOÁN</v>
          </cell>
        </row>
      </sheetData>
      <sheetData sheetId="7815">
        <row r="4">
          <cell r="A4" t="str">
            <v>BẢNG TÍNH TOÁN, ĐO BÓC KHỐI LƯỢNG HOÀN THÀNH ĐƯA VÀO QUYẾT TOÁN</v>
          </cell>
        </row>
      </sheetData>
      <sheetData sheetId="7816">
        <row r="4">
          <cell r="A4" t="str">
            <v>BẢNG TÍNH TOÁN, ĐO BÓC KHỐI LƯỢNG HOÀN THÀNH ĐƯA VÀO QUYẾT TOÁN</v>
          </cell>
        </row>
      </sheetData>
      <sheetData sheetId="7817">
        <row r="4">
          <cell r="A4" t="str">
            <v>BẢNG TÍNH TOÁN, ĐO BÓC KHỐI LƯỢNG HOÀN THÀNH ĐƯA VÀO QUYẾT TOÁN</v>
          </cell>
        </row>
      </sheetData>
      <sheetData sheetId="7818">
        <row r="4">
          <cell r="A4" t="str">
            <v>BẢNG TÍNH TOÁN, ĐO BÓC KHỐI LƯỢNG HOÀN THÀNH ĐƯA VÀO QUYẾT TOÁN</v>
          </cell>
        </row>
      </sheetData>
      <sheetData sheetId="7819">
        <row r="4">
          <cell r="A4" t="str">
            <v>BẢNG TÍNH TOÁN, ĐO BÓC KHỐI LƯỢNG HOÀN THÀNH ĐƯA VÀO QUYẾT TOÁN</v>
          </cell>
        </row>
      </sheetData>
      <sheetData sheetId="7820">
        <row r="4">
          <cell r="A4" t="str">
            <v>BẢNG TÍNH TOÁN, ĐO BÓC KHỐI LƯỢNG HOÀN THÀNH ĐƯA VÀO QUYẾT TOÁN</v>
          </cell>
        </row>
      </sheetData>
      <sheetData sheetId="7821">
        <row r="4">
          <cell r="A4" t="str">
            <v>BẢNG TÍNH TOÁN, ĐO BÓC KHỐI LƯỢNG HOÀN THÀNH ĐƯA VÀO QUYẾT TOÁN</v>
          </cell>
        </row>
      </sheetData>
      <sheetData sheetId="7822">
        <row r="4">
          <cell r="A4" t="str">
            <v>BẢNG TÍNH TOÁN, ĐO BÓC KHỐI LƯỢNG HOÀN THÀNH ĐƯA VÀO QUYẾT TOÁN</v>
          </cell>
        </row>
      </sheetData>
      <sheetData sheetId="7823">
        <row r="4">
          <cell r="A4" t="str">
            <v>BẢNG TÍNH TOÁN, ĐO BÓC KHỐI LƯỢNG HOÀN THÀNH ĐƯA VÀO QUYẾT TOÁN</v>
          </cell>
        </row>
      </sheetData>
      <sheetData sheetId="7824">
        <row r="4">
          <cell r="A4" t="str">
            <v>BẢNG TÍNH TOÁN, ĐO BÓC KHỐI LƯỢNG HOÀN THÀNH ĐƯA VÀO QUYẾT TOÁN</v>
          </cell>
        </row>
      </sheetData>
      <sheetData sheetId="7825">
        <row r="4">
          <cell r="A4" t="str">
            <v>BẢNG TÍNH TOÁN, ĐO BÓC KHỐI LƯỢNG HOÀN THÀNH ĐƯA VÀO QUYẾT TOÁN</v>
          </cell>
        </row>
      </sheetData>
      <sheetData sheetId="7826">
        <row r="4">
          <cell r="A4" t="str">
            <v>BẢNG TÍNH TOÁN, ĐO BÓC KHỐI LƯỢNG HOÀN THÀNH ĐƯA VÀO QUYẾT TOÁN</v>
          </cell>
        </row>
      </sheetData>
      <sheetData sheetId="7827">
        <row r="4">
          <cell r="A4" t="str">
            <v>BẢNG TÍNH TOÁN, ĐO BÓC KHỐI LƯỢNG HOÀN THÀNH ĐƯA VÀO QUYẾT TOÁN</v>
          </cell>
        </row>
      </sheetData>
      <sheetData sheetId="7828">
        <row r="4">
          <cell r="A4" t="str">
            <v>BẢNG TÍNH TOÁN, ĐO BÓC KHỐI LƯỢNG HOÀN THÀNH ĐƯA VÀO QUYẾT TOÁN</v>
          </cell>
        </row>
      </sheetData>
      <sheetData sheetId="7829">
        <row r="4">
          <cell r="A4" t="str">
            <v>BẢNG TÍNH TOÁN, ĐO BÓC KHỐI LƯỢNG HOÀN THÀNH ĐƯA VÀO QUYẾT TOÁN</v>
          </cell>
        </row>
      </sheetData>
      <sheetData sheetId="7830">
        <row r="4">
          <cell r="A4" t="str">
            <v>BẢNG TÍNH TOÁN, ĐO BÓC KHỐI LƯỢNG HOÀN THÀNH ĐƯA VÀO QUYẾT TOÁN</v>
          </cell>
        </row>
      </sheetData>
      <sheetData sheetId="7831">
        <row r="4">
          <cell r="A4" t="str">
            <v>BẢNG TÍNH TOÁN, ĐO BÓC KHỐI LƯỢNG HOÀN THÀNH ĐƯA VÀO QUYẾT TOÁN</v>
          </cell>
        </row>
      </sheetData>
      <sheetData sheetId="7832">
        <row r="4">
          <cell r="A4" t="str">
            <v>BẢNG TÍNH TOÁN, ĐO BÓC KHỐI LƯỢNG HOÀN THÀNH ĐƯA VÀO QUYẾT TOÁN</v>
          </cell>
        </row>
      </sheetData>
      <sheetData sheetId="7833">
        <row r="4">
          <cell r="A4" t="str">
            <v>BẢNG TÍNH TOÁN, ĐO BÓC KHỐI LƯỢNG HOÀN THÀNH ĐƯA VÀO QUYẾT TOÁN</v>
          </cell>
        </row>
      </sheetData>
      <sheetData sheetId="7834">
        <row r="4">
          <cell r="A4" t="str">
            <v>BẢNG TÍNH TOÁN, ĐO BÓC KHỐI LƯỢNG HOÀN THÀNH ĐƯA VÀO QUYẾT TOÁN</v>
          </cell>
        </row>
      </sheetData>
      <sheetData sheetId="7835">
        <row r="4">
          <cell r="A4" t="str">
            <v>BẢNG TÍNH TOÁN, ĐO BÓC KHỐI LƯỢNG HOÀN THÀNH ĐƯA VÀO QUYẾT TOÁN</v>
          </cell>
        </row>
      </sheetData>
      <sheetData sheetId="7836">
        <row r="4">
          <cell r="A4" t="str">
            <v>BẢNG TÍNH TOÁN, ĐO BÓC KHỐI LƯỢNG HOÀN THÀNH ĐƯA VÀO QUYẾT TOÁN</v>
          </cell>
        </row>
      </sheetData>
      <sheetData sheetId="7837">
        <row r="4">
          <cell r="A4" t="str">
            <v>BẢNG TÍNH TOÁN, ĐO BÓC KHỐI LƯỢNG HOÀN THÀNH ĐƯA VÀO QUYẾT TOÁN</v>
          </cell>
        </row>
      </sheetData>
      <sheetData sheetId="7838">
        <row r="4">
          <cell r="A4" t="str">
            <v>BẢNG TÍNH TOÁN, ĐO BÓC KHỐI LƯỢNG HOÀN THÀNH ĐƯA VÀO QUYẾT TOÁN</v>
          </cell>
        </row>
      </sheetData>
      <sheetData sheetId="7839">
        <row r="4">
          <cell r="A4" t="str">
            <v>BẢNG TÍNH TOÁN, ĐO BÓC KHỐI LƯỢNG HOÀN THÀNH ĐƯA VÀO QUYẾT TOÁN</v>
          </cell>
        </row>
      </sheetData>
      <sheetData sheetId="7840">
        <row r="4">
          <cell r="A4" t="str">
            <v>BẢNG TÍNH TOÁN, ĐO BÓC KHỐI LƯỢNG HOÀN THÀNH ĐƯA VÀO QUYẾT TOÁN</v>
          </cell>
        </row>
      </sheetData>
      <sheetData sheetId="7841">
        <row r="4">
          <cell r="A4" t="str">
            <v>BẢNG TÍNH TOÁN, ĐO BÓC KHỐI LƯỢNG HOÀN THÀNH ĐƯA VÀO QUYẾT TOÁN</v>
          </cell>
        </row>
      </sheetData>
      <sheetData sheetId="7842">
        <row r="4">
          <cell r="A4" t="str">
            <v>BẢNG TÍNH TOÁN, ĐO BÓC KHỐI LƯỢNG HOÀN THÀNH ĐƯA VÀO QUYẾT TOÁN</v>
          </cell>
        </row>
      </sheetData>
      <sheetData sheetId="7843">
        <row r="4">
          <cell r="A4" t="str">
            <v>BẢNG TÍNH TOÁN, ĐO BÓC KHỐI LƯỢNG HOÀN THÀNH ĐƯA VÀO QUYẾT TOÁN</v>
          </cell>
        </row>
      </sheetData>
      <sheetData sheetId="7844">
        <row r="4">
          <cell r="A4" t="str">
            <v>BẢNG TÍNH TOÁN, ĐO BÓC KHỐI LƯỢNG HOÀN THÀNH ĐƯA VÀO QUYẾT TOÁN</v>
          </cell>
        </row>
      </sheetData>
      <sheetData sheetId="7845">
        <row r="4">
          <cell r="A4" t="str">
            <v>BẢNG TÍNH TOÁN, ĐO BÓC KHỐI LƯỢNG HOÀN THÀNH ĐƯA VÀO QUYẾT TOÁN</v>
          </cell>
        </row>
      </sheetData>
      <sheetData sheetId="7846">
        <row r="4">
          <cell r="A4" t="str">
            <v>BẢNG TÍNH TOÁN, ĐO BÓC KHỐI LƯỢNG HOÀN THÀNH ĐƯA VÀO QUYẾT TOÁN</v>
          </cell>
        </row>
      </sheetData>
      <sheetData sheetId="7847">
        <row r="4">
          <cell r="A4" t="str">
            <v>BẢNG TÍNH TOÁN, ĐO BÓC KHỐI LƯỢNG HOÀN THÀNH ĐƯA VÀO QUYẾT TOÁN</v>
          </cell>
        </row>
      </sheetData>
      <sheetData sheetId="7848">
        <row r="4">
          <cell r="A4" t="str">
            <v>BẢNG TÍNH TOÁN, ĐO BÓC KHỐI LƯỢNG HOÀN THÀNH ĐƯA VÀO QUYẾT TOÁN</v>
          </cell>
        </row>
      </sheetData>
      <sheetData sheetId="7849">
        <row r="4">
          <cell r="A4" t="str">
            <v>BẢNG TÍNH TOÁN, ĐO BÓC KHỐI LƯỢNG HOÀN THÀNH ĐƯA VÀO QUYẾT TOÁN</v>
          </cell>
        </row>
      </sheetData>
      <sheetData sheetId="7850">
        <row r="4">
          <cell r="A4" t="str">
            <v>BẢNG TÍNH TOÁN, ĐO BÓC KHỐI LƯỢNG HOÀN THÀNH ĐƯA VÀO QUYẾT TOÁN</v>
          </cell>
        </row>
      </sheetData>
      <sheetData sheetId="7851">
        <row r="4">
          <cell r="A4" t="str">
            <v>BẢNG TÍNH TOÁN, ĐO BÓC KHỐI LƯỢNG HOÀN THÀNH ĐƯA VÀO QUYẾT TOÁN</v>
          </cell>
        </row>
      </sheetData>
      <sheetData sheetId="7852">
        <row r="4">
          <cell r="A4" t="str">
            <v>BẢNG TÍNH TOÁN, ĐO BÓC KHỐI LƯỢNG HOÀN THÀNH ĐƯA VÀO QUYẾT TOÁN</v>
          </cell>
        </row>
      </sheetData>
      <sheetData sheetId="7853">
        <row r="4">
          <cell r="A4" t="str">
            <v>BẢNG TÍNH TOÁN, ĐO BÓC KHỐI LƯỢNG HOÀN THÀNH ĐƯA VÀO QUYẾT TOÁN</v>
          </cell>
        </row>
      </sheetData>
      <sheetData sheetId="7854">
        <row r="4">
          <cell r="A4" t="str">
            <v>BẢNG TÍNH TOÁN, ĐO BÓC KHỐI LƯỢNG HOÀN THÀNH ĐƯA VÀO QUYẾT TOÁN</v>
          </cell>
        </row>
      </sheetData>
      <sheetData sheetId="7855">
        <row r="4">
          <cell r="A4" t="str">
            <v>BẢNG TÍNH TOÁN, ĐO BÓC KHỐI LƯỢNG HOÀN THÀNH ĐƯA VÀO QUYẾT TOÁN</v>
          </cell>
        </row>
      </sheetData>
      <sheetData sheetId="7856">
        <row r="4">
          <cell r="A4" t="str">
            <v>BẢNG TÍNH TOÁN, ĐO BÓC KHỐI LƯỢNG HOÀN THÀNH ĐƯA VÀO QUYẾT TOÁN</v>
          </cell>
        </row>
      </sheetData>
      <sheetData sheetId="7857">
        <row r="4">
          <cell r="A4" t="str">
            <v>BẢNG TÍNH TOÁN, ĐO BÓC KHỐI LƯỢNG HOÀN THÀNH ĐƯA VÀO QUYẾT TOÁN</v>
          </cell>
        </row>
      </sheetData>
      <sheetData sheetId="7858">
        <row r="4">
          <cell r="A4" t="str">
            <v>BẢNG TÍNH TOÁN, ĐO BÓC KHỐI LƯỢNG HOÀN THÀNH ĐƯA VÀO QUYẾT TOÁN</v>
          </cell>
        </row>
      </sheetData>
      <sheetData sheetId="7859">
        <row r="4">
          <cell r="A4" t="str">
            <v>BẢNG TÍNH TOÁN, ĐO BÓC KHỐI LƯỢNG HOÀN THÀNH ĐƯA VÀO QUYẾT TOÁN</v>
          </cell>
        </row>
      </sheetData>
      <sheetData sheetId="7860">
        <row r="4">
          <cell r="A4" t="str">
            <v>BẢNG TÍNH TOÁN, ĐO BÓC KHỐI LƯỢNG HOÀN THÀNH ĐƯA VÀO QUYẾT TOÁN</v>
          </cell>
        </row>
      </sheetData>
      <sheetData sheetId="7861">
        <row r="4">
          <cell r="A4" t="str">
            <v>BẢNG TÍNH TOÁN, ĐO BÓC KHỐI LƯỢNG HOÀN THÀNH ĐƯA VÀO QUYẾT TOÁN</v>
          </cell>
        </row>
      </sheetData>
      <sheetData sheetId="7862">
        <row r="4">
          <cell r="A4" t="str">
            <v>BẢNG TÍNH TOÁN, ĐO BÓC KHỐI LƯỢNG HOÀN THÀNH ĐƯA VÀO QUYẾT TOÁN</v>
          </cell>
        </row>
      </sheetData>
      <sheetData sheetId="7863">
        <row r="4">
          <cell r="A4" t="str">
            <v>BẢNG TÍNH TOÁN, ĐO BÓC KHỐI LƯỢNG HOÀN THÀNH ĐƯA VÀO QUYẾT TOÁN</v>
          </cell>
        </row>
      </sheetData>
      <sheetData sheetId="7864">
        <row r="4">
          <cell r="A4" t="str">
            <v>BẢNG TÍNH TOÁN, ĐO BÓC KHỐI LƯỢNG HOÀN THÀNH ĐƯA VÀO QUYẾT TOÁN</v>
          </cell>
        </row>
      </sheetData>
      <sheetData sheetId="7865">
        <row r="4">
          <cell r="A4" t="str">
            <v>BẢNG TÍNH TOÁN, ĐO BÓC KHỐI LƯỢNG HOÀN THÀNH ĐƯA VÀO QUYẾT TOÁN</v>
          </cell>
        </row>
      </sheetData>
      <sheetData sheetId="7866">
        <row r="4">
          <cell r="A4" t="str">
            <v>BẢNG TÍNH TOÁN, ĐO BÓC KHỐI LƯỢNG HOÀN THÀNH ĐƯA VÀO QUYẾT TOÁN</v>
          </cell>
        </row>
      </sheetData>
      <sheetData sheetId="7867">
        <row r="4">
          <cell r="A4" t="str">
            <v>BẢNG TÍNH TOÁN, ĐO BÓC KHỐI LƯỢNG HOÀN THÀNH ĐƯA VÀO QUYẾT TOÁN</v>
          </cell>
        </row>
      </sheetData>
      <sheetData sheetId="7868">
        <row r="4">
          <cell r="A4" t="str">
            <v>BẢNG TÍNH TOÁN, ĐO BÓC KHỐI LƯỢNG HOÀN THÀNH ĐƯA VÀO QUYẾT TOÁN</v>
          </cell>
        </row>
      </sheetData>
      <sheetData sheetId="7869">
        <row r="4">
          <cell r="A4" t="str">
            <v>BẢNG TÍNH TOÁN, ĐO BÓC KHỐI LƯỢNG HOÀN THÀNH ĐƯA VÀO QUYẾT TOÁN</v>
          </cell>
        </row>
      </sheetData>
      <sheetData sheetId="7870">
        <row r="4">
          <cell r="A4" t="str">
            <v>BẢNG TÍNH TOÁN, ĐO BÓC KHỐI LƯỢNG HOÀN THÀNH ĐƯA VÀO QUYẾT TOÁN</v>
          </cell>
        </row>
      </sheetData>
      <sheetData sheetId="7871">
        <row r="4">
          <cell r="A4" t="str">
            <v>BẢNG TÍNH TOÁN, ĐO BÓC KHỐI LƯỢNG HOÀN THÀNH ĐƯA VÀO QUYẾT TOÁN</v>
          </cell>
        </row>
      </sheetData>
      <sheetData sheetId="7872">
        <row r="4">
          <cell r="A4" t="str">
            <v>BẢNG TÍNH TOÁN, ĐO BÓC KHỐI LƯỢNG HOÀN THÀNH ĐƯA VÀO QUYẾT TOÁN</v>
          </cell>
        </row>
      </sheetData>
      <sheetData sheetId="7873">
        <row r="4">
          <cell r="A4" t="str">
            <v>BẢNG TÍNH TOÁN, ĐO BÓC KHỐI LƯỢNG HOÀN THÀNH ĐƯA VÀO QUYẾT TOÁN</v>
          </cell>
        </row>
      </sheetData>
      <sheetData sheetId="7874">
        <row r="4">
          <cell r="A4" t="str">
            <v>BẢNG TÍNH TOÁN, ĐO BÓC KHỐI LƯỢNG HOÀN THÀNH ĐƯA VÀO QUYẾT TOÁN</v>
          </cell>
        </row>
      </sheetData>
      <sheetData sheetId="7875">
        <row r="4">
          <cell r="A4" t="str">
            <v>BẢNG TÍNH TOÁN, ĐO BÓC KHỐI LƯỢNG HOÀN THÀNH ĐƯA VÀO QUYẾT TOÁN</v>
          </cell>
        </row>
      </sheetData>
      <sheetData sheetId="7876">
        <row r="4">
          <cell r="A4" t="str">
            <v>BẢNG TÍNH TOÁN, ĐO BÓC KHỐI LƯỢNG HOÀN THÀNH ĐƯA VÀO QUYẾT TOÁN</v>
          </cell>
        </row>
      </sheetData>
      <sheetData sheetId="7877">
        <row r="4">
          <cell r="A4" t="str">
            <v>BẢNG TÍNH TOÁN, ĐO BÓC KHỐI LƯỢNG HOÀN THÀNH ĐƯA VÀO QUYẾT TOÁN</v>
          </cell>
        </row>
      </sheetData>
      <sheetData sheetId="7878">
        <row r="4">
          <cell r="A4" t="str">
            <v>BẢNG TÍNH TOÁN, ĐO BÓC KHỐI LƯỢNG HOÀN THÀNH ĐƯA VÀO QUYẾT TOÁN</v>
          </cell>
        </row>
      </sheetData>
      <sheetData sheetId="7879">
        <row r="4">
          <cell r="A4" t="str">
            <v>BẢNG TÍNH TOÁN, ĐO BÓC KHỐI LƯỢNG HOÀN THÀNH ĐƯA VÀO QUYẾT TOÁN</v>
          </cell>
        </row>
      </sheetData>
      <sheetData sheetId="7880">
        <row r="4">
          <cell r="A4" t="str">
            <v>BẢNG TÍNH TOÁN, ĐO BÓC KHỐI LƯỢNG HOÀN THÀNH ĐƯA VÀO QUYẾT TOÁN</v>
          </cell>
        </row>
      </sheetData>
      <sheetData sheetId="7881">
        <row r="4">
          <cell r="A4" t="str">
            <v>BẢNG TÍNH TOÁN, ĐO BÓC KHỐI LƯỢNG HOÀN THÀNH ĐƯA VÀO QUYẾT TOÁN</v>
          </cell>
        </row>
      </sheetData>
      <sheetData sheetId="7882">
        <row r="4">
          <cell r="A4" t="str">
            <v>BẢNG TÍNH TOÁN, ĐO BÓC KHỐI LƯỢNG HOÀN THÀNH ĐƯA VÀO QUYẾT TOÁN</v>
          </cell>
        </row>
      </sheetData>
      <sheetData sheetId="7883">
        <row r="4">
          <cell r="A4" t="str">
            <v>BẢNG TÍNH TOÁN, ĐO BÓC KHỐI LƯỢNG HOÀN THÀNH ĐƯA VÀO QUYẾT TOÁN</v>
          </cell>
        </row>
      </sheetData>
      <sheetData sheetId="7884">
        <row r="4">
          <cell r="A4" t="str">
            <v>BẢNG TÍNH TOÁN, ĐO BÓC KHỐI LƯỢNG HOÀN THÀNH ĐƯA VÀO QUYẾT TOÁN</v>
          </cell>
        </row>
      </sheetData>
      <sheetData sheetId="7885">
        <row r="4">
          <cell r="A4" t="str">
            <v>BẢNG TÍNH TOÁN, ĐO BÓC KHỐI LƯỢNG HOÀN THÀNH ĐƯA VÀO QUYẾT TOÁN</v>
          </cell>
        </row>
      </sheetData>
      <sheetData sheetId="7886">
        <row r="4">
          <cell r="A4" t="str">
            <v>BẢNG TÍNH TOÁN, ĐO BÓC KHỐI LƯỢNG HOÀN THÀNH ĐƯA VÀO QUYẾT TOÁN</v>
          </cell>
        </row>
      </sheetData>
      <sheetData sheetId="7887">
        <row r="4">
          <cell r="A4" t="str">
            <v>BẢNG TÍNH TOÁN, ĐO BÓC KHỐI LƯỢNG HOÀN THÀNH ĐƯA VÀO QUYẾT TOÁN</v>
          </cell>
        </row>
      </sheetData>
      <sheetData sheetId="7888">
        <row r="4">
          <cell r="A4" t="str">
            <v>BẢNG TÍNH TOÁN, ĐO BÓC KHỐI LƯỢNG HOÀN THÀNH ĐƯA VÀO QUYẾT TOÁN</v>
          </cell>
        </row>
      </sheetData>
      <sheetData sheetId="7889">
        <row r="4">
          <cell r="A4" t="str">
            <v>BẢNG TÍNH TOÁN, ĐO BÓC KHỐI LƯỢNG HOÀN THÀNH ĐƯA VÀO QUYẾT TOÁN</v>
          </cell>
        </row>
      </sheetData>
      <sheetData sheetId="7890">
        <row r="4">
          <cell r="A4" t="str">
            <v>BẢNG TÍNH TOÁN, ĐO BÓC KHỐI LƯỢNG HOÀN THÀNH ĐƯA VÀO QUYẾT TOÁN</v>
          </cell>
        </row>
      </sheetData>
      <sheetData sheetId="7891">
        <row r="4">
          <cell r="A4" t="str">
            <v>BẢNG TÍNH TOÁN, ĐO BÓC KHỐI LƯỢNG HOÀN THÀNH ĐƯA VÀO QUYẾT TOÁN</v>
          </cell>
        </row>
      </sheetData>
      <sheetData sheetId="7892">
        <row r="4">
          <cell r="A4" t="str">
            <v>BẢNG TÍNH TOÁN, ĐO BÓC KHỐI LƯỢNG HOÀN THÀNH ĐƯA VÀO QUYẾT TOÁN</v>
          </cell>
        </row>
      </sheetData>
      <sheetData sheetId="7893">
        <row r="4">
          <cell r="A4" t="str">
            <v>BẢNG TÍNH TOÁN, ĐO BÓC KHỐI LƯỢNG HOÀN THÀNH ĐƯA VÀO QUYẾT TOÁN</v>
          </cell>
        </row>
      </sheetData>
      <sheetData sheetId="7894">
        <row r="4">
          <cell r="A4" t="str">
            <v>BẢNG TÍNH TOÁN, ĐO BÓC KHỐI LƯỢNG HOÀN THÀNH ĐƯA VÀO QUYẾT TOÁN</v>
          </cell>
        </row>
      </sheetData>
      <sheetData sheetId="7895">
        <row r="4">
          <cell r="A4" t="str">
            <v>BẢNG TÍNH TOÁN, ĐO BÓC KHỐI LƯỢNG HOÀN THÀNH ĐƯA VÀO QUYẾT TOÁN</v>
          </cell>
        </row>
      </sheetData>
      <sheetData sheetId="7896">
        <row r="4">
          <cell r="A4" t="str">
            <v>BẢNG TÍNH TOÁN, ĐO BÓC KHỐI LƯỢNG HOÀN THÀNH ĐƯA VÀO QUYẾT TOÁN</v>
          </cell>
        </row>
      </sheetData>
      <sheetData sheetId="7897">
        <row r="4">
          <cell r="A4" t="str">
            <v>BẢNG TÍNH TOÁN, ĐO BÓC KHỐI LƯỢNG HOÀN THÀNH ĐƯA VÀO QUYẾT TOÁN</v>
          </cell>
        </row>
      </sheetData>
      <sheetData sheetId="7898">
        <row r="4">
          <cell r="A4" t="str">
            <v>BẢNG TÍNH TOÁN, ĐO BÓC KHỐI LƯỢNG HOÀN THÀNH ĐƯA VÀO QUYẾT TOÁN</v>
          </cell>
        </row>
      </sheetData>
      <sheetData sheetId="7899">
        <row r="4">
          <cell r="A4" t="str">
            <v>BẢNG TÍNH TOÁN, ĐO BÓC KHỐI LƯỢNG HOÀN THÀNH ĐƯA VÀO QUYẾT TOÁN</v>
          </cell>
        </row>
      </sheetData>
      <sheetData sheetId="7900">
        <row r="4">
          <cell r="A4" t="str">
            <v>BẢNG TÍNH TOÁN, ĐO BÓC KHỐI LƯỢNG HOÀN THÀNH ĐƯA VÀO QUYẾT TOÁN</v>
          </cell>
        </row>
      </sheetData>
      <sheetData sheetId="7901">
        <row r="4">
          <cell r="A4" t="str">
            <v>BẢNG TÍNH TOÁN, ĐO BÓC KHỐI LƯỢNG HOÀN THÀNH ĐƯA VÀO QUYẾT TOÁN</v>
          </cell>
        </row>
      </sheetData>
      <sheetData sheetId="7902">
        <row r="4">
          <cell r="A4" t="str">
            <v>BẢNG TÍNH TOÁN, ĐO BÓC KHỐI LƯỢNG HOÀN THÀNH ĐƯA VÀO QUYẾT TOÁN</v>
          </cell>
        </row>
      </sheetData>
      <sheetData sheetId="7903">
        <row r="4">
          <cell r="A4" t="str">
            <v>BẢNG TÍNH TOÁN, ĐO BÓC KHỐI LƯỢNG HOÀN THÀNH ĐƯA VÀO QUYẾT TOÁN</v>
          </cell>
        </row>
      </sheetData>
      <sheetData sheetId="7904">
        <row r="4">
          <cell r="A4" t="str">
            <v>BẢNG TÍNH TOÁN, ĐO BÓC KHỐI LƯỢNG HOÀN THÀNH ĐƯA VÀO QUYẾT TOÁN</v>
          </cell>
        </row>
      </sheetData>
      <sheetData sheetId="7905">
        <row r="4">
          <cell r="A4" t="str">
            <v>BẢNG TÍNH TOÁN, ĐO BÓC KHỐI LƯỢNG HOÀN THÀNH ĐƯA VÀO QUYẾT TOÁN</v>
          </cell>
        </row>
      </sheetData>
      <sheetData sheetId="7906">
        <row r="4">
          <cell r="A4" t="str">
            <v>BẢNG TÍNH TOÁN, ĐO BÓC KHỐI LƯỢNG HOÀN THÀNH ĐƯA VÀO QUYẾT TOÁN</v>
          </cell>
        </row>
      </sheetData>
      <sheetData sheetId="7907">
        <row r="4">
          <cell r="A4" t="str">
            <v>BẢNG TÍNH TOÁN, ĐO BÓC KHỐI LƯỢNG HOÀN THÀNH ĐƯA VÀO QUYẾT TOÁN</v>
          </cell>
        </row>
      </sheetData>
      <sheetData sheetId="7908">
        <row r="4">
          <cell r="A4" t="str">
            <v>BẢNG TÍNH TOÁN, ĐO BÓC KHỐI LƯỢNG HOÀN THÀNH ĐƯA VÀO QUYẾT TOÁN</v>
          </cell>
        </row>
      </sheetData>
      <sheetData sheetId="7909">
        <row r="4">
          <cell r="A4" t="str">
            <v>BẢNG TÍNH TOÁN, ĐO BÓC KHỐI LƯỢNG HOÀN THÀNH ĐƯA VÀO QUYẾT TOÁN</v>
          </cell>
        </row>
      </sheetData>
      <sheetData sheetId="7910">
        <row r="4">
          <cell r="A4" t="str">
            <v>BẢNG TÍNH TOÁN, ĐO BÓC KHỐI LƯỢNG HOÀN THÀNH ĐƯA VÀO QUYẾT TOÁN</v>
          </cell>
        </row>
      </sheetData>
      <sheetData sheetId="7911">
        <row r="4">
          <cell r="A4" t="str">
            <v>BẢNG TÍNH TOÁN, ĐO BÓC KHỐI LƯỢNG HOÀN THÀNH ĐƯA VÀO QUYẾT TOÁN</v>
          </cell>
        </row>
      </sheetData>
      <sheetData sheetId="7912">
        <row r="4">
          <cell r="A4" t="str">
            <v>BẢNG TÍNH TOÁN, ĐO BÓC KHỐI LƯỢNG HOÀN THÀNH ĐƯA VÀO QUYẾT TOÁN</v>
          </cell>
        </row>
      </sheetData>
      <sheetData sheetId="7913">
        <row r="4">
          <cell r="A4" t="str">
            <v>BẢNG TÍNH TOÁN, ĐO BÓC KHỐI LƯỢNG HOÀN THÀNH ĐƯA VÀO QUYẾT TOÁN</v>
          </cell>
        </row>
      </sheetData>
      <sheetData sheetId="7914">
        <row r="4">
          <cell r="A4" t="str">
            <v>BẢNG TÍNH TOÁN, ĐO BÓC KHỐI LƯỢNG HOÀN THÀNH ĐƯA VÀO QUYẾT TOÁN</v>
          </cell>
        </row>
      </sheetData>
      <sheetData sheetId="7915">
        <row r="4">
          <cell r="A4" t="str">
            <v>BẢNG TÍNH TOÁN, ĐO BÓC KHỐI LƯỢNG HOÀN THÀNH ĐƯA VÀO QUYẾT TOÁN</v>
          </cell>
        </row>
      </sheetData>
      <sheetData sheetId="7916">
        <row r="4">
          <cell r="A4" t="str">
            <v>BẢNG TÍNH TOÁN, ĐO BÓC KHỐI LƯỢNG HOÀN THÀNH ĐƯA VÀO QUYẾT TOÁN</v>
          </cell>
        </row>
      </sheetData>
      <sheetData sheetId="7917">
        <row r="4">
          <cell r="A4" t="str">
            <v>BẢNG TÍNH TOÁN, ĐO BÓC KHỐI LƯỢNG HOÀN THÀNH ĐƯA VÀO QUYẾT TOÁN</v>
          </cell>
        </row>
      </sheetData>
      <sheetData sheetId="7918">
        <row r="4">
          <cell r="A4" t="str">
            <v>BẢNG TÍNH TOÁN, ĐO BÓC KHỐI LƯỢNG HOÀN THÀNH ĐƯA VÀO QUYẾT TOÁN</v>
          </cell>
        </row>
      </sheetData>
      <sheetData sheetId="7919">
        <row r="4">
          <cell r="A4" t="str">
            <v>BẢNG TÍNH TOÁN, ĐO BÓC KHỐI LƯỢNG HOÀN THÀNH ĐƯA VÀO QUYẾT TOÁN</v>
          </cell>
        </row>
      </sheetData>
      <sheetData sheetId="7920">
        <row r="4">
          <cell r="A4" t="str">
            <v>BẢNG TÍNH TOÁN, ĐO BÓC KHỐI LƯỢNG HOÀN THÀNH ĐƯA VÀO QUYẾT TOÁN</v>
          </cell>
        </row>
      </sheetData>
      <sheetData sheetId="7921">
        <row r="4">
          <cell r="A4" t="str">
            <v>BẢNG TÍNH TOÁN, ĐO BÓC KHỐI LƯỢNG HOÀN THÀNH ĐƯA VÀO QUYẾT TOÁN</v>
          </cell>
        </row>
      </sheetData>
      <sheetData sheetId="7922">
        <row r="4">
          <cell r="A4" t="str">
            <v>BẢNG TÍNH TOÁN, ĐO BÓC KHỐI LƯỢNG HOÀN THÀNH ĐƯA VÀO QUYẾT TOÁN</v>
          </cell>
        </row>
      </sheetData>
      <sheetData sheetId="7923">
        <row r="4">
          <cell r="A4" t="str">
            <v>BẢNG TÍNH TOÁN, ĐO BÓC KHỐI LƯỢNG HOÀN THÀNH ĐƯA VÀO QUYẾT TOÁN</v>
          </cell>
        </row>
      </sheetData>
      <sheetData sheetId="7924">
        <row r="4">
          <cell r="A4" t="str">
            <v>BẢNG TÍNH TOÁN, ĐO BÓC KHỐI LƯỢNG HOÀN THÀNH ĐƯA VÀO QUYẾT TOÁN</v>
          </cell>
        </row>
      </sheetData>
      <sheetData sheetId="7925">
        <row r="4">
          <cell r="A4" t="str">
            <v>BẢNG TÍNH TOÁN, ĐO BÓC KHỐI LƯỢNG HOÀN THÀNH ĐƯA VÀO QUYẾT TOÁN</v>
          </cell>
        </row>
      </sheetData>
      <sheetData sheetId="7926">
        <row r="4">
          <cell r="A4" t="str">
            <v>BẢNG TÍNH TOÁN, ĐO BÓC KHỐI LƯỢNG HOÀN THÀNH ĐƯA VÀO QUYẾT TOÁN</v>
          </cell>
        </row>
      </sheetData>
      <sheetData sheetId="7927">
        <row r="4">
          <cell r="A4" t="str">
            <v>BẢNG TÍNH TOÁN, ĐO BÓC KHỐI LƯỢNG HOÀN THÀNH ĐƯA VÀO QUYẾT TOÁN</v>
          </cell>
        </row>
      </sheetData>
      <sheetData sheetId="7928">
        <row r="4">
          <cell r="A4" t="str">
            <v>BẢNG TÍNH TOÁN, ĐO BÓC KHỐI LƯỢNG HOÀN THÀNH ĐƯA VÀO QUYẾT TOÁN</v>
          </cell>
        </row>
      </sheetData>
      <sheetData sheetId="7929">
        <row r="4">
          <cell r="A4" t="str">
            <v>BẢNG TÍNH TOÁN, ĐO BÓC KHỐI LƯỢNG HOÀN THÀNH ĐƯA VÀO QUYẾT TOÁN</v>
          </cell>
        </row>
      </sheetData>
      <sheetData sheetId="7930">
        <row r="4">
          <cell r="A4" t="str">
            <v>BẢNG TÍNH TOÁN, ĐO BÓC KHỐI LƯỢNG HOÀN THÀNH ĐƯA VÀO QUYẾT TOÁN</v>
          </cell>
        </row>
      </sheetData>
      <sheetData sheetId="7931">
        <row r="4">
          <cell r="A4" t="str">
            <v>BẢNG TÍNH TOÁN, ĐO BÓC KHỐI LƯỢNG HOÀN THÀNH ĐƯA VÀO QUYẾT TOÁN</v>
          </cell>
        </row>
      </sheetData>
      <sheetData sheetId="7932">
        <row r="4">
          <cell r="A4" t="str">
            <v>BẢNG TÍNH TOÁN, ĐO BÓC KHỐI LƯỢNG HOÀN THÀNH ĐƯA VÀO QUYẾT TOÁN</v>
          </cell>
        </row>
      </sheetData>
      <sheetData sheetId="7933">
        <row r="4">
          <cell r="A4" t="str">
            <v>BẢNG TÍNH TOÁN, ĐO BÓC KHỐI LƯỢNG HOÀN THÀNH ĐƯA VÀO QUYẾT TOÁN</v>
          </cell>
        </row>
      </sheetData>
      <sheetData sheetId="7934">
        <row r="4">
          <cell r="A4" t="str">
            <v>BẢNG TÍNH TOÁN, ĐO BÓC KHỐI LƯỢNG HOÀN THÀNH ĐƯA VÀO QUYẾT TOÁN</v>
          </cell>
        </row>
      </sheetData>
      <sheetData sheetId="7935">
        <row r="4">
          <cell r="A4" t="str">
            <v>BẢNG TÍNH TOÁN, ĐO BÓC KHỐI LƯỢNG HOÀN THÀNH ĐƯA VÀO QUYẾT TOÁN</v>
          </cell>
        </row>
      </sheetData>
      <sheetData sheetId="7936">
        <row r="4">
          <cell r="A4" t="str">
            <v>BẢNG TÍNH TOÁN, ĐO BÓC KHỐI LƯỢNG HOÀN THÀNH ĐƯA VÀO QUYẾT TOÁN</v>
          </cell>
        </row>
      </sheetData>
      <sheetData sheetId="7937">
        <row r="4">
          <cell r="A4" t="str">
            <v>BẢNG TÍNH TOÁN, ĐO BÓC KHỐI LƯỢNG HOÀN THÀNH ĐƯA VÀO QUYẾT TOÁN</v>
          </cell>
        </row>
      </sheetData>
      <sheetData sheetId="7938">
        <row r="4">
          <cell r="A4" t="str">
            <v>BẢNG TÍNH TOÁN, ĐO BÓC KHỐI LƯỢNG HOÀN THÀNH ĐƯA VÀO QUYẾT TOÁN</v>
          </cell>
        </row>
      </sheetData>
      <sheetData sheetId="7939">
        <row r="4">
          <cell r="A4" t="str">
            <v>BẢNG TÍNH TOÁN, ĐO BÓC KHỐI LƯỢNG HOÀN THÀNH ĐƯA VÀO QUYẾT TOÁN</v>
          </cell>
        </row>
      </sheetData>
      <sheetData sheetId="7940">
        <row r="4">
          <cell r="A4" t="str">
            <v>BẢNG TÍNH TOÁN, ĐO BÓC KHỐI LƯỢNG HOÀN THÀNH ĐƯA VÀO QUYẾT TOÁN</v>
          </cell>
        </row>
      </sheetData>
      <sheetData sheetId="7941">
        <row r="4">
          <cell r="A4" t="str">
            <v>BẢNG TÍNH TOÁN, ĐO BÓC KHỐI LƯỢNG HOÀN THÀNH ĐƯA VÀO QUYẾT TOÁN</v>
          </cell>
        </row>
      </sheetData>
      <sheetData sheetId="7942">
        <row r="4">
          <cell r="A4" t="str">
            <v>BẢNG TÍNH TOÁN, ĐO BÓC KHỐI LƯỢNG HOÀN THÀNH ĐƯA VÀO QUYẾT TOÁN</v>
          </cell>
        </row>
      </sheetData>
      <sheetData sheetId="7943">
        <row r="4">
          <cell r="A4" t="str">
            <v>BẢNG TÍNH TOÁN, ĐO BÓC KHỐI LƯỢNG HOÀN THÀNH ĐƯA VÀO QUYẾT TOÁN</v>
          </cell>
        </row>
      </sheetData>
      <sheetData sheetId="7944">
        <row r="4">
          <cell r="A4" t="str">
            <v>BẢNG TÍNH TOÁN, ĐO BÓC KHỐI LƯỢNG HOÀN THÀNH ĐƯA VÀO QUYẾT TOÁN</v>
          </cell>
        </row>
      </sheetData>
      <sheetData sheetId="7945">
        <row r="4">
          <cell r="A4" t="str">
            <v>BẢNG TÍNH TOÁN, ĐO BÓC KHỐI LƯỢNG HOÀN THÀNH ĐƯA VÀO QUYẾT TOÁN</v>
          </cell>
        </row>
      </sheetData>
      <sheetData sheetId="7946">
        <row r="4">
          <cell r="A4" t="str">
            <v>BẢNG TÍNH TOÁN, ĐO BÓC KHỐI LƯỢNG HOÀN THÀNH ĐƯA VÀO QUYẾT TOÁN</v>
          </cell>
        </row>
      </sheetData>
      <sheetData sheetId="7947">
        <row r="4">
          <cell r="A4" t="str">
            <v>BẢNG TÍNH TOÁN, ĐO BÓC KHỐI LƯỢNG HOÀN THÀNH ĐƯA VÀO QUYẾT TOÁN</v>
          </cell>
        </row>
      </sheetData>
      <sheetData sheetId="7948">
        <row r="4">
          <cell r="A4" t="str">
            <v>BẢNG TÍNH TOÁN, ĐO BÓC KHỐI LƯỢNG HOÀN THÀNH ĐƯA VÀO QUYẾT TOÁN</v>
          </cell>
        </row>
      </sheetData>
      <sheetData sheetId="7949">
        <row r="4">
          <cell r="A4" t="str">
            <v>BẢNG TÍNH TOÁN, ĐO BÓC KHỐI LƯỢNG HOÀN THÀNH ĐƯA VÀO QUYẾT TOÁN</v>
          </cell>
        </row>
      </sheetData>
      <sheetData sheetId="7950">
        <row r="4">
          <cell r="A4" t="str">
            <v>BẢNG TÍNH TOÁN, ĐO BÓC KHỐI LƯỢNG HOÀN THÀNH ĐƯA VÀO QUYẾT TOÁN</v>
          </cell>
        </row>
      </sheetData>
      <sheetData sheetId="7951">
        <row r="4">
          <cell r="A4" t="str">
            <v>BẢNG TÍNH TOÁN, ĐO BÓC KHỐI LƯỢNG HOÀN THÀNH ĐƯA VÀO QUYẾT TOÁN</v>
          </cell>
        </row>
      </sheetData>
      <sheetData sheetId="7952">
        <row r="4">
          <cell r="A4" t="str">
            <v>BẢNG TÍNH TOÁN, ĐO BÓC KHỐI LƯỢNG HOÀN THÀNH ĐƯA VÀO QUYẾT TOÁN</v>
          </cell>
        </row>
      </sheetData>
      <sheetData sheetId="7953">
        <row r="4">
          <cell r="A4" t="str">
            <v>BẢNG TÍNH TOÁN, ĐO BÓC KHỐI LƯỢNG HOÀN THÀNH ĐƯA VÀO QUYẾT TOÁN</v>
          </cell>
        </row>
      </sheetData>
      <sheetData sheetId="7954">
        <row r="4">
          <cell r="A4" t="str">
            <v>BẢNG TÍNH TOÁN, ĐO BÓC KHỐI LƯỢNG HOÀN THÀNH ĐƯA VÀO QUYẾT TOÁN</v>
          </cell>
        </row>
      </sheetData>
      <sheetData sheetId="7955">
        <row r="4">
          <cell r="A4" t="str">
            <v>BẢNG TÍNH TOÁN, ĐO BÓC KHỐI LƯỢNG HOÀN THÀNH ĐƯA VÀO QUYẾT TOÁN</v>
          </cell>
        </row>
      </sheetData>
      <sheetData sheetId="7956">
        <row r="4">
          <cell r="A4" t="str">
            <v>BẢNG TÍNH TOÁN, ĐO BÓC KHỐI LƯỢNG HOÀN THÀNH ĐƯA VÀO QUYẾT TOÁN</v>
          </cell>
        </row>
      </sheetData>
      <sheetData sheetId="7957">
        <row r="4">
          <cell r="A4" t="str">
            <v>BẢNG TÍNH TOÁN, ĐO BÓC KHỐI LƯỢNG HOÀN THÀNH ĐƯA VÀO QUYẾT TOÁN</v>
          </cell>
        </row>
      </sheetData>
      <sheetData sheetId="7958">
        <row r="4">
          <cell r="A4" t="str">
            <v>BẢNG TÍNH TOÁN, ĐO BÓC KHỐI LƯỢNG HOÀN THÀNH ĐƯA VÀO QUYẾT TOÁN</v>
          </cell>
        </row>
      </sheetData>
      <sheetData sheetId="7959">
        <row r="4">
          <cell r="A4" t="str">
            <v>BẢNG TÍNH TOÁN, ĐO BÓC KHỐI LƯỢNG HOÀN THÀNH ĐƯA VÀO QUYẾT TOÁN</v>
          </cell>
        </row>
      </sheetData>
      <sheetData sheetId="7960">
        <row r="4">
          <cell r="A4" t="str">
            <v>BẢNG TÍNH TOÁN, ĐO BÓC KHỐI LƯỢNG HOÀN THÀNH ĐƯA VÀO QUYẾT TOÁN</v>
          </cell>
        </row>
      </sheetData>
      <sheetData sheetId="7961">
        <row r="4">
          <cell r="A4" t="str">
            <v>BẢNG TÍNH TOÁN, ĐO BÓC KHỐI LƯỢNG HOÀN THÀNH ĐƯA VÀO QUYẾT TOÁN</v>
          </cell>
        </row>
      </sheetData>
      <sheetData sheetId="7962">
        <row r="4">
          <cell r="A4" t="str">
            <v>BẢNG TÍNH TOÁN, ĐO BÓC KHỐI LƯỢNG HOÀN THÀNH ĐƯA VÀO QUYẾT TOÁN</v>
          </cell>
        </row>
      </sheetData>
      <sheetData sheetId="7963">
        <row r="4">
          <cell r="A4" t="str">
            <v>BẢNG TÍNH TOÁN, ĐO BÓC KHỐI LƯỢNG HOÀN THÀNH ĐƯA VÀO QUYẾT TOÁN</v>
          </cell>
        </row>
      </sheetData>
      <sheetData sheetId="7964">
        <row r="4">
          <cell r="A4" t="str">
            <v>BẢNG TÍNH TOÁN, ĐO BÓC KHỐI LƯỢNG HOÀN THÀNH ĐƯA VÀO QUYẾT TOÁN</v>
          </cell>
        </row>
      </sheetData>
      <sheetData sheetId="7965">
        <row r="4">
          <cell r="A4" t="str">
            <v>BẢNG TÍNH TOÁN, ĐO BÓC KHỐI LƯỢNG HOÀN THÀNH ĐƯA VÀO QUYẾT TOÁN</v>
          </cell>
        </row>
      </sheetData>
      <sheetData sheetId="7966">
        <row r="4">
          <cell r="A4" t="str">
            <v>BẢNG TÍNH TOÁN, ĐO BÓC KHỐI LƯỢNG HOÀN THÀNH ĐƯA VÀO QUYẾT TOÁN</v>
          </cell>
        </row>
      </sheetData>
      <sheetData sheetId="7967">
        <row r="4">
          <cell r="A4" t="str">
            <v>BẢNG TÍNH TOÁN, ĐO BÓC KHỐI LƯỢNG HOÀN THÀNH ĐƯA VÀO QUYẾT TOÁN</v>
          </cell>
        </row>
      </sheetData>
      <sheetData sheetId="7968">
        <row r="4">
          <cell r="A4" t="str">
            <v>BẢNG TÍNH TOÁN, ĐO BÓC KHỐI LƯỢNG HOÀN THÀNH ĐƯA VÀO QUYẾT TOÁN</v>
          </cell>
        </row>
      </sheetData>
      <sheetData sheetId="7969">
        <row r="4">
          <cell r="A4" t="str">
            <v>BẢNG TÍNH TOÁN, ĐO BÓC KHỐI LƯỢNG HOÀN THÀNH ĐƯA VÀO QUYẾT TOÁN</v>
          </cell>
        </row>
      </sheetData>
      <sheetData sheetId="7970">
        <row r="4">
          <cell r="A4" t="str">
            <v>BẢNG TÍNH TOÁN, ĐO BÓC KHỐI LƯỢNG HOÀN THÀNH ĐƯA VÀO QUYẾT TOÁN</v>
          </cell>
        </row>
      </sheetData>
      <sheetData sheetId="7971">
        <row r="4">
          <cell r="A4" t="str">
            <v>BẢNG TÍNH TOÁN, ĐO BÓC KHỐI LƯỢNG HOÀN THÀNH ĐƯA VÀO QUYẾT TOÁN</v>
          </cell>
        </row>
      </sheetData>
      <sheetData sheetId="7972">
        <row r="4">
          <cell r="A4" t="str">
            <v>BẢNG TÍNH TOÁN, ĐO BÓC KHỐI LƯỢNG HOÀN THÀNH ĐƯA VÀO QUYẾT TOÁN</v>
          </cell>
        </row>
      </sheetData>
      <sheetData sheetId="7973">
        <row r="4">
          <cell r="A4" t="str">
            <v>BẢNG TÍNH TOÁN, ĐO BÓC KHỐI LƯỢNG HOÀN THÀNH ĐƯA VÀO QUYẾT TOÁN</v>
          </cell>
        </row>
      </sheetData>
      <sheetData sheetId="7974">
        <row r="4">
          <cell r="A4" t="str">
            <v>BẢNG TÍNH TOÁN, ĐO BÓC KHỐI LƯỢNG HOÀN THÀNH ĐƯA VÀO QUYẾT TOÁN</v>
          </cell>
        </row>
      </sheetData>
      <sheetData sheetId="7975">
        <row r="4">
          <cell r="A4" t="str">
            <v>BẢNG TÍNH TOÁN, ĐO BÓC KHỐI LƯỢNG HOÀN THÀNH ĐƯA VÀO QUYẾT TOÁN</v>
          </cell>
        </row>
      </sheetData>
      <sheetData sheetId="7976">
        <row r="4">
          <cell r="A4" t="str">
            <v>BẢNG TÍNH TOÁN, ĐO BÓC KHỐI LƯỢNG HOÀN THÀNH ĐƯA VÀO QUYẾT TOÁN</v>
          </cell>
        </row>
      </sheetData>
      <sheetData sheetId="7977">
        <row r="4">
          <cell r="A4" t="str">
            <v>BẢNG TÍNH TOÁN, ĐO BÓC KHỐI LƯỢNG HOÀN THÀNH ĐƯA VÀO QUYẾT TOÁN</v>
          </cell>
        </row>
      </sheetData>
      <sheetData sheetId="7978">
        <row r="4">
          <cell r="A4" t="str">
            <v>BẢNG TÍNH TOÁN, ĐO BÓC KHỐI LƯỢNG HOÀN THÀNH ĐƯA VÀO QUYẾT TOÁN</v>
          </cell>
        </row>
      </sheetData>
      <sheetData sheetId="7979">
        <row r="4">
          <cell r="A4" t="str">
            <v>BẢNG TÍNH TOÁN, ĐO BÓC KHỐI LƯỢNG HOÀN THÀNH ĐƯA VÀO QUYẾT TOÁN</v>
          </cell>
        </row>
      </sheetData>
      <sheetData sheetId="7980">
        <row r="4">
          <cell r="A4" t="str">
            <v>BẢNG TÍNH TOÁN, ĐO BÓC KHỐI LƯỢNG HOÀN THÀNH ĐƯA VÀO QUYẾT TOÁN</v>
          </cell>
        </row>
      </sheetData>
      <sheetData sheetId="7981">
        <row r="4">
          <cell r="A4" t="str">
            <v>BẢNG TÍNH TOÁN, ĐO BÓC KHỐI LƯỢNG HOÀN THÀNH ĐƯA VÀO QUYẾT TOÁN</v>
          </cell>
        </row>
      </sheetData>
      <sheetData sheetId="7982">
        <row r="4">
          <cell r="A4" t="str">
            <v>BẢNG TÍNH TOÁN, ĐO BÓC KHỐI LƯỢNG HOÀN THÀNH ĐƯA VÀO QUYẾT TOÁN</v>
          </cell>
        </row>
      </sheetData>
      <sheetData sheetId="7983">
        <row r="4">
          <cell r="A4" t="str">
            <v>BẢNG TÍNH TOÁN, ĐO BÓC KHỐI LƯỢNG HOÀN THÀNH ĐƯA VÀO QUYẾT TOÁN</v>
          </cell>
        </row>
      </sheetData>
      <sheetData sheetId="7984">
        <row r="4">
          <cell r="A4" t="str">
            <v>BẢNG TÍNH TOÁN, ĐO BÓC KHỐI LƯỢNG HOÀN THÀNH ĐƯA VÀO QUYẾT TOÁN</v>
          </cell>
        </row>
      </sheetData>
      <sheetData sheetId="7985">
        <row r="4">
          <cell r="A4" t="str">
            <v>BẢNG TÍNH TOÁN, ĐO BÓC KHỐI LƯỢNG HOÀN THÀNH ĐƯA VÀO QUYẾT TOÁN</v>
          </cell>
        </row>
      </sheetData>
      <sheetData sheetId="7986">
        <row r="4">
          <cell r="A4" t="str">
            <v>BẢNG TÍNH TOÁN, ĐO BÓC KHỐI LƯỢNG HOÀN THÀNH ĐƯA VÀO QUYẾT TOÁN</v>
          </cell>
        </row>
      </sheetData>
      <sheetData sheetId="7987">
        <row r="4">
          <cell r="A4" t="str">
            <v>BẢNG TÍNH TOÁN, ĐO BÓC KHỐI LƯỢNG HOÀN THÀNH ĐƯA VÀO QUYẾT TOÁN</v>
          </cell>
        </row>
      </sheetData>
      <sheetData sheetId="7988">
        <row r="4">
          <cell r="A4" t="str">
            <v>BẢNG TÍNH TOÁN, ĐO BÓC KHỐI LƯỢNG HOÀN THÀNH ĐƯA VÀO QUYẾT TOÁN</v>
          </cell>
        </row>
      </sheetData>
      <sheetData sheetId="7989">
        <row r="4">
          <cell r="A4" t="str">
            <v>BẢNG TÍNH TOÁN, ĐO BÓC KHỐI LƯỢNG HOÀN THÀNH ĐƯA VÀO QUYẾT TOÁN</v>
          </cell>
        </row>
      </sheetData>
      <sheetData sheetId="7990">
        <row r="4">
          <cell r="A4" t="str">
            <v>BẢNG TÍNH TOÁN, ĐO BÓC KHỐI LƯỢNG HOÀN THÀNH ĐƯA VÀO QUYẾT TOÁN</v>
          </cell>
        </row>
      </sheetData>
      <sheetData sheetId="7991">
        <row r="4">
          <cell r="A4" t="str">
            <v>BẢNG TÍNH TOÁN, ĐO BÓC KHỐI LƯỢNG HOÀN THÀNH ĐƯA VÀO QUYẾT TOÁN</v>
          </cell>
        </row>
      </sheetData>
      <sheetData sheetId="7992">
        <row r="4">
          <cell r="A4" t="str">
            <v>BẢNG TÍNH TOÁN, ĐO BÓC KHỐI LƯỢNG HOÀN THÀNH ĐƯA VÀO QUYẾT TOÁN</v>
          </cell>
        </row>
      </sheetData>
      <sheetData sheetId="7993">
        <row r="4">
          <cell r="A4" t="str">
            <v>BẢNG TÍNH TOÁN, ĐO BÓC KHỐI LƯỢNG HOÀN THÀNH ĐƯA VÀO QUYẾT TOÁN</v>
          </cell>
        </row>
      </sheetData>
      <sheetData sheetId="7994">
        <row r="4">
          <cell r="A4" t="str">
            <v>BẢNG TÍNH TOÁN, ĐO BÓC KHỐI LƯỢNG HOÀN THÀNH ĐƯA VÀO QUYẾT TOÁN</v>
          </cell>
        </row>
      </sheetData>
      <sheetData sheetId="7995">
        <row r="4">
          <cell r="A4" t="str">
            <v>BẢNG TÍNH TOÁN, ĐO BÓC KHỐI LƯỢNG HOÀN THÀNH ĐƯA VÀO QUYẾT TOÁN</v>
          </cell>
        </row>
      </sheetData>
      <sheetData sheetId="7996">
        <row r="4">
          <cell r="A4" t="str">
            <v>BẢNG TÍNH TOÁN, ĐO BÓC KHỐI LƯỢNG HOÀN THÀNH ĐƯA VÀO QUYẾT TOÁN</v>
          </cell>
        </row>
      </sheetData>
      <sheetData sheetId="7997">
        <row r="4">
          <cell r="A4" t="str">
            <v>BẢNG TÍNH TOÁN, ĐO BÓC KHỐI LƯỢNG HOÀN THÀNH ĐƯA VÀO QUYẾT TOÁN</v>
          </cell>
        </row>
      </sheetData>
      <sheetData sheetId="7998">
        <row r="4">
          <cell r="A4" t="str">
            <v>BẢNG TÍNH TOÁN, ĐO BÓC KHỐI LƯỢNG HOÀN THÀNH ĐƯA VÀO QUYẾT TOÁN</v>
          </cell>
        </row>
      </sheetData>
      <sheetData sheetId="7999">
        <row r="4">
          <cell r="A4" t="str">
            <v>BẢNG TÍNH TOÁN, ĐO BÓC KHỐI LƯỢNG HOÀN THÀNH ĐƯA VÀO QUYẾT TOÁN</v>
          </cell>
        </row>
      </sheetData>
      <sheetData sheetId="8000">
        <row r="4">
          <cell r="A4" t="str">
            <v>BẢNG TÍNH TOÁN, ĐO BÓC KHỐI LƯỢNG HOÀN THÀNH ĐƯA VÀO QUYẾT TOÁN</v>
          </cell>
        </row>
      </sheetData>
      <sheetData sheetId="8001">
        <row r="4">
          <cell r="A4" t="str">
            <v>BẢNG TÍNH TOÁN, ĐO BÓC KHỐI LƯỢNG HOÀN THÀNH ĐƯA VÀO QUYẾT TOÁN</v>
          </cell>
        </row>
      </sheetData>
      <sheetData sheetId="8002">
        <row r="4">
          <cell r="A4" t="str">
            <v>BẢNG TÍNH TOÁN, ĐO BÓC KHỐI LƯỢNG HOÀN THÀNH ĐƯA VÀO QUYẾT TOÁN</v>
          </cell>
        </row>
      </sheetData>
      <sheetData sheetId="8003">
        <row r="4">
          <cell r="A4" t="str">
            <v>BẢNG TÍNH TOÁN, ĐO BÓC KHỐI LƯỢNG HOÀN THÀNH ĐƯA VÀO QUYẾT TOÁN</v>
          </cell>
        </row>
      </sheetData>
      <sheetData sheetId="8004">
        <row r="4">
          <cell r="A4" t="str">
            <v>BẢNG TÍNH TOÁN, ĐO BÓC KHỐI LƯỢNG HOÀN THÀNH ĐƯA VÀO QUYẾT TOÁN</v>
          </cell>
        </row>
      </sheetData>
      <sheetData sheetId="8005">
        <row r="4">
          <cell r="A4" t="str">
            <v>BẢNG TÍNH TOÁN, ĐO BÓC KHỐI LƯỢNG HOÀN THÀNH ĐƯA VÀO QUYẾT TOÁN</v>
          </cell>
        </row>
      </sheetData>
      <sheetData sheetId="8006">
        <row r="4">
          <cell r="A4" t="str">
            <v>BẢNG TÍNH TOÁN, ĐO BÓC KHỐI LƯỢNG HOÀN THÀNH ĐƯA VÀO QUYẾT TOÁN</v>
          </cell>
        </row>
      </sheetData>
      <sheetData sheetId="8007">
        <row r="4">
          <cell r="A4" t="str">
            <v>BẢNG TÍNH TOÁN, ĐO BÓC KHỐI LƯỢNG HOÀN THÀNH ĐƯA VÀO QUYẾT TOÁN</v>
          </cell>
        </row>
      </sheetData>
      <sheetData sheetId="8008">
        <row r="4">
          <cell r="A4" t="str">
            <v>BẢNG TÍNH TOÁN, ĐO BÓC KHỐI LƯỢNG HOÀN THÀNH ĐƯA VÀO QUYẾT TOÁN</v>
          </cell>
        </row>
      </sheetData>
      <sheetData sheetId="8009">
        <row r="4">
          <cell r="A4" t="str">
            <v>BẢNG TÍNH TOÁN, ĐO BÓC KHỐI LƯỢNG HOÀN THÀNH ĐƯA VÀO QUYẾT TOÁN</v>
          </cell>
        </row>
      </sheetData>
      <sheetData sheetId="8010">
        <row r="4">
          <cell r="A4" t="str">
            <v>BẢNG TÍNH TOÁN, ĐO BÓC KHỐI LƯỢNG HOÀN THÀNH ĐƯA VÀO QUYẾT TOÁN</v>
          </cell>
        </row>
      </sheetData>
      <sheetData sheetId="8011">
        <row r="4">
          <cell r="A4" t="str">
            <v>BẢNG TÍNH TOÁN, ĐO BÓC KHỐI LƯỢNG HOÀN THÀNH ĐƯA VÀO QUYẾT TOÁN</v>
          </cell>
        </row>
      </sheetData>
      <sheetData sheetId="8012">
        <row r="4">
          <cell r="A4" t="str">
            <v>BẢNG TÍNH TOÁN, ĐO BÓC KHỐI LƯỢNG HOÀN THÀNH ĐƯA VÀO QUYẾT TOÁN</v>
          </cell>
        </row>
      </sheetData>
      <sheetData sheetId="8013">
        <row r="4">
          <cell r="A4" t="str">
            <v>BẢNG TÍNH TOÁN, ĐO BÓC KHỐI LƯỢNG HOÀN THÀNH ĐƯA VÀO QUYẾT TOÁN</v>
          </cell>
        </row>
      </sheetData>
      <sheetData sheetId="8014">
        <row r="4">
          <cell r="A4" t="str">
            <v>BẢNG TÍNH TOÁN, ĐO BÓC KHỐI LƯỢNG HOÀN THÀNH ĐƯA VÀO QUYẾT TOÁN</v>
          </cell>
        </row>
      </sheetData>
      <sheetData sheetId="8015">
        <row r="4">
          <cell r="A4" t="str">
            <v>BẢNG TÍNH TOÁN, ĐO BÓC KHỐI LƯỢNG HOÀN THÀNH ĐƯA VÀO QUYẾT TOÁN</v>
          </cell>
        </row>
      </sheetData>
      <sheetData sheetId="8016">
        <row r="4">
          <cell r="A4" t="str">
            <v>BẢNG TÍNH TOÁN, ĐO BÓC KHỐI LƯỢNG HOÀN THÀNH ĐƯA VÀO QUYẾT TOÁN</v>
          </cell>
        </row>
      </sheetData>
      <sheetData sheetId="8017">
        <row r="4">
          <cell r="A4" t="str">
            <v>BẢNG TÍNH TOÁN, ĐO BÓC KHỐI LƯỢNG HOÀN THÀNH ĐƯA VÀO QUYẾT TOÁN</v>
          </cell>
        </row>
      </sheetData>
      <sheetData sheetId="8018">
        <row r="4">
          <cell r="A4" t="str">
            <v>BẢNG TÍNH TOÁN, ĐO BÓC KHỐI LƯỢNG HOÀN THÀNH ĐƯA VÀO QUYẾT TOÁN</v>
          </cell>
        </row>
      </sheetData>
      <sheetData sheetId="8019">
        <row r="4">
          <cell r="A4" t="str">
            <v>BẢNG TÍNH TOÁN, ĐO BÓC KHỐI LƯỢNG HOÀN THÀNH ĐƯA VÀO QUYẾT TOÁN</v>
          </cell>
        </row>
      </sheetData>
      <sheetData sheetId="8020">
        <row r="4">
          <cell r="A4" t="str">
            <v>BẢNG TÍNH TOÁN, ĐO BÓC KHỐI LƯỢNG HOÀN THÀNH ĐƯA VÀO QUYẾT TOÁN</v>
          </cell>
        </row>
      </sheetData>
      <sheetData sheetId="8021">
        <row r="4">
          <cell r="A4" t="str">
            <v>BẢNG TÍNH TOÁN, ĐO BÓC KHỐI LƯỢNG HOÀN THÀNH ĐƯA VÀO QUYẾT TOÁN</v>
          </cell>
        </row>
      </sheetData>
      <sheetData sheetId="8022">
        <row r="4">
          <cell r="A4" t="str">
            <v>BẢNG TÍNH TOÁN, ĐO BÓC KHỐI LƯỢNG HOÀN THÀNH ĐƯA VÀO QUYẾT TOÁN</v>
          </cell>
        </row>
      </sheetData>
      <sheetData sheetId="8023">
        <row r="4">
          <cell r="A4" t="str">
            <v>BẢNG TÍNH TOÁN, ĐO BÓC KHỐI LƯỢNG HOÀN THÀNH ĐƯA VÀO QUYẾT TOÁN</v>
          </cell>
        </row>
      </sheetData>
      <sheetData sheetId="8024">
        <row r="4">
          <cell r="A4" t="str">
            <v>BẢNG TÍNH TOÁN, ĐO BÓC KHỐI LƯỢNG HOÀN THÀNH ĐƯA VÀO QUYẾT TOÁN</v>
          </cell>
        </row>
      </sheetData>
      <sheetData sheetId="8025">
        <row r="4">
          <cell r="A4" t="str">
            <v>BẢNG TÍNH TOÁN, ĐO BÓC KHỐI LƯỢNG HOÀN THÀNH ĐƯA VÀO QUYẾT TOÁN</v>
          </cell>
        </row>
      </sheetData>
      <sheetData sheetId="8026">
        <row r="4">
          <cell r="A4" t="str">
            <v>BẢNG TÍNH TOÁN, ĐO BÓC KHỐI LƯỢNG HOÀN THÀNH ĐƯA VÀO QUYẾT TOÁN</v>
          </cell>
        </row>
      </sheetData>
      <sheetData sheetId="8027">
        <row r="4">
          <cell r="A4" t="str">
            <v>BẢNG TÍNH TOÁN, ĐO BÓC KHỐI LƯỢNG HOÀN THÀNH ĐƯA VÀO QUYẾT TOÁN</v>
          </cell>
        </row>
      </sheetData>
      <sheetData sheetId="8028">
        <row r="4">
          <cell r="A4" t="str">
            <v>BẢNG TÍNH TOÁN, ĐO BÓC KHỐI LƯỢNG HOÀN THÀNH ĐƯA VÀO QUYẾT TOÁN</v>
          </cell>
        </row>
      </sheetData>
      <sheetData sheetId="8029">
        <row r="4">
          <cell r="A4" t="str">
            <v>BẢNG TÍNH TOÁN, ĐO BÓC KHỐI LƯỢNG HOÀN THÀNH ĐƯA VÀO QUYẾT TOÁN</v>
          </cell>
        </row>
      </sheetData>
      <sheetData sheetId="8030">
        <row r="4">
          <cell r="A4" t="str">
            <v>BẢNG TÍNH TOÁN, ĐO BÓC KHỐI LƯỢNG HOÀN THÀNH ĐƯA VÀO QUYẾT TOÁN</v>
          </cell>
        </row>
      </sheetData>
      <sheetData sheetId="8031">
        <row r="4">
          <cell r="A4" t="str">
            <v>BẢNG TÍNH TOÁN, ĐO BÓC KHỐI LƯỢNG HOÀN THÀNH ĐƯA VÀO QUYẾT TOÁN</v>
          </cell>
        </row>
      </sheetData>
      <sheetData sheetId="8032">
        <row r="4">
          <cell r="A4" t="str">
            <v>BẢNG TÍNH TOÁN, ĐO BÓC KHỐI LƯỢNG HOÀN THÀNH ĐƯA VÀO QUYẾT TOÁN</v>
          </cell>
        </row>
      </sheetData>
      <sheetData sheetId="8033">
        <row r="4">
          <cell r="A4" t="str">
            <v>BẢNG TÍNH TOÁN, ĐO BÓC KHỐI LƯỢNG HOÀN THÀNH ĐƯA VÀO QUYẾT TOÁN</v>
          </cell>
        </row>
      </sheetData>
      <sheetData sheetId="8034">
        <row r="4">
          <cell r="A4" t="str">
            <v>BẢNG TÍNH TOÁN, ĐO BÓC KHỐI LƯỢNG HOÀN THÀNH ĐƯA VÀO QUYẾT TOÁN</v>
          </cell>
        </row>
      </sheetData>
      <sheetData sheetId="8035">
        <row r="4">
          <cell r="A4" t="str">
            <v>BẢNG TÍNH TOÁN, ĐO BÓC KHỐI LƯỢNG HOÀN THÀNH ĐƯA VÀO QUYẾT TOÁN</v>
          </cell>
        </row>
      </sheetData>
      <sheetData sheetId="8036">
        <row r="4">
          <cell r="A4" t="str">
            <v>BẢNG TÍNH TOÁN, ĐO BÓC KHỐI LƯỢNG HOÀN THÀNH ĐƯA VÀO QUYẾT TOÁN</v>
          </cell>
        </row>
      </sheetData>
      <sheetData sheetId="8037">
        <row r="4">
          <cell r="A4" t="str">
            <v>BẢNG TÍNH TOÁN, ĐO BÓC KHỐI LƯỢNG HOÀN THÀNH ĐƯA VÀO QUYẾT TOÁN</v>
          </cell>
        </row>
      </sheetData>
      <sheetData sheetId="8038">
        <row r="4">
          <cell r="A4" t="str">
            <v>BẢNG TÍNH TOÁN, ĐO BÓC KHỐI LƯỢNG HOÀN THÀNH ĐƯA VÀO QUYẾT TOÁN</v>
          </cell>
        </row>
      </sheetData>
      <sheetData sheetId="8039">
        <row r="4">
          <cell r="A4" t="str">
            <v>BẢNG TÍNH TOÁN, ĐO BÓC KHỐI LƯỢNG HOÀN THÀNH ĐƯA VÀO QUYẾT TOÁN</v>
          </cell>
        </row>
      </sheetData>
      <sheetData sheetId="8040">
        <row r="4">
          <cell r="A4" t="str">
            <v>BẢNG TÍNH TOÁN, ĐO BÓC KHỐI LƯỢNG HOÀN THÀNH ĐƯA VÀO QUYẾT TOÁN</v>
          </cell>
        </row>
      </sheetData>
      <sheetData sheetId="8041">
        <row r="4">
          <cell r="A4" t="str">
            <v>BẢNG TÍNH TOÁN, ĐO BÓC KHỐI LƯỢNG HOÀN THÀNH ĐƯA VÀO QUYẾT TOÁN</v>
          </cell>
        </row>
      </sheetData>
      <sheetData sheetId="8042">
        <row r="4">
          <cell r="A4" t="str">
            <v>BẢNG TÍNH TOÁN, ĐO BÓC KHỐI LƯỢNG HOÀN THÀNH ĐƯA VÀO QUYẾT TOÁN</v>
          </cell>
        </row>
      </sheetData>
      <sheetData sheetId="8043">
        <row r="4">
          <cell r="A4" t="str">
            <v>BẢNG TÍNH TOÁN, ĐO BÓC KHỐI LƯỢNG HOÀN THÀNH ĐƯA VÀO QUYẾT TOÁN</v>
          </cell>
        </row>
      </sheetData>
      <sheetData sheetId="8044">
        <row r="4">
          <cell r="A4" t="str">
            <v>BẢNG TÍNH TOÁN, ĐO BÓC KHỐI LƯỢNG HOÀN THÀNH ĐƯA VÀO QUYẾT TOÁN</v>
          </cell>
        </row>
      </sheetData>
      <sheetData sheetId="8045">
        <row r="4">
          <cell r="A4" t="str">
            <v>BẢNG TÍNH TOÁN, ĐO BÓC KHỐI LƯỢNG HOÀN THÀNH ĐƯA VÀO QUYẾT TOÁN</v>
          </cell>
        </row>
      </sheetData>
      <sheetData sheetId="8046">
        <row r="4">
          <cell r="A4" t="str">
            <v>BẢNG TÍNH TOÁN, ĐO BÓC KHỐI LƯỢNG HOÀN THÀNH ĐƯA VÀO QUYẾT TOÁN</v>
          </cell>
        </row>
      </sheetData>
      <sheetData sheetId="8047">
        <row r="4">
          <cell r="A4" t="str">
            <v>BẢNG TÍNH TOÁN, ĐO BÓC KHỐI LƯỢNG HOÀN THÀNH ĐƯA VÀO QUYẾT TOÁN</v>
          </cell>
        </row>
      </sheetData>
      <sheetData sheetId="8048">
        <row r="4">
          <cell r="A4" t="str">
            <v>BẢNG TÍNH TOÁN, ĐO BÓC KHỐI LƯỢNG HOÀN THÀNH ĐƯA VÀO QUYẾT TOÁN</v>
          </cell>
        </row>
      </sheetData>
      <sheetData sheetId="8049">
        <row r="4">
          <cell r="A4" t="str">
            <v>BẢNG TÍNH TOÁN, ĐO BÓC KHỐI LƯỢNG HOÀN THÀNH ĐƯA VÀO QUYẾT TOÁN</v>
          </cell>
        </row>
      </sheetData>
      <sheetData sheetId="8050">
        <row r="4">
          <cell r="A4" t="str">
            <v>BẢNG TÍNH TOÁN, ĐO BÓC KHỐI LƯỢNG HOÀN THÀNH ĐƯA VÀO QUYẾT TOÁN</v>
          </cell>
        </row>
      </sheetData>
      <sheetData sheetId="8051">
        <row r="4">
          <cell r="A4" t="str">
            <v>BẢNG TÍNH TOÁN, ĐO BÓC KHỐI LƯỢNG HOÀN THÀNH ĐƯA VÀO QUYẾT TOÁN</v>
          </cell>
        </row>
      </sheetData>
      <sheetData sheetId="8052">
        <row r="4">
          <cell r="A4" t="str">
            <v>BẢNG TÍNH TOÁN, ĐO BÓC KHỐI LƯỢNG HOÀN THÀNH ĐƯA VÀO QUYẾT TOÁN</v>
          </cell>
        </row>
      </sheetData>
      <sheetData sheetId="8053">
        <row r="4">
          <cell r="A4" t="str">
            <v>BẢNG TÍNH TOÁN, ĐO BÓC KHỐI LƯỢNG HOÀN THÀNH ĐƯA VÀO QUYẾT TOÁN</v>
          </cell>
        </row>
      </sheetData>
      <sheetData sheetId="8054">
        <row r="4">
          <cell r="A4" t="str">
            <v>BẢNG TÍNH TOÁN, ĐO BÓC KHỐI LƯỢNG HOÀN THÀNH ĐƯA VÀO QUYẾT TOÁN</v>
          </cell>
        </row>
      </sheetData>
      <sheetData sheetId="8055">
        <row r="4">
          <cell r="A4" t="str">
            <v>BẢNG TÍNH TOÁN, ĐO BÓC KHỐI LƯỢNG HOÀN THÀNH ĐƯA VÀO QUYẾT TOÁN</v>
          </cell>
        </row>
      </sheetData>
      <sheetData sheetId="8056">
        <row r="4">
          <cell r="A4" t="str">
            <v>BẢNG TÍNH TOÁN, ĐO BÓC KHỐI LƯỢNG HOÀN THÀNH ĐƯA VÀO QUYẾT TOÁN</v>
          </cell>
        </row>
      </sheetData>
      <sheetData sheetId="8057">
        <row r="4">
          <cell r="A4" t="str">
            <v>BẢNG TÍNH TOÁN, ĐO BÓC KHỐI LƯỢNG HOÀN THÀNH ĐƯA VÀO QUYẾT TOÁN</v>
          </cell>
        </row>
      </sheetData>
      <sheetData sheetId="8058">
        <row r="4">
          <cell r="A4" t="str">
            <v>BẢNG TÍNH TOÁN, ĐO BÓC KHỐI LƯỢNG HOÀN THÀNH ĐƯA VÀO QUYẾT TOÁN</v>
          </cell>
        </row>
      </sheetData>
      <sheetData sheetId="8059">
        <row r="4">
          <cell r="A4" t="str">
            <v>BẢNG TÍNH TOÁN, ĐO BÓC KHỐI LƯỢNG HOÀN THÀNH ĐƯA VÀO QUYẾT TOÁN</v>
          </cell>
        </row>
      </sheetData>
      <sheetData sheetId="8060">
        <row r="4">
          <cell r="A4" t="str">
            <v>BẢNG TÍNH TOÁN, ĐO BÓC KHỐI LƯỢNG HOÀN THÀNH ĐƯA VÀO QUYẾT TOÁN</v>
          </cell>
        </row>
      </sheetData>
      <sheetData sheetId="8061">
        <row r="4">
          <cell r="A4" t="str">
            <v>BẢNG TÍNH TOÁN, ĐO BÓC KHỐI LƯỢNG HOÀN THÀNH ĐƯA VÀO QUYẾT TOÁN</v>
          </cell>
        </row>
      </sheetData>
      <sheetData sheetId="8062">
        <row r="4">
          <cell r="A4" t="str">
            <v>BẢNG TÍNH TOÁN, ĐO BÓC KHỐI LƯỢNG HOÀN THÀNH ĐƯA VÀO QUYẾT TOÁN</v>
          </cell>
        </row>
      </sheetData>
      <sheetData sheetId="8063">
        <row r="4">
          <cell r="A4" t="str">
            <v>BẢNG TÍNH TOÁN, ĐO BÓC KHỐI LƯỢNG HOÀN THÀNH ĐƯA VÀO QUYẾT TOÁN</v>
          </cell>
        </row>
      </sheetData>
      <sheetData sheetId="8064">
        <row r="4">
          <cell r="A4" t="str">
            <v>BẢNG TÍNH TOÁN, ĐO BÓC KHỐI LƯỢNG HOÀN THÀNH ĐƯA VÀO QUYẾT TOÁN</v>
          </cell>
        </row>
      </sheetData>
      <sheetData sheetId="8065">
        <row r="4">
          <cell r="A4" t="str">
            <v>BẢNG TÍNH TOÁN, ĐO BÓC KHỐI LƯỢNG HOÀN THÀNH ĐƯA VÀO QUYẾT TOÁN</v>
          </cell>
        </row>
      </sheetData>
      <sheetData sheetId="8066">
        <row r="4">
          <cell r="A4" t="str">
            <v>BẢNG TÍNH TOÁN, ĐO BÓC KHỐI LƯỢNG HOÀN THÀNH ĐƯA VÀO QUYẾT TOÁN</v>
          </cell>
        </row>
      </sheetData>
      <sheetData sheetId="8067">
        <row r="4">
          <cell r="A4" t="str">
            <v>BẢNG TÍNH TOÁN, ĐO BÓC KHỐI LƯỢNG HOÀN THÀNH ĐƯA VÀO QUYẾT TOÁN</v>
          </cell>
        </row>
      </sheetData>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ow r="4">
          <cell r="A4" t="str">
            <v>BẢNG TÍNH TOÁN, ĐO BÓC KHỐI LƯỢNG HOÀN THÀNH ĐƯA VÀO QUYẾT TOÁN</v>
          </cell>
        </row>
      </sheetData>
      <sheetData sheetId="8086">
        <row r="4">
          <cell r="A4" t="str">
            <v>BẢNG TÍNH TOÁN, ĐO BÓC KHỐI LƯỢNG HOÀN THÀNH ĐƯA VÀO QUYẾT TOÁN</v>
          </cell>
        </row>
      </sheetData>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ow r="4">
          <cell r="A4" t="str">
            <v>BẢNG TÍNH TOÁN, ĐO BÓC KHỐI LƯỢNG HOÀN THÀNH ĐƯA VÀO QUYẾT TOÁN</v>
          </cell>
        </row>
      </sheetData>
      <sheetData sheetId="8104">
        <row r="4">
          <cell r="A4" t="str">
            <v>BẢNG TÍNH TOÁN, ĐO BÓC KHỐI LƯỢNG HOÀN THÀNH ĐƯA VÀO QUYẾT TOÁN</v>
          </cell>
        </row>
      </sheetData>
      <sheetData sheetId="8105">
        <row r="4">
          <cell r="A4" t="str">
            <v>BẢNG TÍNH TOÁN, ĐO BÓC KHỐI LƯỢNG HOÀN THÀNH ĐƯA VÀO QUYẾT TOÁN</v>
          </cell>
        </row>
      </sheetData>
      <sheetData sheetId="8106">
        <row r="4">
          <cell r="A4" t="str">
            <v>BẢNG TÍNH TOÁN, ĐO BÓC KHỐI LƯỢNG HOÀN THÀNH ĐƯA VÀO QUYẾT TOÁN</v>
          </cell>
        </row>
      </sheetData>
      <sheetData sheetId="8107">
        <row r="4">
          <cell r="A4" t="str">
            <v>BẢNG TÍNH TOÁN, ĐO BÓC KHỐI LƯỢNG HOÀN THÀNH ĐƯA VÀO QUYẾT TOÁN</v>
          </cell>
        </row>
      </sheetData>
      <sheetData sheetId="8108">
        <row r="4">
          <cell r="A4" t="str">
            <v>BẢNG TÍNH TOÁN, ĐO BÓC KHỐI LƯỢNG HOÀN THÀNH ĐƯA VÀO QUYẾT TOÁN</v>
          </cell>
        </row>
      </sheetData>
      <sheetData sheetId="8109">
        <row r="4">
          <cell r="A4" t="str">
            <v>BẢNG TÍNH TOÁN, ĐO BÓC KHỐI LƯỢNG HOÀN THÀNH ĐƯA VÀO QUYẾT TOÁN</v>
          </cell>
        </row>
      </sheetData>
      <sheetData sheetId="8110">
        <row r="4">
          <cell r="A4" t="str">
            <v>BẢNG TÍNH TOÁN, ĐO BÓC KHỐI LƯỢNG HOÀN THÀNH ĐƯA VÀO QUYẾT TOÁN</v>
          </cell>
        </row>
      </sheetData>
      <sheetData sheetId="8111">
        <row r="4">
          <cell r="A4" t="str">
            <v>BẢNG TÍNH TOÁN, ĐO BÓC KHỐI LƯỢNG HOÀN THÀNH ĐƯA VÀO QUYẾT TOÁN</v>
          </cell>
        </row>
      </sheetData>
      <sheetData sheetId="8112">
        <row r="4">
          <cell r="A4" t="str">
            <v>BẢNG TÍNH TOÁN, ĐO BÓC KHỐI LƯỢNG HOÀN THÀNH ĐƯA VÀO QUYẾT TOÁN</v>
          </cell>
        </row>
      </sheetData>
      <sheetData sheetId="8113">
        <row r="4">
          <cell r="A4" t="str">
            <v>BẢNG TÍNH TOÁN, ĐO BÓC KHỐI LƯỢNG HOÀN THÀNH ĐƯA VÀO QUYẾT TOÁN</v>
          </cell>
        </row>
      </sheetData>
      <sheetData sheetId="8114">
        <row r="4">
          <cell r="A4" t="str">
            <v>BẢNG TÍNH TOÁN, ĐO BÓC KHỐI LƯỢNG HOÀN THÀNH ĐƯA VÀO QUYẾT TOÁN</v>
          </cell>
        </row>
      </sheetData>
      <sheetData sheetId="8115">
        <row r="4">
          <cell r="A4" t="str">
            <v>BẢNG TÍNH TOÁN, ĐO BÓC KHỐI LƯỢNG HOÀN THÀNH ĐƯA VÀO QUYẾT TOÁN</v>
          </cell>
        </row>
      </sheetData>
      <sheetData sheetId="8116">
        <row r="4">
          <cell r="A4" t="str">
            <v>BẢNG TÍNH TOÁN, ĐO BÓC KHỐI LƯỢNG HOÀN THÀNH ĐƯA VÀO QUYẾT TOÁN</v>
          </cell>
        </row>
      </sheetData>
      <sheetData sheetId="8117">
        <row r="4">
          <cell r="A4" t="str">
            <v>BẢNG TÍNH TOÁN, ĐO BÓC KHỐI LƯỢNG HOÀN THÀNH ĐƯA VÀO QUYẾT TOÁN</v>
          </cell>
        </row>
      </sheetData>
      <sheetData sheetId="8118">
        <row r="4">
          <cell r="A4" t="str">
            <v>BẢNG TÍNH TOÁN, ĐO BÓC KHỐI LƯỢNG HOÀN THÀNH ĐƯA VÀO QUYẾT TOÁN</v>
          </cell>
        </row>
      </sheetData>
      <sheetData sheetId="8119">
        <row r="4">
          <cell r="A4" t="str">
            <v>BẢNG TÍNH TOÁN, ĐO BÓC KHỐI LƯỢNG HOÀN THÀNH ĐƯA VÀO QUYẾT TOÁN</v>
          </cell>
        </row>
      </sheetData>
      <sheetData sheetId="8120">
        <row r="4">
          <cell r="A4" t="str">
            <v>BẢNG TÍNH TOÁN, ĐO BÓC KHỐI LƯỢNG HOÀN THÀNH ĐƯA VÀO QUYẾT TOÁN</v>
          </cell>
        </row>
      </sheetData>
      <sheetData sheetId="8121">
        <row r="4">
          <cell r="A4" t="str">
            <v>BẢNG TÍNH TOÁN, ĐO BÓC KHỐI LƯỢNG HOÀN THÀNH ĐƯA VÀO QUYẾT TOÁN</v>
          </cell>
        </row>
      </sheetData>
      <sheetData sheetId="8122">
        <row r="4">
          <cell r="A4" t="str">
            <v>BẢNG TÍNH TOÁN, ĐO BÓC KHỐI LƯỢNG HOÀN THÀNH ĐƯA VÀO QUYẾT TOÁN</v>
          </cell>
        </row>
      </sheetData>
      <sheetData sheetId="8123">
        <row r="4">
          <cell r="A4" t="str">
            <v>BẢNG TÍNH TOÁN, ĐO BÓC KHỐI LƯỢNG HOÀN THÀNH ĐƯA VÀO QUYẾT TOÁN</v>
          </cell>
        </row>
      </sheetData>
      <sheetData sheetId="8124">
        <row r="4">
          <cell r="A4" t="str">
            <v>BẢNG TÍNH TOÁN, ĐO BÓC KHỐI LƯỢNG HOÀN THÀNH ĐƯA VÀO QUYẾT TOÁN</v>
          </cell>
        </row>
      </sheetData>
      <sheetData sheetId="8125">
        <row r="4">
          <cell r="A4" t="str">
            <v>BẢNG TÍNH TOÁN, ĐO BÓC KHỐI LƯỢNG HOÀN THÀNH ĐƯA VÀO QUYẾT TOÁN</v>
          </cell>
        </row>
      </sheetData>
      <sheetData sheetId="8126">
        <row r="4">
          <cell r="A4" t="str">
            <v>BẢNG TÍNH TOÁN, ĐO BÓC KHỐI LƯỢNG HOÀN THÀNH ĐƯA VÀO QUYẾT TOÁN</v>
          </cell>
        </row>
      </sheetData>
      <sheetData sheetId="8127">
        <row r="4">
          <cell r="A4" t="str">
            <v>BẢNG TÍNH TOÁN, ĐO BÓC KHỐI LƯỢNG HOÀN THÀNH ĐƯA VÀO QUYẾT TOÁN</v>
          </cell>
        </row>
      </sheetData>
      <sheetData sheetId="8128">
        <row r="4">
          <cell r="A4" t="str">
            <v>BẢNG TÍNH TOÁN, ĐO BÓC KHỐI LƯỢNG HOÀN THÀNH ĐƯA VÀO QUYẾT TOÁN</v>
          </cell>
        </row>
      </sheetData>
      <sheetData sheetId="8129">
        <row r="4">
          <cell r="A4" t="str">
            <v>BẢNG TÍNH TOÁN, ĐO BÓC KHỐI LƯỢNG HOÀN THÀNH ĐƯA VÀO QUYẾT TOÁN</v>
          </cell>
        </row>
      </sheetData>
      <sheetData sheetId="8130">
        <row r="4">
          <cell r="A4" t="str">
            <v>BẢNG TÍNH TOÁN, ĐO BÓC KHỐI LƯỢNG HOÀN THÀNH ĐƯA VÀO QUYẾT TOÁN</v>
          </cell>
        </row>
      </sheetData>
      <sheetData sheetId="8131">
        <row r="4">
          <cell r="A4" t="str">
            <v>BẢNG TÍNH TOÁN, ĐO BÓC KHỐI LƯỢNG HOÀN THÀNH ĐƯA VÀO QUYẾT TOÁN</v>
          </cell>
        </row>
      </sheetData>
      <sheetData sheetId="8132">
        <row r="4">
          <cell r="A4" t="str">
            <v>BẢNG TÍNH TOÁN, ĐO BÓC KHỐI LƯỢNG HOÀN THÀNH ĐƯA VÀO QUYẾT TOÁN</v>
          </cell>
        </row>
      </sheetData>
      <sheetData sheetId="8133">
        <row r="4">
          <cell r="A4" t="str">
            <v>BẢNG TÍNH TOÁN, ĐO BÓC KHỐI LƯỢNG HOÀN THÀNH ĐƯA VÀO QUYẾT TOÁN</v>
          </cell>
        </row>
      </sheetData>
      <sheetData sheetId="8134">
        <row r="4">
          <cell r="A4" t="str">
            <v>BẢNG TÍNH TOÁN, ĐO BÓC KHỐI LƯỢNG HOÀN THÀNH ĐƯA VÀO QUYẾT TOÁN</v>
          </cell>
        </row>
      </sheetData>
      <sheetData sheetId="8135">
        <row r="4">
          <cell r="A4" t="str">
            <v>BẢNG TÍNH TOÁN, ĐO BÓC KHỐI LƯỢNG HOÀN THÀNH ĐƯA VÀO QUYẾT TOÁN</v>
          </cell>
        </row>
      </sheetData>
      <sheetData sheetId="8136">
        <row r="4">
          <cell r="A4" t="str">
            <v>BẢNG TÍNH TOÁN, ĐO BÓC KHỐI LƯỢNG HOÀN THÀNH ĐƯA VÀO QUYẾT TOÁN</v>
          </cell>
        </row>
      </sheetData>
      <sheetData sheetId="8137">
        <row r="4">
          <cell r="A4" t="str">
            <v>BẢNG TÍNH TOÁN, ĐO BÓC KHỐI LƯỢNG HOÀN THÀNH ĐƯA VÀO QUYẾT TOÁN</v>
          </cell>
        </row>
      </sheetData>
      <sheetData sheetId="8138">
        <row r="4">
          <cell r="A4" t="str">
            <v>BẢNG TÍNH TOÁN, ĐO BÓC KHỐI LƯỢNG HOÀN THÀNH ĐƯA VÀO QUYẾT TOÁN</v>
          </cell>
        </row>
      </sheetData>
      <sheetData sheetId="8139">
        <row r="4">
          <cell r="A4" t="str">
            <v>BẢNG TÍNH TOÁN, ĐO BÓC KHỐI LƯỢNG HOÀN THÀNH ĐƯA VÀO QUYẾT TOÁN</v>
          </cell>
        </row>
      </sheetData>
      <sheetData sheetId="8140">
        <row r="4">
          <cell r="A4" t="str">
            <v>BẢNG TÍNH TOÁN, ĐO BÓC KHỐI LƯỢNG HOÀN THÀNH ĐƯA VÀO QUYẾT TOÁN</v>
          </cell>
        </row>
      </sheetData>
      <sheetData sheetId="8141">
        <row r="4">
          <cell r="A4" t="str">
            <v>BẢNG TÍNH TOÁN, ĐO BÓC KHỐI LƯỢNG HOÀN THÀNH ĐƯA VÀO QUYẾT TOÁN</v>
          </cell>
        </row>
      </sheetData>
      <sheetData sheetId="8142">
        <row r="4">
          <cell r="A4" t="str">
            <v>BẢNG TÍNH TOÁN, ĐO BÓC KHỐI LƯỢNG HOÀN THÀNH ĐƯA VÀO QUYẾT TOÁN</v>
          </cell>
        </row>
      </sheetData>
      <sheetData sheetId="8143">
        <row r="4">
          <cell r="A4" t="str">
            <v>BẢNG TÍNH TOÁN, ĐO BÓC KHỐI LƯỢNG HOÀN THÀNH ĐƯA VÀO QUYẾT TOÁN</v>
          </cell>
        </row>
      </sheetData>
      <sheetData sheetId="8144">
        <row r="4">
          <cell r="A4" t="str">
            <v>BẢNG TÍNH TOÁN, ĐO BÓC KHỐI LƯỢNG HOÀN THÀNH ĐƯA VÀO QUYẾT TOÁN</v>
          </cell>
        </row>
      </sheetData>
      <sheetData sheetId="8145">
        <row r="4">
          <cell r="A4" t="str">
            <v>BẢNG TÍNH TOÁN, ĐO BÓC KHỐI LƯỢNG HOÀN THÀNH ĐƯA VÀO QUYẾT TOÁN</v>
          </cell>
        </row>
      </sheetData>
      <sheetData sheetId="8146">
        <row r="4">
          <cell r="A4" t="str">
            <v>BẢNG TÍNH TOÁN, ĐO BÓC KHỐI LƯỢNG HOÀN THÀNH ĐƯA VÀO QUYẾT TOÁN</v>
          </cell>
        </row>
      </sheetData>
      <sheetData sheetId="8147">
        <row r="4">
          <cell r="A4" t="str">
            <v>BẢNG TÍNH TOÁN, ĐO BÓC KHỐI LƯỢNG HOÀN THÀNH ĐƯA VÀO QUYẾT TOÁN</v>
          </cell>
        </row>
      </sheetData>
      <sheetData sheetId="8148">
        <row r="4">
          <cell r="A4" t="str">
            <v>BẢNG TÍNH TOÁN, ĐO BÓC KHỐI LƯỢNG HOÀN THÀNH ĐƯA VÀO QUYẾT TOÁN</v>
          </cell>
        </row>
      </sheetData>
      <sheetData sheetId="8149">
        <row r="4">
          <cell r="A4" t="str">
            <v>BẢNG TÍNH TOÁN, ĐO BÓC KHỐI LƯỢNG HOÀN THÀNH ĐƯA VÀO QUYẾT TOÁN</v>
          </cell>
        </row>
      </sheetData>
      <sheetData sheetId="8150">
        <row r="4">
          <cell r="A4" t="str">
            <v>BẢNG TÍNH TOÁN, ĐO BÓC KHỐI LƯỢNG HOÀN THÀNH ĐƯA VÀO QUYẾT TOÁN</v>
          </cell>
        </row>
      </sheetData>
      <sheetData sheetId="8151">
        <row r="4">
          <cell r="A4" t="str">
            <v>BẢNG TÍNH TOÁN, ĐO BÓC KHỐI LƯỢNG HOÀN THÀNH ĐƯA VÀO QUYẾT TOÁN</v>
          </cell>
        </row>
      </sheetData>
      <sheetData sheetId="8152">
        <row r="4">
          <cell r="A4" t="str">
            <v>BẢNG TÍNH TOÁN, ĐO BÓC KHỐI LƯỢNG HOÀN THÀNH ĐƯA VÀO QUYẾT TOÁN</v>
          </cell>
        </row>
      </sheetData>
      <sheetData sheetId="8153">
        <row r="4">
          <cell r="A4" t="str">
            <v>BẢNG TÍNH TOÁN, ĐO BÓC KHỐI LƯỢNG HOÀN THÀNH ĐƯA VÀO QUYẾT TOÁN</v>
          </cell>
        </row>
      </sheetData>
      <sheetData sheetId="8154">
        <row r="4">
          <cell r="A4" t="str">
            <v>BẢNG TÍNH TOÁN, ĐO BÓC KHỐI LƯỢNG HOÀN THÀNH ĐƯA VÀO QUYẾT TOÁN</v>
          </cell>
        </row>
      </sheetData>
      <sheetData sheetId="8155">
        <row r="4">
          <cell r="A4" t="str">
            <v>BẢNG TÍNH TOÁN, ĐO BÓC KHỐI LƯỢNG HOÀN THÀNH ĐƯA VÀO QUYẾT TOÁN</v>
          </cell>
        </row>
      </sheetData>
      <sheetData sheetId="8156">
        <row r="4">
          <cell r="A4" t="str">
            <v>BẢNG TÍNH TOÁN, ĐO BÓC KHỐI LƯỢNG HOÀN THÀNH ĐƯA VÀO QUYẾT TOÁN</v>
          </cell>
        </row>
      </sheetData>
      <sheetData sheetId="8157">
        <row r="4">
          <cell r="A4" t="str">
            <v>BẢNG TÍNH TOÁN, ĐO BÓC KHỐI LƯỢNG HOÀN THÀNH ĐƯA VÀO QUYẾT TOÁN</v>
          </cell>
        </row>
      </sheetData>
      <sheetData sheetId="8158">
        <row r="4">
          <cell r="A4" t="str">
            <v>BẢNG TÍNH TOÁN, ĐO BÓC KHỐI LƯỢNG HOÀN THÀNH ĐƯA VÀO QUYẾT TOÁN</v>
          </cell>
        </row>
      </sheetData>
      <sheetData sheetId="8159">
        <row r="4">
          <cell r="A4" t="str">
            <v>BẢNG TÍNH TOÁN, ĐO BÓC KHỐI LƯỢNG HOÀN THÀNH ĐƯA VÀO QUYẾT TOÁN</v>
          </cell>
        </row>
      </sheetData>
      <sheetData sheetId="8160">
        <row r="4">
          <cell r="A4" t="str">
            <v>BẢNG TÍNH TOÁN, ĐO BÓC KHỐI LƯỢNG HOÀN THÀNH ĐƯA VÀO QUYẾT TOÁN</v>
          </cell>
        </row>
      </sheetData>
      <sheetData sheetId="8161">
        <row r="4">
          <cell r="A4" t="str">
            <v>BẢNG TÍNH TOÁN, ĐO BÓC KHỐI LƯỢNG HOÀN THÀNH ĐƯA VÀO QUYẾT TOÁN</v>
          </cell>
        </row>
      </sheetData>
      <sheetData sheetId="8162">
        <row r="4">
          <cell r="A4" t="str">
            <v>BẢNG TÍNH TOÁN, ĐO BÓC KHỐI LƯỢNG HOÀN THÀNH ĐƯA VÀO QUYẾT TOÁN</v>
          </cell>
        </row>
      </sheetData>
      <sheetData sheetId="8163">
        <row r="4">
          <cell r="A4" t="str">
            <v>BẢNG TÍNH TOÁN, ĐO BÓC KHỐI LƯỢNG HOÀN THÀNH ĐƯA VÀO QUYẾT TOÁN</v>
          </cell>
        </row>
      </sheetData>
      <sheetData sheetId="8164">
        <row r="4">
          <cell r="A4" t="str">
            <v>BẢNG TÍNH TOÁN, ĐO BÓC KHỐI LƯỢNG HOÀN THÀNH ĐƯA VÀO QUYẾT TOÁN</v>
          </cell>
        </row>
      </sheetData>
      <sheetData sheetId="8165">
        <row r="4">
          <cell r="A4" t="str">
            <v>BẢNG TÍNH TOÁN, ĐO BÓC KHỐI LƯỢNG HOÀN THÀNH ĐƯA VÀO QUYẾT TOÁN</v>
          </cell>
        </row>
      </sheetData>
      <sheetData sheetId="8166">
        <row r="4">
          <cell r="A4" t="str">
            <v>BẢNG TÍNH TOÁN, ĐO BÓC KHỐI LƯỢNG HOÀN THÀNH ĐƯA VÀO QUYẾT TOÁN</v>
          </cell>
        </row>
      </sheetData>
      <sheetData sheetId="8167">
        <row r="4">
          <cell r="A4" t="str">
            <v>BẢNG TÍNH TOÁN, ĐO BÓC KHỐI LƯỢNG HOÀN THÀNH ĐƯA VÀO QUYẾT TOÁN</v>
          </cell>
        </row>
      </sheetData>
      <sheetData sheetId="8168">
        <row r="4">
          <cell r="A4" t="str">
            <v>BẢNG TÍNH TOÁN, ĐO BÓC KHỐI LƯỢNG HOÀN THÀNH ĐƯA VÀO QUYẾT TOÁN</v>
          </cell>
        </row>
      </sheetData>
      <sheetData sheetId="8169">
        <row r="4">
          <cell r="A4" t="str">
            <v>BẢNG TÍNH TOÁN, ĐO BÓC KHỐI LƯỢNG HOÀN THÀNH ĐƯA VÀO QUYẾT TOÁN</v>
          </cell>
        </row>
      </sheetData>
      <sheetData sheetId="8170">
        <row r="4">
          <cell r="A4" t="str">
            <v>BẢNG TÍNH TOÁN, ĐO BÓC KHỐI LƯỢNG HOÀN THÀNH ĐƯA VÀO QUYẾT TOÁN</v>
          </cell>
        </row>
      </sheetData>
      <sheetData sheetId="8171">
        <row r="4">
          <cell r="A4" t="str">
            <v>BẢNG TÍNH TOÁN, ĐO BÓC KHỐI LƯỢNG HOÀN THÀNH ĐƯA VÀO QUYẾT TOÁN</v>
          </cell>
        </row>
      </sheetData>
      <sheetData sheetId="8172">
        <row r="4">
          <cell r="A4" t="str">
            <v>BẢNG TÍNH TOÁN, ĐO BÓC KHỐI LƯỢNG HOÀN THÀNH ĐƯA VÀO QUYẾT TOÁN</v>
          </cell>
        </row>
      </sheetData>
      <sheetData sheetId="8173">
        <row r="4">
          <cell r="A4" t="str">
            <v>BẢNG TÍNH TOÁN, ĐO BÓC KHỐI LƯỢNG HOÀN THÀNH ĐƯA VÀO QUYẾT TOÁN</v>
          </cell>
        </row>
      </sheetData>
      <sheetData sheetId="8174">
        <row r="4">
          <cell r="A4" t="str">
            <v>BẢNG TÍNH TOÁN, ĐO BÓC KHỐI LƯỢNG HOÀN THÀNH ĐƯA VÀO QUYẾT TOÁN</v>
          </cell>
        </row>
      </sheetData>
      <sheetData sheetId="8175">
        <row r="4">
          <cell r="A4" t="str">
            <v>BẢNG TÍNH TOÁN, ĐO BÓC KHỐI LƯỢNG HOÀN THÀNH ĐƯA VÀO QUYẾT TOÁN</v>
          </cell>
        </row>
      </sheetData>
      <sheetData sheetId="8176">
        <row r="4">
          <cell r="A4" t="str">
            <v>BẢNG TÍNH TOÁN, ĐO BÓC KHỐI LƯỢNG HOÀN THÀNH ĐƯA VÀO QUYẾT TOÁN</v>
          </cell>
        </row>
      </sheetData>
      <sheetData sheetId="8177">
        <row r="4">
          <cell r="A4" t="str">
            <v>BẢNG TÍNH TOÁN, ĐO BÓC KHỐI LƯỢNG HOÀN THÀNH ĐƯA VÀO QUYẾT TOÁN</v>
          </cell>
        </row>
      </sheetData>
      <sheetData sheetId="8178">
        <row r="4">
          <cell r="A4" t="str">
            <v>BẢNG TÍNH TOÁN, ĐO BÓC KHỐI LƯỢNG HOÀN THÀNH ĐƯA VÀO QUYẾT TOÁN</v>
          </cell>
        </row>
      </sheetData>
      <sheetData sheetId="8179">
        <row r="4">
          <cell r="A4" t="str">
            <v>BẢNG TÍNH TOÁN, ĐO BÓC KHỐI LƯỢNG HOÀN THÀNH ĐƯA VÀO QUYẾT TOÁN</v>
          </cell>
        </row>
      </sheetData>
      <sheetData sheetId="8180">
        <row r="4">
          <cell r="A4" t="str">
            <v>BẢNG TÍNH TOÁN, ĐO BÓC KHỐI LƯỢNG HOÀN THÀNH ĐƯA VÀO QUYẾT TOÁN</v>
          </cell>
        </row>
      </sheetData>
      <sheetData sheetId="8181">
        <row r="4">
          <cell r="A4" t="str">
            <v>BẢNG TÍNH TOÁN, ĐO BÓC KHỐI LƯỢNG HOÀN THÀNH ĐƯA VÀO QUYẾT TOÁN</v>
          </cell>
        </row>
      </sheetData>
      <sheetData sheetId="8182">
        <row r="4">
          <cell r="A4" t="str">
            <v>BẢNG TÍNH TOÁN, ĐO BÓC KHỐI LƯỢNG HOÀN THÀNH ĐƯA VÀO QUYẾT TOÁN</v>
          </cell>
        </row>
      </sheetData>
      <sheetData sheetId="8183">
        <row r="4">
          <cell r="A4" t="str">
            <v>BẢNG TÍNH TOÁN, ĐO BÓC KHỐI LƯỢNG HOÀN THÀNH ĐƯA VÀO QUYẾT TOÁN</v>
          </cell>
        </row>
      </sheetData>
      <sheetData sheetId="8184">
        <row r="4">
          <cell r="A4" t="str">
            <v>BẢNG TÍNH TOÁN, ĐO BÓC KHỐI LƯỢNG HOÀN THÀNH ĐƯA VÀO QUYẾT TOÁN</v>
          </cell>
        </row>
      </sheetData>
      <sheetData sheetId="8185">
        <row r="4">
          <cell r="A4" t="str">
            <v>BẢNG TÍNH TOÁN, ĐO BÓC KHỐI LƯỢNG HOÀN THÀNH ĐƯA VÀO QUYẾT TOÁN</v>
          </cell>
        </row>
      </sheetData>
      <sheetData sheetId="8186">
        <row r="4">
          <cell r="A4" t="str">
            <v>BẢNG TÍNH TOÁN, ĐO BÓC KHỐI LƯỢNG HOÀN THÀNH ĐƯA VÀO QUYẾT TOÁN</v>
          </cell>
        </row>
      </sheetData>
      <sheetData sheetId="8187">
        <row r="4">
          <cell r="A4" t="str">
            <v>BẢNG TÍNH TOÁN, ĐO BÓC KHỐI LƯỢNG HOÀN THÀNH ĐƯA VÀO QUYẾT TOÁN</v>
          </cell>
        </row>
      </sheetData>
      <sheetData sheetId="8188">
        <row r="4">
          <cell r="A4" t="str">
            <v>BẢNG TÍNH TOÁN, ĐO BÓC KHỐI LƯỢNG HOÀN THÀNH ĐƯA VÀO QUYẾT TOÁN</v>
          </cell>
        </row>
      </sheetData>
      <sheetData sheetId="8189">
        <row r="4">
          <cell r="A4" t="str">
            <v>BẢNG TÍNH TOÁN, ĐO BÓC KHỐI LƯỢNG HOÀN THÀNH ĐƯA VÀO QUYẾT TOÁN</v>
          </cell>
        </row>
      </sheetData>
      <sheetData sheetId="8190">
        <row r="4">
          <cell r="A4" t="str">
            <v>BẢNG TÍNH TOÁN, ĐO BÓC KHỐI LƯỢNG HOÀN THÀNH ĐƯA VÀO QUYẾT TOÁN</v>
          </cell>
        </row>
      </sheetData>
      <sheetData sheetId="8191">
        <row r="4">
          <cell r="A4" t="str">
            <v>BẢNG TÍNH TOÁN, ĐO BÓC KHỐI LƯỢNG HOÀN THÀNH ĐƯA VÀO QUYẾT TOÁN</v>
          </cell>
        </row>
      </sheetData>
      <sheetData sheetId="8192">
        <row r="4">
          <cell r="A4" t="str">
            <v>BẢNG TÍNH TOÁN, ĐO BÓC KHỐI LƯỢNG HOÀN THÀNH ĐƯA VÀO QUYẾT TOÁN</v>
          </cell>
        </row>
      </sheetData>
      <sheetData sheetId="8193">
        <row r="4">
          <cell r="A4" t="str">
            <v>BẢNG TÍNH TOÁN, ĐO BÓC KHỐI LƯỢNG HOÀN THÀNH ĐƯA VÀO QUYẾT TOÁN</v>
          </cell>
        </row>
      </sheetData>
      <sheetData sheetId="8194">
        <row r="4">
          <cell r="A4" t="str">
            <v>BẢNG TÍNH TOÁN, ĐO BÓC KHỐI LƯỢNG HOÀN THÀNH ĐƯA VÀO QUYẾT TOÁN</v>
          </cell>
        </row>
      </sheetData>
      <sheetData sheetId="8195">
        <row r="4">
          <cell r="A4" t="str">
            <v>BẢNG TÍNH TOÁN, ĐO BÓC KHỐI LƯỢNG HOÀN THÀNH ĐƯA VÀO QUYẾT TOÁN</v>
          </cell>
        </row>
      </sheetData>
      <sheetData sheetId="8196">
        <row r="4">
          <cell r="A4" t="str">
            <v>BẢNG TÍNH TOÁN, ĐO BÓC KHỐI LƯỢNG HOÀN THÀNH ĐƯA VÀO QUYẾT TOÁN</v>
          </cell>
        </row>
      </sheetData>
      <sheetData sheetId="8197">
        <row r="4">
          <cell r="A4" t="str">
            <v>BẢNG TÍNH TOÁN, ĐO BÓC KHỐI LƯỢNG HOÀN THÀNH ĐƯA VÀO QUYẾT TOÁN</v>
          </cell>
        </row>
      </sheetData>
      <sheetData sheetId="8198">
        <row r="4">
          <cell r="A4" t="str">
            <v>BẢNG TÍNH TOÁN, ĐO BÓC KHỐI LƯỢNG HOÀN THÀNH ĐƯA VÀO QUYẾT TOÁN</v>
          </cell>
        </row>
      </sheetData>
      <sheetData sheetId="8199">
        <row r="4">
          <cell r="A4" t="str">
            <v>BẢNG TÍNH TOÁN, ĐO BÓC KHỐI LƯỢNG HOÀN THÀNH ĐƯA VÀO QUYẾT TOÁN</v>
          </cell>
        </row>
      </sheetData>
      <sheetData sheetId="8200">
        <row r="4">
          <cell r="A4" t="str">
            <v>BẢNG TÍNH TOÁN, ĐO BÓC KHỐI LƯỢNG HOÀN THÀNH ĐƯA VÀO QUYẾT TOÁN</v>
          </cell>
        </row>
      </sheetData>
      <sheetData sheetId="8201">
        <row r="4">
          <cell r="A4" t="str">
            <v>BẢNG TÍNH TOÁN, ĐO BÓC KHỐI LƯỢNG HOÀN THÀNH ĐƯA VÀO QUYẾT TOÁN</v>
          </cell>
        </row>
      </sheetData>
      <sheetData sheetId="8202">
        <row r="4">
          <cell r="A4" t="str">
            <v>BẢNG TÍNH TOÁN, ĐO BÓC KHỐI LƯỢNG HOÀN THÀNH ĐƯA VÀO QUYẾT TOÁN</v>
          </cell>
        </row>
      </sheetData>
      <sheetData sheetId="8203">
        <row r="4">
          <cell r="A4" t="str">
            <v>BẢNG TÍNH TOÁN, ĐO BÓC KHỐI LƯỢNG HOÀN THÀNH ĐƯA VÀO QUYẾT TOÁN</v>
          </cell>
        </row>
      </sheetData>
      <sheetData sheetId="8204">
        <row r="4">
          <cell r="A4" t="str">
            <v>BẢNG TÍNH TOÁN, ĐO BÓC KHỐI LƯỢNG HOÀN THÀNH ĐƯA VÀO QUYẾT TOÁN</v>
          </cell>
        </row>
      </sheetData>
      <sheetData sheetId="8205">
        <row r="4">
          <cell r="A4" t="str">
            <v>BẢNG TÍNH TOÁN, ĐO BÓC KHỐI LƯỢNG HOÀN THÀNH ĐƯA VÀO QUYẾT TOÁN</v>
          </cell>
        </row>
      </sheetData>
      <sheetData sheetId="8206">
        <row r="4">
          <cell r="A4" t="str">
            <v>BẢNG TÍNH TOÁN, ĐO BÓC KHỐI LƯỢNG HOÀN THÀNH ĐƯA VÀO QUYẾT TOÁN</v>
          </cell>
        </row>
      </sheetData>
      <sheetData sheetId="8207">
        <row r="4">
          <cell r="A4" t="str">
            <v>BẢNG TÍNH TOÁN, ĐO BÓC KHỐI LƯỢNG HOÀN THÀNH ĐƯA VÀO QUYẾT TOÁN</v>
          </cell>
        </row>
      </sheetData>
      <sheetData sheetId="8208">
        <row r="4">
          <cell r="A4" t="str">
            <v>BẢNG TÍNH TOÁN, ĐO BÓC KHỐI LƯỢNG HOÀN THÀNH ĐƯA VÀO QUYẾT TOÁN</v>
          </cell>
        </row>
      </sheetData>
      <sheetData sheetId="8209">
        <row r="4">
          <cell r="A4" t="str">
            <v>BẢNG TÍNH TOÁN, ĐO BÓC KHỐI LƯỢNG HOÀN THÀNH ĐƯA VÀO QUYẾT TOÁN</v>
          </cell>
        </row>
      </sheetData>
      <sheetData sheetId="8210">
        <row r="4">
          <cell r="A4" t="str">
            <v>BẢNG TÍNH TOÁN, ĐO BÓC KHỐI LƯỢNG HOÀN THÀNH ĐƯA VÀO QUYẾT TOÁN</v>
          </cell>
        </row>
      </sheetData>
      <sheetData sheetId="8211">
        <row r="4">
          <cell r="A4" t="str">
            <v>BẢNG TÍNH TOÁN, ĐO BÓC KHỐI LƯỢNG HOÀN THÀNH ĐƯA VÀO QUYẾT TOÁN</v>
          </cell>
        </row>
      </sheetData>
      <sheetData sheetId="8212">
        <row r="4">
          <cell r="A4" t="str">
            <v>BẢNG TÍNH TOÁN, ĐO BÓC KHỐI LƯỢNG HOÀN THÀNH ĐƯA VÀO QUYẾT TOÁN</v>
          </cell>
        </row>
      </sheetData>
      <sheetData sheetId="8213">
        <row r="4">
          <cell r="A4" t="str">
            <v>BẢNG TÍNH TOÁN, ĐO BÓC KHỐI LƯỢNG HOÀN THÀNH ĐƯA VÀO QUYẾT TOÁN</v>
          </cell>
        </row>
      </sheetData>
      <sheetData sheetId="8214">
        <row r="4">
          <cell r="A4" t="str">
            <v>BẢNG TÍNH TOÁN, ĐO BÓC KHỐI LƯỢNG HOÀN THÀNH ĐƯA VÀO QUYẾT TOÁN</v>
          </cell>
        </row>
      </sheetData>
      <sheetData sheetId="8215">
        <row r="4">
          <cell r="A4" t="str">
            <v>BẢNG TÍNH TOÁN, ĐO BÓC KHỐI LƯỢNG HOÀN THÀNH ĐƯA VÀO QUYẾT TOÁN</v>
          </cell>
        </row>
      </sheetData>
      <sheetData sheetId="8216">
        <row r="4">
          <cell r="A4" t="str">
            <v>BẢNG TÍNH TOÁN, ĐO BÓC KHỐI LƯỢNG HOÀN THÀNH ĐƯA VÀO QUYẾT TOÁN</v>
          </cell>
        </row>
      </sheetData>
      <sheetData sheetId="8217">
        <row r="4">
          <cell r="A4" t="str">
            <v>BẢNG TÍNH TOÁN, ĐO BÓC KHỐI LƯỢNG HOÀN THÀNH ĐƯA VÀO QUYẾT TOÁN</v>
          </cell>
        </row>
      </sheetData>
      <sheetData sheetId="8218">
        <row r="4">
          <cell r="A4" t="str">
            <v>BẢNG TÍNH TOÁN, ĐO BÓC KHỐI LƯỢNG HOÀN THÀNH ĐƯA VÀO QUYẾT TOÁN</v>
          </cell>
        </row>
      </sheetData>
      <sheetData sheetId="8219">
        <row r="4">
          <cell r="A4" t="str">
            <v>BẢNG TÍNH TOÁN, ĐO BÓC KHỐI LƯỢNG HOÀN THÀNH ĐƯA VÀO QUYẾT TOÁN</v>
          </cell>
        </row>
      </sheetData>
      <sheetData sheetId="8220">
        <row r="4">
          <cell r="A4" t="str">
            <v>BẢNG TÍNH TOÁN, ĐO BÓC KHỐI LƯỢNG HOÀN THÀNH ĐƯA VÀO QUYẾT TOÁN</v>
          </cell>
        </row>
      </sheetData>
      <sheetData sheetId="8221">
        <row r="4">
          <cell r="A4" t="str">
            <v>BẢNG TÍNH TOÁN, ĐO BÓC KHỐI LƯỢNG HOÀN THÀNH ĐƯA VÀO QUYẾT TOÁN</v>
          </cell>
        </row>
      </sheetData>
      <sheetData sheetId="8222">
        <row r="4">
          <cell r="A4" t="str">
            <v>BẢNG TÍNH TOÁN, ĐO BÓC KHỐI LƯỢNG HOÀN THÀNH ĐƯA VÀO QUYẾT TOÁN</v>
          </cell>
        </row>
      </sheetData>
      <sheetData sheetId="8223">
        <row r="4">
          <cell r="A4" t="str">
            <v>BẢNG TÍNH TOÁN, ĐO BÓC KHỐI LƯỢNG HOÀN THÀNH ĐƯA VÀO QUYẾT TOÁN</v>
          </cell>
        </row>
      </sheetData>
      <sheetData sheetId="8224">
        <row r="4">
          <cell r="A4" t="str">
            <v>BẢNG TÍNH TOÁN, ĐO BÓC KHỐI LƯỢNG HOÀN THÀNH ĐƯA VÀO QUYẾT TOÁN</v>
          </cell>
        </row>
      </sheetData>
      <sheetData sheetId="8225">
        <row r="4">
          <cell r="A4" t="str">
            <v>BẢNG TÍNH TOÁN, ĐO BÓC KHỐI LƯỢNG HOÀN THÀNH ĐƯA VÀO QUYẾT TOÁN</v>
          </cell>
        </row>
      </sheetData>
      <sheetData sheetId="8226">
        <row r="4">
          <cell r="A4" t="str">
            <v>BẢNG TÍNH TOÁN, ĐO BÓC KHỐI LƯỢNG HOÀN THÀNH ĐƯA VÀO QUYẾT TOÁN</v>
          </cell>
        </row>
      </sheetData>
      <sheetData sheetId="8227">
        <row r="4">
          <cell r="A4" t="str">
            <v>BẢNG TÍNH TOÁN, ĐO BÓC KHỐI LƯỢNG HOÀN THÀNH ĐƯA VÀO QUYẾT TOÁN</v>
          </cell>
        </row>
      </sheetData>
      <sheetData sheetId="8228">
        <row r="4">
          <cell r="A4" t="str">
            <v>BẢNG TÍNH TOÁN, ĐO BÓC KHỐI LƯỢNG HOÀN THÀNH ĐƯA VÀO QUYẾT TOÁN</v>
          </cell>
        </row>
      </sheetData>
      <sheetData sheetId="8229">
        <row r="4">
          <cell r="A4" t="str">
            <v>BẢNG TÍNH TOÁN, ĐO BÓC KHỐI LƯỢNG HOÀN THÀNH ĐƯA VÀO QUYẾT TOÁN</v>
          </cell>
        </row>
      </sheetData>
      <sheetData sheetId="8230">
        <row r="4">
          <cell r="A4" t="str">
            <v>BẢNG TÍNH TOÁN, ĐO BÓC KHỐI LƯỢNG HOÀN THÀNH ĐƯA VÀO QUYẾT TOÁN</v>
          </cell>
        </row>
      </sheetData>
      <sheetData sheetId="8231">
        <row r="4">
          <cell r="A4" t="str">
            <v>BẢNG TÍNH TOÁN, ĐO BÓC KHỐI LƯỢNG HOÀN THÀNH ĐƯA VÀO QUYẾT TOÁN</v>
          </cell>
        </row>
      </sheetData>
      <sheetData sheetId="8232">
        <row r="4">
          <cell r="A4" t="str">
            <v>BẢNG TÍNH TOÁN, ĐO BÓC KHỐI LƯỢNG HOÀN THÀNH ĐƯA VÀO QUYẾT TOÁN</v>
          </cell>
        </row>
      </sheetData>
      <sheetData sheetId="8233">
        <row r="4">
          <cell r="A4" t="str">
            <v>BẢNG TÍNH TOÁN, ĐO BÓC KHỐI LƯỢNG HOÀN THÀNH ĐƯA VÀO QUYẾT TOÁN</v>
          </cell>
        </row>
      </sheetData>
      <sheetData sheetId="8234">
        <row r="4">
          <cell r="A4" t="str">
            <v>BẢNG TÍNH TOÁN, ĐO BÓC KHỐI LƯỢNG HOÀN THÀNH ĐƯA VÀO QUYẾT TOÁN</v>
          </cell>
        </row>
      </sheetData>
      <sheetData sheetId="8235">
        <row r="4">
          <cell r="A4" t="str">
            <v>BẢNG TÍNH TOÁN, ĐO BÓC KHỐI LƯỢNG HOÀN THÀNH ĐƯA VÀO QUYẾT TOÁN</v>
          </cell>
        </row>
      </sheetData>
      <sheetData sheetId="8236">
        <row r="4">
          <cell r="A4" t="str">
            <v>BẢNG TÍNH TOÁN, ĐO BÓC KHỐI LƯỢNG HOÀN THÀNH ĐƯA VÀO QUYẾT TOÁN</v>
          </cell>
        </row>
      </sheetData>
      <sheetData sheetId="8237">
        <row r="4">
          <cell r="A4" t="str">
            <v>BẢNG TÍNH TOÁN, ĐO BÓC KHỐI LƯỢNG HOÀN THÀNH ĐƯA VÀO QUYẾT TOÁN</v>
          </cell>
        </row>
      </sheetData>
      <sheetData sheetId="8238">
        <row r="4">
          <cell r="A4" t="str">
            <v>BẢNG TÍNH TOÁN, ĐO BÓC KHỐI LƯỢNG HOÀN THÀNH ĐƯA VÀO QUYẾT TOÁN</v>
          </cell>
        </row>
      </sheetData>
      <sheetData sheetId="8239">
        <row r="4">
          <cell r="A4" t="str">
            <v>BẢNG TÍNH TOÁN, ĐO BÓC KHỐI LƯỢNG HOÀN THÀNH ĐƯA VÀO QUYẾT TOÁN</v>
          </cell>
        </row>
      </sheetData>
      <sheetData sheetId="8240">
        <row r="4">
          <cell r="A4" t="str">
            <v>BẢNG TÍNH TOÁN, ĐO BÓC KHỐI LƯỢNG HOÀN THÀNH ĐƯA VÀO QUYẾT TOÁN</v>
          </cell>
        </row>
      </sheetData>
      <sheetData sheetId="8241">
        <row r="4">
          <cell r="A4" t="str">
            <v>BẢNG TÍNH TOÁN, ĐO BÓC KHỐI LƯỢNG HOÀN THÀNH ĐƯA VÀO QUYẾT TOÁN</v>
          </cell>
        </row>
      </sheetData>
      <sheetData sheetId="8242">
        <row r="4">
          <cell r="A4" t="str">
            <v>BẢNG TÍNH TOÁN, ĐO BÓC KHỐI LƯỢNG HOÀN THÀNH ĐƯA VÀO QUYẾT TOÁN</v>
          </cell>
        </row>
      </sheetData>
      <sheetData sheetId="8243">
        <row r="4">
          <cell r="A4" t="str">
            <v>BẢNG TÍNH TOÁN, ĐO BÓC KHỐI LƯỢNG HOÀN THÀNH ĐƯA VÀO QUYẾT TOÁN</v>
          </cell>
        </row>
      </sheetData>
      <sheetData sheetId="8244">
        <row r="4">
          <cell r="A4" t="str">
            <v>BẢNG TÍNH TOÁN, ĐO BÓC KHỐI LƯỢNG HOÀN THÀNH ĐƯA VÀO QUYẾT TOÁN</v>
          </cell>
        </row>
      </sheetData>
      <sheetData sheetId="8245">
        <row r="4">
          <cell r="A4" t="str">
            <v>BẢNG TÍNH TOÁN, ĐO BÓC KHỐI LƯỢNG HOÀN THÀNH ĐƯA VÀO QUYẾT TOÁN</v>
          </cell>
        </row>
      </sheetData>
      <sheetData sheetId="8246">
        <row r="4">
          <cell r="A4" t="str">
            <v>BẢNG TÍNH TOÁN, ĐO BÓC KHỐI LƯỢNG HOÀN THÀNH ĐƯA VÀO QUYẾT TOÁN</v>
          </cell>
        </row>
      </sheetData>
      <sheetData sheetId="8247">
        <row r="4">
          <cell r="A4" t="str">
            <v>BẢNG TÍNH TOÁN, ĐO BÓC KHỐI LƯỢNG HOÀN THÀNH ĐƯA VÀO QUYẾT TOÁN</v>
          </cell>
        </row>
      </sheetData>
      <sheetData sheetId="8248">
        <row r="4">
          <cell r="A4" t="str">
            <v>BẢNG TÍNH TOÁN, ĐO BÓC KHỐI LƯỢNG HOÀN THÀNH ĐƯA VÀO QUYẾT TOÁN</v>
          </cell>
        </row>
      </sheetData>
      <sheetData sheetId="8249">
        <row r="4">
          <cell r="A4" t="str">
            <v>BẢNG TÍNH TOÁN, ĐO BÓC KHỐI LƯỢNG HOÀN THÀNH ĐƯA VÀO QUYẾT TOÁN</v>
          </cell>
        </row>
      </sheetData>
      <sheetData sheetId="8250">
        <row r="4">
          <cell r="A4" t="str">
            <v>BẢNG TÍNH TOÁN, ĐO BÓC KHỐI LƯỢNG HOÀN THÀNH ĐƯA VÀO QUYẾT TOÁN</v>
          </cell>
        </row>
      </sheetData>
      <sheetData sheetId="8251">
        <row r="4">
          <cell r="A4" t="str">
            <v>BẢNG TÍNH TOÁN, ĐO BÓC KHỐI LƯỢNG HOÀN THÀNH ĐƯA VÀO QUYẾT TOÁN</v>
          </cell>
        </row>
      </sheetData>
      <sheetData sheetId="8252">
        <row r="4">
          <cell r="A4" t="str">
            <v>BẢNG TÍNH TOÁN, ĐO BÓC KHỐI LƯỢNG HOÀN THÀNH ĐƯA VÀO QUYẾT TOÁN</v>
          </cell>
        </row>
      </sheetData>
      <sheetData sheetId="8253">
        <row r="4">
          <cell r="A4" t="str">
            <v>BẢNG TÍNH TOÁN, ĐO BÓC KHỐI LƯỢNG HOÀN THÀNH ĐƯA VÀO QUYẾT TOÁN</v>
          </cell>
        </row>
      </sheetData>
      <sheetData sheetId="8254">
        <row r="4">
          <cell r="A4" t="str">
            <v>BẢNG TÍNH TOÁN, ĐO BÓC KHỐI LƯỢNG HOÀN THÀNH ĐƯA VÀO QUYẾT TOÁN</v>
          </cell>
        </row>
      </sheetData>
      <sheetData sheetId="8255">
        <row r="4">
          <cell r="A4" t="str">
            <v>BẢNG TÍNH TOÁN, ĐO BÓC KHỐI LƯỢNG HOÀN THÀNH ĐƯA VÀO QUYẾT TOÁN</v>
          </cell>
        </row>
      </sheetData>
      <sheetData sheetId="8256">
        <row r="4">
          <cell r="A4" t="str">
            <v>BẢNG TÍNH TOÁN, ĐO BÓC KHỐI LƯỢNG HOÀN THÀNH ĐƯA VÀO QUYẾT TOÁN</v>
          </cell>
        </row>
      </sheetData>
      <sheetData sheetId="8257">
        <row r="4">
          <cell r="A4" t="str">
            <v>BẢNG TÍNH TOÁN, ĐO BÓC KHỐI LƯỢNG HOÀN THÀNH ĐƯA VÀO QUYẾT TOÁN</v>
          </cell>
        </row>
      </sheetData>
      <sheetData sheetId="8258">
        <row r="4">
          <cell r="A4" t="str">
            <v>BẢNG TÍNH TOÁN, ĐO BÓC KHỐI LƯỢNG HOÀN THÀNH ĐƯA VÀO QUYẾT TOÁN</v>
          </cell>
        </row>
      </sheetData>
      <sheetData sheetId="8259">
        <row r="4">
          <cell r="A4" t="str">
            <v>BẢNG TÍNH TOÁN, ĐO BÓC KHỐI LƯỢNG HOÀN THÀNH ĐƯA VÀO QUYẾT TOÁN</v>
          </cell>
        </row>
      </sheetData>
      <sheetData sheetId="8260">
        <row r="4">
          <cell r="A4" t="str">
            <v>BẢNG TÍNH TOÁN, ĐO BÓC KHỐI LƯỢNG HOÀN THÀNH ĐƯA VÀO QUYẾT TOÁN</v>
          </cell>
        </row>
      </sheetData>
      <sheetData sheetId="8261">
        <row r="4">
          <cell r="A4" t="str">
            <v>BẢNG TÍNH TOÁN, ĐO BÓC KHỐI LƯỢNG HOÀN THÀNH ĐƯA VÀO QUYẾT TOÁN</v>
          </cell>
        </row>
      </sheetData>
      <sheetData sheetId="8262">
        <row r="4">
          <cell r="A4" t="str">
            <v>BẢNG TÍNH TOÁN, ĐO BÓC KHỐI LƯỢNG HOÀN THÀNH ĐƯA VÀO QUYẾT TOÁN</v>
          </cell>
        </row>
      </sheetData>
      <sheetData sheetId="8263">
        <row r="4">
          <cell r="A4" t="str">
            <v>BẢNG TÍNH TOÁN, ĐO BÓC KHỐI LƯỢNG HOÀN THÀNH ĐƯA VÀO QUYẾT TOÁN</v>
          </cell>
        </row>
      </sheetData>
      <sheetData sheetId="8264">
        <row r="4">
          <cell r="A4" t="str">
            <v>BẢNG TÍNH TOÁN, ĐO BÓC KHỐI LƯỢNG HOÀN THÀNH ĐƯA VÀO QUYẾT TOÁN</v>
          </cell>
        </row>
      </sheetData>
      <sheetData sheetId="8265">
        <row r="4">
          <cell r="A4" t="str">
            <v>BẢNG TÍNH TOÁN, ĐO BÓC KHỐI LƯỢNG HOÀN THÀNH ĐƯA VÀO QUYẾT TOÁN</v>
          </cell>
        </row>
      </sheetData>
      <sheetData sheetId="8266">
        <row r="4">
          <cell r="A4" t="str">
            <v>BẢNG TÍNH TOÁN, ĐO BÓC KHỐI LƯỢNG HOÀN THÀNH ĐƯA VÀO QUYẾT TOÁN</v>
          </cell>
        </row>
      </sheetData>
      <sheetData sheetId="8267">
        <row r="4">
          <cell r="A4" t="str">
            <v>BẢNG TÍNH TOÁN, ĐO BÓC KHỐI LƯỢNG HOÀN THÀNH ĐƯA VÀO QUYẾT TOÁN</v>
          </cell>
        </row>
      </sheetData>
      <sheetData sheetId="8268">
        <row r="4">
          <cell r="A4" t="str">
            <v>BẢNG TÍNH TOÁN, ĐO BÓC KHỐI LƯỢNG HOÀN THÀNH ĐƯA VÀO QUYẾT TOÁN</v>
          </cell>
        </row>
      </sheetData>
      <sheetData sheetId="8269">
        <row r="4">
          <cell r="A4" t="str">
            <v>BẢNG TÍNH TOÁN, ĐO BÓC KHỐI LƯỢNG HOÀN THÀNH ĐƯA VÀO QUYẾT TOÁN</v>
          </cell>
        </row>
      </sheetData>
      <sheetData sheetId="8270">
        <row r="4">
          <cell r="A4" t="str">
            <v>BẢNG TÍNH TOÁN, ĐO BÓC KHỐI LƯỢNG HOÀN THÀNH ĐƯA VÀO QUYẾT TOÁN</v>
          </cell>
        </row>
      </sheetData>
      <sheetData sheetId="8271">
        <row r="4">
          <cell r="A4" t="str">
            <v>BẢNG TÍNH TOÁN, ĐO BÓC KHỐI LƯỢNG HOÀN THÀNH ĐƯA VÀO QUYẾT TOÁN</v>
          </cell>
        </row>
      </sheetData>
      <sheetData sheetId="8272">
        <row r="4">
          <cell r="A4" t="str">
            <v>BẢNG TÍNH TOÁN, ĐO BÓC KHỐI LƯỢNG HOÀN THÀNH ĐƯA VÀO QUYẾT TOÁN</v>
          </cell>
        </row>
      </sheetData>
      <sheetData sheetId="8273">
        <row r="4">
          <cell r="A4" t="str">
            <v>BẢNG TÍNH TOÁN, ĐO BÓC KHỐI LƯỢNG HOÀN THÀNH ĐƯA VÀO QUYẾT TOÁN</v>
          </cell>
        </row>
      </sheetData>
      <sheetData sheetId="8274">
        <row r="4">
          <cell r="A4" t="str">
            <v>BẢNG TÍNH TOÁN, ĐO BÓC KHỐI LƯỢNG HOÀN THÀNH ĐƯA VÀO QUYẾT TOÁN</v>
          </cell>
        </row>
      </sheetData>
      <sheetData sheetId="8275">
        <row r="4">
          <cell r="A4" t="str">
            <v>BẢNG TÍNH TOÁN, ĐO BÓC KHỐI LƯỢNG HOÀN THÀNH ĐƯA VÀO QUYẾT TOÁN</v>
          </cell>
        </row>
      </sheetData>
      <sheetData sheetId="8276">
        <row r="4">
          <cell r="A4" t="str">
            <v>BẢNG TÍNH TOÁN, ĐO BÓC KHỐI LƯỢNG HOÀN THÀNH ĐƯA VÀO QUYẾT TOÁN</v>
          </cell>
        </row>
      </sheetData>
      <sheetData sheetId="8277">
        <row r="4">
          <cell r="A4" t="str">
            <v>BẢNG TÍNH TOÁN, ĐO BÓC KHỐI LƯỢNG HOÀN THÀNH ĐƯA VÀO QUYẾT TOÁN</v>
          </cell>
        </row>
      </sheetData>
      <sheetData sheetId="8278">
        <row r="4">
          <cell r="A4" t="str">
            <v>BẢNG TÍNH TOÁN, ĐO BÓC KHỐI LƯỢNG HOÀN THÀNH ĐƯA VÀO QUYẾT TOÁN</v>
          </cell>
        </row>
      </sheetData>
      <sheetData sheetId="8279">
        <row r="4">
          <cell r="A4" t="str">
            <v>BẢNG TÍNH TOÁN, ĐO BÓC KHỐI LƯỢNG HOÀN THÀNH ĐƯA VÀO QUYẾT TOÁN</v>
          </cell>
        </row>
      </sheetData>
      <sheetData sheetId="8280">
        <row r="4">
          <cell r="A4" t="str">
            <v>BẢNG TÍNH TOÁN, ĐO BÓC KHỐI LƯỢNG HOÀN THÀNH ĐƯA VÀO QUYẾT TOÁN</v>
          </cell>
        </row>
      </sheetData>
      <sheetData sheetId="8281">
        <row r="4">
          <cell r="A4" t="str">
            <v>BẢNG TÍNH TOÁN, ĐO BÓC KHỐI LƯỢNG HOÀN THÀNH ĐƯA VÀO QUYẾT TOÁN</v>
          </cell>
        </row>
      </sheetData>
      <sheetData sheetId="8282">
        <row r="4">
          <cell r="A4" t="str">
            <v>BẢNG TÍNH TOÁN, ĐO BÓC KHỐI LƯỢNG HOÀN THÀNH ĐƯA VÀO QUYẾT TOÁN</v>
          </cell>
        </row>
      </sheetData>
      <sheetData sheetId="8283">
        <row r="4">
          <cell r="A4" t="str">
            <v>BẢNG TÍNH TOÁN, ĐO BÓC KHỐI LƯỢNG HOÀN THÀNH ĐƯA VÀO QUYẾT TOÁN</v>
          </cell>
        </row>
      </sheetData>
      <sheetData sheetId="8284">
        <row r="4">
          <cell r="A4" t="str">
            <v>BẢNG TÍNH TOÁN, ĐO BÓC KHỐI LƯỢNG HOÀN THÀNH ĐƯA VÀO QUYẾT TOÁN</v>
          </cell>
        </row>
      </sheetData>
      <sheetData sheetId="8285">
        <row r="4">
          <cell r="A4" t="str">
            <v>BẢNG TÍNH TOÁN, ĐO BÓC KHỐI LƯỢNG HOÀN THÀNH ĐƯA VÀO QUYẾT TOÁN</v>
          </cell>
        </row>
      </sheetData>
      <sheetData sheetId="8286">
        <row r="4">
          <cell r="A4" t="str">
            <v>BẢNG TÍNH TOÁN, ĐO BÓC KHỐI LƯỢNG HOÀN THÀNH ĐƯA VÀO QUYẾT TOÁN</v>
          </cell>
        </row>
      </sheetData>
      <sheetData sheetId="8287">
        <row r="4">
          <cell r="A4" t="str">
            <v>BẢNG TÍNH TOÁN, ĐO BÓC KHỐI LƯỢNG HOÀN THÀNH ĐƯA VÀO QUYẾT TOÁN</v>
          </cell>
        </row>
      </sheetData>
      <sheetData sheetId="8288">
        <row r="4">
          <cell r="A4" t="str">
            <v>BẢNG TÍNH TOÁN, ĐO BÓC KHỐI LƯỢNG HOÀN THÀNH ĐƯA VÀO QUYẾT TOÁN</v>
          </cell>
        </row>
      </sheetData>
      <sheetData sheetId="8289">
        <row r="4">
          <cell r="A4" t="str">
            <v>BẢNG TÍNH TOÁN, ĐO BÓC KHỐI LƯỢNG HOÀN THÀNH ĐƯA VÀO QUYẾT TOÁN</v>
          </cell>
        </row>
      </sheetData>
      <sheetData sheetId="8290">
        <row r="4">
          <cell r="A4" t="str">
            <v>BẢNG TÍNH TOÁN, ĐO BÓC KHỐI LƯỢNG HOÀN THÀNH ĐƯA VÀO QUYẾT TOÁN</v>
          </cell>
        </row>
      </sheetData>
      <sheetData sheetId="8291">
        <row r="4">
          <cell r="A4" t="str">
            <v>BẢNG TÍNH TOÁN, ĐO BÓC KHỐI LƯỢNG HOÀN THÀNH ĐƯA VÀO QUYẾT TOÁN</v>
          </cell>
        </row>
      </sheetData>
      <sheetData sheetId="8292">
        <row r="4">
          <cell r="A4" t="str">
            <v>BẢNG TÍNH TOÁN, ĐO BÓC KHỐI LƯỢNG HOÀN THÀNH ĐƯA VÀO QUYẾT TOÁN</v>
          </cell>
        </row>
      </sheetData>
      <sheetData sheetId="8293">
        <row r="4">
          <cell r="A4" t="str">
            <v>BẢNG TÍNH TOÁN, ĐO BÓC KHỐI LƯỢNG HOÀN THÀNH ĐƯA VÀO QUYẾT TOÁN</v>
          </cell>
        </row>
      </sheetData>
      <sheetData sheetId="8294">
        <row r="4">
          <cell r="A4" t="str">
            <v>BẢNG TÍNH TOÁN, ĐO BÓC KHỐI LƯỢNG HOÀN THÀNH ĐƯA VÀO QUYẾT TOÁN</v>
          </cell>
        </row>
      </sheetData>
      <sheetData sheetId="8295">
        <row r="4">
          <cell r="A4" t="str">
            <v>BẢNG TÍNH TOÁN, ĐO BÓC KHỐI LƯỢNG HOÀN THÀNH ĐƯA VÀO QUYẾT TOÁN</v>
          </cell>
        </row>
      </sheetData>
      <sheetData sheetId="8296">
        <row r="4">
          <cell r="A4" t="str">
            <v>BẢNG TÍNH TOÁN, ĐO BÓC KHỐI LƯỢNG HOÀN THÀNH ĐƯA VÀO QUYẾT TOÁN</v>
          </cell>
        </row>
      </sheetData>
      <sheetData sheetId="8297">
        <row r="4">
          <cell r="A4" t="str">
            <v>BẢNG TÍNH TOÁN, ĐO BÓC KHỐI LƯỢNG HOÀN THÀNH ĐƯA VÀO QUYẾT TOÁN</v>
          </cell>
        </row>
      </sheetData>
      <sheetData sheetId="8298">
        <row r="4">
          <cell r="A4" t="str">
            <v>BẢNG TÍNH TOÁN, ĐO BÓC KHỐI LƯỢNG HOÀN THÀNH ĐƯA VÀO QUYẾT TOÁN</v>
          </cell>
        </row>
      </sheetData>
      <sheetData sheetId="8299">
        <row r="4">
          <cell r="A4" t="str">
            <v>BẢNG TÍNH TOÁN, ĐO BÓC KHỐI LƯỢNG HOÀN THÀNH ĐƯA VÀO QUYẾT TOÁN</v>
          </cell>
        </row>
      </sheetData>
      <sheetData sheetId="8300">
        <row r="4">
          <cell r="A4" t="str">
            <v>BẢNG TÍNH TOÁN, ĐO BÓC KHỐI LƯỢNG HOÀN THÀNH ĐƯA VÀO QUYẾT TOÁN</v>
          </cell>
        </row>
      </sheetData>
      <sheetData sheetId="8301">
        <row r="4">
          <cell r="A4" t="str">
            <v>BẢNG TÍNH TOÁN, ĐO BÓC KHỐI LƯỢNG HOÀN THÀNH ĐƯA VÀO QUYẾT TOÁN</v>
          </cell>
        </row>
      </sheetData>
      <sheetData sheetId="8302">
        <row r="4">
          <cell r="A4" t="str">
            <v>BẢNG TÍNH TOÁN, ĐO BÓC KHỐI LƯỢNG HOÀN THÀNH ĐƯA VÀO QUYẾT TOÁN</v>
          </cell>
        </row>
      </sheetData>
      <sheetData sheetId="8303">
        <row r="4">
          <cell r="A4" t="str">
            <v>BẢNG TÍNH TOÁN, ĐO BÓC KHỐI LƯỢNG HOÀN THÀNH ĐƯA VÀO QUYẾT TOÁN</v>
          </cell>
        </row>
      </sheetData>
      <sheetData sheetId="8304">
        <row r="4">
          <cell r="A4" t="str">
            <v>BẢNG TÍNH TOÁN, ĐO BÓC KHỐI LƯỢNG HOÀN THÀNH ĐƯA VÀO QUYẾT TOÁN</v>
          </cell>
        </row>
      </sheetData>
      <sheetData sheetId="8305">
        <row r="4">
          <cell r="A4" t="str">
            <v>BẢNG TÍNH TOÁN, ĐO BÓC KHỐI LƯỢNG HOÀN THÀNH ĐƯA VÀO QUYẾT TOÁN</v>
          </cell>
        </row>
      </sheetData>
      <sheetData sheetId="8306">
        <row r="4">
          <cell r="A4" t="str">
            <v>BẢNG TÍNH TOÁN, ĐO BÓC KHỐI LƯỢNG HOÀN THÀNH ĐƯA VÀO QUYẾT TOÁN</v>
          </cell>
        </row>
      </sheetData>
      <sheetData sheetId="8307">
        <row r="4">
          <cell r="A4" t="str">
            <v>BẢNG TÍNH TOÁN, ĐO BÓC KHỐI LƯỢNG HOÀN THÀNH ĐƯA VÀO QUYẾT TOÁN</v>
          </cell>
        </row>
      </sheetData>
      <sheetData sheetId="8308">
        <row r="4">
          <cell r="A4" t="str">
            <v>BẢNG TÍNH TOÁN, ĐO BÓC KHỐI LƯỢNG HOÀN THÀNH ĐƯA VÀO QUYẾT TOÁN</v>
          </cell>
        </row>
      </sheetData>
      <sheetData sheetId="8309">
        <row r="4">
          <cell r="A4" t="str">
            <v>BẢNG TÍNH TOÁN, ĐO BÓC KHỐI LƯỢNG HOÀN THÀNH ĐƯA VÀO QUYẾT TOÁN</v>
          </cell>
        </row>
      </sheetData>
      <sheetData sheetId="8310">
        <row r="4">
          <cell r="A4" t="str">
            <v>BẢNG TÍNH TOÁN, ĐO BÓC KHỐI LƯỢNG HOÀN THÀNH ĐƯA VÀO QUYẾT TOÁN</v>
          </cell>
        </row>
      </sheetData>
      <sheetData sheetId="8311">
        <row r="4">
          <cell r="A4" t="str">
            <v>BẢNG TÍNH TOÁN, ĐO BÓC KHỐI LƯỢNG HOÀN THÀNH ĐƯA VÀO QUYẾT TOÁN</v>
          </cell>
        </row>
      </sheetData>
      <sheetData sheetId="8312">
        <row r="4">
          <cell r="A4" t="str">
            <v>BẢNG TÍNH TOÁN, ĐO BÓC KHỐI LƯỢNG HOÀN THÀNH ĐƯA VÀO QUYẾT TOÁN</v>
          </cell>
        </row>
      </sheetData>
      <sheetData sheetId="8313">
        <row r="4">
          <cell r="A4" t="str">
            <v>BẢNG TÍNH TOÁN, ĐO BÓC KHỐI LƯỢNG HOÀN THÀNH ĐƯA VÀO QUYẾT TOÁN</v>
          </cell>
        </row>
      </sheetData>
      <sheetData sheetId="8314">
        <row r="4">
          <cell r="A4" t="str">
            <v>BẢNG TÍNH TOÁN, ĐO BÓC KHỐI LƯỢNG HOÀN THÀNH ĐƯA VÀO QUYẾT TOÁN</v>
          </cell>
        </row>
      </sheetData>
      <sheetData sheetId="8315">
        <row r="4">
          <cell r="A4" t="str">
            <v>BẢNG TÍNH TOÁN, ĐO BÓC KHỐI LƯỢNG HOÀN THÀNH ĐƯA VÀO QUYẾT TOÁN</v>
          </cell>
        </row>
      </sheetData>
      <sheetData sheetId="8316">
        <row r="4">
          <cell r="A4" t="str">
            <v>BẢNG TÍNH TOÁN, ĐO BÓC KHỐI LƯỢNG HOÀN THÀNH ĐƯA VÀO QUYẾT TOÁN</v>
          </cell>
        </row>
      </sheetData>
      <sheetData sheetId="8317">
        <row r="4">
          <cell r="A4" t="str">
            <v>BẢNG TÍNH TOÁN, ĐO BÓC KHỐI LƯỢNG HOÀN THÀNH ĐƯA VÀO QUYẾT TOÁN</v>
          </cell>
        </row>
      </sheetData>
      <sheetData sheetId="8318">
        <row r="4">
          <cell r="A4" t="str">
            <v>BẢNG TÍNH TOÁN, ĐO BÓC KHỐI LƯỢNG HOÀN THÀNH ĐƯA VÀO QUYẾT TOÁN</v>
          </cell>
        </row>
      </sheetData>
      <sheetData sheetId="8319">
        <row r="4">
          <cell r="A4" t="str">
            <v>BẢNG TÍNH TOÁN, ĐO BÓC KHỐI LƯỢNG HOÀN THÀNH ĐƯA VÀO QUYẾT TOÁN</v>
          </cell>
        </row>
      </sheetData>
      <sheetData sheetId="8320">
        <row r="4">
          <cell r="A4" t="str">
            <v>BẢNG TÍNH TOÁN, ĐO BÓC KHỐI LƯỢNG HOÀN THÀNH ĐƯA VÀO QUYẾT TOÁN</v>
          </cell>
        </row>
      </sheetData>
      <sheetData sheetId="8321">
        <row r="4">
          <cell r="A4" t="str">
            <v>BẢNG TÍNH TOÁN, ĐO BÓC KHỐI LƯỢNG HOÀN THÀNH ĐƯA VÀO QUYẾT TOÁN</v>
          </cell>
        </row>
      </sheetData>
      <sheetData sheetId="8322">
        <row r="4">
          <cell r="A4" t="str">
            <v>BẢNG TÍNH TOÁN, ĐO BÓC KHỐI LƯỢNG HOÀN THÀNH ĐƯA VÀO QUYẾT TOÁN</v>
          </cell>
        </row>
      </sheetData>
      <sheetData sheetId="8323">
        <row r="4">
          <cell r="A4" t="str">
            <v>BẢNG TÍNH TOÁN, ĐO BÓC KHỐI LƯỢNG HOÀN THÀNH ĐƯA VÀO QUYẾT TOÁN</v>
          </cell>
        </row>
      </sheetData>
      <sheetData sheetId="8324">
        <row r="4">
          <cell r="A4" t="str">
            <v>BẢNG TÍNH TOÁN, ĐO BÓC KHỐI LƯỢNG HOÀN THÀNH ĐƯA VÀO QUYẾT TOÁN</v>
          </cell>
        </row>
      </sheetData>
      <sheetData sheetId="8325">
        <row r="4">
          <cell r="A4" t="str">
            <v>BẢNG TÍNH TOÁN, ĐO BÓC KHỐI LƯỢNG HOÀN THÀNH ĐƯA VÀO QUYẾT TOÁN</v>
          </cell>
        </row>
      </sheetData>
      <sheetData sheetId="8326">
        <row r="4">
          <cell r="A4" t="str">
            <v>BẢNG TÍNH TOÁN, ĐO BÓC KHỐI LƯỢNG HOÀN THÀNH ĐƯA VÀO QUYẾT TOÁN</v>
          </cell>
        </row>
      </sheetData>
      <sheetData sheetId="8327">
        <row r="4">
          <cell r="A4" t="str">
            <v>BẢNG TÍNH TOÁN, ĐO BÓC KHỐI LƯỢNG HOÀN THÀNH ĐƯA VÀO QUYẾT TOÁN</v>
          </cell>
        </row>
      </sheetData>
      <sheetData sheetId="8328">
        <row r="4">
          <cell r="A4" t="str">
            <v>BẢNG TÍNH TOÁN, ĐO BÓC KHỐI LƯỢNG HOÀN THÀNH ĐƯA VÀO QUYẾT TOÁN</v>
          </cell>
        </row>
      </sheetData>
      <sheetData sheetId="8329">
        <row r="4">
          <cell r="A4" t="str">
            <v>BẢNG TÍNH TOÁN, ĐO BÓC KHỐI LƯỢNG HOÀN THÀNH ĐƯA VÀO QUYẾT TOÁN</v>
          </cell>
        </row>
      </sheetData>
      <sheetData sheetId="8330">
        <row r="4">
          <cell r="A4" t="str">
            <v>BẢNG TÍNH TOÁN, ĐO BÓC KHỐI LƯỢNG HOÀN THÀNH ĐƯA VÀO QUYẾT TOÁN</v>
          </cell>
        </row>
      </sheetData>
      <sheetData sheetId="8331">
        <row r="4">
          <cell r="A4" t="str">
            <v>BẢNG TÍNH TOÁN, ĐO BÓC KHỐI LƯỢNG HOÀN THÀNH ĐƯA VÀO QUYẾT TOÁN</v>
          </cell>
        </row>
      </sheetData>
      <sheetData sheetId="8332">
        <row r="4">
          <cell r="A4" t="str">
            <v>BẢNG TÍNH TOÁN, ĐO BÓC KHỐI LƯỢNG HOÀN THÀNH ĐƯA VÀO QUYẾT TOÁN</v>
          </cell>
        </row>
      </sheetData>
      <sheetData sheetId="8333">
        <row r="4">
          <cell r="A4" t="str">
            <v>BẢNG TÍNH TOÁN, ĐO BÓC KHỐI LƯỢNG HOÀN THÀNH ĐƯA VÀO QUYẾT TOÁN</v>
          </cell>
        </row>
      </sheetData>
      <sheetData sheetId="8334">
        <row r="4">
          <cell r="A4" t="str">
            <v>BẢNG TÍNH TOÁN, ĐO BÓC KHỐI LƯỢNG HOÀN THÀNH ĐƯA VÀO QUYẾT TOÁN</v>
          </cell>
        </row>
      </sheetData>
      <sheetData sheetId="8335">
        <row r="4">
          <cell r="A4" t="str">
            <v>BẢNG TÍNH TOÁN, ĐO BÓC KHỐI LƯỢNG HOÀN THÀNH ĐƯA VÀO QUYẾT TOÁN</v>
          </cell>
        </row>
      </sheetData>
      <sheetData sheetId="8336">
        <row r="4">
          <cell r="A4" t="str">
            <v>BẢNG TÍNH TOÁN, ĐO BÓC KHỐI LƯỢNG HOÀN THÀNH ĐƯA VÀO QUYẾT TOÁN</v>
          </cell>
        </row>
      </sheetData>
      <sheetData sheetId="8337">
        <row r="4">
          <cell r="A4" t="str">
            <v>BẢNG TÍNH TOÁN, ĐO BÓC KHỐI LƯỢNG HOÀN THÀNH ĐƯA VÀO QUYẾT TOÁN</v>
          </cell>
        </row>
      </sheetData>
      <sheetData sheetId="8338">
        <row r="4">
          <cell r="A4" t="str">
            <v>BẢNG TÍNH TOÁN, ĐO BÓC KHỐI LƯỢNG HOÀN THÀNH ĐƯA VÀO QUYẾT TOÁN</v>
          </cell>
        </row>
      </sheetData>
      <sheetData sheetId="8339">
        <row r="4">
          <cell r="A4" t="str">
            <v>BẢNG TÍNH TOÁN, ĐO BÓC KHỐI LƯỢNG HOÀN THÀNH ĐƯA VÀO QUYẾT TOÁN</v>
          </cell>
        </row>
      </sheetData>
      <sheetData sheetId="8340">
        <row r="4">
          <cell r="A4" t="str">
            <v>BẢNG TÍNH TOÁN, ĐO BÓC KHỐI LƯỢNG HOÀN THÀNH ĐƯA VÀO QUYẾT TOÁN</v>
          </cell>
        </row>
      </sheetData>
      <sheetData sheetId="8341">
        <row r="4">
          <cell r="A4" t="str">
            <v>BẢNG TÍNH TOÁN, ĐO BÓC KHỐI LƯỢNG HOÀN THÀNH ĐƯA VÀO QUYẾT TOÁN</v>
          </cell>
        </row>
      </sheetData>
      <sheetData sheetId="8342">
        <row r="4">
          <cell r="A4" t="str">
            <v>BẢNG TÍNH TOÁN, ĐO BÓC KHỐI LƯỢNG HOÀN THÀNH ĐƯA VÀO QUYẾT TOÁN</v>
          </cell>
        </row>
      </sheetData>
      <sheetData sheetId="8343">
        <row r="4">
          <cell r="A4" t="str">
            <v>BẢNG TÍNH TOÁN, ĐO BÓC KHỐI LƯỢNG HOÀN THÀNH ĐƯA VÀO QUYẾT TOÁN</v>
          </cell>
        </row>
      </sheetData>
      <sheetData sheetId="8344">
        <row r="4">
          <cell r="A4" t="str">
            <v>BẢNG TÍNH TOÁN, ĐO BÓC KHỐI LƯỢNG HOÀN THÀNH ĐƯA VÀO QUYẾT TOÁN</v>
          </cell>
        </row>
      </sheetData>
      <sheetData sheetId="8345">
        <row r="4">
          <cell r="A4" t="str">
            <v>BẢNG TÍNH TOÁN, ĐO BÓC KHỐI LƯỢNG HOÀN THÀNH ĐƯA VÀO QUYẾT TOÁN</v>
          </cell>
        </row>
      </sheetData>
      <sheetData sheetId="8346">
        <row r="4">
          <cell r="A4" t="str">
            <v>BẢNG TÍNH TOÁN, ĐO BÓC KHỐI LƯỢNG HOÀN THÀNH ĐƯA VÀO QUYẾT TOÁN</v>
          </cell>
        </row>
      </sheetData>
      <sheetData sheetId="8347">
        <row r="4">
          <cell r="A4" t="str">
            <v>BẢNG TÍNH TOÁN, ĐO BÓC KHỐI LƯỢNG HOÀN THÀNH ĐƯA VÀO QUYẾT TOÁN</v>
          </cell>
        </row>
      </sheetData>
      <sheetData sheetId="8348">
        <row r="4">
          <cell r="A4" t="str">
            <v>BẢNG TÍNH TOÁN, ĐO BÓC KHỐI LƯỢNG HOÀN THÀNH ĐƯA VÀO QUYẾT TOÁN</v>
          </cell>
        </row>
      </sheetData>
      <sheetData sheetId="8349">
        <row r="4">
          <cell r="A4" t="str">
            <v>BẢNG TÍNH TOÁN, ĐO BÓC KHỐI LƯỢNG HOÀN THÀNH ĐƯA VÀO QUYẾT TOÁN</v>
          </cell>
        </row>
      </sheetData>
      <sheetData sheetId="8350">
        <row r="4">
          <cell r="A4" t="str">
            <v>BẢNG TÍNH TOÁN, ĐO BÓC KHỐI LƯỢNG HOÀN THÀNH ĐƯA VÀO QUYẾT TOÁN</v>
          </cell>
        </row>
      </sheetData>
      <sheetData sheetId="8351">
        <row r="4">
          <cell r="A4" t="str">
            <v>BẢNG TÍNH TOÁN, ĐO BÓC KHỐI LƯỢNG HOÀN THÀNH ĐƯA VÀO QUYẾT TOÁN</v>
          </cell>
        </row>
      </sheetData>
      <sheetData sheetId="8352">
        <row r="4">
          <cell r="A4" t="str">
            <v>BẢNG TÍNH TOÁN, ĐO BÓC KHỐI LƯỢNG HOÀN THÀNH ĐƯA VÀO QUYẾT TOÁN</v>
          </cell>
        </row>
      </sheetData>
      <sheetData sheetId="8353">
        <row r="4">
          <cell r="A4" t="str">
            <v>BẢNG TÍNH TOÁN, ĐO BÓC KHỐI LƯỢNG HOÀN THÀNH ĐƯA VÀO QUYẾT TOÁN</v>
          </cell>
        </row>
      </sheetData>
      <sheetData sheetId="8354">
        <row r="4">
          <cell r="A4" t="str">
            <v>BẢNG TÍNH TOÁN, ĐO BÓC KHỐI LƯỢNG HOÀN THÀNH ĐƯA VÀO QUYẾT TOÁN</v>
          </cell>
        </row>
      </sheetData>
      <sheetData sheetId="8355">
        <row r="4">
          <cell r="A4" t="str">
            <v>BẢNG TÍNH TOÁN, ĐO BÓC KHỐI LƯỢNG HOÀN THÀNH ĐƯA VÀO QUYẾT TOÁN</v>
          </cell>
        </row>
      </sheetData>
      <sheetData sheetId="8356">
        <row r="4">
          <cell r="A4" t="str">
            <v>BẢNG TÍNH TOÁN, ĐO BÓC KHỐI LƯỢNG HOÀN THÀNH ĐƯA VÀO QUYẾT TOÁN</v>
          </cell>
        </row>
      </sheetData>
      <sheetData sheetId="8357">
        <row r="4">
          <cell r="A4" t="str">
            <v>BẢNG TÍNH TOÁN, ĐO BÓC KHỐI LƯỢNG HOÀN THÀNH ĐƯA VÀO QUYẾT TOÁN</v>
          </cell>
        </row>
      </sheetData>
      <sheetData sheetId="8358">
        <row r="4">
          <cell r="A4" t="str">
            <v>BẢNG TÍNH TOÁN, ĐO BÓC KHỐI LƯỢNG HOÀN THÀNH ĐƯA VÀO QUYẾT TOÁN</v>
          </cell>
        </row>
      </sheetData>
      <sheetData sheetId="8359">
        <row r="4">
          <cell r="A4" t="str">
            <v>BẢNG TÍNH TOÁN, ĐO BÓC KHỐI LƯỢNG HOÀN THÀNH ĐƯA VÀO QUYẾT TOÁN</v>
          </cell>
        </row>
      </sheetData>
      <sheetData sheetId="8360">
        <row r="4">
          <cell r="A4" t="str">
            <v>BẢNG TÍNH TOÁN, ĐO BÓC KHỐI LƯỢNG HOÀN THÀNH ĐƯA VÀO QUYẾT TOÁN</v>
          </cell>
        </row>
      </sheetData>
      <sheetData sheetId="8361">
        <row r="4">
          <cell r="A4" t="str">
            <v>BẢNG TÍNH TOÁN, ĐO BÓC KHỐI LƯỢNG HOÀN THÀNH ĐƯA VÀO QUYẾT TOÁN</v>
          </cell>
        </row>
      </sheetData>
      <sheetData sheetId="8362">
        <row r="4">
          <cell r="A4" t="str">
            <v>BẢNG TÍNH TOÁN, ĐO BÓC KHỐI LƯỢNG HOÀN THÀNH ĐƯA VÀO QUYẾT TOÁN</v>
          </cell>
        </row>
      </sheetData>
      <sheetData sheetId="8363">
        <row r="4">
          <cell r="A4" t="str">
            <v>BẢNG TÍNH TOÁN, ĐO BÓC KHỐI LƯỢNG HOÀN THÀNH ĐƯA VÀO QUYẾT TOÁN</v>
          </cell>
        </row>
      </sheetData>
      <sheetData sheetId="8364">
        <row r="4">
          <cell r="A4" t="str">
            <v>BẢNG TÍNH TOÁN, ĐO BÓC KHỐI LƯỢNG HOÀN THÀNH ĐƯA VÀO QUYẾT TOÁN</v>
          </cell>
        </row>
      </sheetData>
      <sheetData sheetId="8365">
        <row r="4">
          <cell r="A4" t="str">
            <v>BẢNG TÍNH TOÁN, ĐO BÓC KHỐI LƯỢNG HOÀN THÀNH ĐƯA VÀO QUYẾT TOÁN</v>
          </cell>
        </row>
      </sheetData>
      <sheetData sheetId="8366">
        <row r="4">
          <cell r="A4" t="str">
            <v>BẢNG TÍNH TOÁN, ĐO BÓC KHỐI LƯỢNG HOÀN THÀNH ĐƯA VÀO QUYẾT TOÁN</v>
          </cell>
        </row>
      </sheetData>
      <sheetData sheetId="8367">
        <row r="4">
          <cell r="A4" t="str">
            <v>BẢNG TÍNH TOÁN, ĐO BÓC KHỐI LƯỢNG HOÀN THÀNH ĐƯA VÀO QUYẾT TOÁN</v>
          </cell>
        </row>
      </sheetData>
      <sheetData sheetId="8368">
        <row r="4">
          <cell r="A4" t="str">
            <v>BẢNG TÍNH TOÁN, ĐO BÓC KHỐI LƯỢNG HOÀN THÀNH ĐƯA VÀO QUYẾT TOÁN</v>
          </cell>
        </row>
      </sheetData>
      <sheetData sheetId="8369">
        <row r="4">
          <cell r="A4" t="str">
            <v>BẢNG TÍNH TOÁN, ĐO BÓC KHỐI LƯỢNG HOÀN THÀNH ĐƯA VÀO QUYẾT TOÁN</v>
          </cell>
        </row>
      </sheetData>
      <sheetData sheetId="8370">
        <row r="4">
          <cell r="A4" t="str">
            <v>BẢNG TÍNH TOÁN, ĐO BÓC KHỐI LƯỢNG HOÀN THÀNH ĐƯA VÀO QUYẾT TOÁN</v>
          </cell>
        </row>
      </sheetData>
      <sheetData sheetId="8371">
        <row r="4">
          <cell r="A4" t="str">
            <v>BẢNG TÍNH TOÁN, ĐO BÓC KHỐI LƯỢNG HOÀN THÀNH ĐƯA VÀO QUYẾT TOÁN</v>
          </cell>
        </row>
      </sheetData>
      <sheetData sheetId="8372">
        <row r="4">
          <cell r="A4" t="str">
            <v>BẢNG TÍNH TOÁN, ĐO BÓC KHỐI LƯỢNG HOÀN THÀNH ĐƯA VÀO QUYẾT TOÁN</v>
          </cell>
        </row>
      </sheetData>
      <sheetData sheetId="8373">
        <row r="4">
          <cell r="A4" t="str">
            <v>BẢNG TÍNH TOÁN, ĐO BÓC KHỐI LƯỢNG HOÀN THÀNH ĐƯA VÀO QUYẾT TOÁN</v>
          </cell>
        </row>
      </sheetData>
      <sheetData sheetId="8374">
        <row r="4">
          <cell r="A4" t="str">
            <v>BẢNG TÍNH TOÁN, ĐO BÓC KHỐI LƯỢNG HOÀN THÀNH ĐƯA VÀO QUYẾT TOÁN</v>
          </cell>
        </row>
      </sheetData>
      <sheetData sheetId="8375">
        <row r="4">
          <cell r="A4" t="str">
            <v>BẢNG TÍNH TOÁN, ĐO BÓC KHỐI LƯỢNG HOÀN THÀNH ĐƯA VÀO QUYẾT TOÁN</v>
          </cell>
        </row>
      </sheetData>
      <sheetData sheetId="8376">
        <row r="4">
          <cell r="A4" t="str">
            <v>BẢNG TÍNH TOÁN, ĐO BÓC KHỐI LƯỢNG HOÀN THÀNH ĐƯA VÀO QUYẾT TOÁN</v>
          </cell>
        </row>
      </sheetData>
      <sheetData sheetId="8377">
        <row r="4">
          <cell r="A4" t="str">
            <v>BẢNG TÍNH TOÁN, ĐO BÓC KHỐI LƯỢNG HOÀN THÀNH ĐƯA VÀO QUYẾT TOÁN</v>
          </cell>
        </row>
      </sheetData>
      <sheetData sheetId="8378">
        <row r="4">
          <cell r="A4" t="str">
            <v>BẢNG TÍNH TOÁN, ĐO BÓC KHỐI LƯỢNG HOÀN THÀNH ĐƯA VÀO QUYẾT TOÁN</v>
          </cell>
        </row>
      </sheetData>
      <sheetData sheetId="8379">
        <row r="4">
          <cell r="A4" t="str">
            <v>BẢNG TÍNH TOÁN, ĐO BÓC KHỐI LƯỢNG HOÀN THÀNH ĐƯA VÀO QUYẾT TOÁN</v>
          </cell>
        </row>
      </sheetData>
      <sheetData sheetId="8380">
        <row r="4">
          <cell r="A4" t="str">
            <v>BẢNG TÍNH TOÁN, ĐO BÓC KHỐI LƯỢNG HOÀN THÀNH ĐƯA VÀO QUYẾT TOÁN</v>
          </cell>
        </row>
      </sheetData>
      <sheetData sheetId="8381">
        <row r="4">
          <cell r="A4" t="str">
            <v>BẢNG TÍNH TOÁN, ĐO BÓC KHỐI LƯỢNG HOÀN THÀNH ĐƯA VÀO QUYẾT TOÁN</v>
          </cell>
        </row>
      </sheetData>
      <sheetData sheetId="8382">
        <row r="4">
          <cell r="A4" t="str">
            <v>BẢNG TÍNH TOÁN, ĐO BÓC KHỐI LƯỢNG HOÀN THÀNH ĐƯA VÀO QUYẾT TOÁN</v>
          </cell>
        </row>
      </sheetData>
      <sheetData sheetId="8383">
        <row r="4">
          <cell r="A4" t="str">
            <v>BẢNG TÍNH TOÁN, ĐO BÓC KHỐI LƯỢNG HOÀN THÀNH ĐƯA VÀO QUYẾT TOÁN</v>
          </cell>
        </row>
      </sheetData>
      <sheetData sheetId="8384">
        <row r="4">
          <cell r="A4" t="str">
            <v>BẢNG TÍNH TOÁN, ĐO BÓC KHỐI LƯỢNG HOÀN THÀNH ĐƯA VÀO QUYẾT TOÁN</v>
          </cell>
        </row>
      </sheetData>
      <sheetData sheetId="8385">
        <row r="4">
          <cell r="A4" t="str">
            <v>BẢNG TÍNH TOÁN, ĐO BÓC KHỐI LƯỢNG HOÀN THÀNH ĐƯA VÀO QUYẾT TOÁN</v>
          </cell>
        </row>
      </sheetData>
      <sheetData sheetId="8386">
        <row r="4">
          <cell r="A4" t="str">
            <v>BẢNG TÍNH TOÁN, ĐO BÓC KHỐI LƯỢNG HOÀN THÀNH ĐƯA VÀO QUYẾT TOÁN</v>
          </cell>
        </row>
      </sheetData>
      <sheetData sheetId="8387">
        <row r="4">
          <cell r="A4" t="str">
            <v>BẢNG TÍNH TOÁN, ĐO BÓC KHỐI LƯỢNG HOÀN THÀNH ĐƯA VÀO QUYẾT TOÁN</v>
          </cell>
        </row>
      </sheetData>
      <sheetData sheetId="8388">
        <row r="4">
          <cell r="A4" t="str">
            <v>BẢNG TÍNH TOÁN, ĐO BÓC KHỐI LƯỢNG HOÀN THÀNH ĐƯA VÀO QUYẾT TOÁN</v>
          </cell>
        </row>
      </sheetData>
      <sheetData sheetId="8389">
        <row r="4">
          <cell r="A4" t="str">
            <v>BẢNG TÍNH TOÁN, ĐO BÓC KHỐI LƯỢNG HOÀN THÀNH ĐƯA VÀO QUYẾT TOÁN</v>
          </cell>
        </row>
      </sheetData>
      <sheetData sheetId="8390">
        <row r="4">
          <cell r="A4" t="str">
            <v>BẢNG TÍNH TOÁN, ĐO BÓC KHỐI LƯỢNG HOÀN THÀNH ĐƯA VÀO QUYẾT TOÁN</v>
          </cell>
        </row>
      </sheetData>
      <sheetData sheetId="8391">
        <row r="4">
          <cell r="A4" t="str">
            <v>BẢNG TÍNH TOÁN, ĐO BÓC KHỐI LƯỢNG HOÀN THÀNH ĐƯA VÀO QUYẾT TOÁN</v>
          </cell>
        </row>
      </sheetData>
      <sheetData sheetId="8392">
        <row r="4">
          <cell r="A4" t="str">
            <v>BẢNG TÍNH TOÁN, ĐO BÓC KHỐI LƯỢNG HOÀN THÀNH ĐƯA VÀO QUYẾT TOÁN</v>
          </cell>
        </row>
      </sheetData>
      <sheetData sheetId="8393">
        <row r="4">
          <cell r="A4" t="str">
            <v>BẢNG TÍNH TOÁN, ĐO BÓC KHỐI LƯỢNG HOÀN THÀNH ĐƯA VÀO QUYẾT TOÁN</v>
          </cell>
        </row>
      </sheetData>
      <sheetData sheetId="8394">
        <row r="4">
          <cell r="A4" t="str">
            <v>BẢNG TÍNH TOÁN, ĐO BÓC KHỐI LƯỢNG HOÀN THÀNH ĐƯA VÀO QUYẾT TOÁN</v>
          </cell>
        </row>
      </sheetData>
      <sheetData sheetId="8395">
        <row r="4">
          <cell r="A4" t="str">
            <v>BẢNG TÍNH TOÁN, ĐO BÓC KHỐI LƯỢNG HOÀN THÀNH ĐƯA VÀO QUYẾT TOÁN</v>
          </cell>
        </row>
      </sheetData>
      <sheetData sheetId="8396">
        <row r="4">
          <cell r="A4" t="str">
            <v>BẢNG TÍNH TOÁN, ĐO BÓC KHỐI LƯỢNG HOÀN THÀNH ĐƯA VÀO QUYẾT TOÁN</v>
          </cell>
        </row>
      </sheetData>
      <sheetData sheetId="8397">
        <row r="4">
          <cell r="A4" t="str">
            <v>BẢNG TÍNH TOÁN, ĐO BÓC KHỐI LƯỢNG HOÀN THÀNH ĐƯA VÀO QUYẾT TOÁN</v>
          </cell>
        </row>
      </sheetData>
      <sheetData sheetId="8398">
        <row r="4">
          <cell r="A4" t="str">
            <v>BẢNG TÍNH TOÁN, ĐO BÓC KHỐI LƯỢNG HOÀN THÀNH ĐƯA VÀO QUYẾT TOÁN</v>
          </cell>
        </row>
      </sheetData>
      <sheetData sheetId="8399">
        <row r="4">
          <cell r="A4" t="str">
            <v>BẢNG TÍNH TOÁN, ĐO BÓC KHỐI LƯỢNG HOÀN THÀNH ĐƯA VÀO QUYẾT TOÁN</v>
          </cell>
        </row>
      </sheetData>
      <sheetData sheetId="8400">
        <row r="4">
          <cell r="A4" t="str">
            <v>BẢNG TÍNH TOÁN, ĐO BÓC KHỐI LƯỢNG HOÀN THÀNH ĐƯA VÀO QUYẾT TOÁN</v>
          </cell>
        </row>
      </sheetData>
      <sheetData sheetId="8401">
        <row r="4">
          <cell r="A4" t="str">
            <v>BẢNG TÍNH TOÁN, ĐO BÓC KHỐI LƯỢNG HOÀN THÀNH ĐƯA VÀO QUYẾT TOÁN</v>
          </cell>
        </row>
      </sheetData>
      <sheetData sheetId="8402">
        <row r="4">
          <cell r="A4" t="str">
            <v>BẢNG TÍNH TOÁN, ĐO BÓC KHỐI LƯỢNG HOÀN THÀNH ĐƯA VÀO QUYẾT TOÁN</v>
          </cell>
        </row>
      </sheetData>
      <sheetData sheetId="8403">
        <row r="4">
          <cell r="A4" t="str">
            <v>BẢNG TÍNH TOÁN, ĐO BÓC KHỐI LƯỢNG HOÀN THÀNH ĐƯA VÀO QUYẾT TOÁN</v>
          </cell>
        </row>
      </sheetData>
      <sheetData sheetId="8404">
        <row r="4">
          <cell r="A4" t="str">
            <v>BẢNG TÍNH TOÁN, ĐO BÓC KHỐI LƯỢNG HOÀN THÀNH ĐƯA VÀO QUYẾT TOÁN</v>
          </cell>
        </row>
      </sheetData>
      <sheetData sheetId="8405">
        <row r="4">
          <cell r="A4" t="str">
            <v>BẢNG TÍNH TOÁN, ĐO BÓC KHỐI LƯỢNG HOÀN THÀNH ĐƯA VÀO QUYẾT TOÁN</v>
          </cell>
        </row>
      </sheetData>
      <sheetData sheetId="8406">
        <row r="4">
          <cell r="A4" t="str">
            <v>BẢNG TÍNH TOÁN, ĐO BÓC KHỐI LƯỢNG HOÀN THÀNH ĐƯA VÀO QUYẾT TOÁN</v>
          </cell>
        </row>
      </sheetData>
      <sheetData sheetId="8407">
        <row r="4">
          <cell r="A4" t="str">
            <v>BẢNG TÍNH TOÁN, ĐO BÓC KHỐI LƯỢNG HOÀN THÀNH ĐƯA VÀO QUYẾT TOÁN</v>
          </cell>
        </row>
      </sheetData>
      <sheetData sheetId="8408">
        <row r="4">
          <cell r="A4" t="str">
            <v>BẢNG TÍNH TOÁN, ĐO BÓC KHỐI LƯỢNG HOÀN THÀNH ĐƯA VÀO QUYẾT TOÁN</v>
          </cell>
        </row>
      </sheetData>
      <sheetData sheetId="8409">
        <row r="4">
          <cell r="A4" t="str">
            <v>BẢNG TÍNH TOÁN, ĐO BÓC KHỐI LƯỢNG HOÀN THÀNH ĐƯA VÀO QUYẾT TOÁN</v>
          </cell>
        </row>
      </sheetData>
      <sheetData sheetId="8410">
        <row r="4">
          <cell r="A4" t="str">
            <v>BẢNG TÍNH TOÁN, ĐO BÓC KHỐI LƯỢNG HOÀN THÀNH ĐƯA VÀO QUYẾT TOÁN</v>
          </cell>
        </row>
      </sheetData>
      <sheetData sheetId="8411">
        <row r="4">
          <cell r="A4" t="str">
            <v>BẢNG TÍNH TOÁN, ĐO BÓC KHỐI LƯỢNG HOÀN THÀNH ĐƯA VÀO QUYẾT TOÁN</v>
          </cell>
        </row>
      </sheetData>
      <sheetData sheetId="8412">
        <row r="4">
          <cell r="A4" t="str">
            <v>BẢNG TÍNH TOÁN, ĐO BÓC KHỐI LƯỢNG HOÀN THÀNH ĐƯA VÀO QUYẾT TOÁN</v>
          </cell>
        </row>
      </sheetData>
      <sheetData sheetId="8413">
        <row r="4">
          <cell r="A4" t="str">
            <v>BẢNG TÍNH TOÁN, ĐO BÓC KHỐI LƯỢNG HOÀN THÀNH ĐƯA VÀO QUYẾT TOÁN</v>
          </cell>
        </row>
      </sheetData>
      <sheetData sheetId="8414">
        <row r="4">
          <cell r="A4" t="str">
            <v>BẢNG TÍNH TOÁN, ĐO BÓC KHỐI LƯỢNG HOÀN THÀNH ĐƯA VÀO QUYẾT TOÁN</v>
          </cell>
        </row>
      </sheetData>
      <sheetData sheetId="8415">
        <row r="4">
          <cell r="A4" t="str">
            <v>BẢNG TÍNH TOÁN, ĐO BÓC KHỐI LƯỢNG HOÀN THÀNH ĐƯA VÀO QUYẾT TOÁN</v>
          </cell>
        </row>
      </sheetData>
      <sheetData sheetId="8416">
        <row r="4">
          <cell r="A4" t="str">
            <v>BẢNG TÍNH TOÁN, ĐO BÓC KHỐI LƯỢNG HOÀN THÀNH ĐƯA VÀO QUYẾT TOÁN</v>
          </cell>
        </row>
      </sheetData>
      <sheetData sheetId="8417">
        <row r="4">
          <cell r="A4" t="str">
            <v>BẢNG TÍNH TOÁN, ĐO BÓC KHỐI LƯỢNG HOÀN THÀNH ĐƯA VÀO QUYẾT TOÁN</v>
          </cell>
        </row>
      </sheetData>
      <sheetData sheetId="8418">
        <row r="4">
          <cell r="A4" t="str">
            <v>BẢNG TÍNH TOÁN, ĐO BÓC KHỐI LƯỢNG HOÀN THÀNH ĐƯA VÀO QUYẾT TOÁN</v>
          </cell>
        </row>
      </sheetData>
      <sheetData sheetId="8419">
        <row r="4">
          <cell r="A4" t="str">
            <v>BẢNG TÍNH TOÁN, ĐO BÓC KHỐI LƯỢNG HOÀN THÀNH ĐƯA VÀO QUYẾT TOÁN</v>
          </cell>
        </row>
      </sheetData>
      <sheetData sheetId="8420">
        <row r="4">
          <cell r="A4" t="str">
            <v>BẢNG TÍNH TOÁN, ĐO BÓC KHỐI LƯỢNG HOÀN THÀNH ĐƯA VÀO QUYẾT TOÁN</v>
          </cell>
        </row>
      </sheetData>
      <sheetData sheetId="8421">
        <row r="4">
          <cell r="A4" t="str">
            <v>BẢNG TÍNH TOÁN, ĐO BÓC KHỐI LƯỢNG HOÀN THÀNH ĐƯA VÀO QUYẾT TOÁN</v>
          </cell>
        </row>
      </sheetData>
      <sheetData sheetId="8422">
        <row r="4">
          <cell r="A4" t="str">
            <v>BẢNG TÍNH TOÁN, ĐO BÓC KHỐI LƯỢNG HOÀN THÀNH ĐƯA VÀO QUYẾT TOÁN</v>
          </cell>
        </row>
      </sheetData>
      <sheetData sheetId="8423">
        <row r="4">
          <cell r="A4" t="str">
            <v>BẢNG TÍNH TOÁN, ĐO BÓC KHỐI LƯỢNG HOÀN THÀNH ĐƯA VÀO QUYẾT TOÁN</v>
          </cell>
        </row>
      </sheetData>
      <sheetData sheetId="8424">
        <row r="4">
          <cell r="A4" t="str">
            <v>BẢNG TÍNH TOÁN, ĐO BÓC KHỐI LƯỢNG HOÀN THÀNH ĐƯA VÀO QUYẾT TOÁN</v>
          </cell>
        </row>
      </sheetData>
      <sheetData sheetId="8425">
        <row r="4">
          <cell r="A4" t="str">
            <v>BẢNG TÍNH TOÁN, ĐO BÓC KHỐI LƯỢNG HOÀN THÀNH ĐƯA VÀO QUYẾT TOÁN</v>
          </cell>
        </row>
      </sheetData>
      <sheetData sheetId="8426">
        <row r="4">
          <cell r="A4" t="str">
            <v>BẢNG TÍNH TOÁN, ĐO BÓC KHỐI LƯỢNG HOÀN THÀNH ĐƯA VÀO QUYẾT TOÁN</v>
          </cell>
        </row>
      </sheetData>
      <sheetData sheetId="8427">
        <row r="4">
          <cell r="A4" t="str">
            <v>BẢNG TÍNH TOÁN, ĐO BÓC KHỐI LƯỢNG HOÀN THÀNH ĐƯA VÀO QUYẾT TOÁN</v>
          </cell>
        </row>
      </sheetData>
      <sheetData sheetId="8428">
        <row r="4">
          <cell r="A4" t="str">
            <v>BẢNG TÍNH TOÁN, ĐO BÓC KHỐI LƯỢNG HOÀN THÀNH ĐƯA VÀO QUYẾT TOÁN</v>
          </cell>
        </row>
      </sheetData>
      <sheetData sheetId="8429">
        <row r="4">
          <cell r="A4" t="str">
            <v>BẢNG TÍNH TOÁN, ĐO BÓC KHỐI LƯỢNG HOÀN THÀNH ĐƯA VÀO QUYẾT TOÁN</v>
          </cell>
        </row>
      </sheetData>
      <sheetData sheetId="8430">
        <row r="4">
          <cell r="A4" t="str">
            <v>BẢNG TÍNH TOÁN, ĐO BÓC KHỐI LƯỢNG HOÀN THÀNH ĐƯA VÀO QUYẾT TOÁN</v>
          </cell>
        </row>
      </sheetData>
      <sheetData sheetId="8431">
        <row r="4">
          <cell r="A4" t="str">
            <v>BẢNG TÍNH TOÁN, ĐO BÓC KHỐI LƯỢNG HOÀN THÀNH ĐƯA VÀO QUYẾT TOÁN</v>
          </cell>
        </row>
      </sheetData>
      <sheetData sheetId="8432">
        <row r="4">
          <cell r="A4" t="str">
            <v>BẢNG TÍNH TOÁN, ĐO BÓC KHỐI LƯỢNG HOÀN THÀNH ĐƯA VÀO QUYẾT TOÁN</v>
          </cell>
        </row>
      </sheetData>
      <sheetData sheetId="8433">
        <row r="4">
          <cell r="A4" t="str">
            <v>BẢNG TÍNH TOÁN, ĐO BÓC KHỐI LƯỢNG HOÀN THÀNH ĐƯA VÀO QUYẾT TOÁN</v>
          </cell>
        </row>
      </sheetData>
      <sheetData sheetId="8434">
        <row r="4">
          <cell r="A4" t="str">
            <v>BẢNG TÍNH TOÁN, ĐO BÓC KHỐI LƯỢNG HOÀN THÀNH ĐƯA VÀO QUYẾT TOÁN</v>
          </cell>
        </row>
      </sheetData>
      <sheetData sheetId="8435">
        <row r="4">
          <cell r="A4" t="str">
            <v>BẢNG TÍNH TOÁN, ĐO BÓC KHỐI LƯỢNG HOÀN THÀNH ĐƯA VÀO QUYẾT TOÁN</v>
          </cell>
        </row>
      </sheetData>
      <sheetData sheetId="8436">
        <row r="4">
          <cell r="A4" t="str">
            <v>BẢNG TÍNH TOÁN, ĐO BÓC KHỐI LƯỢNG HOÀN THÀNH ĐƯA VÀO QUYẾT TOÁN</v>
          </cell>
        </row>
      </sheetData>
      <sheetData sheetId="8437">
        <row r="4">
          <cell r="A4" t="str">
            <v>BẢNG TÍNH TOÁN, ĐO BÓC KHỐI LƯỢNG HOÀN THÀNH ĐƯA VÀO QUYẾT TOÁN</v>
          </cell>
        </row>
      </sheetData>
      <sheetData sheetId="8438">
        <row r="4">
          <cell r="A4" t="str">
            <v>BẢNG TÍNH TOÁN, ĐO BÓC KHỐI LƯỢNG HOÀN THÀNH ĐƯA VÀO QUYẾT TOÁN</v>
          </cell>
        </row>
      </sheetData>
      <sheetData sheetId="8439">
        <row r="4">
          <cell r="A4" t="str">
            <v>BẢNG TÍNH TOÁN, ĐO BÓC KHỐI LƯỢNG HOÀN THÀNH ĐƯA VÀO QUYẾT TOÁN</v>
          </cell>
        </row>
      </sheetData>
      <sheetData sheetId="8440">
        <row r="4">
          <cell r="A4" t="str">
            <v>BẢNG TÍNH TOÁN, ĐO BÓC KHỐI LƯỢNG HOÀN THÀNH ĐƯA VÀO QUYẾT TOÁN</v>
          </cell>
        </row>
      </sheetData>
      <sheetData sheetId="8441">
        <row r="4">
          <cell r="A4" t="str">
            <v>BẢNG TÍNH TOÁN, ĐO BÓC KHỐI LƯỢNG HOÀN THÀNH ĐƯA VÀO QUYẾT TOÁN</v>
          </cell>
        </row>
      </sheetData>
      <sheetData sheetId="8442">
        <row r="4">
          <cell r="A4" t="str">
            <v>BẢNG TÍNH TOÁN, ĐO BÓC KHỐI LƯỢNG HOÀN THÀNH ĐƯA VÀO QUYẾT TOÁN</v>
          </cell>
        </row>
      </sheetData>
      <sheetData sheetId="8443">
        <row r="4">
          <cell r="A4" t="str">
            <v>BẢNG TÍNH TOÁN, ĐO BÓC KHỐI LƯỢNG HOÀN THÀNH ĐƯA VÀO QUYẾT TOÁN</v>
          </cell>
        </row>
      </sheetData>
      <sheetData sheetId="8444">
        <row r="4">
          <cell r="A4" t="str">
            <v>BẢNG TÍNH TOÁN, ĐO BÓC KHỐI LƯỢNG HOÀN THÀNH ĐƯA VÀO QUYẾT TOÁN</v>
          </cell>
        </row>
      </sheetData>
      <sheetData sheetId="8445">
        <row r="4">
          <cell r="A4" t="str">
            <v>BẢNG TÍNH TOÁN, ĐO BÓC KHỐI LƯỢNG HOÀN THÀNH ĐƯA VÀO QUYẾT TOÁN</v>
          </cell>
        </row>
      </sheetData>
      <sheetData sheetId="8446">
        <row r="4">
          <cell r="A4" t="str">
            <v>BẢNG TÍNH TOÁN, ĐO BÓC KHỐI LƯỢNG HOÀN THÀNH ĐƯA VÀO QUYẾT TOÁN</v>
          </cell>
        </row>
      </sheetData>
      <sheetData sheetId="8447">
        <row r="4">
          <cell r="A4" t="str">
            <v>BẢNG TÍNH TOÁN, ĐO BÓC KHỐI LƯỢNG HOÀN THÀNH ĐƯA VÀO QUYẾT TOÁN</v>
          </cell>
        </row>
      </sheetData>
      <sheetData sheetId="8448">
        <row r="4">
          <cell r="A4" t="str">
            <v>BẢNG TÍNH TOÁN, ĐO BÓC KHỐI LƯỢNG HOÀN THÀNH ĐƯA VÀO QUYẾT TOÁN</v>
          </cell>
        </row>
      </sheetData>
      <sheetData sheetId="8449">
        <row r="4">
          <cell r="A4" t="str">
            <v>BẢNG TÍNH TOÁN, ĐO BÓC KHỐI LƯỢNG HOÀN THÀNH ĐƯA VÀO QUYẾT TOÁN</v>
          </cell>
        </row>
      </sheetData>
      <sheetData sheetId="8450">
        <row r="4">
          <cell r="A4" t="str">
            <v>BẢNG TÍNH TOÁN, ĐO BÓC KHỐI LƯỢNG HOÀN THÀNH ĐƯA VÀO QUYẾT TOÁN</v>
          </cell>
        </row>
      </sheetData>
      <sheetData sheetId="8451">
        <row r="4">
          <cell r="A4" t="str">
            <v>BẢNG TÍNH TOÁN, ĐO BÓC KHỐI LƯỢNG HOÀN THÀNH ĐƯA VÀO QUYẾT TOÁN</v>
          </cell>
        </row>
      </sheetData>
      <sheetData sheetId="8452">
        <row r="4">
          <cell r="A4" t="str">
            <v>BẢNG TÍNH TOÁN, ĐO BÓC KHỐI LƯỢNG HOÀN THÀNH ĐƯA VÀO QUYẾT TOÁN</v>
          </cell>
        </row>
      </sheetData>
      <sheetData sheetId="8453">
        <row r="4">
          <cell r="A4" t="str">
            <v>BẢNG TÍNH TOÁN, ĐO BÓC KHỐI LƯỢNG HOÀN THÀNH ĐƯA VÀO QUYẾT TOÁN</v>
          </cell>
        </row>
      </sheetData>
      <sheetData sheetId="8454">
        <row r="4">
          <cell r="A4" t="str">
            <v>BẢNG TÍNH TOÁN, ĐO BÓC KHỐI LƯỢNG HOÀN THÀNH ĐƯA VÀO QUYẾT TOÁN</v>
          </cell>
        </row>
      </sheetData>
      <sheetData sheetId="8455">
        <row r="4">
          <cell r="A4" t="str">
            <v>BẢNG TÍNH TOÁN, ĐO BÓC KHỐI LƯỢNG HOÀN THÀNH ĐƯA VÀO QUYẾT TOÁN</v>
          </cell>
        </row>
      </sheetData>
      <sheetData sheetId="8456">
        <row r="4">
          <cell r="A4" t="str">
            <v>BẢNG TÍNH TOÁN, ĐO BÓC KHỐI LƯỢNG HOÀN THÀNH ĐƯA VÀO QUYẾT TOÁN</v>
          </cell>
        </row>
      </sheetData>
      <sheetData sheetId="8457">
        <row r="4">
          <cell r="A4" t="str">
            <v>BẢNG TÍNH TOÁN, ĐO BÓC KHỐI LƯỢNG HOÀN THÀNH ĐƯA VÀO QUYẾT TOÁN</v>
          </cell>
        </row>
      </sheetData>
      <sheetData sheetId="8458">
        <row r="4">
          <cell r="A4" t="str">
            <v>BẢNG TÍNH TOÁN, ĐO BÓC KHỐI LƯỢNG HOÀN THÀNH ĐƯA VÀO QUYẾT TOÁN</v>
          </cell>
        </row>
      </sheetData>
      <sheetData sheetId="8459">
        <row r="4">
          <cell r="A4" t="str">
            <v>BẢNG TÍNH TOÁN, ĐO BÓC KHỐI LƯỢNG HOÀN THÀNH ĐƯA VÀO QUYẾT TOÁN</v>
          </cell>
        </row>
      </sheetData>
      <sheetData sheetId="8460">
        <row r="4">
          <cell r="A4" t="str">
            <v>BẢNG TÍNH TOÁN, ĐO BÓC KHỐI LƯỢNG HOÀN THÀNH ĐƯA VÀO QUYẾT TOÁN</v>
          </cell>
        </row>
      </sheetData>
      <sheetData sheetId="8461">
        <row r="4">
          <cell r="A4" t="str">
            <v>BẢNG TÍNH TOÁN, ĐO BÓC KHỐI LƯỢNG HOÀN THÀNH ĐƯA VÀO QUYẾT TOÁN</v>
          </cell>
        </row>
      </sheetData>
      <sheetData sheetId="8462">
        <row r="4">
          <cell r="A4" t="str">
            <v>BẢNG TÍNH TOÁN, ĐO BÓC KHỐI LƯỢNG HOÀN THÀNH ĐƯA VÀO QUYẾT TOÁN</v>
          </cell>
        </row>
      </sheetData>
      <sheetData sheetId="8463">
        <row r="4">
          <cell r="A4" t="str">
            <v>BẢNG TÍNH TOÁN, ĐO BÓC KHỐI LƯỢNG HOÀN THÀNH ĐƯA VÀO QUYẾT TOÁN</v>
          </cell>
        </row>
      </sheetData>
      <sheetData sheetId="8464">
        <row r="4">
          <cell r="A4" t="str">
            <v>BẢNG TÍNH TOÁN, ĐO BÓC KHỐI LƯỢNG HOÀN THÀNH ĐƯA VÀO QUYẾT TOÁN</v>
          </cell>
        </row>
      </sheetData>
      <sheetData sheetId="8465">
        <row r="4">
          <cell r="A4" t="str">
            <v>BẢNG TÍNH TOÁN, ĐO BÓC KHỐI LƯỢNG HOÀN THÀNH ĐƯA VÀO QUYẾT TOÁN</v>
          </cell>
        </row>
      </sheetData>
      <sheetData sheetId="8466">
        <row r="4">
          <cell r="A4" t="str">
            <v>BẢNG TÍNH TOÁN, ĐO BÓC KHỐI LƯỢNG HOÀN THÀNH ĐƯA VÀO QUYẾT TOÁN</v>
          </cell>
        </row>
      </sheetData>
      <sheetData sheetId="8467">
        <row r="4">
          <cell r="A4" t="str">
            <v>BẢNG TÍNH TOÁN, ĐO BÓC KHỐI LƯỢNG HOÀN THÀNH ĐƯA VÀO QUYẾT TOÁN</v>
          </cell>
        </row>
      </sheetData>
      <sheetData sheetId="8468">
        <row r="4">
          <cell r="A4" t="str">
            <v>BẢNG TÍNH TOÁN, ĐO BÓC KHỐI LƯỢNG HOÀN THÀNH ĐƯA VÀO QUYẾT TOÁN</v>
          </cell>
        </row>
      </sheetData>
      <sheetData sheetId="8469">
        <row r="4">
          <cell r="A4" t="str">
            <v>BẢNG TÍNH TOÁN, ĐO BÓC KHỐI LƯỢNG HOÀN THÀNH ĐƯA VÀO QUYẾT TOÁN</v>
          </cell>
        </row>
      </sheetData>
      <sheetData sheetId="8470">
        <row r="4">
          <cell r="A4" t="str">
            <v>BẢNG TÍNH TOÁN, ĐO BÓC KHỐI LƯỢNG HOÀN THÀNH ĐƯA VÀO QUYẾT TOÁN</v>
          </cell>
        </row>
      </sheetData>
      <sheetData sheetId="8471">
        <row r="4">
          <cell r="A4" t="str">
            <v>BẢNG TÍNH TOÁN, ĐO BÓC KHỐI LƯỢNG HOÀN THÀNH ĐƯA VÀO QUYẾT TOÁN</v>
          </cell>
        </row>
      </sheetData>
      <sheetData sheetId="8472">
        <row r="4">
          <cell r="A4" t="str">
            <v>BẢNG TÍNH TOÁN, ĐO BÓC KHỐI LƯỢNG HOÀN THÀNH ĐƯA VÀO QUYẾT TOÁN</v>
          </cell>
        </row>
      </sheetData>
      <sheetData sheetId="8473">
        <row r="4">
          <cell r="A4" t="str">
            <v>BẢNG TÍNH TOÁN, ĐO BÓC KHỐI LƯỢNG HOÀN THÀNH ĐƯA VÀO QUYẾT TOÁN</v>
          </cell>
        </row>
      </sheetData>
      <sheetData sheetId="8474">
        <row r="4">
          <cell r="A4" t="str">
            <v>BẢNG TÍNH TOÁN, ĐO BÓC KHỐI LƯỢNG HOÀN THÀNH ĐƯA VÀO QUYẾT TOÁN</v>
          </cell>
        </row>
      </sheetData>
      <sheetData sheetId="8475">
        <row r="4">
          <cell r="A4" t="str">
            <v>BẢNG TÍNH TOÁN, ĐO BÓC KHỐI LƯỢNG HOÀN THÀNH ĐƯA VÀO QUYẾT TOÁN</v>
          </cell>
        </row>
      </sheetData>
      <sheetData sheetId="8476">
        <row r="4">
          <cell r="A4" t="str">
            <v>BẢNG TÍNH TOÁN, ĐO BÓC KHỐI LƯỢNG HOÀN THÀNH ĐƯA VÀO QUYẾT TOÁN</v>
          </cell>
        </row>
      </sheetData>
      <sheetData sheetId="8477">
        <row r="4">
          <cell r="A4" t="str">
            <v>BẢNG TÍNH TOÁN, ĐO BÓC KHỐI LƯỢNG HOÀN THÀNH ĐƯA VÀO QUYẾT TOÁN</v>
          </cell>
        </row>
      </sheetData>
      <sheetData sheetId="8478">
        <row r="4">
          <cell r="A4" t="str">
            <v>BẢNG TÍNH TOÁN, ĐO BÓC KHỐI LƯỢNG HOÀN THÀNH ĐƯA VÀO QUYẾT TOÁN</v>
          </cell>
        </row>
      </sheetData>
      <sheetData sheetId="8479">
        <row r="4">
          <cell r="A4" t="str">
            <v>BẢNG TÍNH TOÁN, ĐO BÓC KHỐI LƯỢNG HOÀN THÀNH ĐƯA VÀO QUYẾT TOÁN</v>
          </cell>
        </row>
      </sheetData>
      <sheetData sheetId="8480">
        <row r="4">
          <cell r="A4" t="str">
            <v>BẢNG TÍNH TOÁN, ĐO BÓC KHỐI LƯỢNG HOÀN THÀNH ĐƯA VÀO QUYẾT TOÁN</v>
          </cell>
        </row>
      </sheetData>
      <sheetData sheetId="8481">
        <row r="4">
          <cell r="A4" t="str">
            <v>BẢNG TÍNH TOÁN, ĐO BÓC KHỐI LƯỢNG HOÀN THÀNH ĐƯA VÀO QUYẾT TOÁN</v>
          </cell>
        </row>
      </sheetData>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ow r="4">
          <cell r="A4" t="str">
            <v>BẢNG TÍNH TOÁN, ĐO BÓC KHỐI LƯỢNG HOÀN THÀNH ĐƯA VÀO QUYẾT TOÁN</v>
          </cell>
        </row>
      </sheetData>
      <sheetData sheetId="8873">
        <row r="4">
          <cell r="A4" t="str">
            <v>BẢNG TÍNH TOÁN, ĐO BÓC KHỐI LƯỢNG HOÀN THÀNH ĐƯA VÀO QUYẾT TOÁN</v>
          </cell>
        </row>
      </sheetData>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ow r="4">
          <cell r="A4" t="str">
            <v>BẢNG TÍNH TOÁN, ĐO BÓC KHỐI LƯỢNG HOÀN THÀNH ĐƯA VÀO QUYẾT TOÁN</v>
          </cell>
        </row>
      </sheetData>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ow r="4">
          <cell r="A4" t="str">
            <v>BẢNG TÍNH TOÁN, ĐO BÓC KHỐI LƯỢNG HOÀN THÀNH ĐƯA VÀO QUYẾT TOÁN</v>
          </cell>
        </row>
      </sheetData>
      <sheetData sheetId="8971">
        <row r="4">
          <cell r="A4" t="str">
            <v>BẢNG TÍNH TOÁN, ĐO BÓC KHỐI LƯỢNG HOÀN THÀNH ĐƯA VÀO QUYẾT TOÁN</v>
          </cell>
        </row>
      </sheetData>
      <sheetData sheetId="8972">
        <row r="4">
          <cell r="A4" t="str">
            <v>BẢNG TÍNH TOÁN, ĐO BÓC KHỐI LƯỢNG HOÀN THÀNH ĐƯA VÀO QUYẾT TOÁN</v>
          </cell>
        </row>
      </sheetData>
      <sheetData sheetId="8973">
        <row r="4">
          <cell r="A4" t="str">
            <v>BẢNG TÍNH TOÁN, ĐO BÓC KHỐI LƯỢNG HOÀN THÀNH ĐƯA VÀO QUYẾT TOÁN</v>
          </cell>
        </row>
      </sheetData>
      <sheetData sheetId="8974">
        <row r="4">
          <cell r="A4" t="str">
            <v>BẢNG TÍNH TOÁN, ĐO BÓC KHỐI LƯỢNG HOÀN THÀNH ĐƯA VÀO QUYẾT TOÁN</v>
          </cell>
        </row>
      </sheetData>
      <sheetData sheetId="8975" refreshError="1"/>
      <sheetData sheetId="8976" refreshError="1"/>
      <sheetData sheetId="8977">
        <row r="4">
          <cell r="A4" t="str">
            <v>BẢNG TÍNH TOÁN, ĐO BÓC KHỐI LƯỢNG HOÀN THÀNH ĐƯA VÀO QUYẾT TOÁN</v>
          </cell>
        </row>
      </sheetData>
      <sheetData sheetId="8978">
        <row r="4">
          <cell r="A4" t="str">
            <v>BẢNG TÍNH TOÁN, ĐO BÓC KHỐI LƯỢNG HOÀN THÀNH ĐƯA VÀO QUYẾT TOÁN</v>
          </cell>
        </row>
      </sheetData>
      <sheetData sheetId="8979" refreshError="1"/>
      <sheetData sheetId="8980" refreshError="1"/>
      <sheetData sheetId="8981" refreshError="1"/>
      <sheetData sheetId="8982">
        <row r="4">
          <cell r="A4" t="str">
            <v>BẢNG TÍNH TOÁN, ĐO BÓC KHỐI LƯỢNG HOÀN THÀNH ĐƯA VÀO QUYẾT TOÁN</v>
          </cell>
        </row>
      </sheetData>
      <sheetData sheetId="8983" refreshError="1"/>
      <sheetData sheetId="8984" refreshError="1"/>
      <sheetData sheetId="8985" refreshError="1"/>
      <sheetData sheetId="8986" refreshError="1"/>
      <sheetData sheetId="8987" refreshError="1"/>
      <sheetData sheetId="8988">
        <row r="4">
          <cell r="A4" t="str">
            <v>BẢNG TÍNH TOÁN, ĐO BÓC KHỐI LƯỢNG HOÀN THÀNH ĐƯA VÀO QUYẾT TOÁN</v>
          </cell>
        </row>
      </sheetData>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ow r="4">
          <cell r="A4" t="str">
            <v>BẢNG TÍNH TOÁN, ĐO BÓC KHỐI LƯỢNG HOÀN THÀNH ĐƯA VÀO QUYẾT TOÁN</v>
          </cell>
        </row>
      </sheetData>
      <sheetData sheetId="9041">
        <row r="4">
          <cell r="A4" t="str">
            <v>BẢNG TÍNH TOÁN, ĐO BÓC KHỐI LƯỢNG HOÀN THÀNH ĐƯA VÀO QUYẾT TOÁN</v>
          </cell>
        </row>
      </sheetData>
      <sheetData sheetId="9042">
        <row r="4">
          <cell r="A4" t="str">
            <v>BẢNG TÍNH TOÁN, ĐO BÓC KHỐI LƯỢNG HOÀN THÀNH ĐƯA VÀO QUYẾT TOÁN</v>
          </cell>
        </row>
      </sheetData>
      <sheetData sheetId="9043">
        <row r="4">
          <cell r="A4" t="str">
            <v>BẢNG TÍNH TOÁN, ĐO BÓC KHỐI LƯỢNG HOÀN THÀNH ĐƯA VÀO QUYẾT TOÁN</v>
          </cell>
        </row>
      </sheetData>
      <sheetData sheetId="9044">
        <row r="4">
          <cell r="A4" t="str">
            <v>BẢNG TÍNH TOÁN, ĐO BÓC KHỐI LƯỢNG HOÀN THÀNH ĐƯA VÀO QUYẾT TOÁN</v>
          </cell>
        </row>
      </sheetData>
      <sheetData sheetId="9045">
        <row r="4">
          <cell r="A4" t="str">
            <v>BẢNG TÍNH TOÁN, ĐO BÓC KHỐI LƯỢNG HOÀN THÀNH ĐƯA VÀO QUYẾT TOÁN</v>
          </cell>
        </row>
      </sheetData>
      <sheetData sheetId="9046">
        <row r="4">
          <cell r="A4" t="str">
            <v>BẢNG TÍNH TOÁN, ĐO BÓC KHỐI LƯỢNG HOÀN THÀNH ĐƯA VÀO QUYẾT TOÁN</v>
          </cell>
        </row>
      </sheetData>
      <sheetData sheetId="9047">
        <row r="4">
          <cell r="A4" t="str">
            <v>BẢNG TÍNH TOÁN, ĐO BÓC KHỐI LƯỢNG HOÀN THÀNH ĐƯA VÀO QUYẾT TOÁN</v>
          </cell>
        </row>
      </sheetData>
      <sheetData sheetId="9048">
        <row r="4">
          <cell r="A4" t="str">
            <v>BẢNG TÍNH TOÁN, ĐO BÓC KHỐI LƯỢNG HOÀN THÀNH ĐƯA VÀO QUYẾT TOÁN</v>
          </cell>
        </row>
      </sheetData>
      <sheetData sheetId="9049">
        <row r="4">
          <cell r="A4" t="str">
            <v>BẢNG TÍNH TOÁN, ĐO BÓC KHỐI LƯỢNG HOÀN THÀNH ĐƯA VÀO QUYẾT TOÁN</v>
          </cell>
        </row>
      </sheetData>
      <sheetData sheetId="9050">
        <row r="4">
          <cell r="A4" t="str">
            <v>BẢNG TÍNH TOÁN, ĐO BÓC KHỐI LƯỢNG HOÀN THÀNH ĐƯA VÀO QUYẾT TOÁN</v>
          </cell>
        </row>
      </sheetData>
      <sheetData sheetId="9051">
        <row r="4">
          <cell r="A4" t="str">
            <v>BẢNG TÍNH TOÁN, ĐO BÓC KHỐI LƯỢNG HOÀN THÀNH ĐƯA VÀO QUYẾT TOÁN</v>
          </cell>
        </row>
      </sheetData>
      <sheetData sheetId="9052">
        <row r="4">
          <cell r="A4" t="str">
            <v>BẢNG TÍNH TOÁN, ĐO BÓC KHỐI LƯỢNG HOÀN THÀNH ĐƯA VÀO QUYẾT TOÁN</v>
          </cell>
        </row>
      </sheetData>
      <sheetData sheetId="9053">
        <row r="4">
          <cell r="A4" t="str">
            <v>BẢNG TÍNH TOÁN, ĐO BÓC KHỐI LƯỢNG HOÀN THÀNH ĐƯA VÀO QUYẾT TOÁN</v>
          </cell>
        </row>
      </sheetData>
      <sheetData sheetId="9054">
        <row r="4">
          <cell r="A4" t="str">
            <v>BẢNG TÍNH TOÁN, ĐO BÓC KHỐI LƯỢNG HOÀN THÀNH ĐƯA VÀO QUYẾT TOÁN</v>
          </cell>
        </row>
      </sheetData>
      <sheetData sheetId="9055">
        <row r="4">
          <cell r="A4" t="str">
            <v>BẢNG TÍNH TOÁN, ĐO BÓC KHỐI LƯỢNG HOÀN THÀNH ĐƯA VÀO QUYẾT TOÁN</v>
          </cell>
        </row>
      </sheetData>
      <sheetData sheetId="9056">
        <row r="4">
          <cell r="A4" t="str">
            <v>BẢNG TÍNH TOÁN, ĐO BÓC KHỐI LƯỢNG HOÀN THÀNH ĐƯA VÀO QUYẾT TOÁN</v>
          </cell>
        </row>
      </sheetData>
      <sheetData sheetId="9057">
        <row r="4">
          <cell r="A4" t="str">
            <v>BẢNG TÍNH TOÁN, ĐO BÓC KHỐI LƯỢNG HOÀN THÀNH ĐƯA VÀO QUYẾT TOÁN</v>
          </cell>
        </row>
      </sheetData>
      <sheetData sheetId="9058">
        <row r="4">
          <cell r="A4" t="str">
            <v>BẢNG TÍNH TOÁN, ĐO BÓC KHỐI LƯỢNG HOÀN THÀNH ĐƯA VÀO QUYẾT TOÁN</v>
          </cell>
        </row>
      </sheetData>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ow r="9">
          <cell r="A9" t="str">
            <v>A</v>
          </cell>
        </row>
      </sheetData>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ow r="4">
          <cell r="A4" t="str">
            <v>BẢNG TÍNH TOÁN, ĐO BÓC KHỐI LƯỢNG HOÀN THÀNH ĐƯA VÀO QUYẾT TOÁN</v>
          </cell>
        </row>
      </sheetData>
      <sheetData sheetId="9191" refreshError="1"/>
      <sheetData sheetId="9192" refreshError="1"/>
      <sheetData sheetId="9193" refreshError="1"/>
      <sheetData sheetId="9194" refreshError="1"/>
      <sheetData sheetId="9195">
        <row r="4">
          <cell r="A4" t="str">
            <v>BẢNG TÍNH TOÁN, ĐO BÓC KHỐI LƯỢNG HOÀN THÀNH ĐƯA VÀO QUYẾT TOÁN</v>
          </cell>
        </row>
      </sheetData>
      <sheetData sheetId="9196">
        <row r="4">
          <cell r="A4" t="str">
            <v>BẢNG TÍNH TOÁN, ĐO BÓC KHỐI LƯỢNG HOÀN THÀNH ĐƯA VÀO QUYẾT TOÁN</v>
          </cell>
        </row>
      </sheetData>
      <sheetData sheetId="9197">
        <row r="4">
          <cell r="A4" t="str">
            <v>BẢNG TÍNH TOÁN, ĐO BÓC KHỐI LƯỢNG HOÀN THÀNH ĐƯA VÀO QUYẾT TOÁN</v>
          </cell>
        </row>
      </sheetData>
      <sheetData sheetId="9198" refreshError="1"/>
      <sheetData sheetId="9199">
        <row r="4">
          <cell r="A4" t="str">
            <v>BẢNG TÍNH TOÁN, ĐO BÓC KHỐI LƯỢNG HOÀN THÀNH ĐƯA VÀO QUYẾT TOÁN</v>
          </cell>
        </row>
      </sheetData>
      <sheetData sheetId="9200">
        <row r="4">
          <cell r="A4" t="str">
            <v>BẢNG TÍNH TOÁN, ĐO BÓC KHỐI LƯỢNG HOÀN THÀNH ĐƯA VÀO QUYẾT TOÁN</v>
          </cell>
        </row>
      </sheetData>
      <sheetData sheetId="9201">
        <row r="4">
          <cell r="A4" t="str">
            <v>BẢNG TÍNH TOÁN, ĐO BÓC KHỐI LƯỢNG HOÀN THÀNH ĐƯA VÀO QUYẾT TOÁN</v>
          </cell>
        </row>
      </sheetData>
      <sheetData sheetId="9202">
        <row r="4">
          <cell r="A4" t="str">
            <v>BẢNG TÍNH TOÁN, ĐO BÓC KHỐI LƯỢNG HOÀN THÀNH ĐƯA VÀO QUYẾT TOÁN</v>
          </cell>
        </row>
      </sheetData>
      <sheetData sheetId="9203">
        <row r="4">
          <cell r="A4" t="str">
            <v>BẢNG TÍNH TOÁN, ĐO BÓC KHỐI LƯỢNG HOÀN THÀNH ĐƯA VÀO QUYẾT TOÁN</v>
          </cell>
        </row>
      </sheetData>
      <sheetData sheetId="9204">
        <row r="4">
          <cell r="A4" t="str">
            <v>BẢNG TÍNH TOÁN, ĐO BÓC KHỐI LƯỢNG HOÀN THÀNH ĐƯA VÀO QUYẾT TOÁN</v>
          </cell>
        </row>
      </sheetData>
      <sheetData sheetId="9205">
        <row r="4">
          <cell r="A4" t="str">
            <v>BẢNG TÍNH TOÁN, ĐO BÓC KHỐI LƯỢNG HOÀN THÀNH ĐƯA VÀO QUYẾT TOÁN</v>
          </cell>
        </row>
      </sheetData>
      <sheetData sheetId="9206">
        <row r="4">
          <cell r="A4" t="str">
            <v>BẢNG TÍNH TOÁN, ĐO BÓC KHỐI LƯỢNG HOÀN THÀNH ĐƯA VÀO QUYẾT TOÁN</v>
          </cell>
        </row>
      </sheetData>
      <sheetData sheetId="9207">
        <row r="4">
          <cell r="A4" t="str">
            <v>BẢNG TÍNH TOÁN, ĐO BÓC KHỐI LƯỢNG HOÀN THÀNH ĐƯA VÀO QUYẾT TOÁN</v>
          </cell>
        </row>
      </sheetData>
      <sheetData sheetId="9208">
        <row r="4">
          <cell r="A4" t="str">
            <v>BẢNG TÍNH TOÁN, ĐO BÓC KHỐI LƯỢNG HOÀN THÀNH ĐƯA VÀO QUYẾT TOÁN</v>
          </cell>
        </row>
      </sheetData>
      <sheetData sheetId="9209">
        <row r="4">
          <cell r="A4" t="str">
            <v>BẢNG TÍNH TOÁN, ĐO BÓC KHỐI LƯỢNG HOÀN THÀNH ĐƯA VÀO QUYẾT TOÁN</v>
          </cell>
        </row>
      </sheetData>
      <sheetData sheetId="9210">
        <row r="4">
          <cell r="A4" t="str">
            <v>BẢNG TÍNH TOÁN, ĐO BÓC KHỐI LƯỢNG HOÀN THÀNH ĐƯA VÀO QUYẾT TOÁN</v>
          </cell>
        </row>
      </sheetData>
      <sheetData sheetId="9211">
        <row r="4">
          <cell r="A4" t="str">
            <v>BẢNG TÍNH TOÁN, ĐO BÓC KHỐI LƯỢNG HOÀN THÀNH ĐƯA VÀO QUYẾT TOÁN</v>
          </cell>
        </row>
      </sheetData>
      <sheetData sheetId="9212">
        <row r="4">
          <cell r="A4" t="str">
            <v>BẢNG TÍNH TOÁN, ĐO BÓC KHỐI LƯỢNG HOÀN THÀNH ĐƯA VÀO QUYẾT TOÁN</v>
          </cell>
        </row>
      </sheetData>
      <sheetData sheetId="9213">
        <row r="4">
          <cell r="A4" t="str">
            <v>BẢNG TÍNH TOÁN, ĐO BÓC KHỐI LƯỢNG HOÀN THÀNH ĐƯA VÀO QUYẾT TOÁN</v>
          </cell>
        </row>
      </sheetData>
      <sheetData sheetId="9214" refreshError="1"/>
      <sheetData sheetId="9215" refreshError="1"/>
      <sheetData sheetId="9216" refreshError="1"/>
      <sheetData sheetId="9217" refreshError="1"/>
      <sheetData sheetId="9218" refreshError="1"/>
      <sheetData sheetId="9219">
        <row r="4">
          <cell r="A4" t="str">
            <v>BẢNG TÍNH TOÁN, ĐO BÓC KHỐI LƯỢNG HOÀN THÀNH ĐƯA VÀO QUYẾT TOÁN</v>
          </cell>
        </row>
      </sheetData>
      <sheetData sheetId="9220">
        <row r="4">
          <cell r="A4" t="str">
            <v>BẢNG TÍNH TOÁN, ĐO BÓC KHỐI LƯỢNG HOÀN THÀNH ĐƯA VÀO QUYẾT TOÁN</v>
          </cell>
        </row>
      </sheetData>
      <sheetData sheetId="9221">
        <row r="4">
          <cell r="A4" t="str">
            <v>BẢNG TÍNH TOÁN, ĐO BÓC KHỐI LƯỢNG HOÀN THÀNH ĐƯA VÀO QUYẾT TOÁN</v>
          </cell>
        </row>
      </sheetData>
      <sheetData sheetId="9222">
        <row r="4">
          <cell r="A4" t="str">
            <v>BẢNG TÍNH TOÁN, ĐO BÓC KHỐI LƯỢNG HOÀN THÀNH ĐƯA VÀO QUYẾT TOÁN</v>
          </cell>
        </row>
      </sheetData>
      <sheetData sheetId="9223">
        <row r="4">
          <cell r="A4" t="str">
            <v>BẢNG TÍNH TOÁN, ĐO BÓC KHỐI LƯỢNG HOÀN THÀNH ĐƯA VÀO QUYẾT TOÁN</v>
          </cell>
        </row>
      </sheetData>
      <sheetData sheetId="9224">
        <row r="4">
          <cell r="A4" t="str">
            <v>BẢNG TÍNH TOÁN, ĐO BÓC KHỐI LƯỢNG HOÀN THÀNH ĐƯA VÀO QUYẾT TOÁN</v>
          </cell>
        </row>
      </sheetData>
      <sheetData sheetId="9225">
        <row r="4">
          <cell r="A4" t="str">
            <v>BẢNG TÍNH TOÁN, ĐO BÓC KHỐI LƯỢNG HOÀN THÀNH ĐƯA VÀO QUYẾT TOÁN</v>
          </cell>
        </row>
      </sheetData>
      <sheetData sheetId="9226">
        <row r="4">
          <cell r="A4" t="str">
            <v>BẢNG TÍNH TOÁN, ĐO BÓC KHỐI LƯỢNG HOÀN THÀNH ĐƯA VÀO QUYẾT TOÁN</v>
          </cell>
        </row>
      </sheetData>
      <sheetData sheetId="9227">
        <row r="4">
          <cell r="A4" t="str">
            <v>BẢNG TÍNH TOÁN, ĐO BÓC KHỐI LƯỢNG HOÀN THÀNH ĐƯA VÀO QUYẾT TOÁN</v>
          </cell>
        </row>
      </sheetData>
      <sheetData sheetId="9228">
        <row r="4">
          <cell r="A4" t="str">
            <v>BẢNG TÍNH TOÁN, ĐO BÓC KHỐI LƯỢNG HOÀN THÀNH ĐƯA VÀO QUYẾT TOÁN</v>
          </cell>
        </row>
      </sheetData>
      <sheetData sheetId="9229">
        <row r="4">
          <cell r="A4" t="str">
            <v>BẢNG TÍNH TOÁN, ĐO BÓC KHỐI LƯỢNG HOÀN THÀNH ĐƯA VÀO QUYẾT TOÁN</v>
          </cell>
        </row>
      </sheetData>
      <sheetData sheetId="9230">
        <row r="4">
          <cell r="A4" t="str">
            <v>BẢNG TÍNH TOÁN, ĐO BÓC KHỐI LƯỢNG HOÀN THÀNH ĐƯA VÀO QUYẾT TOÁN</v>
          </cell>
        </row>
      </sheetData>
      <sheetData sheetId="9231">
        <row r="4">
          <cell r="A4" t="str">
            <v>BẢNG TÍNH TOÁN, ĐO BÓC KHỐI LƯỢNG HOÀN THÀNH ĐƯA VÀO QUYẾT TOÁN</v>
          </cell>
        </row>
      </sheetData>
      <sheetData sheetId="9232">
        <row r="4">
          <cell r="A4" t="str">
            <v>BẢNG TÍNH TOÁN, ĐO BÓC KHỐI LƯỢNG HOÀN THÀNH ĐƯA VÀO QUYẾT TOÁN</v>
          </cell>
        </row>
      </sheetData>
      <sheetData sheetId="9233">
        <row r="4">
          <cell r="A4" t="str">
            <v>BẢNG TÍNH TOÁN, ĐO BÓC KHỐI LƯỢNG HOÀN THÀNH ĐƯA VÀO QUYẾT TOÁN</v>
          </cell>
        </row>
      </sheetData>
      <sheetData sheetId="9234">
        <row r="4">
          <cell r="A4" t="str">
            <v>BẢNG TÍNH TOÁN, ĐO BÓC KHỐI LƯỢNG HOÀN THÀNH ĐƯA VÀO QUYẾT TOÁN</v>
          </cell>
        </row>
      </sheetData>
      <sheetData sheetId="9235">
        <row r="4">
          <cell r="A4" t="str">
            <v>BẢNG TÍNH TOÁN, ĐO BÓC KHỐI LƯỢNG HOÀN THÀNH ĐƯA VÀO QUYẾT TOÁN</v>
          </cell>
        </row>
      </sheetData>
      <sheetData sheetId="9236">
        <row r="4">
          <cell r="A4" t="str">
            <v>BẢNG TÍNH TOÁN, ĐO BÓC KHỐI LƯỢNG HOÀN THÀNH ĐƯA VÀO QUYẾT TOÁN</v>
          </cell>
        </row>
      </sheetData>
      <sheetData sheetId="9237">
        <row r="4">
          <cell r="A4" t="str">
            <v>BẢNG TÍNH TOÁN, ĐO BÓC KHỐI LƯỢNG HOÀN THÀNH ĐƯA VÀO QUYẾT TOÁN</v>
          </cell>
        </row>
      </sheetData>
      <sheetData sheetId="9238">
        <row r="4">
          <cell r="A4" t="str">
            <v>BẢNG TÍNH TOÁN, ĐO BÓC KHỐI LƯỢNG HOÀN THÀNH ĐƯA VÀO QUYẾT TOÁN</v>
          </cell>
        </row>
      </sheetData>
      <sheetData sheetId="9239">
        <row r="4">
          <cell r="A4" t="str">
            <v>BẢNG TÍNH TOÁN, ĐO BÓC KHỐI LƯỢNG HOÀN THÀNH ĐƯA VÀO QUYẾT TOÁN</v>
          </cell>
        </row>
      </sheetData>
      <sheetData sheetId="9240">
        <row r="4">
          <cell r="A4" t="str">
            <v>BẢNG TÍNH TOÁN, ĐO BÓC KHỐI LƯỢNG HOÀN THÀNH ĐƯA VÀO QUYẾT TOÁN</v>
          </cell>
        </row>
      </sheetData>
      <sheetData sheetId="9241">
        <row r="4">
          <cell r="A4" t="str">
            <v>BẢNG TÍNH TOÁN, ĐO BÓC KHỐI LƯỢNG HOÀN THÀNH ĐƯA VÀO QUYẾT TOÁN</v>
          </cell>
        </row>
      </sheetData>
      <sheetData sheetId="9242">
        <row r="4">
          <cell r="A4" t="str">
            <v>BẢNG TÍNH TOÁN, ĐO BÓC KHỐI LƯỢNG HOÀN THÀNH ĐƯA VÀO QUYẾT TOÁN</v>
          </cell>
        </row>
      </sheetData>
      <sheetData sheetId="9243">
        <row r="4">
          <cell r="A4" t="str">
            <v>BẢNG TÍNH TOÁN, ĐO BÓC KHỐI LƯỢNG HOÀN THÀNH ĐƯA VÀO QUYẾT TOÁN</v>
          </cell>
        </row>
      </sheetData>
      <sheetData sheetId="9244">
        <row r="4">
          <cell r="A4" t="str">
            <v>BẢNG TÍNH TOÁN, ĐO BÓC KHỐI LƯỢNG HOÀN THÀNH ĐƯA VÀO QUYẾT TOÁN</v>
          </cell>
        </row>
      </sheetData>
      <sheetData sheetId="9245">
        <row r="4">
          <cell r="A4" t="str">
            <v>BẢNG TÍNH TOÁN, ĐO BÓC KHỐI LƯỢNG HOÀN THÀNH ĐƯA VÀO QUYẾT TOÁN</v>
          </cell>
        </row>
      </sheetData>
      <sheetData sheetId="9246">
        <row r="4">
          <cell r="A4" t="str">
            <v>BẢNG TÍNH TOÁN, ĐO BÓC KHỐI LƯỢNG HOÀN THÀNH ĐƯA VÀO QUYẾT TOÁN</v>
          </cell>
        </row>
      </sheetData>
      <sheetData sheetId="9247">
        <row r="4">
          <cell r="A4" t="str">
            <v>BẢNG TÍNH TOÁN, ĐO BÓC KHỐI LƯỢNG HOÀN THÀNH ĐƯA VÀO QUYẾT TOÁN</v>
          </cell>
        </row>
      </sheetData>
      <sheetData sheetId="9248">
        <row r="4">
          <cell r="A4" t="str">
            <v>BẢNG TÍNH TOÁN, ĐO BÓC KHỐI LƯỢNG HOÀN THÀNH ĐƯA VÀO QUYẾT TOÁN</v>
          </cell>
        </row>
      </sheetData>
      <sheetData sheetId="9249">
        <row r="4">
          <cell r="A4" t="str">
            <v>BẢNG TÍNH TOÁN, ĐO BÓC KHỐI LƯỢNG HOÀN THÀNH ĐƯA VÀO QUYẾT TOÁN</v>
          </cell>
        </row>
      </sheetData>
      <sheetData sheetId="9250">
        <row r="4">
          <cell r="A4" t="str">
            <v>BẢNG TÍNH TOÁN, ĐO BÓC KHỐI LƯỢNG HOÀN THÀNH ĐƯA VÀO QUYẾT TOÁN</v>
          </cell>
        </row>
      </sheetData>
      <sheetData sheetId="9251">
        <row r="4">
          <cell r="A4" t="str">
            <v>BẢNG TÍNH TOÁN, ĐO BÓC KHỐI LƯỢNG HOÀN THÀNH ĐƯA VÀO QUYẾT TOÁN</v>
          </cell>
        </row>
      </sheetData>
      <sheetData sheetId="9252">
        <row r="4">
          <cell r="A4" t="str">
            <v>BẢNG TÍNH TOÁN, ĐO BÓC KHỐI LƯỢNG HOÀN THÀNH ĐƯA VÀO QUYẾT TOÁN</v>
          </cell>
        </row>
      </sheetData>
      <sheetData sheetId="9253">
        <row r="4">
          <cell r="A4" t="str">
            <v>BẢNG TÍNH TOÁN, ĐO BÓC KHỐI LƯỢNG HOÀN THÀNH ĐƯA VÀO QUYẾT TOÁN</v>
          </cell>
        </row>
      </sheetData>
      <sheetData sheetId="9254">
        <row r="4">
          <cell r="A4" t="str">
            <v>BẢNG TÍNH TOÁN, ĐO BÓC KHỐI LƯỢNG HOÀN THÀNH ĐƯA VÀO QUYẾT TOÁN</v>
          </cell>
        </row>
      </sheetData>
      <sheetData sheetId="9255">
        <row r="4">
          <cell r="A4" t="str">
            <v>BẢNG TÍNH TOÁN, ĐO BÓC KHỐI LƯỢNG HOÀN THÀNH ĐƯA VÀO QUYẾT TOÁN</v>
          </cell>
        </row>
      </sheetData>
      <sheetData sheetId="9256">
        <row r="4">
          <cell r="A4" t="str">
            <v>BẢNG TÍNH TOÁN, ĐO BÓC KHỐI LƯỢNG HOÀN THÀNH ĐƯA VÀO QUYẾT TOÁN</v>
          </cell>
        </row>
      </sheetData>
      <sheetData sheetId="9257">
        <row r="4">
          <cell r="A4" t="str">
            <v>BẢNG TÍNH TOÁN, ĐO BÓC KHỐI LƯỢNG HOÀN THÀNH ĐƯA VÀO QUYẾT TOÁN</v>
          </cell>
        </row>
      </sheetData>
      <sheetData sheetId="9258">
        <row r="4">
          <cell r="A4" t="str">
            <v>BẢNG TÍNH TOÁN, ĐO BÓC KHỐI LƯỢNG HOÀN THÀNH ĐƯA VÀO QUYẾT TOÁN</v>
          </cell>
        </row>
      </sheetData>
      <sheetData sheetId="9259">
        <row r="4">
          <cell r="A4" t="str">
            <v>BẢNG TÍNH TOÁN, ĐO BÓC KHỐI LƯỢNG HOÀN THÀNH ĐƯA VÀO QUYẾT TOÁN</v>
          </cell>
        </row>
      </sheetData>
      <sheetData sheetId="9260">
        <row r="4">
          <cell r="A4" t="str">
            <v>BẢNG TÍNH TOÁN, ĐO BÓC KHỐI LƯỢNG HOÀN THÀNH ĐƯA VÀO QUYẾT TOÁN</v>
          </cell>
        </row>
      </sheetData>
      <sheetData sheetId="9261">
        <row r="4">
          <cell r="A4" t="str">
            <v>BẢNG TÍNH TOÁN, ĐO BÓC KHỐI LƯỢNG HOÀN THÀNH ĐƯA VÀO QUYẾT TOÁN</v>
          </cell>
        </row>
      </sheetData>
      <sheetData sheetId="9262">
        <row r="4">
          <cell r="A4" t="str">
            <v>BẢNG TÍNH TOÁN, ĐO BÓC KHỐI LƯỢNG HOÀN THÀNH ĐƯA VÀO QUYẾT TOÁN</v>
          </cell>
        </row>
      </sheetData>
      <sheetData sheetId="9263">
        <row r="4">
          <cell r="A4" t="str">
            <v>BẢNG TÍNH TOÁN, ĐO BÓC KHỐI LƯỢNG HOÀN THÀNH ĐƯA VÀO QUYẾT TOÁN</v>
          </cell>
        </row>
      </sheetData>
      <sheetData sheetId="9264">
        <row r="4">
          <cell r="A4" t="str">
            <v>BẢNG TÍNH TOÁN, ĐO BÓC KHỐI LƯỢNG HOÀN THÀNH ĐƯA VÀO QUYẾT TOÁN</v>
          </cell>
        </row>
      </sheetData>
      <sheetData sheetId="9265">
        <row r="4">
          <cell r="A4" t="str">
            <v>BẢNG TÍNH TOÁN, ĐO BÓC KHỐI LƯỢNG HOÀN THÀNH ĐƯA VÀO QUYẾT TOÁN</v>
          </cell>
        </row>
      </sheetData>
      <sheetData sheetId="9266">
        <row r="4">
          <cell r="A4" t="str">
            <v>BẢNG TÍNH TOÁN, ĐO BÓC KHỐI LƯỢNG HOÀN THÀNH ĐƯA VÀO QUYẾT TOÁN</v>
          </cell>
        </row>
      </sheetData>
      <sheetData sheetId="9267">
        <row r="4">
          <cell r="A4" t="str">
            <v>BẢNG TÍNH TOÁN, ĐO BÓC KHỐI LƯỢNG HOÀN THÀNH ĐƯA VÀO QUYẾT TOÁN</v>
          </cell>
        </row>
      </sheetData>
      <sheetData sheetId="9268">
        <row r="4">
          <cell r="A4" t="str">
            <v>BẢNG TÍNH TOÁN, ĐO BÓC KHỐI LƯỢNG HOÀN THÀNH ĐƯA VÀO QUYẾT TOÁN</v>
          </cell>
        </row>
      </sheetData>
      <sheetData sheetId="9269">
        <row r="4">
          <cell r="A4" t="str">
            <v>BẢNG TÍNH TOÁN, ĐO BÓC KHỐI LƯỢNG HOÀN THÀNH ĐƯA VÀO QUYẾT TOÁN</v>
          </cell>
        </row>
      </sheetData>
      <sheetData sheetId="9270">
        <row r="4">
          <cell r="A4" t="str">
            <v>BẢNG TÍNH TOÁN, ĐO BÓC KHỐI LƯỢNG HOÀN THÀNH ĐƯA VÀO QUYẾT TOÁN</v>
          </cell>
        </row>
      </sheetData>
      <sheetData sheetId="9271">
        <row r="4">
          <cell r="A4" t="str">
            <v>BẢNG TÍNH TOÁN, ĐO BÓC KHỐI LƯỢNG HOÀN THÀNH ĐƯA VÀO QUYẾT TOÁN</v>
          </cell>
        </row>
      </sheetData>
      <sheetData sheetId="9272">
        <row r="4">
          <cell r="A4" t="str">
            <v>BẢNG TÍNH TOÁN, ĐO BÓC KHỐI LƯỢNG HOÀN THÀNH ĐƯA VÀO QUYẾT TOÁN</v>
          </cell>
        </row>
      </sheetData>
      <sheetData sheetId="9273">
        <row r="4">
          <cell r="A4" t="str">
            <v>BẢNG TÍNH TOÁN, ĐO BÓC KHỐI LƯỢNG HOÀN THÀNH ĐƯA VÀO QUYẾT TOÁN</v>
          </cell>
        </row>
      </sheetData>
      <sheetData sheetId="9274" refreshError="1"/>
      <sheetData sheetId="9275" refreshError="1"/>
      <sheetData sheetId="9276">
        <row r="4">
          <cell r="A4" t="str">
            <v>BẢNG TÍNH TOÁN, ĐO BÓC KHỐI LƯỢNG HOÀN THÀNH ĐƯA VÀO QUYẾT TOÁN</v>
          </cell>
        </row>
      </sheetData>
      <sheetData sheetId="9277">
        <row r="4">
          <cell r="A4" t="str">
            <v>BẢNG TÍNH TOÁN, ĐO BÓC KHỐI LƯỢNG HOÀN THÀNH ĐƯA VÀO QUYẾT TOÁN</v>
          </cell>
        </row>
      </sheetData>
      <sheetData sheetId="9278">
        <row r="4">
          <cell r="A4" t="str">
            <v>BẢNG TÍNH TOÁN, ĐO BÓC KHỐI LƯỢNG HOÀN THÀNH ĐƯA VÀO QUYẾT TOÁN</v>
          </cell>
        </row>
      </sheetData>
      <sheetData sheetId="9279">
        <row r="4">
          <cell r="A4" t="str">
            <v>BẢNG TÍNH TOÁN, ĐO BÓC KHỐI LƯỢNG HOÀN THÀNH ĐƯA VÀO QUYẾT TOÁN</v>
          </cell>
        </row>
      </sheetData>
      <sheetData sheetId="9280">
        <row r="4">
          <cell r="A4" t="str">
            <v>BẢNG TÍNH TOÁN, ĐO BÓC KHỐI LƯỢNG HOÀN THÀNH ĐƯA VÀO QUYẾT TOÁN</v>
          </cell>
        </row>
      </sheetData>
      <sheetData sheetId="9281">
        <row r="4">
          <cell r="A4" t="str">
            <v>BẢNG TÍNH TOÁN, ĐO BÓC KHỐI LƯỢNG HOÀN THÀNH ĐƯA VÀO QUYẾT TOÁN</v>
          </cell>
        </row>
      </sheetData>
      <sheetData sheetId="9282">
        <row r="4">
          <cell r="A4" t="str">
            <v>BẢNG TÍNH TOÁN, ĐO BÓC KHỐI LƯỢNG HOÀN THÀNH ĐƯA VÀO QUYẾT TOÁN</v>
          </cell>
        </row>
      </sheetData>
      <sheetData sheetId="9283">
        <row r="4">
          <cell r="A4" t="str">
            <v>BẢNG TÍNH TOÁN, ĐO BÓC KHỐI LƯỢNG HOÀN THÀNH ĐƯA VÀO QUYẾT TOÁN</v>
          </cell>
        </row>
      </sheetData>
      <sheetData sheetId="9284">
        <row r="4">
          <cell r="A4" t="str">
            <v>BẢNG TÍNH TOÁN, ĐO BÓC KHỐI LƯỢNG HOÀN THÀNH ĐƯA VÀO QUYẾT TOÁN</v>
          </cell>
        </row>
      </sheetData>
      <sheetData sheetId="9285">
        <row r="4">
          <cell r="A4" t="str">
            <v>BẢNG TÍNH TOÁN, ĐO BÓC KHỐI LƯỢNG HOÀN THÀNH ĐƯA VÀO QUYẾT TOÁN</v>
          </cell>
        </row>
      </sheetData>
      <sheetData sheetId="9286">
        <row r="4">
          <cell r="A4" t="str">
            <v>BẢNG TÍNH TOÁN, ĐO BÓC KHỐI LƯỢNG HOÀN THÀNH ĐƯA VÀO QUYẾT TOÁN</v>
          </cell>
        </row>
      </sheetData>
      <sheetData sheetId="9287">
        <row r="4">
          <cell r="A4" t="str">
            <v>BẢNG TÍNH TOÁN, ĐO BÓC KHỐI LƯỢNG HOÀN THÀNH ĐƯA VÀO QUYẾT TOÁN</v>
          </cell>
        </row>
      </sheetData>
      <sheetData sheetId="9288">
        <row r="4">
          <cell r="A4" t="str">
            <v>BẢNG TÍNH TOÁN, ĐO BÓC KHỐI LƯỢNG HOÀN THÀNH ĐƯA VÀO QUYẾT TOÁN</v>
          </cell>
        </row>
      </sheetData>
      <sheetData sheetId="9289">
        <row r="4">
          <cell r="A4" t="str">
            <v>BẢNG TÍNH TOÁN, ĐO BÓC KHỐI LƯỢNG HOÀN THÀNH ĐƯA VÀO QUYẾT TOÁN</v>
          </cell>
        </row>
      </sheetData>
      <sheetData sheetId="9290">
        <row r="4">
          <cell r="A4" t="str">
            <v>BẢNG TÍNH TOÁN, ĐO BÓC KHỐI LƯỢNG HOÀN THÀNH ĐƯA VÀO QUYẾT TOÁN</v>
          </cell>
        </row>
      </sheetData>
      <sheetData sheetId="9291">
        <row r="4">
          <cell r="A4" t="str">
            <v>BẢNG TÍNH TOÁN, ĐO BÓC KHỐI LƯỢNG HOÀN THÀNH ĐƯA VÀO QUYẾT TOÁN</v>
          </cell>
        </row>
      </sheetData>
      <sheetData sheetId="9292">
        <row r="4">
          <cell r="A4" t="str">
            <v>BẢNG TÍNH TOÁN, ĐO BÓC KHỐI LƯỢNG HOÀN THÀNH ĐƯA VÀO QUYẾT TOÁN</v>
          </cell>
        </row>
      </sheetData>
      <sheetData sheetId="9293">
        <row r="4">
          <cell r="A4" t="str">
            <v>BẢNG TÍNH TOÁN, ĐO BÓC KHỐI LƯỢNG HOÀN THÀNH ĐƯA VÀO QUYẾT TOÁN</v>
          </cell>
        </row>
      </sheetData>
      <sheetData sheetId="9294">
        <row r="4">
          <cell r="A4" t="str">
            <v>BẢNG TÍNH TOÁN, ĐO BÓC KHỐI LƯỢNG HOÀN THÀNH ĐƯA VÀO QUYẾT TOÁN</v>
          </cell>
        </row>
      </sheetData>
      <sheetData sheetId="9295">
        <row r="4">
          <cell r="A4" t="str">
            <v>BẢNG TÍNH TOÁN, ĐO BÓC KHỐI LƯỢNG HOÀN THÀNH ĐƯA VÀO QUYẾT TOÁN</v>
          </cell>
        </row>
      </sheetData>
      <sheetData sheetId="9296" refreshError="1"/>
      <sheetData sheetId="9297" refreshError="1"/>
      <sheetData sheetId="9298" refreshError="1"/>
      <sheetData sheetId="9299" refreshError="1"/>
      <sheetData sheetId="9300" refreshError="1"/>
      <sheetData sheetId="9301">
        <row r="4">
          <cell r="A4" t="str">
            <v>BẢNG TÍNH TOÁN, ĐO BÓC KHỐI LƯỢNG HOÀN THÀNH ĐƯA VÀO QUYẾT TOÁN</v>
          </cell>
        </row>
      </sheetData>
      <sheetData sheetId="9302">
        <row r="4">
          <cell r="A4" t="str">
            <v>BẢNG TÍNH TOÁN, ĐO BÓC KHỐI LƯỢNG HOÀN THÀNH ĐƯA VÀO QUYẾT TOÁN</v>
          </cell>
        </row>
      </sheetData>
      <sheetData sheetId="9303">
        <row r="4">
          <cell r="A4" t="str">
            <v>BẢNG TÍNH TOÁN, ĐO BÓC KHỐI LƯỢNG HOÀN THÀNH ĐƯA VÀO QUYẾT TOÁN</v>
          </cell>
        </row>
      </sheetData>
      <sheetData sheetId="9304">
        <row r="4">
          <cell r="A4" t="str">
            <v>BẢNG TÍNH TOÁN, ĐO BÓC KHỐI LƯỢNG HOÀN THÀNH ĐƯA VÀO QUYẾT TOÁN</v>
          </cell>
        </row>
      </sheetData>
      <sheetData sheetId="9305">
        <row r="4">
          <cell r="A4" t="str">
            <v>BẢNG TÍNH TOÁN, ĐO BÓC KHỐI LƯỢNG HOÀN THÀNH ĐƯA VÀO QUYẾT TOÁN</v>
          </cell>
        </row>
      </sheetData>
      <sheetData sheetId="9306">
        <row r="4">
          <cell r="A4" t="str">
            <v>BẢNG TÍNH TOÁN, ĐO BÓC KHỐI LƯỢNG HOÀN THÀNH ĐƯA VÀO QUYẾT TOÁN</v>
          </cell>
        </row>
      </sheetData>
      <sheetData sheetId="9307">
        <row r="4">
          <cell r="A4" t="str">
            <v>BẢNG TÍNH TOÁN, ĐO BÓC KHỐI LƯỢNG HOÀN THÀNH ĐƯA VÀO QUYẾT TOÁN</v>
          </cell>
        </row>
      </sheetData>
      <sheetData sheetId="9308">
        <row r="4">
          <cell r="A4" t="str">
            <v>BẢNG TÍNH TOÁN, ĐO BÓC KHỐI LƯỢNG HOÀN THÀNH ĐƯA VÀO QUYẾT TOÁN</v>
          </cell>
        </row>
      </sheetData>
      <sheetData sheetId="9309">
        <row r="4">
          <cell r="A4" t="str">
            <v>BẢNG TÍNH TOÁN, ĐO BÓC KHỐI LƯỢNG HOÀN THÀNH ĐƯA VÀO QUYẾT TOÁN</v>
          </cell>
        </row>
      </sheetData>
      <sheetData sheetId="9310">
        <row r="4">
          <cell r="A4" t="str">
            <v>BẢNG TÍNH TOÁN, ĐO BÓC KHỐI LƯỢNG HOÀN THÀNH ĐƯA VÀO QUYẾT TOÁN</v>
          </cell>
        </row>
      </sheetData>
      <sheetData sheetId="9311" refreshError="1"/>
      <sheetData sheetId="9312" refreshError="1"/>
      <sheetData sheetId="9313" refreshError="1"/>
      <sheetData sheetId="9314">
        <row r="4">
          <cell r="A4" t="str">
            <v>BẢNG TÍNH TOÁN, ĐO BÓC KHỐI LƯỢNG HOÀN THÀNH ĐƯA VÀO QUYẾT TOÁN</v>
          </cell>
        </row>
      </sheetData>
      <sheetData sheetId="9315">
        <row r="4">
          <cell r="A4" t="str">
            <v>BẢNG TÍNH TOÁN, ĐO BÓC KHỐI LƯỢNG HOÀN THÀNH ĐƯA VÀO QUYẾT TOÁN</v>
          </cell>
        </row>
      </sheetData>
      <sheetData sheetId="9316">
        <row r="4">
          <cell r="A4" t="str">
            <v>BẢNG TÍNH TOÁN, ĐO BÓC KHỐI LƯỢNG HOÀN THÀNH ĐƯA VÀO QUYẾT TOÁN</v>
          </cell>
        </row>
      </sheetData>
      <sheetData sheetId="9317">
        <row r="4">
          <cell r="A4" t="str">
            <v>BẢNG TÍNH TOÁN, ĐO BÓC KHỐI LƯỢNG HOÀN THÀNH ĐƯA VÀO QUYẾT TOÁN</v>
          </cell>
        </row>
      </sheetData>
      <sheetData sheetId="9318">
        <row r="4">
          <cell r="A4" t="str">
            <v>BẢNG TÍNH TOÁN, ĐO BÓC KHỐI LƯỢNG HOÀN THÀNH ĐƯA VÀO QUYẾT TOÁN</v>
          </cell>
        </row>
      </sheetData>
      <sheetData sheetId="9319">
        <row r="4">
          <cell r="A4" t="str">
            <v>BẢNG TÍNH TOÁN, ĐO BÓC KHỐI LƯỢNG HOÀN THÀNH ĐƯA VÀO QUYẾT TOÁN</v>
          </cell>
        </row>
      </sheetData>
      <sheetData sheetId="9320">
        <row r="4">
          <cell r="A4" t="str">
            <v>BẢNG TÍNH TOÁN, ĐO BÓC KHỐI LƯỢNG HOÀN THÀNH ĐƯA VÀO QUYẾT TOÁN</v>
          </cell>
        </row>
      </sheetData>
      <sheetData sheetId="9321">
        <row r="4">
          <cell r="A4" t="str">
            <v>BẢNG TÍNH TOÁN, ĐO BÓC KHỐI LƯỢNG HOÀN THÀNH ĐƯA VÀO QUYẾT TOÁN</v>
          </cell>
        </row>
      </sheetData>
      <sheetData sheetId="9322">
        <row r="4">
          <cell r="A4" t="str">
            <v>BẢNG TÍNH TOÁN, ĐO BÓC KHỐI LƯỢNG HOÀN THÀNH ĐƯA VÀO QUYẾT TOÁN</v>
          </cell>
        </row>
      </sheetData>
      <sheetData sheetId="9323">
        <row r="4">
          <cell r="A4" t="str">
            <v>BẢNG TÍNH TOÁN, ĐO BÓC KHỐI LƯỢNG HOÀN THÀNH ĐƯA VÀO QUYẾT TOÁN</v>
          </cell>
        </row>
      </sheetData>
      <sheetData sheetId="9324">
        <row r="4">
          <cell r="A4" t="str">
            <v>BẢNG TÍNH TOÁN, ĐO BÓC KHỐI LƯỢNG HOÀN THÀNH ĐƯA VÀO QUYẾT TOÁN</v>
          </cell>
        </row>
      </sheetData>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ow r="4">
          <cell r="A4" t="str">
            <v>BẢNG TÍNH TOÁN, ĐO BÓC KHỐI LƯỢNG HOÀN THÀNH ĐƯA VÀO QUYẾT TOÁN</v>
          </cell>
        </row>
      </sheetData>
      <sheetData sheetId="9336">
        <row r="4">
          <cell r="A4" t="str">
            <v>BẢNG TÍNH TOÁN, ĐO BÓC KHỐI LƯỢNG HOÀN THÀNH ĐƯA VÀO QUYẾT TOÁN</v>
          </cell>
        </row>
      </sheetData>
      <sheetData sheetId="9337">
        <row r="4">
          <cell r="A4" t="str">
            <v>BẢNG TÍNH TOÁN, ĐO BÓC KHỐI LƯỢNG HOÀN THÀNH ĐƯA VÀO QUYẾT TOÁN</v>
          </cell>
        </row>
      </sheetData>
      <sheetData sheetId="9338">
        <row r="4">
          <cell r="A4" t="str">
            <v>BẢNG TÍNH TOÁN, ĐO BÓC KHỐI LƯỢNG HOÀN THÀNH ĐƯA VÀO QUYẾT TOÁN</v>
          </cell>
        </row>
      </sheetData>
      <sheetData sheetId="9339">
        <row r="4">
          <cell r="A4" t="str">
            <v>BẢNG TÍNH TOÁN, ĐO BÓC KHỐI LƯỢNG HOÀN THÀNH ĐƯA VÀO QUYẾT TOÁN</v>
          </cell>
        </row>
      </sheetData>
      <sheetData sheetId="9340">
        <row r="4">
          <cell r="A4" t="str">
            <v>BẢNG TÍNH TOÁN, ĐO BÓC KHỐI LƯỢNG HOÀN THÀNH ĐƯA VÀO QUYẾT TOÁN</v>
          </cell>
        </row>
      </sheetData>
      <sheetData sheetId="9341">
        <row r="4">
          <cell r="A4" t="str">
            <v>BẢNG TÍNH TOÁN, ĐO BÓC KHỐI LƯỢNG HOÀN THÀNH ĐƯA VÀO QUYẾT TOÁN</v>
          </cell>
        </row>
      </sheetData>
      <sheetData sheetId="9342" refreshError="1"/>
      <sheetData sheetId="9343" refreshError="1"/>
      <sheetData sheetId="9344">
        <row r="4">
          <cell r="A4" t="str">
            <v>BẢNG TÍNH TOÁN, ĐO BÓC KHỐI LƯỢNG HOÀN THÀNH ĐƯA VÀO QUYẾT TOÁN</v>
          </cell>
        </row>
      </sheetData>
      <sheetData sheetId="9345">
        <row r="4">
          <cell r="A4" t="str">
            <v>BẢNG TÍNH TOÁN, ĐO BÓC KHỐI LƯỢNG HOÀN THÀNH ĐƯA VÀO QUYẾT TOÁN</v>
          </cell>
        </row>
      </sheetData>
      <sheetData sheetId="9346">
        <row r="4">
          <cell r="A4" t="str">
            <v>BẢNG TÍNH TOÁN, ĐO BÓC KHỐI LƯỢNG HOÀN THÀNH ĐƯA VÀO QUYẾT TOÁN</v>
          </cell>
        </row>
      </sheetData>
      <sheetData sheetId="9347">
        <row r="4">
          <cell r="A4" t="str">
            <v>BẢNG TÍNH TOÁN, ĐO BÓC KHỐI LƯỢNG HOÀN THÀNH ĐƯA VÀO QUYẾT TOÁN</v>
          </cell>
        </row>
      </sheetData>
      <sheetData sheetId="9348">
        <row r="4">
          <cell r="A4" t="str">
            <v>BẢNG TÍNH TOÁN, ĐO BÓC KHỐI LƯỢNG HOÀN THÀNH ĐƯA VÀO QUYẾT TOÁN</v>
          </cell>
        </row>
      </sheetData>
      <sheetData sheetId="9349">
        <row r="4">
          <cell r="A4" t="str">
            <v>BẢNG TÍNH TOÁN, ĐO BÓC KHỐI LƯỢNG HOÀN THÀNH ĐƯA VÀO QUYẾT TOÁN</v>
          </cell>
        </row>
      </sheetData>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ow r="4">
          <cell r="A4" t="str">
            <v>BẢNG TÍNH TOÁN, ĐO BÓC KHỐI LƯỢNG HOÀN THÀNH ĐƯA VÀO QUYẾT TOÁN</v>
          </cell>
        </row>
      </sheetData>
      <sheetData sheetId="9361">
        <row r="4">
          <cell r="A4" t="str">
            <v>BẢNG TÍNH TOÁN, ĐO BÓC KHỐI LƯỢNG HOÀN THÀNH ĐƯA VÀO QUYẾT TOÁN</v>
          </cell>
        </row>
      </sheetData>
      <sheetData sheetId="9362">
        <row r="4">
          <cell r="A4" t="str">
            <v>BẢNG TÍNH TOÁN, ĐO BÓC KHỐI LƯỢNG HOÀN THÀNH ĐƯA VÀO QUYẾT TOÁN</v>
          </cell>
        </row>
      </sheetData>
      <sheetData sheetId="9363">
        <row r="4">
          <cell r="A4" t="str">
            <v>BẢNG TÍNH TOÁN, ĐO BÓC KHỐI LƯỢNG HOÀN THÀNH ĐƯA VÀO QUYẾT TOÁN</v>
          </cell>
        </row>
      </sheetData>
      <sheetData sheetId="9364">
        <row r="4">
          <cell r="A4" t="str">
            <v>BẢNG TÍNH TOÁN, ĐO BÓC KHỐI LƯỢNG HOÀN THÀNH ĐƯA VÀO QUYẾT TOÁN</v>
          </cell>
        </row>
      </sheetData>
      <sheetData sheetId="9365">
        <row r="4">
          <cell r="A4" t="str">
            <v>BẢNG TÍNH TOÁN, ĐO BÓC KHỐI LƯỢNG HOÀN THÀNH ĐƯA VÀO QUYẾT TOÁN</v>
          </cell>
        </row>
      </sheetData>
      <sheetData sheetId="9366">
        <row r="4">
          <cell r="A4" t="str">
            <v>BẢNG TÍNH TOÁN, ĐO BÓC KHỐI LƯỢNG HOÀN THÀNH ĐƯA VÀO QUYẾT TOÁN</v>
          </cell>
        </row>
      </sheetData>
      <sheetData sheetId="9367">
        <row r="4">
          <cell r="A4" t="str">
            <v>BẢNG TÍNH TOÁN, ĐO BÓC KHỐI LƯỢNG HOÀN THÀNH ĐƯA VÀO QUYẾT TOÁN</v>
          </cell>
        </row>
      </sheetData>
      <sheetData sheetId="9368">
        <row r="4">
          <cell r="A4" t="str">
            <v>BẢNG TÍNH TOÁN, ĐO BÓC KHỐI LƯỢNG HOÀN THÀNH ĐƯA VÀO QUYẾT TOÁN</v>
          </cell>
        </row>
      </sheetData>
      <sheetData sheetId="9369">
        <row r="4">
          <cell r="A4" t="str">
            <v>BẢNG TÍNH TOÁN, ĐO BÓC KHỐI LƯỢNG HOÀN THÀNH ĐƯA VÀO QUYẾT TOÁN</v>
          </cell>
        </row>
      </sheetData>
      <sheetData sheetId="9370">
        <row r="4">
          <cell r="A4" t="str">
            <v>BẢNG TÍNH TOÁN, ĐO BÓC KHỐI LƯỢNG HOÀN THÀNH ĐƯA VÀO QUYẾT TOÁN</v>
          </cell>
        </row>
      </sheetData>
      <sheetData sheetId="9371">
        <row r="4">
          <cell r="A4" t="str">
            <v>BẢNG TÍNH TOÁN, ĐO BÓC KHỐI LƯỢNG HOÀN THÀNH ĐƯA VÀO QUYẾT TOÁN</v>
          </cell>
        </row>
      </sheetData>
      <sheetData sheetId="9372">
        <row r="4">
          <cell r="A4" t="str">
            <v>BẢNG TÍNH TOÁN, ĐO BÓC KHỐI LƯỢNG HOÀN THÀNH ĐƯA VÀO QUYẾT TOÁN</v>
          </cell>
        </row>
      </sheetData>
      <sheetData sheetId="9373">
        <row r="4">
          <cell r="A4" t="str">
            <v>BẢNG TÍNH TOÁN, ĐO BÓC KHỐI LƯỢNG HOÀN THÀNH ĐƯA VÀO QUYẾT TOÁN</v>
          </cell>
        </row>
      </sheetData>
      <sheetData sheetId="9374">
        <row r="4">
          <cell r="A4" t="str">
            <v>BẢNG TÍNH TOÁN, ĐO BÓC KHỐI LƯỢNG HOÀN THÀNH ĐƯA VÀO QUYẾT TOÁN</v>
          </cell>
        </row>
      </sheetData>
      <sheetData sheetId="9375">
        <row r="4">
          <cell r="A4" t="str">
            <v>BẢNG TÍNH TOÁN, ĐO BÓC KHỐI LƯỢNG HOÀN THÀNH ĐƯA VÀO QUYẾT TOÁN</v>
          </cell>
        </row>
      </sheetData>
      <sheetData sheetId="9376">
        <row r="4">
          <cell r="A4" t="str">
            <v>BẢNG TÍNH TOÁN, ĐO BÓC KHỐI LƯỢNG HOÀN THÀNH ĐƯA VÀO QUYẾT TOÁN</v>
          </cell>
        </row>
      </sheetData>
      <sheetData sheetId="9377">
        <row r="4">
          <cell r="A4" t="str">
            <v>BẢNG TÍNH TOÁN, ĐO BÓC KHỐI LƯỢNG HOÀN THÀNH ĐƯA VÀO QUYẾT TOÁN</v>
          </cell>
        </row>
      </sheetData>
      <sheetData sheetId="9378">
        <row r="4">
          <cell r="A4" t="str">
            <v>BẢNG TÍNH TOÁN, ĐO BÓC KHỐI LƯỢNG HOÀN THÀNH ĐƯA VÀO QUYẾT TOÁN</v>
          </cell>
        </row>
      </sheetData>
      <sheetData sheetId="9379">
        <row r="4">
          <cell r="A4" t="str">
            <v>BẢNG TÍNH TOÁN, ĐO BÓC KHỐI LƯỢNG HOÀN THÀNH ĐƯA VÀO QUYẾT TOÁN</v>
          </cell>
        </row>
      </sheetData>
      <sheetData sheetId="9380">
        <row r="4">
          <cell r="A4" t="str">
            <v>BẢNG TÍNH TOÁN, ĐO BÓC KHỐI LƯỢNG HOÀN THÀNH ĐƯA VÀO QUYẾT TOÁN</v>
          </cell>
        </row>
      </sheetData>
      <sheetData sheetId="9381">
        <row r="4">
          <cell r="A4" t="str">
            <v>BẢNG TÍNH TOÁN, ĐO BÓC KHỐI LƯỢNG HOÀN THÀNH ĐƯA VÀO QUYẾT TOÁN</v>
          </cell>
        </row>
      </sheetData>
      <sheetData sheetId="9382">
        <row r="4">
          <cell r="A4" t="str">
            <v>BẢNG TÍNH TOÁN, ĐO BÓC KHỐI LƯỢNG HOÀN THÀNH ĐƯA VÀO QUYẾT TOÁN</v>
          </cell>
        </row>
      </sheetData>
      <sheetData sheetId="9383">
        <row r="4">
          <cell r="A4" t="str">
            <v>BẢNG TÍNH TOÁN, ĐO BÓC KHỐI LƯỢNG HOÀN THÀNH ĐƯA VÀO QUYẾT TOÁN</v>
          </cell>
        </row>
      </sheetData>
      <sheetData sheetId="9384">
        <row r="4">
          <cell r="A4" t="str">
            <v>BẢNG TÍNH TOÁN, ĐO BÓC KHỐI LƯỢNG HOÀN THÀNH ĐƯA VÀO QUYẾT TOÁN</v>
          </cell>
        </row>
      </sheetData>
      <sheetData sheetId="9385">
        <row r="4">
          <cell r="A4" t="str">
            <v>BẢNG TÍNH TOÁN, ĐO BÓC KHỐI LƯỢNG HOÀN THÀNH ĐƯA VÀO QUYẾT TOÁN</v>
          </cell>
        </row>
      </sheetData>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ow r="4">
          <cell r="A4" t="str">
            <v>BẢNG TÍNH TOÁN, ĐO BÓC KHỐI LƯỢNG HOÀN THÀNH ĐƯA VÀO QUYẾT TOÁN</v>
          </cell>
        </row>
      </sheetData>
      <sheetData sheetId="9419">
        <row r="4">
          <cell r="A4" t="str">
            <v>BẢNG TÍNH TOÁN, ĐO BÓC KHỐI LƯỢNG HOÀN THÀNH ĐƯA VÀO QUYẾT TOÁN</v>
          </cell>
        </row>
      </sheetData>
      <sheetData sheetId="9420">
        <row r="4">
          <cell r="A4" t="str">
            <v>BẢNG TÍNH TOÁN, ĐO BÓC KHỐI LƯỢNG HOÀN THÀNH ĐƯA VÀO QUYẾT TOÁN</v>
          </cell>
        </row>
      </sheetData>
      <sheetData sheetId="9421">
        <row r="4">
          <cell r="A4" t="str">
            <v>BẢNG TÍNH TOÁN, ĐO BÓC KHỐI LƯỢNG HOÀN THÀNH ĐƯA VÀO QUYẾT TOÁN</v>
          </cell>
        </row>
      </sheetData>
      <sheetData sheetId="9422">
        <row r="4">
          <cell r="A4" t="str">
            <v>BẢNG TÍNH TOÁN, ĐO BÓC KHỐI LƯỢNG HOÀN THÀNH ĐƯA VÀO QUYẾT TOÁN</v>
          </cell>
        </row>
      </sheetData>
      <sheetData sheetId="9423">
        <row r="4">
          <cell r="A4" t="str">
            <v>BẢNG TÍNH TOÁN, ĐO BÓC KHỐI LƯỢNG HOÀN THÀNH ĐƯA VÀO QUYẾT TOÁN</v>
          </cell>
        </row>
      </sheetData>
      <sheetData sheetId="9424">
        <row r="4">
          <cell r="A4" t="str">
            <v>BẢNG TÍNH TOÁN, ĐO BÓC KHỐI LƯỢNG HOÀN THÀNH ĐƯA VÀO QUYẾT TOÁN</v>
          </cell>
        </row>
      </sheetData>
      <sheetData sheetId="9425">
        <row r="4">
          <cell r="A4" t="str">
            <v>BẢNG TÍNH TOÁN, ĐO BÓC KHỐI LƯỢNG HOÀN THÀNH ĐƯA VÀO QUYẾT TOÁN</v>
          </cell>
        </row>
      </sheetData>
      <sheetData sheetId="9426">
        <row r="4">
          <cell r="A4" t="str">
            <v>BẢNG TÍNH TOÁN, ĐO BÓC KHỐI LƯỢNG HOÀN THÀNH ĐƯA VÀO QUYẾT TOÁN</v>
          </cell>
        </row>
      </sheetData>
      <sheetData sheetId="9427">
        <row r="4">
          <cell r="A4" t="str">
            <v>BẢNG TÍNH TOÁN, ĐO BÓC KHỐI LƯỢNG HOÀN THÀNH ĐƯA VÀO QUYẾT TOÁN</v>
          </cell>
        </row>
      </sheetData>
      <sheetData sheetId="9428">
        <row r="4">
          <cell r="A4" t="str">
            <v>BẢNG TÍNH TOÁN, ĐO BÓC KHỐI LƯỢNG HOÀN THÀNH ĐƯA VÀO QUYẾT TOÁN</v>
          </cell>
        </row>
      </sheetData>
      <sheetData sheetId="9429" refreshError="1"/>
      <sheetData sheetId="9430">
        <row r="4">
          <cell r="A4" t="str">
            <v>BẢNG TÍNH TOÁN, ĐO BÓC KHỐI LƯỢNG HOÀN THÀNH ĐƯA VÀO QUYẾT TOÁN</v>
          </cell>
        </row>
      </sheetData>
      <sheetData sheetId="9431">
        <row r="4">
          <cell r="A4" t="str">
            <v>BẢNG TÍNH TOÁN, ĐO BÓC KHỐI LƯỢNG HOÀN THÀNH ĐƯA VÀO QUYẾT TOÁN</v>
          </cell>
        </row>
      </sheetData>
      <sheetData sheetId="9432">
        <row r="4">
          <cell r="A4" t="str">
            <v>BẢNG TÍNH TOÁN, ĐO BÓC KHỐI LƯỢNG HOÀN THÀNH ĐƯA VÀO QUYẾT TOÁN</v>
          </cell>
        </row>
      </sheetData>
      <sheetData sheetId="9433">
        <row r="4">
          <cell r="A4" t="str">
            <v>BẢNG TÍNH TOÁN, ĐO BÓC KHỐI LƯỢNG HOÀN THÀNH ĐƯA VÀO QUYẾT TOÁN</v>
          </cell>
        </row>
      </sheetData>
      <sheetData sheetId="9434">
        <row r="4">
          <cell r="A4" t="str">
            <v>BẢNG TÍNH TOÁN, ĐO BÓC KHỐI LƯỢNG HOÀN THÀNH ĐƯA VÀO QUYẾT TOÁN</v>
          </cell>
        </row>
      </sheetData>
      <sheetData sheetId="9435">
        <row r="4">
          <cell r="A4" t="str">
            <v>BẢNG TÍNH TOÁN, ĐO BÓC KHỐI LƯỢNG HOÀN THÀNH ĐƯA VÀO QUYẾT TOÁN</v>
          </cell>
        </row>
      </sheetData>
      <sheetData sheetId="9436">
        <row r="4">
          <cell r="A4" t="str">
            <v>BẢNG TÍNH TOÁN, ĐO BÓC KHỐI LƯỢNG HOÀN THÀNH ĐƯA VÀO QUYẾT TOÁN</v>
          </cell>
        </row>
      </sheetData>
      <sheetData sheetId="9437">
        <row r="4">
          <cell r="A4" t="str">
            <v>BẢNG TÍNH TOÁN, ĐO BÓC KHỐI LƯỢNG HOÀN THÀNH ĐƯA VÀO QUYẾT TOÁN</v>
          </cell>
        </row>
      </sheetData>
      <sheetData sheetId="9438">
        <row r="4">
          <cell r="A4" t="str">
            <v>BẢNG TÍNH TOÁN, ĐO BÓC KHỐI LƯỢNG HOÀN THÀNH ĐƯA VÀO QUYẾT TOÁN</v>
          </cell>
        </row>
      </sheetData>
      <sheetData sheetId="9439">
        <row r="4">
          <cell r="A4" t="str">
            <v>BẢNG TÍNH TOÁN, ĐO BÓC KHỐI LƯỢNG HOÀN THÀNH ĐƯA VÀO QUYẾT TOÁN</v>
          </cell>
        </row>
      </sheetData>
      <sheetData sheetId="9440">
        <row r="4">
          <cell r="A4" t="str">
            <v>BẢNG TÍNH TOÁN, ĐO BÓC KHỐI LƯỢNG HOÀN THÀNH ĐƯA VÀO QUYẾT TOÁN</v>
          </cell>
        </row>
      </sheetData>
      <sheetData sheetId="9441">
        <row r="4">
          <cell r="A4" t="str">
            <v>BẢNG TÍNH TOÁN, ĐO BÓC KHỐI LƯỢNG HOÀN THÀNH ĐƯA VÀO QUYẾT TOÁN</v>
          </cell>
        </row>
      </sheetData>
      <sheetData sheetId="9442">
        <row r="4">
          <cell r="A4" t="str">
            <v>BẢNG TÍNH TOÁN, ĐO BÓC KHỐI LƯỢNG HOÀN THÀNH ĐƯA VÀO QUYẾT TOÁN</v>
          </cell>
        </row>
      </sheetData>
      <sheetData sheetId="9443">
        <row r="4">
          <cell r="A4" t="str">
            <v>BẢNG TÍNH TOÁN, ĐO BÓC KHỐI LƯỢNG HOÀN THÀNH ĐƯA VÀO QUYẾT TOÁN</v>
          </cell>
        </row>
      </sheetData>
      <sheetData sheetId="9444">
        <row r="4">
          <cell r="A4" t="str">
            <v>BẢNG TÍNH TOÁN, ĐO BÓC KHỐI LƯỢNG HOÀN THÀNH ĐƯA VÀO QUYẾT TOÁN</v>
          </cell>
        </row>
      </sheetData>
      <sheetData sheetId="9445">
        <row r="4">
          <cell r="A4" t="str">
            <v>BẢNG TÍNH TOÁN, ĐO BÓC KHỐI LƯỢNG HOÀN THÀNH ĐƯA VÀO QUYẾT TOÁN</v>
          </cell>
        </row>
      </sheetData>
      <sheetData sheetId="9446">
        <row r="4">
          <cell r="A4" t="str">
            <v>BẢNG TÍNH TOÁN, ĐO BÓC KHỐI LƯỢNG HOÀN THÀNH ĐƯA VÀO QUYẾT TOÁN</v>
          </cell>
        </row>
      </sheetData>
      <sheetData sheetId="9447">
        <row r="4">
          <cell r="A4" t="str">
            <v>BẢNG TÍNH TOÁN, ĐO BÓC KHỐI LƯỢNG HOÀN THÀNH ĐƯA VÀO QUYẾT TOÁN</v>
          </cell>
        </row>
      </sheetData>
      <sheetData sheetId="9448">
        <row r="4">
          <cell r="A4" t="str">
            <v>BẢNG TÍNH TOÁN, ĐO BÓC KHỐI LƯỢNG HOÀN THÀNH ĐƯA VÀO QUYẾT TOÁN</v>
          </cell>
        </row>
      </sheetData>
      <sheetData sheetId="9449">
        <row r="4">
          <cell r="A4" t="str">
            <v>BẢNG TÍNH TOÁN, ĐO BÓC KHỐI LƯỢNG HOÀN THÀNH ĐƯA VÀO QUYẾT TOÁN</v>
          </cell>
        </row>
      </sheetData>
      <sheetData sheetId="9450">
        <row r="4">
          <cell r="A4" t="str">
            <v>BẢNG TÍNH TOÁN, ĐO BÓC KHỐI LƯỢNG HOÀN THÀNH ĐƯA VÀO QUYẾT TOÁN</v>
          </cell>
        </row>
      </sheetData>
      <sheetData sheetId="9451">
        <row r="4">
          <cell r="A4" t="str">
            <v>BẢNG TÍNH TOÁN, ĐO BÓC KHỐI LƯỢNG HOÀN THÀNH ĐƯA VÀO QUYẾT TOÁN</v>
          </cell>
        </row>
      </sheetData>
      <sheetData sheetId="9452">
        <row r="4">
          <cell r="A4" t="str">
            <v>BẢNG TÍNH TOÁN, ĐO BÓC KHỐI LƯỢNG HOÀN THÀNH ĐƯA VÀO QUYẾT TOÁN</v>
          </cell>
        </row>
      </sheetData>
      <sheetData sheetId="9453">
        <row r="4">
          <cell r="A4" t="str">
            <v>BẢNG TÍNH TOÁN, ĐO BÓC KHỐI LƯỢNG HOÀN THÀNH ĐƯA VÀO QUYẾT TOÁN</v>
          </cell>
        </row>
      </sheetData>
      <sheetData sheetId="9454">
        <row r="4">
          <cell r="A4" t="str">
            <v>BẢNG TÍNH TOÁN, ĐO BÓC KHỐI LƯỢNG HOÀN THÀNH ĐƯA VÀO QUYẾT TOÁN</v>
          </cell>
        </row>
      </sheetData>
      <sheetData sheetId="9455">
        <row r="4">
          <cell r="A4" t="str">
            <v>BẢNG TÍNH TOÁN, ĐO BÓC KHỐI LƯỢNG HOÀN THÀNH ĐƯA VÀO QUYẾT TOÁN</v>
          </cell>
        </row>
      </sheetData>
      <sheetData sheetId="9456">
        <row r="4">
          <cell r="A4" t="str">
            <v>BẢNG TÍNH TOÁN, ĐO BÓC KHỐI LƯỢNG HOÀN THÀNH ĐƯA VÀO QUYẾT TOÁN</v>
          </cell>
        </row>
      </sheetData>
      <sheetData sheetId="9457">
        <row r="4">
          <cell r="A4" t="str">
            <v>BẢNG TÍNH TOÁN, ĐO BÓC KHỐI LƯỢNG HOÀN THÀNH ĐƯA VÀO QUYẾT TOÁN</v>
          </cell>
        </row>
      </sheetData>
      <sheetData sheetId="9458">
        <row r="4">
          <cell r="A4" t="str">
            <v>BẢNG TÍNH TOÁN, ĐO BÓC KHỐI LƯỢNG HOÀN THÀNH ĐƯA VÀO QUYẾT TOÁN</v>
          </cell>
        </row>
      </sheetData>
      <sheetData sheetId="9459">
        <row r="4">
          <cell r="A4" t="str">
            <v>BẢNG TÍNH TOÁN, ĐO BÓC KHỐI LƯỢNG HOÀN THÀNH ĐƯA VÀO QUYẾT TOÁN</v>
          </cell>
        </row>
      </sheetData>
      <sheetData sheetId="9460">
        <row r="4">
          <cell r="A4" t="str">
            <v>BẢNG TÍNH TOÁN, ĐO BÓC KHỐI LƯỢNG HOÀN THÀNH ĐƯA VÀO QUYẾT TOÁN</v>
          </cell>
        </row>
      </sheetData>
      <sheetData sheetId="9461">
        <row r="4">
          <cell r="A4" t="str">
            <v>BẢNG TÍNH TOÁN, ĐO BÓC KHỐI LƯỢNG HOÀN THÀNH ĐƯA VÀO QUYẾT TOÁN</v>
          </cell>
        </row>
      </sheetData>
      <sheetData sheetId="9462">
        <row r="4">
          <cell r="A4" t="str">
            <v>BẢNG TÍNH TOÁN, ĐO BÓC KHỐI LƯỢNG HOÀN THÀNH ĐƯA VÀO QUYẾT TOÁN</v>
          </cell>
        </row>
      </sheetData>
      <sheetData sheetId="9463">
        <row r="4">
          <cell r="A4" t="str">
            <v>BẢNG TÍNH TOÁN, ĐO BÓC KHỐI LƯỢNG HOÀN THÀNH ĐƯA VÀO QUYẾT TOÁN</v>
          </cell>
        </row>
      </sheetData>
      <sheetData sheetId="9464">
        <row r="4">
          <cell r="A4" t="str">
            <v>BẢNG TÍNH TOÁN, ĐO BÓC KHỐI LƯỢNG HOÀN THÀNH ĐƯA VÀO QUYẾT TOÁN</v>
          </cell>
        </row>
      </sheetData>
      <sheetData sheetId="9465">
        <row r="4">
          <cell r="A4" t="str">
            <v>BẢNG TÍNH TOÁN, ĐO BÓC KHỐI LƯỢNG HOÀN THÀNH ĐƯA VÀO QUYẾT TOÁN</v>
          </cell>
        </row>
      </sheetData>
      <sheetData sheetId="9466">
        <row r="4">
          <cell r="A4" t="str">
            <v>BẢNG TÍNH TOÁN, ĐO BÓC KHỐI LƯỢNG HOÀN THÀNH ĐƯA VÀO QUYẾT TOÁN</v>
          </cell>
        </row>
      </sheetData>
      <sheetData sheetId="9467">
        <row r="4">
          <cell r="A4" t="str">
            <v>BẢNG TÍNH TOÁN, ĐO BÓC KHỐI LƯỢNG HOÀN THÀNH ĐƯA VÀO QUYẾT TOÁN</v>
          </cell>
        </row>
      </sheetData>
      <sheetData sheetId="9468">
        <row r="4">
          <cell r="A4" t="str">
            <v>BẢNG TÍNH TOÁN, ĐO BÓC KHỐI LƯỢNG HOÀN THÀNH ĐƯA VÀO QUYẾT TOÁN</v>
          </cell>
        </row>
      </sheetData>
      <sheetData sheetId="9469">
        <row r="4">
          <cell r="A4" t="str">
            <v>BẢNG TÍNH TOÁN, ĐO BÓC KHỐI LƯỢNG HOÀN THÀNH ĐƯA VÀO QUYẾT TOÁN</v>
          </cell>
        </row>
      </sheetData>
      <sheetData sheetId="9470">
        <row r="4">
          <cell r="A4" t="str">
            <v>BẢNG TÍNH TOÁN, ĐO BÓC KHỐI LƯỢNG HOÀN THÀNH ĐƯA VÀO QUYẾT TOÁN</v>
          </cell>
        </row>
      </sheetData>
      <sheetData sheetId="9471">
        <row r="4">
          <cell r="A4" t="str">
            <v>BẢNG TÍNH TOÁN, ĐO BÓC KHỐI LƯỢNG HOÀN THÀNH ĐƯA VÀO QUYẾT TOÁN</v>
          </cell>
        </row>
      </sheetData>
      <sheetData sheetId="9472">
        <row r="4">
          <cell r="A4" t="str">
            <v>BẢNG TÍNH TOÁN, ĐO BÓC KHỐI LƯỢNG HOÀN THÀNH ĐƯA VÀO QUYẾT TOÁN</v>
          </cell>
        </row>
      </sheetData>
      <sheetData sheetId="9473">
        <row r="4">
          <cell r="A4" t="str">
            <v>BẢNG TÍNH TOÁN, ĐO BÓC KHỐI LƯỢNG HOÀN THÀNH ĐƯA VÀO QUYẾT TOÁN</v>
          </cell>
        </row>
      </sheetData>
      <sheetData sheetId="9474">
        <row r="4">
          <cell r="A4" t="str">
            <v>BẢNG TÍNH TOÁN, ĐO BÓC KHỐI LƯỢNG HOÀN THÀNH ĐƯA VÀO QUYẾT TOÁN</v>
          </cell>
        </row>
      </sheetData>
      <sheetData sheetId="9475">
        <row r="4">
          <cell r="A4" t="str">
            <v>BẢNG TÍNH TOÁN, ĐO BÓC KHỐI LƯỢNG HOÀN THÀNH ĐƯA VÀO QUYẾT TOÁN</v>
          </cell>
        </row>
      </sheetData>
      <sheetData sheetId="9476">
        <row r="4">
          <cell r="A4" t="str">
            <v>BẢNG TÍNH TOÁN, ĐO BÓC KHỐI LƯỢNG HOÀN THÀNH ĐƯA VÀO QUYẾT TOÁN</v>
          </cell>
        </row>
      </sheetData>
      <sheetData sheetId="9477">
        <row r="4">
          <cell r="A4" t="str">
            <v>BẢNG TÍNH TOÁN, ĐO BÓC KHỐI LƯỢNG HOÀN THÀNH ĐƯA VÀO QUYẾT TOÁN</v>
          </cell>
        </row>
      </sheetData>
      <sheetData sheetId="9478">
        <row r="4">
          <cell r="A4" t="str">
            <v>BẢNG TÍNH TOÁN, ĐO BÓC KHỐI LƯỢNG HOÀN THÀNH ĐƯA VÀO QUYẾT TOÁN</v>
          </cell>
        </row>
      </sheetData>
      <sheetData sheetId="9479">
        <row r="4">
          <cell r="A4" t="str">
            <v>BẢNG TÍNH TOÁN, ĐO BÓC KHỐI LƯỢNG HOÀN THÀNH ĐƯA VÀO QUYẾT TOÁN</v>
          </cell>
        </row>
      </sheetData>
      <sheetData sheetId="9480">
        <row r="4">
          <cell r="A4" t="str">
            <v>BẢNG TÍNH TOÁN, ĐO BÓC KHỐI LƯỢNG HOÀN THÀNH ĐƯA VÀO QUYẾT TOÁN</v>
          </cell>
        </row>
      </sheetData>
      <sheetData sheetId="9481">
        <row r="4">
          <cell r="A4" t="str">
            <v>BẢNG TÍNH TOÁN, ĐO BÓC KHỐI LƯỢNG HOÀN THÀNH ĐƯA VÀO QUYẾT TOÁN</v>
          </cell>
        </row>
      </sheetData>
      <sheetData sheetId="9482">
        <row r="4">
          <cell r="A4" t="str">
            <v>BẢNG TÍNH TOÁN, ĐO BÓC KHỐI LƯỢNG HOÀN THÀNH ĐƯA VÀO QUYẾT TOÁN</v>
          </cell>
        </row>
      </sheetData>
      <sheetData sheetId="9483">
        <row r="4">
          <cell r="A4" t="str">
            <v>BẢNG TÍNH TOÁN, ĐO BÓC KHỐI LƯỢNG HOÀN THÀNH ĐƯA VÀO QUYẾT TOÁN</v>
          </cell>
        </row>
      </sheetData>
      <sheetData sheetId="9484">
        <row r="4">
          <cell r="A4" t="str">
            <v>BẢNG TÍNH TOÁN, ĐO BÓC KHỐI LƯỢNG HOÀN THÀNH ĐƯA VÀO QUYẾT TOÁN</v>
          </cell>
        </row>
      </sheetData>
      <sheetData sheetId="9485">
        <row r="4">
          <cell r="A4" t="str">
            <v>BẢNG TÍNH TOÁN, ĐO BÓC KHỐI LƯỢNG HOÀN THÀNH ĐƯA VÀO QUYẾT TOÁN</v>
          </cell>
        </row>
      </sheetData>
      <sheetData sheetId="9486">
        <row r="4">
          <cell r="A4" t="str">
            <v>BẢNG TÍNH TOÁN, ĐO BÓC KHỐI LƯỢNG HOÀN THÀNH ĐƯA VÀO QUYẾT TOÁN</v>
          </cell>
        </row>
      </sheetData>
      <sheetData sheetId="9487">
        <row r="4">
          <cell r="A4" t="str">
            <v>BẢNG TÍNH TOÁN, ĐO BÓC KHỐI LƯỢNG HOÀN THÀNH ĐƯA VÀO QUYẾT TOÁN</v>
          </cell>
        </row>
      </sheetData>
      <sheetData sheetId="9488">
        <row r="4">
          <cell r="A4" t="str">
            <v>BẢNG TÍNH TOÁN, ĐO BÓC KHỐI LƯỢNG HOÀN THÀNH ĐƯA VÀO QUYẾT TOÁN</v>
          </cell>
        </row>
      </sheetData>
      <sheetData sheetId="9489">
        <row r="4">
          <cell r="A4" t="str">
            <v>BẢNG TÍNH TOÁN, ĐO BÓC KHỐI LƯỢNG HOÀN THÀNH ĐƯA VÀO QUYẾT TOÁN</v>
          </cell>
        </row>
      </sheetData>
      <sheetData sheetId="9490">
        <row r="4">
          <cell r="A4" t="str">
            <v>BẢNG TÍNH TOÁN, ĐO BÓC KHỐI LƯỢNG HOÀN THÀNH ĐƯA VÀO QUYẾT TOÁN</v>
          </cell>
        </row>
      </sheetData>
      <sheetData sheetId="9491">
        <row r="4">
          <cell r="A4" t="str">
            <v>BẢNG TÍNH TOÁN, ĐO BÓC KHỐI LƯỢNG HOÀN THÀNH ĐƯA VÀO QUYẾT TOÁN</v>
          </cell>
        </row>
      </sheetData>
      <sheetData sheetId="9492">
        <row r="4">
          <cell r="A4" t="str">
            <v>BẢNG TÍNH TOÁN, ĐO BÓC KHỐI LƯỢNG HOÀN THÀNH ĐƯA VÀO QUYẾT TOÁN</v>
          </cell>
        </row>
      </sheetData>
      <sheetData sheetId="9493">
        <row r="4">
          <cell r="A4" t="str">
            <v>BẢNG TÍNH TOÁN, ĐO BÓC KHỐI LƯỢNG HOÀN THÀNH ĐƯA VÀO QUYẾT TOÁN</v>
          </cell>
        </row>
      </sheetData>
      <sheetData sheetId="9494">
        <row r="4">
          <cell r="A4" t="str">
            <v>BẢNG TÍNH TOÁN, ĐO BÓC KHỐI LƯỢNG HOÀN THÀNH ĐƯA VÀO QUYẾT TOÁN</v>
          </cell>
        </row>
      </sheetData>
      <sheetData sheetId="9495">
        <row r="4">
          <cell r="A4" t="str">
            <v>BẢNG TÍNH TOÁN, ĐO BÓC KHỐI LƯỢNG HOÀN THÀNH ĐƯA VÀO QUYẾT TOÁN</v>
          </cell>
        </row>
      </sheetData>
      <sheetData sheetId="9496">
        <row r="4">
          <cell r="A4" t="str">
            <v>BẢNG TÍNH TOÁN, ĐO BÓC KHỐI LƯỢNG HOÀN THÀNH ĐƯA VÀO QUYẾT TOÁN</v>
          </cell>
        </row>
      </sheetData>
      <sheetData sheetId="9497">
        <row r="4">
          <cell r="A4" t="str">
            <v>BẢNG TÍNH TOÁN, ĐO BÓC KHỐI LƯỢNG HOÀN THÀNH ĐƯA VÀO QUYẾT TOÁN</v>
          </cell>
        </row>
      </sheetData>
      <sheetData sheetId="9498">
        <row r="4">
          <cell r="A4" t="str">
            <v>BẢNG TÍNH TOÁN, ĐO BÓC KHỐI LƯỢNG HOÀN THÀNH ĐƯA VÀO QUYẾT TOÁN</v>
          </cell>
        </row>
      </sheetData>
      <sheetData sheetId="9499">
        <row r="4">
          <cell r="A4" t="str">
            <v>BẢNG TÍNH TOÁN, ĐO BÓC KHỐI LƯỢNG HOÀN THÀNH ĐƯA VÀO QUYẾT TOÁN</v>
          </cell>
        </row>
      </sheetData>
      <sheetData sheetId="9500">
        <row r="4">
          <cell r="A4" t="str">
            <v>BẢNG TÍNH TOÁN, ĐO BÓC KHỐI LƯỢNG HOÀN THÀNH ĐƯA VÀO QUYẾT TOÁN</v>
          </cell>
        </row>
      </sheetData>
      <sheetData sheetId="9501">
        <row r="4">
          <cell r="A4" t="str">
            <v>BẢNG TÍNH TOÁN, ĐO BÓC KHỐI LƯỢNG HOÀN THÀNH ĐƯA VÀO QUYẾT TOÁN</v>
          </cell>
        </row>
      </sheetData>
      <sheetData sheetId="9502">
        <row r="4">
          <cell r="A4" t="str">
            <v>BẢNG TÍNH TOÁN, ĐO BÓC KHỐI LƯỢNG HOÀN THÀNH ĐƯA VÀO QUYẾT TOÁN</v>
          </cell>
        </row>
      </sheetData>
      <sheetData sheetId="9503">
        <row r="4">
          <cell r="A4" t="str">
            <v>BẢNG TÍNH TOÁN, ĐO BÓC KHỐI LƯỢNG HOÀN THÀNH ĐƯA VÀO QUYẾT TOÁN</v>
          </cell>
        </row>
      </sheetData>
      <sheetData sheetId="9504">
        <row r="4">
          <cell r="A4" t="str">
            <v>BẢNG TÍNH TOÁN, ĐO BÓC KHỐI LƯỢNG HOÀN THÀNH ĐƯA VÀO QUYẾT TOÁN</v>
          </cell>
        </row>
      </sheetData>
      <sheetData sheetId="9505">
        <row r="4">
          <cell r="A4" t="str">
            <v>BẢNG TÍNH TOÁN, ĐO BÓC KHỐI LƯỢNG HOÀN THÀNH ĐƯA VÀO QUYẾT TOÁN</v>
          </cell>
        </row>
      </sheetData>
      <sheetData sheetId="9506">
        <row r="4">
          <cell r="A4" t="str">
            <v>BẢNG TÍNH TOÁN, ĐO BÓC KHỐI LƯỢNG HOÀN THÀNH ĐƯA VÀO QUYẾT TOÁN</v>
          </cell>
        </row>
      </sheetData>
      <sheetData sheetId="9507">
        <row r="4">
          <cell r="A4" t="str">
            <v>BẢNG TÍNH TOÁN, ĐO BÓC KHỐI LƯỢNG HOÀN THÀNH ĐƯA VÀO QUYẾT TOÁN</v>
          </cell>
        </row>
      </sheetData>
      <sheetData sheetId="9508">
        <row r="4">
          <cell r="A4" t="str">
            <v>BẢNG TÍNH TOÁN, ĐO BÓC KHỐI LƯỢNG HOÀN THÀNH ĐƯA VÀO QUYẾT TOÁN</v>
          </cell>
        </row>
      </sheetData>
      <sheetData sheetId="9509">
        <row r="4">
          <cell r="A4" t="str">
            <v>BẢNG TÍNH TOÁN, ĐO BÓC KHỐI LƯỢNG HOÀN THÀNH ĐƯA VÀO QUYẾT TOÁN</v>
          </cell>
        </row>
      </sheetData>
      <sheetData sheetId="9510">
        <row r="4">
          <cell r="A4" t="str">
            <v>BẢNG TÍNH TOÁN, ĐO BÓC KHỐI LƯỢNG HOÀN THÀNH ĐƯA VÀO QUYẾT TOÁN</v>
          </cell>
        </row>
      </sheetData>
      <sheetData sheetId="9511">
        <row r="4">
          <cell r="A4" t="str">
            <v>BẢNG TÍNH TOÁN, ĐO BÓC KHỐI LƯỢNG HOÀN THÀNH ĐƯA VÀO QUYẾT TOÁN</v>
          </cell>
        </row>
      </sheetData>
      <sheetData sheetId="9512">
        <row r="4">
          <cell r="A4" t="str">
            <v>BẢNG TÍNH TOÁN, ĐO BÓC KHỐI LƯỢNG HOÀN THÀNH ĐƯA VÀO QUYẾT TOÁN</v>
          </cell>
        </row>
      </sheetData>
      <sheetData sheetId="9513">
        <row r="4">
          <cell r="A4" t="str">
            <v>BẢNG TÍNH TOÁN, ĐO BÓC KHỐI LƯỢNG HOÀN THÀNH ĐƯA VÀO QUYẾT TOÁN</v>
          </cell>
        </row>
      </sheetData>
      <sheetData sheetId="9514">
        <row r="4">
          <cell r="A4" t="str">
            <v>BẢNG TÍNH TOÁN, ĐO BÓC KHỐI LƯỢNG HOÀN THÀNH ĐƯA VÀO QUYẾT TOÁN</v>
          </cell>
        </row>
      </sheetData>
      <sheetData sheetId="9515">
        <row r="4">
          <cell r="A4" t="str">
            <v>BẢNG TÍNH TOÁN, ĐO BÓC KHỐI LƯỢNG HOÀN THÀNH ĐƯA VÀO QUYẾT TOÁN</v>
          </cell>
        </row>
      </sheetData>
      <sheetData sheetId="9516">
        <row r="4">
          <cell r="A4" t="str">
            <v>BẢNG TÍNH TOÁN, ĐO BÓC KHỐI LƯỢNG HOÀN THÀNH ĐƯA VÀO QUYẾT TOÁN</v>
          </cell>
        </row>
      </sheetData>
      <sheetData sheetId="9517">
        <row r="4">
          <cell r="A4" t="str">
            <v>BẢNG TÍNH TOÁN, ĐO BÓC KHỐI LƯỢNG HOÀN THÀNH ĐƯA VÀO QUYẾT TOÁN</v>
          </cell>
        </row>
      </sheetData>
      <sheetData sheetId="9518">
        <row r="4">
          <cell r="A4" t="str">
            <v>BẢNG TÍNH TOÁN, ĐO BÓC KHỐI LƯỢNG HOÀN THÀNH ĐƯA VÀO QUYẾT TOÁN</v>
          </cell>
        </row>
      </sheetData>
      <sheetData sheetId="9519">
        <row r="4">
          <cell r="A4" t="str">
            <v>BẢNG TÍNH TOÁN, ĐO BÓC KHỐI LƯỢNG HOÀN THÀNH ĐƯA VÀO QUYẾT TOÁN</v>
          </cell>
        </row>
      </sheetData>
      <sheetData sheetId="9520">
        <row r="4">
          <cell r="A4" t="str">
            <v>BẢNG TÍNH TOÁN, ĐO BÓC KHỐI LƯỢNG HOÀN THÀNH ĐƯA VÀO QUYẾT TOÁN</v>
          </cell>
        </row>
      </sheetData>
      <sheetData sheetId="9521">
        <row r="4">
          <cell r="A4" t="str">
            <v>BẢNG TÍNH TOÁN, ĐO BÓC KHỐI LƯỢNG HOÀN THÀNH ĐƯA VÀO QUYẾT TOÁN</v>
          </cell>
        </row>
      </sheetData>
      <sheetData sheetId="9522">
        <row r="4">
          <cell r="A4" t="str">
            <v>BẢNG TÍNH TOÁN, ĐO BÓC KHỐI LƯỢNG HOÀN THÀNH ĐƯA VÀO QUYẾT TOÁN</v>
          </cell>
        </row>
      </sheetData>
      <sheetData sheetId="9523">
        <row r="4">
          <cell r="A4" t="str">
            <v>BẢNG TÍNH TOÁN, ĐO BÓC KHỐI LƯỢNG HOÀN THÀNH ĐƯA VÀO QUYẾT TOÁN</v>
          </cell>
        </row>
      </sheetData>
      <sheetData sheetId="9524">
        <row r="4">
          <cell r="A4" t="str">
            <v>BẢNG TÍNH TOÁN, ĐO BÓC KHỐI LƯỢNG HOÀN THÀNH ĐƯA VÀO QUYẾT TOÁN</v>
          </cell>
        </row>
      </sheetData>
      <sheetData sheetId="9525">
        <row r="4">
          <cell r="A4" t="str">
            <v>BẢNG TÍNH TOÁN, ĐO BÓC KHỐI LƯỢNG HOÀN THÀNH ĐƯA VÀO QUYẾT TOÁN</v>
          </cell>
        </row>
      </sheetData>
      <sheetData sheetId="9526">
        <row r="4">
          <cell r="A4" t="str">
            <v>BẢNG TÍNH TOÁN, ĐO BÓC KHỐI LƯỢNG HOÀN THÀNH ĐƯA VÀO QUYẾT TOÁN</v>
          </cell>
        </row>
      </sheetData>
      <sheetData sheetId="9527">
        <row r="4">
          <cell r="A4" t="str">
            <v>BẢNG TÍNH TOÁN, ĐO BÓC KHỐI LƯỢNG HOÀN THÀNH ĐƯA VÀO QUYẾT TOÁN</v>
          </cell>
        </row>
      </sheetData>
      <sheetData sheetId="9528">
        <row r="4">
          <cell r="A4" t="str">
            <v>BẢNG TÍNH TOÁN, ĐO BÓC KHỐI LƯỢNG HOÀN THÀNH ĐƯA VÀO QUYẾT TOÁN</v>
          </cell>
        </row>
      </sheetData>
      <sheetData sheetId="9529">
        <row r="4">
          <cell r="A4" t="str">
            <v>BẢNG TÍNH TOÁN, ĐO BÓC KHỐI LƯỢNG HOÀN THÀNH ĐƯA VÀO QUYẾT TOÁN</v>
          </cell>
        </row>
      </sheetData>
      <sheetData sheetId="9530">
        <row r="4">
          <cell r="A4" t="str">
            <v>BẢNG TÍNH TOÁN, ĐO BÓC KHỐI LƯỢNG HOÀN THÀNH ĐƯA VÀO QUYẾT TOÁN</v>
          </cell>
        </row>
      </sheetData>
      <sheetData sheetId="9531">
        <row r="4">
          <cell r="A4" t="str">
            <v>BẢNG TÍNH TOÁN, ĐO BÓC KHỐI LƯỢNG HOÀN THÀNH ĐƯA VÀO QUYẾT TOÁN</v>
          </cell>
        </row>
      </sheetData>
      <sheetData sheetId="9532" refreshError="1"/>
      <sheetData sheetId="9533" refreshError="1"/>
      <sheetData sheetId="9534" refreshError="1"/>
      <sheetData sheetId="9535" refreshError="1"/>
      <sheetData sheetId="9536" refreshError="1"/>
      <sheetData sheetId="9537">
        <row r="4">
          <cell r="A4" t="str">
            <v>BẢNG TÍNH TOÁN, ĐO BÓC KHỐI LƯỢNG HOÀN THÀNH ĐƯA VÀO QUYẾT TOÁN</v>
          </cell>
        </row>
      </sheetData>
      <sheetData sheetId="9538">
        <row r="4">
          <cell r="A4" t="str">
            <v>BẢNG TÍNH TOÁN, ĐO BÓC KHỐI LƯỢNG HOÀN THÀNH ĐƯA VÀO QUYẾT TOÁN</v>
          </cell>
        </row>
      </sheetData>
      <sheetData sheetId="9539">
        <row r="4">
          <cell r="A4" t="str">
            <v>BẢNG TÍNH TOÁN, ĐO BÓC KHỐI LƯỢNG HOÀN THÀNH ĐƯA VÀO QUYẾT TOÁN</v>
          </cell>
        </row>
      </sheetData>
      <sheetData sheetId="9540">
        <row r="4">
          <cell r="A4" t="str">
            <v>BẢNG TÍNH TOÁN, ĐO BÓC KHỐI LƯỢNG HOÀN THÀNH ĐƯA VÀO QUYẾT TOÁN</v>
          </cell>
        </row>
      </sheetData>
      <sheetData sheetId="9541">
        <row r="4">
          <cell r="A4" t="str">
            <v>BẢNG TÍNH TOÁN, ĐO BÓC KHỐI LƯỢNG HOÀN THÀNH ĐƯA VÀO QUYẾT TOÁN</v>
          </cell>
        </row>
      </sheetData>
      <sheetData sheetId="9542">
        <row r="4">
          <cell r="A4" t="str">
            <v>BẢNG TÍNH TOÁN, ĐO BÓC KHỐI LƯỢNG HOÀN THÀNH ĐƯA VÀO QUYẾT TOÁN</v>
          </cell>
        </row>
      </sheetData>
      <sheetData sheetId="9543">
        <row r="4">
          <cell r="A4" t="str">
            <v>BẢNG TÍNH TOÁN, ĐO BÓC KHỐI LƯỢNG HOÀN THÀNH ĐƯA VÀO QUYẾT TOÁN</v>
          </cell>
        </row>
      </sheetData>
      <sheetData sheetId="9544">
        <row r="4">
          <cell r="A4" t="str">
            <v>BẢNG TÍNH TOÁN, ĐO BÓC KHỐI LƯỢNG HOÀN THÀNH ĐƯA VÀO QUYẾT TOÁN</v>
          </cell>
        </row>
      </sheetData>
      <sheetData sheetId="9545" refreshError="1"/>
      <sheetData sheetId="9546">
        <row r="4">
          <cell r="A4" t="str">
            <v>BẢNG TÍNH TOÁN, ĐO BÓC KHỐI LƯỢNG HOÀN THÀNH ĐƯA VÀO QUYẾT TOÁN</v>
          </cell>
        </row>
      </sheetData>
      <sheetData sheetId="9547">
        <row r="4">
          <cell r="A4" t="str">
            <v>BẢNG TÍNH TOÁN, ĐO BÓC KHỐI LƯỢNG HOÀN THÀNH ĐƯA VÀO QUYẾT TOÁN</v>
          </cell>
        </row>
      </sheetData>
      <sheetData sheetId="9548">
        <row r="4">
          <cell r="A4" t="str">
            <v>BẢNG TÍNH TOÁN, ĐO BÓC KHỐI LƯỢNG HOÀN THÀNH ĐƯA VÀO QUYẾT TOÁN</v>
          </cell>
        </row>
      </sheetData>
      <sheetData sheetId="9549">
        <row r="4">
          <cell r="A4" t="str">
            <v>BẢNG TÍNH TOÁN, ĐO BÓC KHỐI LƯỢNG HOÀN THÀNH ĐƯA VÀO QUYẾT TOÁN</v>
          </cell>
        </row>
      </sheetData>
      <sheetData sheetId="9550">
        <row r="4">
          <cell r="A4" t="str">
            <v>BẢNG TÍNH TOÁN, ĐO BÓC KHỐI LƯỢNG HOÀN THÀNH ĐƯA VÀO QUYẾT TOÁN</v>
          </cell>
        </row>
      </sheetData>
      <sheetData sheetId="9551">
        <row r="4">
          <cell r="A4" t="str">
            <v>BẢNG TÍNH TOÁN, ĐO BÓC KHỐI LƯỢNG HOÀN THÀNH ĐƯA VÀO QUYẾT TOÁN</v>
          </cell>
        </row>
      </sheetData>
      <sheetData sheetId="9552">
        <row r="4">
          <cell r="A4" t="str">
            <v>BẢNG TÍNH TOÁN, ĐO BÓC KHỐI LƯỢNG HOÀN THÀNH ĐƯA VÀO QUYẾT TOÁN</v>
          </cell>
        </row>
      </sheetData>
      <sheetData sheetId="9553">
        <row r="4">
          <cell r="A4" t="str">
            <v>BẢNG TÍNH TOÁN, ĐO BÓC KHỐI LƯỢNG HOÀN THÀNH ĐƯA VÀO QUYẾT TOÁN</v>
          </cell>
        </row>
      </sheetData>
      <sheetData sheetId="9554">
        <row r="4">
          <cell r="A4" t="str">
            <v>BẢNG TÍNH TOÁN, ĐO BÓC KHỐI LƯỢNG HOÀN THÀNH ĐƯA VÀO QUYẾT TOÁN</v>
          </cell>
        </row>
      </sheetData>
      <sheetData sheetId="9555">
        <row r="4">
          <cell r="A4" t="str">
            <v>BẢNG TÍNH TOÁN, ĐO BÓC KHỐI LƯỢNG HOÀN THÀNH ĐƯA VÀO QUYẾT TOÁN</v>
          </cell>
        </row>
      </sheetData>
      <sheetData sheetId="9556">
        <row r="4">
          <cell r="A4" t="str">
            <v>BẢNG TÍNH TOÁN, ĐO BÓC KHỐI LƯỢNG HOÀN THÀNH ĐƯA VÀO QUYẾT TOÁN</v>
          </cell>
        </row>
      </sheetData>
      <sheetData sheetId="9557">
        <row r="4">
          <cell r="A4" t="str">
            <v>BẢNG TÍNH TOÁN, ĐO BÓC KHỐI LƯỢNG HOÀN THÀNH ĐƯA VÀO QUYẾT TOÁN</v>
          </cell>
        </row>
      </sheetData>
      <sheetData sheetId="9558">
        <row r="4">
          <cell r="A4" t="str">
            <v>BẢNG TÍNH TOÁN, ĐO BÓC KHỐI LƯỢNG HOÀN THÀNH ĐƯA VÀO QUYẾT TOÁN</v>
          </cell>
        </row>
      </sheetData>
      <sheetData sheetId="9559">
        <row r="4">
          <cell r="A4" t="str">
            <v>BẢNG TÍNH TOÁN, ĐO BÓC KHỐI LƯỢNG HOÀN THÀNH ĐƯA VÀO QUYẾT TOÁN</v>
          </cell>
        </row>
      </sheetData>
      <sheetData sheetId="9560">
        <row r="4">
          <cell r="A4" t="str">
            <v>BẢNG TÍNH TOÁN, ĐO BÓC KHỐI LƯỢNG HOÀN THÀNH ĐƯA VÀO QUYẾT TOÁN</v>
          </cell>
        </row>
      </sheetData>
      <sheetData sheetId="9561">
        <row r="4">
          <cell r="A4" t="str">
            <v>BẢNG TÍNH TOÁN, ĐO BÓC KHỐI LƯỢNG HOÀN THÀNH ĐƯA VÀO QUYẾT TOÁN</v>
          </cell>
        </row>
      </sheetData>
      <sheetData sheetId="9562">
        <row r="4">
          <cell r="A4" t="str">
            <v>BẢNG TÍNH TOÁN, ĐO BÓC KHỐI LƯỢNG HOÀN THÀNH ĐƯA VÀO QUYẾT TOÁN</v>
          </cell>
        </row>
      </sheetData>
      <sheetData sheetId="9563">
        <row r="4">
          <cell r="A4" t="str">
            <v>BẢNG TÍNH TOÁN, ĐO BÓC KHỐI LƯỢNG HOÀN THÀNH ĐƯA VÀO QUYẾT TOÁN</v>
          </cell>
        </row>
      </sheetData>
      <sheetData sheetId="9564">
        <row r="4">
          <cell r="A4" t="str">
            <v>BẢNG TÍNH TOÁN, ĐO BÓC KHỐI LƯỢNG HOÀN THÀNH ĐƯA VÀO QUYẾT TOÁN</v>
          </cell>
        </row>
      </sheetData>
      <sheetData sheetId="9565">
        <row r="4">
          <cell r="A4" t="str">
            <v>BẢNG TÍNH TOÁN, ĐO BÓC KHỐI LƯỢNG HOÀN THÀNH ĐƯA VÀO QUYẾT TOÁN</v>
          </cell>
        </row>
      </sheetData>
      <sheetData sheetId="9566">
        <row r="4">
          <cell r="A4" t="str">
            <v>BẢNG TÍNH TOÁN, ĐO BÓC KHỐI LƯỢNG HOÀN THÀNH ĐƯA VÀO QUYẾT TOÁN</v>
          </cell>
        </row>
      </sheetData>
      <sheetData sheetId="9567">
        <row r="4">
          <cell r="A4" t="str">
            <v>BẢNG TÍNH TOÁN, ĐO BÓC KHỐI LƯỢNG HOÀN THÀNH ĐƯA VÀO QUYẾT TOÁN</v>
          </cell>
        </row>
      </sheetData>
      <sheetData sheetId="9568">
        <row r="4">
          <cell r="A4" t="str">
            <v>BẢNG TÍNH TOÁN, ĐO BÓC KHỐI LƯỢNG HOÀN THÀNH ĐƯA VÀO QUYẾT TOÁN</v>
          </cell>
        </row>
      </sheetData>
      <sheetData sheetId="9569">
        <row r="4">
          <cell r="A4" t="str">
            <v>BẢNG TÍNH TOÁN, ĐO BÓC KHỐI LƯỢNG HOÀN THÀNH ĐƯA VÀO QUYẾT TOÁN</v>
          </cell>
        </row>
      </sheetData>
      <sheetData sheetId="9570">
        <row r="4">
          <cell r="A4" t="str">
            <v>BẢNG TÍNH TOÁN, ĐO BÓC KHỐI LƯỢNG HOÀN THÀNH ĐƯA VÀO QUYẾT TOÁN</v>
          </cell>
        </row>
      </sheetData>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ow r="4">
          <cell r="A4" t="str">
            <v>BẢNG TÍNH TOÁN, ĐO BÓC KHỐI LƯỢNG HOÀN THÀNH ĐƯA VÀO QUYẾT TOÁN</v>
          </cell>
        </row>
      </sheetData>
      <sheetData sheetId="9583">
        <row r="4">
          <cell r="A4" t="str">
            <v>BẢNG TÍNH TOÁN, ĐO BÓC KHỐI LƯỢNG HOÀN THÀNH ĐƯA VÀO QUYẾT TOÁN</v>
          </cell>
        </row>
      </sheetData>
      <sheetData sheetId="9584">
        <row r="4">
          <cell r="A4" t="str">
            <v>BẢNG TÍNH TOÁN, ĐO BÓC KHỐI LƯỢNG HOÀN THÀNH ĐƯA VÀO QUYẾT TOÁN</v>
          </cell>
        </row>
      </sheetData>
      <sheetData sheetId="9585">
        <row r="4">
          <cell r="A4" t="str">
            <v>BẢNG TÍNH TOÁN, ĐO BÓC KHỐI LƯỢNG HOÀN THÀNH ĐƯA VÀO QUYẾT TOÁN</v>
          </cell>
        </row>
      </sheetData>
      <sheetData sheetId="9586">
        <row r="4">
          <cell r="A4" t="str">
            <v>BẢNG TÍNH TOÁN, ĐO BÓC KHỐI LƯỢNG HOÀN THÀNH ĐƯA VÀO QUYẾT TOÁN</v>
          </cell>
        </row>
      </sheetData>
      <sheetData sheetId="9587">
        <row r="4">
          <cell r="A4" t="str">
            <v>BẢNG TÍNH TOÁN, ĐO BÓC KHỐI LƯỢNG HOÀN THÀNH ĐƯA VÀO QUYẾT TOÁN</v>
          </cell>
        </row>
      </sheetData>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ow r="4">
          <cell r="A4" t="str">
            <v>BẢNG TÍNH TOÁN, ĐO BÓC KHỐI LƯỢNG HOÀN THÀNH ĐƯA VÀO QUYẾT TOÁN</v>
          </cell>
        </row>
      </sheetData>
      <sheetData sheetId="9625">
        <row r="4">
          <cell r="A4" t="str">
            <v>BẢNG TÍNH TOÁN, ĐO BÓC KHỐI LƯỢNG HOÀN THÀNH ĐƯA VÀO QUYẾT TOÁN</v>
          </cell>
        </row>
      </sheetData>
      <sheetData sheetId="9626" refreshError="1"/>
      <sheetData sheetId="9627" refreshError="1"/>
      <sheetData sheetId="9628">
        <row r="4">
          <cell r="A4" t="str">
            <v>BẢNG TÍNH TOÁN, ĐO BÓC KHỐI LƯỢNG HOÀN THÀNH ĐƯA VÀO QUYẾT TOÁN</v>
          </cell>
        </row>
      </sheetData>
      <sheetData sheetId="9629">
        <row r="4">
          <cell r="A4" t="str">
            <v>BẢNG TÍNH TOÁN, ĐO BÓC KHỐI LƯỢNG HOÀN THÀNH ĐƯA VÀO QUYẾT TOÁN</v>
          </cell>
        </row>
      </sheetData>
      <sheetData sheetId="9630">
        <row r="4">
          <cell r="A4" t="str">
            <v>BẢNG TÍNH TOÁN, ĐO BÓC KHỐI LƯỢNG HOÀN THÀNH ĐƯA VÀO QUYẾT TOÁN</v>
          </cell>
        </row>
      </sheetData>
      <sheetData sheetId="9631">
        <row r="4">
          <cell r="A4" t="str">
            <v>BẢNG TÍNH TOÁN, ĐO BÓC KHỐI LƯỢNG HOÀN THÀNH ĐƯA VÀO QUYẾT TOÁN</v>
          </cell>
        </row>
      </sheetData>
      <sheetData sheetId="9632">
        <row r="4">
          <cell r="A4" t="str">
            <v>BẢNG TÍNH TOÁN, ĐO BÓC KHỐI LƯỢNG HOÀN THÀNH ĐƯA VÀO QUYẾT TOÁN</v>
          </cell>
        </row>
      </sheetData>
      <sheetData sheetId="9633">
        <row r="4">
          <cell r="A4" t="str">
            <v>BẢNG TÍNH TOÁN, ĐO BÓC KHỐI LƯỢNG HOÀN THÀNH ĐƯA VÀO QUYẾT TOÁN</v>
          </cell>
        </row>
      </sheetData>
      <sheetData sheetId="9634">
        <row r="4">
          <cell r="A4" t="str">
            <v>BẢNG TÍNH TOÁN, ĐO BÓC KHỐI LƯỢNG HOÀN THÀNH ĐƯA VÀO QUYẾT TOÁN</v>
          </cell>
        </row>
      </sheetData>
      <sheetData sheetId="9635">
        <row r="4">
          <cell r="A4" t="str">
            <v>BẢNG TÍNH TOÁN, ĐO BÓC KHỐI LƯỢNG HOÀN THÀNH ĐƯA VÀO QUYẾT TOÁN</v>
          </cell>
        </row>
      </sheetData>
      <sheetData sheetId="9636">
        <row r="4">
          <cell r="A4" t="str">
            <v>BẢNG TÍNH TOÁN, ĐO BÓC KHỐI LƯỢNG HOÀN THÀNH ĐƯA VÀO QUYẾT TOÁN</v>
          </cell>
        </row>
      </sheetData>
      <sheetData sheetId="9637">
        <row r="4">
          <cell r="A4" t="str">
            <v>BẢNG TÍNH TOÁN, ĐO BÓC KHỐI LƯỢNG HOÀN THÀNH ĐƯA VÀO QUYẾT TOÁN</v>
          </cell>
        </row>
      </sheetData>
      <sheetData sheetId="9638">
        <row r="4">
          <cell r="A4" t="str">
            <v>BẢNG TÍNH TOÁN, ĐO BÓC KHỐI LƯỢNG HOÀN THÀNH ĐƯA VÀO QUYẾT TOÁN</v>
          </cell>
        </row>
      </sheetData>
      <sheetData sheetId="9639">
        <row r="4">
          <cell r="A4" t="str">
            <v>BẢNG TÍNH TOÁN, ĐO BÓC KHỐI LƯỢNG HOÀN THÀNH ĐƯA VÀO QUYẾT TOÁN</v>
          </cell>
        </row>
      </sheetData>
      <sheetData sheetId="9640">
        <row r="4">
          <cell r="A4" t="str">
            <v>BẢNG TÍNH TOÁN, ĐO BÓC KHỐI LƯỢNG HOÀN THÀNH ĐƯA VÀO QUYẾT TOÁN</v>
          </cell>
        </row>
      </sheetData>
      <sheetData sheetId="9641">
        <row r="4">
          <cell r="A4" t="str">
            <v>BẢNG TÍNH TOÁN, ĐO BÓC KHỐI LƯỢNG HOÀN THÀNH ĐƯA VÀO QUYẾT TOÁN</v>
          </cell>
        </row>
      </sheetData>
      <sheetData sheetId="9642">
        <row r="4">
          <cell r="A4" t="str">
            <v>BẢNG TÍNH TOÁN, ĐO BÓC KHỐI LƯỢNG HOÀN THÀNH ĐƯA VÀO QUYẾT TOÁN</v>
          </cell>
        </row>
      </sheetData>
      <sheetData sheetId="9643">
        <row r="4">
          <cell r="A4" t="str">
            <v>BẢNG TÍNH TOÁN, ĐO BÓC KHỐI LƯỢNG HOÀN THÀNH ĐƯA VÀO QUYẾT TOÁN</v>
          </cell>
        </row>
      </sheetData>
      <sheetData sheetId="9644">
        <row r="4">
          <cell r="A4" t="str">
            <v>BẢNG TÍNH TOÁN, ĐO BÓC KHỐI LƯỢNG HOÀN THÀNH ĐƯA VÀO QUYẾT TOÁN</v>
          </cell>
        </row>
      </sheetData>
      <sheetData sheetId="9645">
        <row r="4">
          <cell r="A4" t="str">
            <v>BẢNG TÍNH TOÁN, ĐO BÓC KHỐI LƯỢNG HOÀN THÀNH ĐƯA VÀO QUYẾT TOÁN</v>
          </cell>
        </row>
      </sheetData>
      <sheetData sheetId="9646">
        <row r="4">
          <cell r="A4" t="str">
            <v>BẢNG TÍNH TOÁN, ĐO BÓC KHỐI LƯỢNG HOÀN THÀNH ĐƯA VÀO QUYẾT TOÁN</v>
          </cell>
        </row>
      </sheetData>
      <sheetData sheetId="9647">
        <row r="4">
          <cell r="A4" t="str">
            <v>BẢNG TÍNH TOÁN, ĐO BÓC KHỐI LƯỢNG HOÀN THÀNH ĐƯA VÀO QUYẾT TOÁN</v>
          </cell>
        </row>
      </sheetData>
      <sheetData sheetId="9648">
        <row r="4">
          <cell r="A4" t="str">
            <v>BẢNG TÍNH TOÁN, ĐO BÓC KHỐI LƯỢNG HOÀN THÀNH ĐƯA VÀO QUYẾT TOÁN</v>
          </cell>
        </row>
      </sheetData>
      <sheetData sheetId="9649">
        <row r="4">
          <cell r="A4" t="str">
            <v>BẢNG TÍNH TOÁN, ĐO BÓC KHỐI LƯỢNG HOÀN THÀNH ĐƯA VÀO QUYẾT TOÁN</v>
          </cell>
        </row>
      </sheetData>
      <sheetData sheetId="9650">
        <row r="4">
          <cell r="A4" t="str">
            <v>BẢNG TÍNH TOÁN, ĐO BÓC KHỐI LƯỢNG HOÀN THÀNH ĐƯA VÀO QUYẾT TOÁN</v>
          </cell>
        </row>
      </sheetData>
      <sheetData sheetId="9651">
        <row r="4">
          <cell r="A4" t="str">
            <v>BẢNG TÍNH TOÁN, ĐO BÓC KHỐI LƯỢNG HOÀN THÀNH ĐƯA VÀO QUYẾT TOÁN</v>
          </cell>
        </row>
      </sheetData>
      <sheetData sheetId="9652">
        <row r="4">
          <cell r="A4" t="str">
            <v>BẢNG TÍNH TOÁN, ĐO BÓC KHỐI LƯỢNG HOÀN THÀNH ĐƯA VÀO QUYẾT TOÁN</v>
          </cell>
        </row>
      </sheetData>
      <sheetData sheetId="9653">
        <row r="4">
          <cell r="A4" t="str">
            <v>BẢNG TÍNH TOÁN, ĐO BÓC KHỐI LƯỢNG HOÀN THÀNH ĐƯA VÀO QUYẾT TOÁN</v>
          </cell>
        </row>
      </sheetData>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ow r="4">
          <cell r="A4" t="str">
            <v>BẢNG TÍNH TOÁN, ĐO BÓC KHỐI LƯỢNG HOÀN THÀNH ĐƯA VÀO QUYẾT TOÁN</v>
          </cell>
        </row>
      </sheetData>
      <sheetData sheetId="9697">
        <row r="4">
          <cell r="A4" t="str">
            <v>BẢNG TÍNH TOÁN, ĐO BÓC KHỐI LƯỢNG HOÀN THÀNH ĐƯA VÀO QUYẾT TOÁN</v>
          </cell>
        </row>
      </sheetData>
      <sheetData sheetId="9698">
        <row r="4">
          <cell r="A4" t="str">
            <v>BẢNG TÍNH TOÁN, ĐO BÓC KHỐI LƯỢNG HOÀN THÀNH ĐƯA VÀO QUYẾT TOÁN</v>
          </cell>
        </row>
      </sheetData>
      <sheetData sheetId="9699">
        <row r="4">
          <cell r="A4" t="str">
            <v>BẢNG TÍNH TOÁN, ĐO BÓC KHỐI LƯỢNG HOÀN THÀNH ĐƯA VÀO QUYẾT TOÁN</v>
          </cell>
        </row>
      </sheetData>
      <sheetData sheetId="9700">
        <row r="4">
          <cell r="A4" t="str">
            <v>BẢNG TÍNH TOÁN, ĐO BÓC KHỐI LƯỢNG HOÀN THÀNH ĐƯA VÀO QUYẾT TOÁN</v>
          </cell>
        </row>
      </sheetData>
      <sheetData sheetId="9701">
        <row r="4">
          <cell r="A4" t="str">
            <v>BẢNG TÍNH TOÁN, ĐO BÓC KHỐI LƯỢNG HOÀN THÀNH ĐƯA VÀO QUYẾT TOÁN</v>
          </cell>
        </row>
      </sheetData>
      <sheetData sheetId="9702">
        <row r="4">
          <cell r="A4" t="str">
            <v>BẢNG TÍNH TOÁN, ĐO BÓC KHỐI LƯỢNG HOÀN THÀNH ĐƯA VÀO QUYẾT TOÁN</v>
          </cell>
        </row>
      </sheetData>
      <sheetData sheetId="9703">
        <row r="4">
          <cell r="A4" t="str">
            <v>BẢNG TÍNH TOÁN, ĐO BÓC KHỐI LƯỢNG HOÀN THÀNH ĐƯA VÀO QUYẾT TOÁN</v>
          </cell>
        </row>
      </sheetData>
      <sheetData sheetId="9704">
        <row r="4">
          <cell r="A4" t="str">
            <v>BẢNG TÍNH TOÁN, ĐO BÓC KHỐI LƯỢNG HOÀN THÀNH ĐƯA VÀO QUYẾT TOÁN</v>
          </cell>
        </row>
      </sheetData>
      <sheetData sheetId="9705">
        <row r="4">
          <cell r="A4" t="str">
            <v>BẢNG TÍNH TOÁN, ĐO BÓC KHỐI LƯỢNG HOÀN THÀNH ĐƯA VÀO QUYẾT TOÁN</v>
          </cell>
        </row>
      </sheetData>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ow r="4">
          <cell r="A4" t="str">
            <v>BẢNG TÍNH TOÁN, ĐO BÓC KHỐI LƯỢNG HOÀN THÀNH ĐƯA VÀO QUYẾT TOÁN</v>
          </cell>
        </row>
      </sheetData>
      <sheetData sheetId="9720">
        <row r="4">
          <cell r="A4" t="str">
            <v>BẢNG TÍNH TOÁN, ĐO BÓC KHỐI LƯỢNG HOÀN THÀNH ĐƯA VÀO QUYẾT TOÁN</v>
          </cell>
        </row>
      </sheetData>
      <sheetData sheetId="9721">
        <row r="4">
          <cell r="A4" t="str">
            <v>BẢNG TÍNH TOÁN, ĐO BÓC KHỐI LƯỢNG HOÀN THÀNH ĐƯA VÀO QUYẾT TOÁN</v>
          </cell>
        </row>
      </sheetData>
      <sheetData sheetId="9722">
        <row r="4">
          <cell r="A4" t="str">
            <v>BẢNG TÍNH TOÁN, ĐO BÓC KHỐI LƯỢNG HOÀN THÀNH ĐƯA VÀO QUYẾT TOÁN</v>
          </cell>
        </row>
      </sheetData>
      <sheetData sheetId="9723">
        <row r="4">
          <cell r="A4" t="str">
            <v>BẢNG TÍNH TOÁN, ĐO BÓC KHỐI LƯỢNG HOÀN THÀNH ĐƯA VÀO QUYẾT TOÁN</v>
          </cell>
        </row>
      </sheetData>
      <sheetData sheetId="9724">
        <row r="4">
          <cell r="A4" t="str">
            <v>BẢNG TÍNH TOÁN, ĐO BÓC KHỐI LƯỢNG HOÀN THÀNH ĐƯA VÀO QUYẾT TOÁN</v>
          </cell>
        </row>
      </sheetData>
      <sheetData sheetId="9725">
        <row r="4">
          <cell r="A4" t="str">
            <v>BẢNG TÍNH TOÁN, ĐO BÓC KHỐI LƯỢNG HOÀN THÀNH ĐƯA VÀO QUYẾT TOÁN</v>
          </cell>
        </row>
      </sheetData>
      <sheetData sheetId="9726">
        <row r="4">
          <cell r="A4" t="str">
            <v>BẢNG TÍNH TOÁN, ĐO BÓC KHỐI LƯỢNG HOÀN THÀNH ĐƯA VÀO QUYẾT TOÁN</v>
          </cell>
        </row>
      </sheetData>
      <sheetData sheetId="9727">
        <row r="4">
          <cell r="A4" t="str">
            <v>BẢNG TÍNH TOÁN, ĐO BÓC KHỐI LƯỢNG HOÀN THÀNH ĐƯA VÀO QUYẾT TOÁN</v>
          </cell>
        </row>
      </sheetData>
      <sheetData sheetId="9728">
        <row r="4">
          <cell r="A4" t="str">
            <v>BẢNG TÍNH TOÁN, ĐO BÓC KHỐI LƯỢNG HOÀN THÀNH ĐƯA VÀO QUYẾT TOÁN</v>
          </cell>
        </row>
      </sheetData>
      <sheetData sheetId="9729">
        <row r="4">
          <cell r="A4" t="str">
            <v>BẢNG TÍNH TOÁN, ĐO BÓC KHỐI LƯỢNG HOÀN THÀNH ĐƯA VÀO QUYẾT TOÁN</v>
          </cell>
        </row>
      </sheetData>
      <sheetData sheetId="9730">
        <row r="4">
          <cell r="A4" t="str">
            <v>BẢNG TÍNH TOÁN, ĐO BÓC KHỐI LƯỢNG HOÀN THÀNH ĐƯA VÀO QUYẾT TOÁN</v>
          </cell>
        </row>
      </sheetData>
      <sheetData sheetId="9731">
        <row r="4">
          <cell r="A4" t="str">
            <v>BẢNG TÍNH TOÁN, ĐO BÓC KHỐI LƯỢNG HOÀN THÀNH ĐƯA VÀO QUYẾT TOÁN</v>
          </cell>
        </row>
      </sheetData>
      <sheetData sheetId="9732">
        <row r="4">
          <cell r="A4" t="str">
            <v>BẢNG TÍNH TOÁN, ĐO BÓC KHỐI LƯỢNG HOÀN THÀNH ĐƯA VÀO QUYẾT TOÁN</v>
          </cell>
        </row>
      </sheetData>
      <sheetData sheetId="9733">
        <row r="4">
          <cell r="A4" t="str">
            <v>BẢNG TÍNH TOÁN, ĐO BÓC KHỐI LƯỢNG HOÀN THÀNH ĐƯA VÀO QUYẾT TOÁN</v>
          </cell>
        </row>
      </sheetData>
      <sheetData sheetId="9734">
        <row r="4">
          <cell r="A4" t="str">
            <v>BẢNG TÍNH TOÁN, ĐO BÓC KHỐI LƯỢNG HOÀN THÀNH ĐƯA VÀO QUYẾT TOÁN</v>
          </cell>
        </row>
      </sheetData>
      <sheetData sheetId="9735">
        <row r="4">
          <cell r="A4" t="str">
            <v>BẢNG TÍNH TOÁN, ĐO BÓC KHỐI LƯỢNG HOÀN THÀNH ĐƯA VÀO QUYẾT TOÁN</v>
          </cell>
        </row>
      </sheetData>
      <sheetData sheetId="9736">
        <row r="4">
          <cell r="A4" t="str">
            <v>BẢNG TÍNH TOÁN, ĐO BÓC KHỐI LƯỢNG HOÀN THÀNH ĐƯA VÀO QUYẾT TOÁN</v>
          </cell>
        </row>
      </sheetData>
      <sheetData sheetId="9737">
        <row r="4">
          <cell r="A4" t="str">
            <v>BẢNG TÍNH TOÁN, ĐO BÓC KHỐI LƯỢNG HOÀN THÀNH ĐƯA VÀO QUYẾT TOÁN</v>
          </cell>
        </row>
      </sheetData>
      <sheetData sheetId="9738">
        <row r="4">
          <cell r="A4" t="str">
            <v>BẢNG TÍNH TOÁN, ĐO BÓC KHỐI LƯỢNG HOÀN THÀNH ĐƯA VÀO QUYẾT TOÁN</v>
          </cell>
        </row>
      </sheetData>
      <sheetData sheetId="9739">
        <row r="4">
          <cell r="A4" t="str">
            <v>BẢNG TÍNH TOÁN, ĐO BÓC KHỐI LƯỢNG HOÀN THÀNH ĐƯA VÀO QUYẾT TOÁN</v>
          </cell>
        </row>
      </sheetData>
      <sheetData sheetId="9740">
        <row r="4">
          <cell r="A4" t="str">
            <v>BẢNG TÍNH TOÁN, ĐO BÓC KHỐI LƯỢNG HOÀN THÀNH ĐƯA VÀO QUYẾT TOÁN</v>
          </cell>
        </row>
      </sheetData>
      <sheetData sheetId="9741">
        <row r="4">
          <cell r="A4" t="str">
            <v>BẢNG TÍNH TOÁN, ĐO BÓC KHỐI LƯỢNG HOÀN THÀNH ĐƯA VÀO QUYẾT TOÁN</v>
          </cell>
        </row>
      </sheetData>
      <sheetData sheetId="9742">
        <row r="4">
          <cell r="A4" t="str">
            <v>BẢNG TÍNH TOÁN, ĐO BÓC KHỐI LƯỢNG HOÀN THÀNH ĐƯA VÀO QUYẾT TOÁN</v>
          </cell>
        </row>
      </sheetData>
      <sheetData sheetId="9743">
        <row r="4">
          <cell r="A4" t="str">
            <v>BẢNG TÍNH TOÁN, ĐO BÓC KHỐI LƯỢNG HOÀN THÀNH ĐƯA VÀO QUYẾT TOÁN</v>
          </cell>
        </row>
      </sheetData>
      <sheetData sheetId="9744">
        <row r="4">
          <cell r="A4" t="str">
            <v>BẢNG TÍNH TOÁN, ĐO BÓC KHỐI LƯỢNG HOÀN THÀNH ĐƯA VÀO QUYẾT TOÁN</v>
          </cell>
        </row>
      </sheetData>
      <sheetData sheetId="9745">
        <row r="4">
          <cell r="A4" t="str">
            <v>BẢNG TÍNH TOÁN, ĐO BÓC KHỐI LƯỢNG HOÀN THÀNH ĐƯA VÀO QUYẾT TOÁN</v>
          </cell>
        </row>
      </sheetData>
      <sheetData sheetId="9746">
        <row r="4">
          <cell r="A4" t="str">
            <v>BẢNG TÍNH TOÁN, ĐO BÓC KHỐI LƯỢNG HOÀN THÀNH ĐƯA VÀO QUYẾT TOÁN</v>
          </cell>
        </row>
      </sheetData>
      <sheetData sheetId="9747">
        <row r="4">
          <cell r="A4" t="str">
            <v>BẢNG TÍNH TOÁN, ĐO BÓC KHỐI LƯỢNG HOÀN THÀNH ĐƯA VÀO QUYẾT TOÁN</v>
          </cell>
        </row>
      </sheetData>
      <sheetData sheetId="9748">
        <row r="4">
          <cell r="A4" t="str">
            <v>BẢNG TÍNH TOÁN, ĐO BÓC KHỐI LƯỢNG HOÀN THÀNH ĐƯA VÀO QUYẾT TOÁN</v>
          </cell>
        </row>
      </sheetData>
      <sheetData sheetId="9749">
        <row r="4">
          <cell r="A4" t="str">
            <v>BẢNG TÍNH TOÁN, ĐO BÓC KHỐI LƯỢNG HOÀN THÀNH ĐƯA VÀO QUYẾT TOÁN</v>
          </cell>
        </row>
      </sheetData>
      <sheetData sheetId="9750">
        <row r="4">
          <cell r="A4" t="str">
            <v>BẢNG TÍNH TOÁN, ĐO BÓC KHỐI LƯỢNG HOÀN THÀNH ĐƯA VÀO QUYẾT TOÁN</v>
          </cell>
        </row>
      </sheetData>
      <sheetData sheetId="9751">
        <row r="4">
          <cell r="A4" t="str">
            <v>BẢNG TÍNH TOÁN, ĐO BÓC KHỐI LƯỢNG HOÀN THÀNH ĐƯA VÀO QUYẾT TOÁN</v>
          </cell>
        </row>
      </sheetData>
      <sheetData sheetId="9752">
        <row r="4">
          <cell r="A4" t="str">
            <v>BẢNG TÍNH TOÁN, ĐO BÓC KHỐI LƯỢNG HOÀN THÀNH ĐƯA VÀO QUYẾT TOÁN</v>
          </cell>
        </row>
      </sheetData>
      <sheetData sheetId="9753">
        <row r="4">
          <cell r="A4" t="str">
            <v>BẢNG TÍNH TOÁN, ĐO BÓC KHỐI LƯỢNG HOÀN THÀNH ĐƯA VÀO QUYẾT TOÁN</v>
          </cell>
        </row>
      </sheetData>
      <sheetData sheetId="9754">
        <row r="4">
          <cell r="A4" t="str">
            <v>BẢNG TÍNH TOÁN, ĐO BÓC KHỐI LƯỢNG HOÀN THÀNH ĐƯA VÀO QUYẾT TOÁN</v>
          </cell>
        </row>
      </sheetData>
      <sheetData sheetId="9755">
        <row r="4">
          <cell r="A4" t="str">
            <v>BẢNG TÍNH TOÁN, ĐO BÓC KHỐI LƯỢNG HOÀN THÀNH ĐƯA VÀO QUYẾT TOÁN</v>
          </cell>
        </row>
      </sheetData>
      <sheetData sheetId="9756">
        <row r="4">
          <cell r="A4" t="str">
            <v>BẢNG TÍNH TOÁN, ĐO BÓC KHỐI LƯỢNG HOÀN THÀNH ĐƯA VÀO QUYẾT TOÁN</v>
          </cell>
        </row>
      </sheetData>
      <sheetData sheetId="9757">
        <row r="4">
          <cell r="A4" t="str">
            <v>BẢNG TÍNH TOÁN, ĐO BÓC KHỐI LƯỢNG HOÀN THÀNH ĐƯA VÀO QUYẾT TOÁN</v>
          </cell>
        </row>
      </sheetData>
      <sheetData sheetId="9758">
        <row r="4">
          <cell r="A4" t="str">
            <v>BẢNG TÍNH TOÁN, ĐO BÓC KHỐI LƯỢNG HOÀN THÀNH ĐƯA VÀO QUYẾT TOÁN</v>
          </cell>
        </row>
      </sheetData>
      <sheetData sheetId="9759">
        <row r="4">
          <cell r="A4" t="str">
            <v>BẢNG TÍNH TOÁN, ĐO BÓC KHỐI LƯỢNG HOÀN THÀNH ĐƯA VÀO QUYẾT TOÁN</v>
          </cell>
        </row>
      </sheetData>
      <sheetData sheetId="9760">
        <row r="4">
          <cell r="A4" t="str">
            <v>BẢNG TÍNH TOÁN, ĐO BÓC KHỐI LƯỢNG HOÀN THÀNH ĐƯA VÀO QUYẾT TOÁN</v>
          </cell>
        </row>
      </sheetData>
      <sheetData sheetId="9761">
        <row r="4">
          <cell r="A4" t="str">
            <v>BẢNG TÍNH TOÁN, ĐO BÓC KHỐI LƯỢNG HOÀN THÀNH ĐƯA VÀO QUYẾT TOÁN</v>
          </cell>
        </row>
      </sheetData>
      <sheetData sheetId="9762">
        <row r="4">
          <cell r="A4" t="str">
            <v>BẢNG TÍNH TOÁN, ĐO BÓC KHỐI LƯỢNG HOÀN THÀNH ĐƯA VÀO QUYẾT TOÁN</v>
          </cell>
        </row>
      </sheetData>
      <sheetData sheetId="9763">
        <row r="4">
          <cell r="A4" t="str">
            <v>BẢNG TÍNH TOÁN, ĐO BÓC KHỐI LƯỢNG HOÀN THÀNH ĐƯA VÀO QUYẾT TOÁN</v>
          </cell>
        </row>
      </sheetData>
      <sheetData sheetId="9764">
        <row r="4">
          <cell r="A4" t="str">
            <v>BẢNG TÍNH TOÁN, ĐO BÓC KHỐI LƯỢNG HOÀN THÀNH ĐƯA VÀO QUYẾT TOÁN</v>
          </cell>
        </row>
      </sheetData>
      <sheetData sheetId="9765">
        <row r="4">
          <cell r="A4" t="str">
            <v>BẢNG TÍNH TOÁN, ĐO BÓC KHỐI LƯỢNG HOÀN THÀNH ĐƯA VÀO QUYẾT TOÁN</v>
          </cell>
        </row>
      </sheetData>
      <sheetData sheetId="9766">
        <row r="4">
          <cell r="A4" t="str">
            <v>BẢNG TÍNH TOÁN, ĐO BÓC KHỐI LƯỢNG HOÀN THÀNH ĐƯA VÀO QUYẾT TOÁN</v>
          </cell>
        </row>
      </sheetData>
      <sheetData sheetId="9767">
        <row r="4">
          <cell r="A4" t="str">
            <v>BẢNG TÍNH TOÁN, ĐO BÓC KHỐI LƯỢNG HOÀN THÀNH ĐƯA VÀO QUYẾT TOÁN</v>
          </cell>
        </row>
      </sheetData>
      <sheetData sheetId="9768">
        <row r="4">
          <cell r="A4" t="str">
            <v>BẢNG TÍNH TOÁN, ĐO BÓC KHỐI LƯỢNG HOÀN THÀNH ĐƯA VÀO QUYẾT TOÁN</v>
          </cell>
        </row>
      </sheetData>
      <sheetData sheetId="9769">
        <row r="4">
          <cell r="A4" t="str">
            <v>BẢNG TÍNH TOÁN, ĐO BÓC KHỐI LƯỢNG HOÀN THÀNH ĐƯA VÀO QUYẾT TOÁN</v>
          </cell>
        </row>
      </sheetData>
      <sheetData sheetId="9770">
        <row r="4">
          <cell r="A4" t="str">
            <v>BẢNG TÍNH TOÁN, ĐO BÓC KHỐI LƯỢNG HOÀN THÀNH ĐƯA VÀO QUYẾT TOÁN</v>
          </cell>
        </row>
      </sheetData>
      <sheetData sheetId="9771">
        <row r="4">
          <cell r="A4" t="str">
            <v>BẢNG TÍNH TOÁN, ĐO BÓC KHỐI LƯỢNG HOÀN THÀNH ĐƯA VÀO QUYẾT TOÁN</v>
          </cell>
        </row>
      </sheetData>
      <sheetData sheetId="9772">
        <row r="4">
          <cell r="A4" t="str">
            <v>BẢNG TÍNH TOÁN, ĐO BÓC KHỐI LƯỢNG HOÀN THÀNH ĐƯA VÀO QUYẾT TOÁN</v>
          </cell>
        </row>
      </sheetData>
      <sheetData sheetId="9773">
        <row r="4">
          <cell r="A4" t="str">
            <v>BẢNG TÍNH TOÁN, ĐO BÓC KHỐI LƯỢNG HOÀN THÀNH ĐƯA VÀO QUYẾT TOÁN</v>
          </cell>
        </row>
      </sheetData>
      <sheetData sheetId="9774" refreshError="1"/>
      <sheetData sheetId="9775">
        <row r="4">
          <cell r="A4" t="str">
            <v>BẢNG TÍNH TOÁN, ĐO BÓC KHỐI LƯỢNG HOÀN THÀNH ĐƯA VÀO QUYẾT TOÁN</v>
          </cell>
        </row>
      </sheetData>
      <sheetData sheetId="9776">
        <row r="4">
          <cell r="A4" t="str">
            <v>BẢNG TÍNH TOÁN, ĐO BÓC KHỐI LƯỢNG HOÀN THÀNH ĐƯA VÀO QUYẾT TOÁN</v>
          </cell>
        </row>
      </sheetData>
      <sheetData sheetId="9777">
        <row r="4">
          <cell r="A4" t="str">
            <v>BẢNG TÍNH TOÁN, ĐO BÓC KHỐI LƯỢNG HOÀN THÀNH ĐƯA VÀO QUYẾT TOÁN</v>
          </cell>
        </row>
      </sheetData>
      <sheetData sheetId="9778">
        <row r="4">
          <cell r="A4" t="str">
            <v>BẢNG TÍNH TOÁN, ĐO BÓC KHỐI LƯỢNG HOÀN THÀNH ĐƯA VÀO QUYẾT TOÁN</v>
          </cell>
        </row>
      </sheetData>
      <sheetData sheetId="9779">
        <row r="4">
          <cell r="A4" t="str">
            <v>BẢNG TÍNH TOÁN, ĐO BÓC KHỐI LƯỢNG HOÀN THÀNH ĐƯA VÀO QUYẾT TOÁN</v>
          </cell>
        </row>
      </sheetData>
      <sheetData sheetId="9780">
        <row r="4">
          <cell r="A4" t="str">
            <v>BẢNG TÍNH TOÁN, ĐO BÓC KHỐI LƯỢNG HOÀN THÀNH ĐƯA VÀO QUYẾT TOÁN</v>
          </cell>
        </row>
      </sheetData>
      <sheetData sheetId="9781">
        <row r="4">
          <cell r="A4" t="str">
            <v>BẢNG TÍNH TOÁN, ĐO BÓC KHỐI LƯỢNG HOÀN THÀNH ĐƯA VÀO QUYẾT TOÁN</v>
          </cell>
        </row>
      </sheetData>
      <sheetData sheetId="9782">
        <row r="4">
          <cell r="A4" t="str">
            <v>BẢNG TÍNH TOÁN, ĐO BÓC KHỐI LƯỢNG HOÀN THÀNH ĐƯA VÀO QUYẾT TOÁN</v>
          </cell>
        </row>
      </sheetData>
      <sheetData sheetId="9783">
        <row r="4">
          <cell r="A4" t="str">
            <v>BẢNG TÍNH TOÁN, ĐO BÓC KHỐI LƯỢNG HOÀN THÀNH ĐƯA VÀO QUYẾT TOÁN</v>
          </cell>
        </row>
      </sheetData>
      <sheetData sheetId="9784">
        <row r="4">
          <cell r="A4" t="str">
            <v>BẢNG TÍNH TOÁN, ĐO BÓC KHỐI LƯỢNG HOÀN THÀNH ĐƯA VÀO QUYẾT TOÁN</v>
          </cell>
        </row>
      </sheetData>
      <sheetData sheetId="9785">
        <row r="4">
          <cell r="A4" t="str">
            <v>BẢNG TÍNH TOÁN, ĐO BÓC KHỐI LƯỢNG HOÀN THÀNH ĐƯA VÀO QUYẾT TOÁN</v>
          </cell>
        </row>
      </sheetData>
      <sheetData sheetId="9786">
        <row r="4">
          <cell r="A4" t="str">
            <v>BẢNG TÍNH TOÁN, ĐO BÓC KHỐI LƯỢNG HOÀN THÀNH ĐƯA VÀO QUYẾT TOÁN</v>
          </cell>
        </row>
      </sheetData>
      <sheetData sheetId="9787">
        <row r="4">
          <cell r="A4" t="str">
            <v>BẢNG TÍNH TOÁN, ĐO BÓC KHỐI LƯỢNG HOÀN THÀNH ĐƯA VÀO QUYẾT TOÁN</v>
          </cell>
        </row>
      </sheetData>
      <sheetData sheetId="9788">
        <row r="4">
          <cell r="A4" t="str">
            <v>BẢNG TÍNH TOÁN, ĐO BÓC KHỐI LƯỢNG HOÀN THÀNH ĐƯA VÀO QUYẾT TOÁN</v>
          </cell>
        </row>
      </sheetData>
      <sheetData sheetId="9789">
        <row r="4">
          <cell r="A4" t="str">
            <v>BẢNG TÍNH TOÁN, ĐO BÓC KHỐI LƯỢNG HOÀN THÀNH ĐƯA VÀO QUYẾT TOÁN</v>
          </cell>
        </row>
      </sheetData>
      <sheetData sheetId="9790">
        <row r="4">
          <cell r="A4" t="str">
            <v>BẢNG TÍNH TOÁN, ĐO BÓC KHỐI LƯỢNG HOÀN THÀNH ĐƯA VÀO QUYẾT TOÁN</v>
          </cell>
        </row>
      </sheetData>
      <sheetData sheetId="9791">
        <row r="4">
          <cell r="A4" t="str">
            <v>BẢNG TÍNH TOÁN, ĐO BÓC KHỐI LƯỢNG HOÀN THÀNH ĐƯA VÀO QUYẾT TOÁN</v>
          </cell>
        </row>
      </sheetData>
      <sheetData sheetId="9792">
        <row r="4">
          <cell r="A4" t="str">
            <v>BẢNG TÍNH TOÁN, ĐO BÓC KHỐI LƯỢNG HOÀN THÀNH ĐƯA VÀO QUYẾT TOÁN</v>
          </cell>
        </row>
      </sheetData>
      <sheetData sheetId="9793" refreshError="1"/>
      <sheetData sheetId="9794" refreshError="1"/>
      <sheetData sheetId="9795" refreshError="1"/>
      <sheetData sheetId="9796" refreshError="1"/>
      <sheetData sheetId="9797" refreshError="1"/>
      <sheetData sheetId="9798" refreshError="1"/>
      <sheetData sheetId="9799" refreshError="1"/>
      <sheetData sheetId="9800">
        <row r="4">
          <cell r="A4" t="str">
            <v>BẢNG TÍNH TOÁN, ĐO BÓC KHỐI LƯỢNG HOÀN THÀNH ĐƯA VÀO QUYẾT TOÁN</v>
          </cell>
        </row>
      </sheetData>
      <sheetData sheetId="9801">
        <row r="4">
          <cell r="A4" t="str">
            <v>BẢNG TÍNH TOÁN, ĐO BÓC KHỐI LƯỢNG HOÀN THÀNH ĐƯA VÀO QUYẾT TOÁN</v>
          </cell>
        </row>
      </sheetData>
      <sheetData sheetId="9802">
        <row r="4">
          <cell r="A4" t="str">
            <v>BẢNG TÍNH TOÁN, ĐO BÓC KHỐI LƯỢNG HOÀN THÀNH ĐƯA VÀO QUYẾT TOÁN</v>
          </cell>
        </row>
      </sheetData>
      <sheetData sheetId="9803">
        <row r="4">
          <cell r="A4" t="str">
            <v>BẢNG TÍNH TOÁN, ĐO BÓC KHỐI LƯỢNG HOÀN THÀNH ĐƯA VÀO QUYẾT TOÁN</v>
          </cell>
        </row>
      </sheetData>
      <sheetData sheetId="9804">
        <row r="4">
          <cell r="A4" t="str">
            <v>BẢNG TÍNH TOÁN, ĐO BÓC KHỐI LƯỢNG HOÀN THÀNH ĐƯA VÀO QUYẾT TOÁN</v>
          </cell>
        </row>
      </sheetData>
      <sheetData sheetId="9805">
        <row r="4">
          <cell r="A4" t="str">
            <v>BẢNG TÍNH TOÁN, ĐO BÓC KHỐI LƯỢNG HOÀN THÀNH ĐƯA VÀO QUYẾT TOÁN</v>
          </cell>
        </row>
      </sheetData>
      <sheetData sheetId="9806">
        <row r="4">
          <cell r="A4" t="str">
            <v>BẢNG TÍNH TOÁN, ĐO BÓC KHỐI LƯỢNG HOÀN THÀNH ĐƯA VÀO QUYẾT TOÁN</v>
          </cell>
        </row>
      </sheetData>
      <sheetData sheetId="9807">
        <row r="4">
          <cell r="A4" t="str">
            <v>BẢNG TÍNH TOÁN, ĐO BÓC KHỐI LƯỢNG HOÀN THÀNH ĐƯA VÀO QUYẾT TOÁN</v>
          </cell>
        </row>
      </sheetData>
      <sheetData sheetId="9808">
        <row r="4">
          <cell r="A4" t="str">
            <v>BẢNG TÍNH TOÁN, ĐO BÓC KHỐI LƯỢNG HOÀN THÀNH ĐƯA VÀO QUYẾT TOÁN</v>
          </cell>
        </row>
      </sheetData>
      <sheetData sheetId="9809">
        <row r="4">
          <cell r="A4" t="str">
            <v>BẢNG TÍNH TOÁN, ĐO BÓC KHỐI LƯỢNG HOÀN THÀNH ĐƯA VÀO QUYẾT TOÁN</v>
          </cell>
        </row>
      </sheetData>
      <sheetData sheetId="9810">
        <row r="4">
          <cell r="A4" t="str">
            <v>BẢNG TÍNH TOÁN, ĐO BÓC KHỐI LƯỢNG HOÀN THÀNH ĐƯA VÀO QUYẾT TOÁN</v>
          </cell>
        </row>
      </sheetData>
      <sheetData sheetId="9811">
        <row r="4">
          <cell r="A4" t="str">
            <v>BẢNG TÍNH TOÁN, ĐO BÓC KHỐI LƯỢNG HOÀN THÀNH ĐƯA VÀO QUYẾT TOÁN</v>
          </cell>
        </row>
      </sheetData>
      <sheetData sheetId="9812">
        <row r="4">
          <cell r="A4" t="str">
            <v>BẢNG TÍNH TOÁN, ĐO BÓC KHỐI LƯỢNG HOÀN THÀNH ĐƯA VÀO QUYẾT TOÁN</v>
          </cell>
        </row>
      </sheetData>
      <sheetData sheetId="9813">
        <row r="4">
          <cell r="A4" t="str">
            <v>BẢNG TÍNH TOÁN, ĐO BÓC KHỐI LƯỢNG HOÀN THÀNH ĐƯA VÀO QUYẾT TOÁN</v>
          </cell>
        </row>
      </sheetData>
      <sheetData sheetId="9814">
        <row r="4">
          <cell r="A4" t="str">
            <v>BẢNG TÍNH TOÁN, ĐO BÓC KHỐI LƯỢNG HOÀN THÀNH ĐƯA VÀO QUYẾT TOÁN</v>
          </cell>
        </row>
      </sheetData>
      <sheetData sheetId="9815">
        <row r="4">
          <cell r="A4" t="str">
            <v>BẢNG TÍNH TOÁN, ĐO BÓC KHỐI LƯỢNG HOÀN THÀNH ĐƯA VÀO QUYẾT TOÁN</v>
          </cell>
        </row>
      </sheetData>
      <sheetData sheetId="9816">
        <row r="4">
          <cell r="A4" t="str">
            <v>BẢNG TÍNH TOÁN, ĐO BÓC KHỐI LƯỢNG HOÀN THÀNH ĐƯA VÀO QUYẾT TOÁN</v>
          </cell>
        </row>
      </sheetData>
      <sheetData sheetId="9817">
        <row r="4">
          <cell r="A4" t="str">
            <v>BẢNG TÍNH TOÁN, ĐO BÓC KHỐI LƯỢNG HOÀN THÀNH ĐƯA VÀO QUYẾT TOÁN</v>
          </cell>
        </row>
      </sheetData>
      <sheetData sheetId="9818">
        <row r="4">
          <cell r="A4" t="str">
            <v>BẢNG TÍNH TOÁN, ĐO BÓC KHỐI LƯỢNG HOÀN THÀNH ĐƯA VÀO QUYẾT TOÁN</v>
          </cell>
        </row>
      </sheetData>
      <sheetData sheetId="9819">
        <row r="4">
          <cell r="A4" t="str">
            <v>BẢNG TÍNH TOÁN, ĐO BÓC KHỐI LƯỢNG HOÀN THÀNH ĐƯA VÀO QUYẾT TOÁN</v>
          </cell>
        </row>
      </sheetData>
      <sheetData sheetId="9820">
        <row r="4">
          <cell r="A4" t="str">
            <v>BẢNG TÍNH TOÁN, ĐO BÓC KHỐI LƯỢNG HOÀN THÀNH ĐƯA VÀO QUYẾT TOÁN</v>
          </cell>
        </row>
      </sheetData>
      <sheetData sheetId="9821">
        <row r="4">
          <cell r="A4" t="str">
            <v>BẢNG TÍNH TOÁN, ĐO BÓC KHỐI LƯỢNG HOÀN THÀNH ĐƯA VÀO QUYẾT TOÁN</v>
          </cell>
        </row>
      </sheetData>
      <sheetData sheetId="9822">
        <row r="4">
          <cell r="A4" t="str">
            <v>BẢNG TÍNH TOÁN, ĐO BÓC KHỐI LƯỢNG HOÀN THÀNH ĐƯA VÀO QUYẾT TOÁN</v>
          </cell>
        </row>
      </sheetData>
      <sheetData sheetId="9823">
        <row r="4">
          <cell r="A4" t="str">
            <v>BẢNG TÍNH TOÁN, ĐO BÓC KHỐI LƯỢNG HOÀN THÀNH ĐƯA VÀO QUYẾT TOÁN</v>
          </cell>
        </row>
      </sheetData>
      <sheetData sheetId="9824">
        <row r="4">
          <cell r="A4" t="str">
            <v>BẢNG TÍNH TOÁN, ĐO BÓC KHỐI LƯỢNG HOÀN THÀNH ĐƯA VÀO QUYẾT TOÁN</v>
          </cell>
        </row>
      </sheetData>
      <sheetData sheetId="9825">
        <row r="4">
          <cell r="A4" t="str">
            <v>BẢNG TÍNH TOÁN, ĐO BÓC KHỐI LƯỢNG HOÀN THÀNH ĐƯA VÀO QUYẾT TOÁN</v>
          </cell>
        </row>
      </sheetData>
      <sheetData sheetId="9826">
        <row r="4">
          <cell r="A4" t="str">
            <v>BẢNG TÍNH TOÁN, ĐO BÓC KHỐI LƯỢNG HOÀN THÀNH ĐƯA VÀO QUYẾT TOÁN</v>
          </cell>
        </row>
      </sheetData>
      <sheetData sheetId="9827">
        <row r="4">
          <cell r="A4" t="str">
            <v>BẢNG TÍNH TOÁN, ĐO BÓC KHỐI LƯỢNG HOÀN THÀNH ĐƯA VÀO QUYẾT TOÁN</v>
          </cell>
        </row>
      </sheetData>
      <sheetData sheetId="9828" refreshError="1"/>
      <sheetData sheetId="9829" refreshError="1"/>
      <sheetData sheetId="9830" refreshError="1"/>
      <sheetData sheetId="9831">
        <row r="4">
          <cell r="A4" t="str">
            <v>BẢNG TÍNH TOÁN, ĐO BÓC KHỐI LƯỢNG HOÀN THÀNH ĐƯA VÀO QUYẾT TOÁN</v>
          </cell>
        </row>
      </sheetData>
      <sheetData sheetId="9832">
        <row r="4">
          <cell r="A4" t="str">
            <v>BẢNG TÍNH TOÁN, ĐO BÓC KHỐI LƯỢNG HOÀN THÀNH ĐƯA VÀO QUYẾT TOÁN</v>
          </cell>
        </row>
      </sheetData>
      <sheetData sheetId="9833">
        <row r="4">
          <cell r="A4" t="str">
            <v>BẢNG TÍNH TOÁN, ĐO BÓC KHỐI LƯỢNG HOÀN THÀNH ĐƯA VÀO QUYẾT TOÁN</v>
          </cell>
        </row>
      </sheetData>
      <sheetData sheetId="9834">
        <row r="4">
          <cell r="A4" t="str">
            <v>BẢNG TÍNH TOÁN, ĐO BÓC KHỐI LƯỢNG HOÀN THÀNH ĐƯA VÀO QUYẾT TOÁN</v>
          </cell>
        </row>
      </sheetData>
      <sheetData sheetId="9835">
        <row r="4">
          <cell r="A4" t="str">
            <v>BẢNG TÍNH TOÁN, ĐO BÓC KHỐI LƯỢNG HOÀN THÀNH ĐƯA VÀO QUYẾT TOÁN</v>
          </cell>
        </row>
      </sheetData>
      <sheetData sheetId="9836">
        <row r="4">
          <cell r="A4" t="str">
            <v>BẢNG TÍNH TOÁN, ĐO BÓC KHỐI LƯỢNG HOÀN THÀNH ĐƯA VÀO QUYẾT TOÁN</v>
          </cell>
        </row>
      </sheetData>
      <sheetData sheetId="9837">
        <row r="4">
          <cell r="A4" t="str">
            <v>BẢNG TÍNH TOÁN, ĐO BÓC KHỐI LƯỢNG HOÀN THÀNH ĐƯA VÀO QUYẾT TOÁN</v>
          </cell>
        </row>
      </sheetData>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ow r="4">
          <cell r="A4" t="str">
            <v>BẢNG TÍNH TOÁN, ĐO BÓC KHỐI LƯỢNG HOÀN THÀNH ĐƯA VÀO QUYẾT TOÁN</v>
          </cell>
        </row>
      </sheetData>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ow r="4">
          <cell r="A4" t="str">
            <v>BẢNG TÍNH TOÁN, ĐO BÓC KHỐI LƯỢNG HOÀN THÀNH ĐƯA VÀO QUYẾT TOÁN</v>
          </cell>
        </row>
      </sheetData>
      <sheetData sheetId="9870">
        <row r="4">
          <cell r="A4" t="str">
            <v>BẢNG TÍNH TOÁN, ĐO BÓC KHỐI LƯỢNG HOÀN THÀNH ĐƯA VÀO QUYẾT TOÁN</v>
          </cell>
        </row>
      </sheetData>
      <sheetData sheetId="9871">
        <row r="4">
          <cell r="A4" t="str">
            <v>BẢNG TÍNH TOÁN, ĐO BÓC KHỐI LƯỢNG HOÀN THÀNH ĐƯA VÀO QUYẾT TOÁN</v>
          </cell>
        </row>
      </sheetData>
      <sheetData sheetId="9872">
        <row r="4">
          <cell r="A4" t="str">
            <v>BẢNG TÍNH TOÁN, ĐO BÓC KHỐI LƯỢNG HOÀN THÀNH ĐƯA VÀO QUYẾT TOÁN</v>
          </cell>
        </row>
      </sheetData>
      <sheetData sheetId="9873">
        <row r="4">
          <cell r="A4" t="str">
            <v>BẢNG TÍNH TOÁN, ĐO BÓC KHỐI LƯỢNG HOÀN THÀNH ĐƯA VÀO QUYẾT TOÁN</v>
          </cell>
        </row>
      </sheetData>
      <sheetData sheetId="9874">
        <row r="4">
          <cell r="A4" t="str">
            <v>BẢNG TÍNH TOÁN, ĐO BÓC KHỐI LƯỢNG HOÀN THÀNH ĐƯA VÀO QUYẾT TOÁN</v>
          </cell>
        </row>
      </sheetData>
      <sheetData sheetId="9875">
        <row r="4">
          <cell r="A4" t="str">
            <v>BẢNG TÍNH TOÁN, ĐO BÓC KHỐI LƯỢNG HOÀN THÀNH ĐƯA VÀO QUYẾT TOÁN</v>
          </cell>
        </row>
      </sheetData>
      <sheetData sheetId="9876">
        <row r="4">
          <cell r="A4" t="str">
            <v>BẢNG TÍNH TOÁN, ĐO BÓC KHỐI LƯỢNG HOÀN THÀNH ĐƯA VÀO QUYẾT TOÁN</v>
          </cell>
        </row>
      </sheetData>
      <sheetData sheetId="9877">
        <row r="4">
          <cell r="A4" t="str">
            <v>BẢNG TÍNH TOÁN, ĐO BÓC KHỐI LƯỢNG HOÀN THÀNH ĐƯA VÀO QUYẾT TOÁN</v>
          </cell>
        </row>
      </sheetData>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ow r="4">
          <cell r="A4" t="str">
            <v>BẢNG TÍNH TOÁN, ĐO BÓC KHỐI LƯỢNG HOÀN THÀNH ĐƯA VÀO QUYẾT TOÁN</v>
          </cell>
        </row>
      </sheetData>
      <sheetData sheetId="9923">
        <row r="4">
          <cell r="A4" t="str">
            <v>BẢNG TÍNH TOÁN, ĐO BÓC KHỐI LƯỢNG HOÀN THÀNH ĐƯA VÀO QUYẾT TOÁN</v>
          </cell>
        </row>
      </sheetData>
      <sheetData sheetId="9924">
        <row r="4">
          <cell r="A4" t="str">
            <v>BẢNG TÍNH TOÁN, ĐO BÓC KHỐI LƯỢNG HOÀN THÀNH ĐƯA VÀO QUYẾT TOÁN</v>
          </cell>
        </row>
      </sheetData>
      <sheetData sheetId="9925">
        <row r="4">
          <cell r="A4" t="str">
            <v>BẢNG TÍNH TOÁN, ĐO BÓC KHỐI LƯỢNG HOÀN THÀNH ĐƯA VÀO QUYẾT TOÁN</v>
          </cell>
        </row>
      </sheetData>
      <sheetData sheetId="9926">
        <row r="4">
          <cell r="A4" t="str">
            <v>BẢNG TÍNH TOÁN, ĐO BÓC KHỐI LƯỢNG HOÀN THÀNH ĐƯA VÀO QUYẾT TOÁN</v>
          </cell>
        </row>
      </sheetData>
      <sheetData sheetId="9927">
        <row r="4">
          <cell r="A4" t="str">
            <v>BẢNG TÍNH TOÁN, ĐO BÓC KHỐI LƯỢNG HOÀN THÀNH ĐƯA VÀO QUYẾT TOÁN</v>
          </cell>
        </row>
      </sheetData>
      <sheetData sheetId="9928">
        <row r="4">
          <cell r="A4" t="str">
            <v>BẢNG TÍNH TOÁN, ĐO BÓC KHỐI LƯỢNG HOÀN THÀNH ĐƯA VÀO QUYẾT TOÁN</v>
          </cell>
        </row>
      </sheetData>
      <sheetData sheetId="9929">
        <row r="4">
          <cell r="A4" t="str">
            <v>BẢNG TÍNH TOÁN, ĐO BÓC KHỐI LƯỢNG HOÀN THÀNH ĐƯA VÀO QUYẾT TOÁN</v>
          </cell>
        </row>
      </sheetData>
      <sheetData sheetId="9930">
        <row r="4">
          <cell r="A4" t="str">
            <v>BẢNG TÍNH TOÁN, ĐO BÓC KHỐI LƯỢNG HOÀN THÀNH ĐƯA VÀO QUYẾT TOÁN</v>
          </cell>
        </row>
      </sheetData>
      <sheetData sheetId="9931">
        <row r="4">
          <cell r="A4" t="str">
            <v>BẢNG TÍNH TOÁN, ĐO BÓC KHỐI LƯỢNG HOÀN THÀNH ĐƯA VÀO QUYẾT TOÁN</v>
          </cell>
        </row>
      </sheetData>
      <sheetData sheetId="9932">
        <row r="4">
          <cell r="A4" t="str">
            <v>BẢNG TÍNH TOÁN, ĐO BÓC KHỐI LƯỢNG HOÀN THÀNH ĐƯA VÀO QUYẾT TOÁN</v>
          </cell>
        </row>
      </sheetData>
      <sheetData sheetId="9933">
        <row r="4">
          <cell r="A4" t="str">
            <v>BẢNG TÍNH TOÁN, ĐO BÓC KHỐI LƯỢNG HOÀN THÀNH ĐƯA VÀO QUYẾT TOÁN</v>
          </cell>
        </row>
      </sheetData>
      <sheetData sheetId="9934">
        <row r="4">
          <cell r="A4" t="str">
            <v>BẢNG TÍNH TOÁN, ĐO BÓC KHỐI LƯỢNG HOÀN THÀNH ĐƯA VÀO QUYẾT TOÁN</v>
          </cell>
        </row>
      </sheetData>
      <sheetData sheetId="9935">
        <row r="4">
          <cell r="A4" t="str">
            <v>BẢNG TÍNH TOÁN, ĐO BÓC KHỐI LƯỢNG HOÀN THÀNH ĐƯA VÀO QUYẾT TOÁN</v>
          </cell>
        </row>
      </sheetData>
      <sheetData sheetId="9936">
        <row r="4">
          <cell r="A4" t="str">
            <v>BẢNG TÍNH TOÁN, ĐO BÓC KHỐI LƯỢNG HOÀN THÀNH ĐƯA VÀO QUYẾT TOÁN</v>
          </cell>
        </row>
      </sheetData>
      <sheetData sheetId="9937">
        <row r="4">
          <cell r="A4" t="str">
            <v>BẢNG TÍNH TOÁN, ĐO BÓC KHỐI LƯỢNG HOÀN THÀNH ĐƯA VÀO QUYẾT TOÁN</v>
          </cell>
        </row>
      </sheetData>
      <sheetData sheetId="9938">
        <row r="4">
          <cell r="A4" t="str">
            <v>BẢNG TÍNH TOÁN, ĐO BÓC KHỐI LƯỢNG HOÀN THÀNH ĐƯA VÀO QUYẾT TOÁN</v>
          </cell>
        </row>
      </sheetData>
      <sheetData sheetId="9939">
        <row r="4">
          <cell r="A4" t="str">
            <v>BẢNG TÍNH TOÁN, ĐO BÓC KHỐI LƯỢNG HOÀN THÀNH ĐƯA VÀO QUYẾT TOÁN</v>
          </cell>
        </row>
      </sheetData>
      <sheetData sheetId="9940">
        <row r="4">
          <cell r="A4" t="str">
            <v>BẢNG TÍNH TOÁN, ĐO BÓC KHỐI LƯỢNG HOÀN THÀNH ĐƯA VÀO QUYẾT TOÁN</v>
          </cell>
        </row>
      </sheetData>
      <sheetData sheetId="9941">
        <row r="4">
          <cell r="A4" t="str">
            <v>BẢNG TÍNH TOÁN, ĐO BÓC KHỐI LƯỢNG HOÀN THÀNH ĐƯA VÀO QUYẾT TOÁN</v>
          </cell>
        </row>
      </sheetData>
      <sheetData sheetId="9942">
        <row r="4">
          <cell r="A4" t="str">
            <v>BẢNG TÍNH TOÁN, ĐO BÓC KHỐI LƯỢNG HOÀN THÀNH ĐƯA VÀO QUYẾT TOÁN</v>
          </cell>
        </row>
      </sheetData>
      <sheetData sheetId="9943">
        <row r="4">
          <cell r="A4" t="str">
            <v>BẢNG TÍNH TOÁN, ĐO BÓC KHỐI LƯỢNG HOÀN THÀNH ĐƯA VÀO QUYẾT TOÁN</v>
          </cell>
        </row>
      </sheetData>
      <sheetData sheetId="9944">
        <row r="4">
          <cell r="A4" t="str">
            <v>BẢNG TÍNH TOÁN, ĐO BÓC KHỐI LƯỢNG HOÀN THÀNH ĐƯA VÀO QUYẾT TOÁN</v>
          </cell>
        </row>
      </sheetData>
      <sheetData sheetId="9945">
        <row r="4">
          <cell r="A4" t="str">
            <v>BẢNG TÍNH TOÁN, ĐO BÓC KHỐI LƯỢNG HOÀN THÀNH ĐƯA VÀO QUYẾT TOÁN</v>
          </cell>
        </row>
      </sheetData>
      <sheetData sheetId="9946">
        <row r="4">
          <cell r="A4" t="str">
            <v>BẢNG TÍNH TOÁN, ĐO BÓC KHỐI LƯỢNG HOÀN THÀNH ĐƯA VÀO QUYẾT TOÁN</v>
          </cell>
        </row>
      </sheetData>
      <sheetData sheetId="9947">
        <row r="4">
          <cell r="A4" t="str">
            <v>BẢNG TÍNH TOÁN, ĐO BÓC KHỐI LƯỢNG HOÀN THÀNH ĐƯA VÀO QUYẾT TOÁN</v>
          </cell>
        </row>
      </sheetData>
      <sheetData sheetId="9948">
        <row r="4">
          <cell r="A4" t="str">
            <v>BẢNG TÍNH TOÁN, ĐO BÓC KHỐI LƯỢNG HOÀN THÀNH ĐƯA VÀO QUYẾT TOÁN</v>
          </cell>
        </row>
      </sheetData>
      <sheetData sheetId="9949">
        <row r="4">
          <cell r="A4" t="str">
            <v>BẢNG TÍNH TOÁN, ĐO BÓC KHỐI LƯỢNG HOÀN THÀNH ĐƯA VÀO QUYẾT TOÁN</v>
          </cell>
        </row>
      </sheetData>
      <sheetData sheetId="9950">
        <row r="4">
          <cell r="A4" t="str">
            <v>BẢNG TÍNH TOÁN, ĐO BÓC KHỐI LƯỢNG HOÀN THÀNH ĐƯA VÀO QUYẾT TOÁN</v>
          </cell>
        </row>
      </sheetData>
      <sheetData sheetId="9951">
        <row r="4">
          <cell r="A4" t="str">
            <v>BẢNG TÍNH TOÁN, ĐO BÓC KHỐI LƯỢNG HOÀN THÀNH ĐƯA VÀO QUYẾT TOÁN</v>
          </cell>
        </row>
      </sheetData>
      <sheetData sheetId="9952">
        <row r="4">
          <cell r="A4" t="str">
            <v>BẢNG TÍNH TOÁN, ĐO BÓC KHỐI LƯỢNG HOÀN THÀNH ĐƯA VÀO QUYẾT TOÁN</v>
          </cell>
        </row>
      </sheetData>
      <sheetData sheetId="9953">
        <row r="4">
          <cell r="A4" t="str">
            <v>BẢNG TÍNH TOÁN, ĐO BÓC KHỐI LƯỢNG HOÀN THÀNH ĐƯA VÀO QUYẾT TOÁN</v>
          </cell>
        </row>
      </sheetData>
      <sheetData sheetId="9954">
        <row r="4">
          <cell r="A4" t="str">
            <v>BẢNG TÍNH TOÁN, ĐO BÓC KHỐI LƯỢNG HOÀN THÀNH ĐƯA VÀO QUYẾT TOÁN</v>
          </cell>
        </row>
      </sheetData>
      <sheetData sheetId="9955">
        <row r="4">
          <cell r="A4" t="str">
            <v>BẢNG TÍNH TOÁN, ĐO BÓC KHỐI LƯỢNG HOÀN THÀNH ĐƯA VÀO QUYẾT TOÁN</v>
          </cell>
        </row>
      </sheetData>
      <sheetData sheetId="9956">
        <row r="4">
          <cell r="A4" t="str">
            <v>BẢNG TÍNH TOÁN, ĐO BÓC KHỐI LƯỢNG HOÀN THÀNH ĐƯA VÀO QUYẾT TOÁN</v>
          </cell>
        </row>
      </sheetData>
      <sheetData sheetId="9957">
        <row r="4">
          <cell r="A4" t="str">
            <v>BẢNG TÍNH TOÁN, ĐO BÓC KHỐI LƯỢNG HOÀN THÀNH ĐƯA VÀO QUYẾT TOÁN</v>
          </cell>
        </row>
      </sheetData>
      <sheetData sheetId="9958">
        <row r="4">
          <cell r="A4" t="str">
            <v>BẢNG TÍNH TOÁN, ĐO BÓC KHỐI LƯỢNG HOÀN THÀNH ĐƯA VÀO QUYẾT TOÁN</v>
          </cell>
        </row>
      </sheetData>
      <sheetData sheetId="9959">
        <row r="4">
          <cell r="A4" t="str">
            <v>BẢNG TÍNH TOÁN, ĐO BÓC KHỐI LƯỢNG HOÀN THÀNH ĐƯA VÀO QUYẾT TOÁN</v>
          </cell>
        </row>
      </sheetData>
      <sheetData sheetId="9960">
        <row r="4">
          <cell r="A4" t="str">
            <v>BẢNG TÍNH TOÁN, ĐO BÓC KHỐI LƯỢNG HOÀN THÀNH ĐƯA VÀO QUYẾT TOÁN</v>
          </cell>
        </row>
      </sheetData>
      <sheetData sheetId="9961">
        <row r="4">
          <cell r="A4" t="str">
            <v>BẢNG TÍNH TOÁN, ĐO BÓC KHỐI LƯỢNG HOÀN THÀNH ĐƯA VÀO QUYẾT TOÁN</v>
          </cell>
        </row>
      </sheetData>
      <sheetData sheetId="9962">
        <row r="4">
          <cell r="A4" t="str">
            <v>BẢNG TÍNH TOÁN, ĐO BÓC KHỐI LƯỢNG HOÀN THÀNH ĐƯA VÀO QUYẾT TOÁN</v>
          </cell>
        </row>
      </sheetData>
      <sheetData sheetId="9963">
        <row r="4">
          <cell r="A4" t="str">
            <v>BẢNG TÍNH TOÁN, ĐO BÓC KHỐI LƯỢNG HOÀN THÀNH ĐƯA VÀO QUYẾT TOÁN</v>
          </cell>
        </row>
      </sheetData>
      <sheetData sheetId="9964">
        <row r="4">
          <cell r="A4" t="str">
            <v>BẢNG TÍNH TOÁN, ĐO BÓC KHỐI LƯỢNG HOÀN THÀNH ĐƯA VÀO QUYẾT TOÁN</v>
          </cell>
        </row>
      </sheetData>
      <sheetData sheetId="9965">
        <row r="4">
          <cell r="A4" t="str">
            <v>BẢNG TÍNH TOÁN, ĐO BÓC KHỐI LƯỢNG HOÀN THÀNH ĐƯA VÀO QUYẾT TOÁN</v>
          </cell>
        </row>
      </sheetData>
      <sheetData sheetId="9966">
        <row r="4">
          <cell r="A4" t="str">
            <v>BẢNG TÍNH TOÁN, ĐO BÓC KHỐI LƯỢNG HOÀN THÀNH ĐƯA VÀO QUYẾT TOÁN</v>
          </cell>
        </row>
      </sheetData>
      <sheetData sheetId="9967">
        <row r="4">
          <cell r="A4" t="str">
            <v>BẢNG TÍNH TOÁN, ĐO BÓC KHỐI LƯỢNG HOÀN THÀNH ĐƯA VÀO QUYẾT TOÁN</v>
          </cell>
        </row>
      </sheetData>
      <sheetData sheetId="9968">
        <row r="4">
          <cell r="A4" t="str">
            <v>BẢNG TÍNH TOÁN, ĐO BÓC KHỐI LƯỢNG HOÀN THÀNH ĐƯA VÀO QUYẾT TOÁN</v>
          </cell>
        </row>
      </sheetData>
      <sheetData sheetId="9969">
        <row r="4">
          <cell r="A4" t="str">
            <v>BẢNG TÍNH TOÁN, ĐO BÓC KHỐI LƯỢNG HOÀN THÀNH ĐƯA VÀO QUYẾT TOÁN</v>
          </cell>
        </row>
      </sheetData>
      <sheetData sheetId="9970">
        <row r="4">
          <cell r="A4" t="str">
            <v>BẢNG TÍNH TOÁN, ĐO BÓC KHỐI LƯỢNG HOÀN THÀNH ĐƯA VÀO QUYẾT TOÁN</v>
          </cell>
        </row>
      </sheetData>
      <sheetData sheetId="9971">
        <row r="4">
          <cell r="A4" t="str">
            <v>BẢNG TÍNH TOÁN, ĐO BÓC KHỐI LƯỢNG HOÀN THÀNH ĐƯA VÀO QUYẾT TOÁN</v>
          </cell>
        </row>
      </sheetData>
      <sheetData sheetId="9972">
        <row r="4">
          <cell r="A4" t="str">
            <v>BẢNG TÍNH TOÁN, ĐO BÓC KHỐI LƯỢNG HOÀN THÀNH ĐƯA VÀO QUYẾT TOÁN</v>
          </cell>
        </row>
      </sheetData>
      <sheetData sheetId="9973">
        <row r="4">
          <cell r="A4" t="str">
            <v>BẢNG TÍNH TOÁN, ĐO BÓC KHỐI LƯỢNG HOÀN THÀNH ĐƯA VÀO QUYẾT TOÁN</v>
          </cell>
        </row>
      </sheetData>
      <sheetData sheetId="9974">
        <row r="4">
          <cell r="A4" t="str">
            <v>BẢNG TÍNH TOÁN, ĐO BÓC KHỐI LƯỢNG HOÀN THÀNH ĐƯA VÀO QUYẾT TOÁN</v>
          </cell>
        </row>
      </sheetData>
      <sheetData sheetId="9975">
        <row r="4">
          <cell r="A4" t="str">
            <v>BẢNG TÍNH TOÁN, ĐO BÓC KHỐI LƯỢNG HOÀN THÀNH ĐƯA VÀO QUYẾT TOÁN</v>
          </cell>
        </row>
      </sheetData>
      <sheetData sheetId="9976">
        <row r="4">
          <cell r="A4" t="str">
            <v>BẢNG TÍNH TOÁN, ĐO BÓC KHỐI LƯỢNG HOÀN THÀNH ĐƯA VÀO QUYẾT TOÁN</v>
          </cell>
        </row>
      </sheetData>
      <sheetData sheetId="9977">
        <row r="4">
          <cell r="A4" t="str">
            <v>BẢNG TÍNH TOÁN, ĐO BÓC KHỐI LƯỢNG HOÀN THÀNH ĐƯA VÀO QUYẾT TOÁN</v>
          </cell>
        </row>
      </sheetData>
      <sheetData sheetId="9978">
        <row r="4">
          <cell r="A4" t="str">
            <v>BẢNG TÍNH TOÁN, ĐO BÓC KHỐI LƯỢNG HOÀN THÀNH ĐƯA VÀO QUYẾT TOÁN</v>
          </cell>
        </row>
      </sheetData>
      <sheetData sheetId="9979">
        <row r="4">
          <cell r="A4" t="str">
            <v>BẢNG TÍNH TOÁN, ĐO BÓC KHỐI LƯỢNG HOÀN THÀNH ĐƯA VÀO QUYẾT TOÁN</v>
          </cell>
        </row>
      </sheetData>
      <sheetData sheetId="9980">
        <row r="4">
          <cell r="A4" t="str">
            <v>BẢNG TÍNH TOÁN, ĐO BÓC KHỐI LƯỢNG HOÀN THÀNH ĐƯA VÀO QUYẾT TOÁN</v>
          </cell>
        </row>
      </sheetData>
      <sheetData sheetId="9981">
        <row r="4">
          <cell r="A4" t="str">
            <v>BẢNG TÍNH TOÁN, ĐO BÓC KHỐI LƯỢNG HOÀN THÀNH ĐƯA VÀO QUYẾT TOÁN</v>
          </cell>
        </row>
      </sheetData>
      <sheetData sheetId="9982">
        <row r="4">
          <cell r="A4" t="str">
            <v>BẢNG TÍNH TOÁN, ĐO BÓC KHỐI LƯỢNG HOÀN THÀNH ĐƯA VÀO QUYẾT TOÁN</v>
          </cell>
        </row>
      </sheetData>
      <sheetData sheetId="9983">
        <row r="4">
          <cell r="A4" t="str">
            <v>BẢNG TÍNH TOÁN, ĐO BÓC KHỐI LƯỢNG HOÀN THÀNH ĐƯA VÀO QUYẾT TOÁN</v>
          </cell>
        </row>
      </sheetData>
      <sheetData sheetId="9984">
        <row r="4">
          <cell r="A4" t="str">
            <v>BẢNG TÍNH TOÁN, ĐO BÓC KHỐI LƯỢNG HOÀN THÀNH ĐƯA VÀO QUYẾT TOÁN</v>
          </cell>
        </row>
      </sheetData>
      <sheetData sheetId="9985">
        <row r="4">
          <cell r="A4" t="str">
            <v>BẢNG TÍNH TOÁN, ĐO BÓC KHỐI LƯỢNG HOÀN THÀNH ĐƯA VÀO QUYẾT TOÁN</v>
          </cell>
        </row>
      </sheetData>
      <sheetData sheetId="9986">
        <row r="4">
          <cell r="A4" t="str">
            <v>BẢNG TÍNH TOÁN, ĐO BÓC KHỐI LƯỢNG HOÀN THÀNH ĐƯA VÀO QUYẾT TOÁN</v>
          </cell>
        </row>
      </sheetData>
      <sheetData sheetId="9987">
        <row r="4">
          <cell r="A4" t="str">
            <v>BẢNG TÍNH TOÁN, ĐO BÓC KHỐI LƯỢNG HOÀN THÀNH ĐƯA VÀO QUYẾT TOÁN</v>
          </cell>
        </row>
      </sheetData>
      <sheetData sheetId="9988">
        <row r="4">
          <cell r="A4" t="str">
            <v>BẢNG TÍNH TOÁN, ĐO BÓC KHỐI LƯỢNG HOÀN THÀNH ĐƯA VÀO QUYẾT TOÁN</v>
          </cell>
        </row>
      </sheetData>
      <sheetData sheetId="9989">
        <row r="4">
          <cell r="A4" t="str">
            <v>BẢNG TÍNH TOÁN, ĐO BÓC KHỐI LƯỢNG HOÀN THÀNH ĐƯA VÀO QUYẾT TOÁN</v>
          </cell>
        </row>
      </sheetData>
      <sheetData sheetId="9990">
        <row r="4">
          <cell r="A4" t="str">
            <v>BẢNG TÍNH TOÁN, ĐO BÓC KHỐI LƯỢNG HOÀN THÀNH ĐƯA VÀO QUYẾT TOÁN</v>
          </cell>
        </row>
      </sheetData>
      <sheetData sheetId="9991">
        <row r="4">
          <cell r="A4" t="str">
            <v>BẢNG TÍNH TOÁN, ĐO BÓC KHỐI LƯỢNG HOÀN THÀNH ĐƯA VÀO QUYẾT TOÁN</v>
          </cell>
        </row>
      </sheetData>
      <sheetData sheetId="9992">
        <row r="4">
          <cell r="A4" t="str">
            <v>BẢNG TÍNH TOÁN, ĐO BÓC KHỐI LƯỢNG HOÀN THÀNH ĐƯA VÀO QUYẾT TOÁN</v>
          </cell>
        </row>
      </sheetData>
      <sheetData sheetId="9993">
        <row r="4">
          <cell r="A4" t="str">
            <v>BẢNG TÍNH TOÁN, ĐO BÓC KHỐI LƯỢNG HOÀN THÀNH ĐƯA VÀO QUYẾT TOÁN</v>
          </cell>
        </row>
      </sheetData>
      <sheetData sheetId="9994">
        <row r="4">
          <cell r="A4" t="str">
            <v>BẢNG TÍNH TOÁN, ĐO BÓC KHỐI LƯỢNG HOÀN THÀNH ĐƯA VÀO QUYẾT TOÁN</v>
          </cell>
        </row>
      </sheetData>
      <sheetData sheetId="9995">
        <row r="4">
          <cell r="A4" t="str">
            <v>BẢNG TÍNH TOÁN, ĐO BÓC KHỐI LƯỢNG HOÀN THÀNH ĐƯA VÀO QUYẾT TOÁN</v>
          </cell>
        </row>
      </sheetData>
      <sheetData sheetId="9996">
        <row r="4">
          <cell r="A4" t="str">
            <v>BẢNG TÍNH TOÁN, ĐO BÓC KHỐI LƯỢNG HOÀN THÀNH ĐƯA VÀO QUYẾT TOÁN</v>
          </cell>
        </row>
      </sheetData>
      <sheetData sheetId="9997">
        <row r="4">
          <cell r="A4" t="str">
            <v>BẢNG TÍNH TOÁN, ĐO BÓC KHỐI LƯỢNG HOÀN THÀNH ĐƯA VÀO QUYẾT TOÁN</v>
          </cell>
        </row>
      </sheetData>
      <sheetData sheetId="9998">
        <row r="4">
          <cell r="A4" t="str">
            <v>BẢNG TÍNH TOÁN, ĐO BÓC KHỐI LƯỢNG HOÀN THÀNH ĐƯA VÀO QUYẾT TOÁN</v>
          </cell>
        </row>
      </sheetData>
      <sheetData sheetId="9999">
        <row r="4">
          <cell r="A4" t="str">
            <v>BẢNG TÍNH TOÁN, ĐO BÓC KHỐI LƯỢNG HOÀN THÀNH ĐƯA VÀO QUYẾT TOÁN</v>
          </cell>
        </row>
      </sheetData>
      <sheetData sheetId="10000">
        <row r="4">
          <cell r="A4" t="str">
            <v>BẢNG TÍNH TOÁN, ĐO BÓC KHỐI LƯỢNG HOÀN THÀNH ĐƯA VÀO QUYẾT TOÁN</v>
          </cell>
        </row>
      </sheetData>
      <sheetData sheetId="10001">
        <row r="4">
          <cell r="A4" t="str">
            <v>BẢNG TÍNH TOÁN, ĐO BÓC KHỐI LƯỢNG HOÀN THÀNH ĐƯA VÀO QUYẾT TOÁN</v>
          </cell>
        </row>
      </sheetData>
      <sheetData sheetId="10002">
        <row r="4">
          <cell r="A4" t="str">
            <v>BẢNG TÍNH TOÁN, ĐO BÓC KHỐI LƯỢNG HOÀN THÀNH ĐƯA VÀO QUYẾT TOÁN</v>
          </cell>
        </row>
      </sheetData>
      <sheetData sheetId="10003">
        <row r="4">
          <cell r="A4" t="str">
            <v>BẢNG TÍNH TOÁN, ĐO BÓC KHỐI LƯỢNG HOÀN THÀNH ĐƯA VÀO QUYẾT TOÁN</v>
          </cell>
        </row>
      </sheetData>
      <sheetData sheetId="10004">
        <row r="4">
          <cell r="A4" t="str">
            <v>BẢNG TÍNH TOÁN, ĐO BÓC KHỐI LƯỢNG HOÀN THÀNH ĐƯA VÀO QUYẾT TOÁN</v>
          </cell>
        </row>
      </sheetData>
      <sheetData sheetId="10005">
        <row r="4">
          <cell r="A4" t="str">
            <v>BẢNG TÍNH TOÁN, ĐO BÓC KHỐI LƯỢNG HOÀN THÀNH ĐƯA VÀO QUYẾT TOÁN</v>
          </cell>
        </row>
      </sheetData>
      <sheetData sheetId="10006">
        <row r="4">
          <cell r="A4" t="str">
            <v>BẢNG TÍNH TOÁN, ĐO BÓC KHỐI LƯỢNG HOÀN THÀNH ĐƯA VÀO QUYẾT TOÁN</v>
          </cell>
        </row>
      </sheetData>
      <sheetData sheetId="10007">
        <row r="4">
          <cell r="A4" t="str">
            <v>BẢNG TÍNH TOÁN, ĐO BÓC KHỐI LƯỢNG HOÀN THÀNH ĐƯA VÀO QUYẾT TOÁN</v>
          </cell>
        </row>
      </sheetData>
      <sheetData sheetId="10008">
        <row r="4">
          <cell r="A4" t="str">
            <v>BẢNG TÍNH TOÁN, ĐO BÓC KHỐI LƯỢNG HOÀN THÀNH ĐƯA VÀO QUYẾT TOÁN</v>
          </cell>
        </row>
      </sheetData>
      <sheetData sheetId="10009">
        <row r="4">
          <cell r="A4" t="str">
            <v>BẢNG TÍNH TOÁN, ĐO BÓC KHỐI LƯỢNG HOÀN THÀNH ĐƯA VÀO QUYẾT TOÁN</v>
          </cell>
        </row>
      </sheetData>
      <sheetData sheetId="10010">
        <row r="4">
          <cell r="A4" t="str">
            <v>BẢNG TÍNH TOÁN, ĐO BÓC KHỐI LƯỢNG HOÀN THÀNH ĐƯA VÀO QUYẾT TOÁN</v>
          </cell>
        </row>
      </sheetData>
      <sheetData sheetId="10011">
        <row r="4">
          <cell r="A4" t="str">
            <v>BẢNG TÍNH TOÁN, ĐO BÓC KHỐI LƯỢNG HOÀN THÀNH ĐƯA VÀO QUYẾT TOÁN</v>
          </cell>
        </row>
      </sheetData>
      <sheetData sheetId="10012">
        <row r="4">
          <cell r="A4" t="str">
            <v>BẢNG TÍNH TOÁN, ĐO BÓC KHỐI LƯỢNG HOÀN THÀNH ĐƯA VÀO QUYẾT TOÁN</v>
          </cell>
        </row>
      </sheetData>
      <sheetData sheetId="10013">
        <row r="4">
          <cell r="A4" t="str">
            <v>BẢNG TÍNH TOÁN, ĐO BÓC KHỐI LƯỢNG HOÀN THÀNH ĐƯA VÀO QUYẾT TOÁN</v>
          </cell>
        </row>
      </sheetData>
      <sheetData sheetId="10014">
        <row r="4">
          <cell r="A4" t="str">
            <v>BẢNG TÍNH TOÁN, ĐO BÓC KHỐI LƯỢNG HOÀN THÀNH ĐƯA VÀO QUYẾT TOÁN</v>
          </cell>
        </row>
      </sheetData>
      <sheetData sheetId="10015">
        <row r="4">
          <cell r="A4" t="str">
            <v>BẢNG TÍNH TOÁN, ĐO BÓC KHỐI LƯỢNG HOÀN THÀNH ĐƯA VÀO QUYẾT TOÁN</v>
          </cell>
        </row>
      </sheetData>
      <sheetData sheetId="10016">
        <row r="4">
          <cell r="A4" t="str">
            <v>BẢNG TÍNH TOÁN, ĐO BÓC KHỐI LƯỢNG HOÀN THÀNH ĐƯA VÀO QUYẾT TOÁN</v>
          </cell>
        </row>
      </sheetData>
      <sheetData sheetId="10017">
        <row r="4">
          <cell r="A4" t="str">
            <v>BẢNG TÍNH TOÁN, ĐO BÓC KHỐI LƯỢNG HOÀN THÀNH ĐƯA VÀO QUYẾT TOÁN</v>
          </cell>
        </row>
      </sheetData>
      <sheetData sheetId="10018">
        <row r="4">
          <cell r="A4" t="str">
            <v>BẢNG TÍNH TOÁN, ĐO BÓC KHỐI LƯỢNG HOÀN THÀNH ĐƯA VÀO QUYẾT TOÁN</v>
          </cell>
        </row>
      </sheetData>
      <sheetData sheetId="10019">
        <row r="4">
          <cell r="A4" t="str">
            <v>BẢNG TÍNH TOÁN, ĐO BÓC KHỐI LƯỢNG HOÀN THÀNH ĐƯA VÀO QUYẾT TOÁN</v>
          </cell>
        </row>
      </sheetData>
      <sheetData sheetId="10020">
        <row r="4">
          <cell r="A4" t="str">
            <v>BẢNG TÍNH TOÁN, ĐO BÓC KHỐI LƯỢNG HOÀN THÀNH ĐƯA VÀO QUYẾT TOÁN</v>
          </cell>
        </row>
      </sheetData>
      <sheetData sheetId="10021">
        <row r="4">
          <cell r="A4" t="str">
            <v>BẢNG TÍNH TOÁN, ĐO BÓC KHỐI LƯỢNG HOÀN THÀNH ĐƯA VÀO QUYẾT TOÁN</v>
          </cell>
        </row>
      </sheetData>
      <sheetData sheetId="10022">
        <row r="4">
          <cell r="A4" t="str">
            <v>BẢNG TÍNH TOÁN, ĐO BÓC KHỐI LƯỢNG HOÀN THÀNH ĐƯA VÀO QUYẾT TOÁN</v>
          </cell>
        </row>
      </sheetData>
      <sheetData sheetId="10023">
        <row r="4">
          <cell r="A4" t="str">
            <v>BẢNG TÍNH TOÁN, ĐO BÓC KHỐI LƯỢNG HOÀN THÀNH ĐƯA VÀO QUYẾT TOÁN</v>
          </cell>
        </row>
      </sheetData>
      <sheetData sheetId="10024">
        <row r="4">
          <cell r="A4" t="str">
            <v>BẢNG TÍNH TOÁN, ĐO BÓC KHỐI LƯỢNG HOÀN THÀNH ĐƯA VÀO QUYẾT TOÁN</v>
          </cell>
        </row>
      </sheetData>
      <sheetData sheetId="10025">
        <row r="4">
          <cell r="A4" t="str">
            <v>BẢNG TÍNH TOÁN, ĐO BÓC KHỐI LƯỢNG HOÀN THÀNH ĐƯA VÀO QUYẾT TOÁN</v>
          </cell>
        </row>
      </sheetData>
      <sheetData sheetId="10026">
        <row r="4">
          <cell r="A4" t="str">
            <v>BẢNG TÍNH TOÁN, ĐO BÓC KHỐI LƯỢNG HOÀN THÀNH ĐƯA VÀO QUYẾT TOÁN</v>
          </cell>
        </row>
      </sheetData>
      <sheetData sheetId="10027">
        <row r="4">
          <cell r="A4" t="str">
            <v>BẢNG TÍNH TOÁN, ĐO BÓC KHỐI LƯỢNG HOÀN THÀNH ĐƯA VÀO QUYẾT TOÁN</v>
          </cell>
        </row>
      </sheetData>
      <sheetData sheetId="10028">
        <row r="4">
          <cell r="A4" t="str">
            <v>BẢNG TÍNH TOÁN, ĐO BÓC KHỐI LƯỢNG HOÀN THÀNH ĐƯA VÀO QUYẾT TOÁN</v>
          </cell>
        </row>
      </sheetData>
      <sheetData sheetId="10029">
        <row r="4">
          <cell r="A4" t="str">
            <v>BẢNG TÍNH TOÁN, ĐO BÓC KHỐI LƯỢNG HOÀN THÀNH ĐƯA VÀO QUYẾT TOÁN</v>
          </cell>
        </row>
      </sheetData>
      <sheetData sheetId="10030">
        <row r="4">
          <cell r="A4" t="str">
            <v>BẢNG TÍNH TOÁN, ĐO BÓC KHỐI LƯỢNG HOÀN THÀNH ĐƯA VÀO QUYẾT TOÁN</v>
          </cell>
        </row>
      </sheetData>
      <sheetData sheetId="10031">
        <row r="4">
          <cell r="A4" t="str">
            <v>BẢNG TÍNH TOÁN, ĐO BÓC KHỐI LƯỢNG HOÀN THÀNH ĐƯA VÀO QUYẾT TOÁN</v>
          </cell>
        </row>
      </sheetData>
      <sheetData sheetId="10032">
        <row r="4">
          <cell r="A4" t="str">
            <v>BẢNG TÍNH TOÁN, ĐO BÓC KHỐI LƯỢNG HOÀN THÀNH ĐƯA VÀO QUYẾT TOÁN</v>
          </cell>
        </row>
      </sheetData>
      <sheetData sheetId="10033">
        <row r="4">
          <cell r="A4" t="str">
            <v>BẢNG TÍNH TOÁN, ĐO BÓC KHỐI LƯỢNG HOÀN THÀNH ĐƯA VÀO QUYẾT TOÁN</v>
          </cell>
        </row>
      </sheetData>
      <sheetData sheetId="10034">
        <row r="4">
          <cell r="A4" t="str">
            <v>BẢNG TÍNH TOÁN, ĐO BÓC KHỐI LƯỢNG HOÀN THÀNH ĐƯA VÀO QUYẾT TOÁN</v>
          </cell>
        </row>
      </sheetData>
      <sheetData sheetId="10035">
        <row r="4">
          <cell r="A4" t="str">
            <v>BẢNG TÍNH TOÁN, ĐO BÓC KHỐI LƯỢNG HOÀN THÀNH ĐƯA VÀO QUYẾT TOÁN</v>
          </cell>
        </row>
      </sheetData>
      <sheetData sheetId="10036">
        <row r="4">
          <cell r="A4" t="str">
            <v>BẢNG TÍNH TOÁN, ĐO BÓC KHỐI LƯỢNG HOÀN THÀNH ĐƯA VÀO QUYẾT TOÁN</v>
          </cell>
        </row>
      </sheetData>
      <sheetData sheetId="10037">
        <row r="4">
          <cell r="A4" t="str">
            <v>BẢNG TÍNH TOÁN, ĐO BÓC KHỐI LƯỢNG HOÀN THÀNH ĐƯA VÀO QUYẾT TOÁN</v>
          </cell>
        </row>
      </sheetData>
      <sheetData sheetId="10038">
        <row r="4">
          <cell r="A4" t="str">
            <v>BẢNG TÍNH TOÁN, ĐO BÓC KHỐI LƯỢNG HOÀN THÀNH ĐƯA VÀO QUYẾT TOÁN</v>
          </cell>
        </row>
      </sheetData>
      <sheetData sheetId="10039">
        <row r="4">
          <cell r="A4" t="str">
            <v>BẢNG TÍNH TOÁN, ĐO BÓC KHỐI LƯỢNG HOÀN THÀNH ĐƯA VÀO QUYẾT TOÁN</v>
          </cell>
        </row>
      </sheetData>
      <sheetData sheetId="10040">
        <row r="4">
          <cell r="A4" t="str">
            <v>BẢNG TÍNH TOÁN, ĐO BÓC KHỐI LƯỢNG HOÀN THÀNH ĐƯA VÀO QUYẾT TOÁN</v>
          </cell>
        </row>
      </sheetData>
      <sheetData sheetId="10041">
        <row r="4">
          <cell r="A4" t="str">
            <v>BẢNG TÍNH TOÁN, ĐO BÓC KHỐI LƯỢNG HOÀN THÀNH ĐƯA VÀO QUYẾT TOÁN</v>
          </cell>
        </row>
      </sheetData>
      <sheetData sheetId="10042">
        <row r="4">
          <cell r="A4" t="str">
            <v>BẢNG TÍNH TOÁN, ĐO BÓC KHỐI LƯỢNG HOÀN THÀNH ĐƯA VÀO QUYẾT TOÁN</v>
          </cell>
        </row>
      </sheetData>
      <sheetData sheetId="10043">
        <row r="4">
          <cell r="A4" t="str">
            <v>BẢNG TÍNH TOÁN, ĐO BÓC KHỐI LƯỢNG HOÀN THÀNH ĐƯA VÀO QUYẾT TOÁN</v>
          </cell>
        </row>
      </sheetData>
      <sheetData sheetId="10044">
        <row r="4">
          <cell r="A4" t="str">
            <v>BẢNG TÍNH TOÁN, ĐO BÓC KHỐI LƯỢNG HOÀN THÀNH ĐƯA VÀO QUYẾT TOÁN</v>
          </cell>
        </row>
      </sheetData>
      <sheetData sheetId="10045">
        <row r="4">
          <cell r="A4" t="str">
            <v>BẢNG TÍNH TOÁN, ĐO BÓC KHỐI LƯỢNG HOÀN THÀNH ĐƯA VÀO QUYẾT TOÁN</v>
          </cell>
        </row>
      </sheetData>
      <sheetData sheetId="10046">
        <row r="4">
          <cell r="A4" t="str">
            <v>BẢNG TÍNH TOÁN, ĐO BÓC KHỐI LƯỢNG HOÀN THÀNH ĐƯA VÀO QUYẾT TOÁN</v>
          </cell>
        </row>
      </sheetData>
      <sheetData sheetId="10047">
        <row r="4">
          <cell r="A4" t="str">
            <v>BẢNG TÍNH TOÁN, ĐO BÓC KHỐI LƯỢNG HOÀN THÀNH ĐƯA VÀO QUYẾT TOÁN</v>
          </cell>
        </row>
      </sheetData>
      <sheetData sheetId="10048">
        <row r="4">
          <cell r="A4" t="str">
            <v>BẢNG TÍNH TOÁN, ĐO BÓC KHỐI LƯỢNG HOÀN THÀNH ĐƯA VÀO QUYẾT TOÁN</v>
          </cell>
        </row>
      </sheetData>
      <sheetData sheetId="10049">
        <row r="4">
          <cell r="A4" t="str">
            <v>BẢNG TÍNH TOÁN, ĐO BÓC KHỐI LƯỢNG HOÀN THÀNH ĐƯA VÀO QUYẾT TOÁN</v>
          </cell>
        </row>
      </sheetData>
      <sheetData sheetId="10050">
        <row r="4">
          <cell r="A4" t="str">
            <v>BẢNG TÍNH TOÁN, ĐO BÓC KHỐI LƯỢNG HOÀN THÀNH ĐƯA VÀO QUYẾT TOÁN</v>
          </cell>
        </row>
      </sheetData>
      <sheetData sheetId="10051">
        <row r="4">
          <cell r="A4" t="str">
            <v>BẢNG TÍNH TOÁN, ĐO BÓC KHỐI LƯỢNG HOÀN THÀNH ĐƯA VÀO QUYẾT TOÁN</v>
          </cell>
        </row>
      </sheetData>
      <sheetData sheetId="10052">
        <row r="4">
          <cell r="A4" t="str">
            <v>BẢNG TÍNH TOÁN, ĐO BÓC KHỐI LƯỢNG HOÀN THÀNH ĐƯA VÀO QUYẾT TOÁN</v>
          </cell>
        </row>
      </sheetData>
      <sheetData sheetId="10053">
        <row r="4">
          <cell r="A4" t="str">
            <v>BẢNG TÍNH TOÁN, ĐO BÓC KHỐI LƯỢNG HOÀN THÀNH ĐƯA VÀO QUYẾT TOÁN</v>
          </cell>
        </row>
      </sheetData>
      <sheetData sheetId="10054">
        <row r="4">
          <cell r="A4" t="str">
            <v>BẢNG TÍNH TOÁN, ĐO BÓC KHỐI LƯỢNG HOÀN THÀNH ĐƯA VÀO QUYẾT TOÁN</v>
          </cell>
        </row>
      </sheetData>
      <sheetData sheetId="10055">
        <row r="4">
          <cell r="A4" t="str">
            <v>BẢNG TÍNH TOÁN, ĐO BÓC KHỐI LƯỢNG HOÀN THÀNH ĐƯA VÀO QUYẾT TOÁN</v>
          </cell>
        </row>
      </sheetData>
      <sheetData sheetId="10056">
        <row r="4">
          <cell r="A4" t="str">
            <v>BẢNG TÍNH TOÁN, ĐO BÓC KHỐI LƯỢNG HOÀN THÀNH ĐƯA VÀO QUYẾT TOÁN</v>
          </cell>
        </row>
      </sheetData>
      <sheetData sheetId="10057">
        <row r="4">
          <cell r="A4" t="str">
            <v>BẢNG TÍNH TOÁN, ĐO BÓC KHỐI LƯỢNG HOÀN THÀNH ĐƯA VÀO QUYẾT TOÁN</v>
          </cell>
        </row>
      </sheetData>
      <sheetData sheetId="10058">
        <row r="4">
          <cell r="A4" t="str">
            <v>BẢNG TÍNH TOÁN, ĐO BÓC KHỐI LƯỢNG HOÀN THÀNH ĐƯA VÀO QUYẾT TOÁN</v>
          </cell>
        </row>
      </sheetData>
      <sheetData sheetId="10059">
        <row r="4">
          <cell r="A4" t="str">
            <v>BẢNG TÍNH TOÁN, ĐO BÓC KHỐI LƯỢNG HOÀN THÀNH ĐƯA VÀO QUYẾT TOÁN</v>
          </cell>
        </row>
      </sheetData>
      <sheetData sheetId="10060">
        <row r="4">
          <cell r="A4" t="str">
            <v>BẢNG TÍNH TOÁN, ĐO BÓC KHỐI LƯỢNG HOÀN THÀNH ĐƯA VÀO QUYẾT TOÁN</v>
          </cell>
        </row>
      </sheetData>
      <sheetData sheetId="10061">
        <row r="4">
          <cell r="A4" t="str">
            <v>BẢNG TÍNH TOÁN, ĐO BÓC KHỐI LƯỢNG HOÀN THÀNH ĐƯA VÀO QUYẾT TOÁN</v>
          </cell>
        </row>
      </sheetData>
      <sheetData sheetId="10062">
        <row r="4">
          <cell r="A4" t="str">
            <v>BẢNG TÍNH TOÁN, ĐO BÓC KHỐI LƯỢNG HOÀN THÀNH ĐƯA VÀO QUYẾT TOÁN</v>
          </cell>
        </row>
      </sheetData>
      <sheetData sheetId="10063">
        <row r="4">
          <cell r="A4" t="str">
            <v>BẢNG TÍNH TOÁN, ĐO BÓC KHỐI LƯỢNG HOÀN THÀNH ĐƯA VÀO QUYẾT TOÁN</v>
          </cell>
        </row>
      </sheetData>
      <sheetData sheetId="10064">
        <row r="4">
          <cell r="A4" t="str">
            <v>BẢNG TÍNH TOÁN, ĐO BÓC KHỐI LƯỢNG HOÀN THÀNH ĐƯA VÀO QUYẾT TOÁN</v>
          </cell>
        </row>
      </sheetData>
      <sheetData sheetId="10065">
        <row r="4">
          <cell r="A4" t="str">
            <v>BẢNG TÍNH TOÁN, ĐO BÓC KHỐI LƯỢNG HOÀN THÀNH ĐƯA VÀO QUYẾT TOÁN</v>
          </cell>
        </row>
      </sheetData>
      <sheetData sheetId="10066">
        <row r="4">
          <cell r="A4" t="str">
            <v>BẢNG TÍNH TOÁN, ĐO BÓC KHỐI LƯỢNG HOÀN THÀNH ĐƯA VÀO QUYẾT TOÁN</v>
          </cell>
        </row>
      </sheetData>
      <sheetData sheetId="10067">
        <row r="4">
          <cell r="A4" t="str">
            <v>BẢNG TÍNH TOÁN, ĐO BÓC KHỐI LƯỢNG HOÀN THÀNH ĐƯA VÀO QUYẾT TOÁN</v>
          </cell>
        </row>
      </sheetData>
      <sheetData sheetId="10068">
        <row r="4">
          <cell r="A4" t="str">
            <v>BẢNG TÍNH TOÁN, ĐO BÓC KHỐI LƯỢNG HOÀN THÀNH ĐƯA VÀO QUYẾT TOÁN</v>
          </cell>
        </row>
      </sheetData>
      <sheetData sheetId="10069">
        <row r="4">
          <cell r="A4" t="str">
            <v>BẢNG TÍNH TOÁN, ĐO BÓC KHỐI LƯỢNG HOÀN THÀNH ĐƯA VÀO QUYẾT TOÁN</v>
          </cell>
        </row>
      </sheetData>
      <sheetData sheetId="10070">
        <row r="4">
          <cell r="A4" t="str">
            <v>BẢNG TÍNH TOÁN, ĐO BÓC KHỐI LƯỢNG HOÀN THÀNH ĐƯA VÀO QUYẾT TOÁN</v>
          </cell>
        </row>
      </sheetData>
      <sheetData sheetId="10071">
        <row r="4">
          <cell r="A4" t="str">
            <v>BẢNG TÍNH TOÁN, ĐO BÓC KHỐI LƯỢNG HOÀN THÀNH ĐƯA VÀO QUYẾT TOÁN</v>
          </cell>
        </row>
      </sheetData>
      <sheetData sheetId="10072">
        <row r="4">
          <cell r="A4" t="str">
            <v>BẢNG TÍNH TOÁN, ĐO BÓC KHỐI LƯỢNG HOÀN THÀNH ĐƯA VÀO QUYẾT TOÁN</v>
          </cell>
        </row>
      </sheetData>
      <sheetData sheetId="10073">
        <row r="4">
          <cell r="A4" t="str">
            <v>BẢNG TÍNH TOÁN, ĐO BÓC KHỐI LƯỢNG HOÀN THÀNH ĐƯA VÀO QUYẾT TOÁN</v>
          </cell>
        </row>
      </sheetData>
      <sheetData sheetId="10074">
        <row r="4">
          <cell r="A4" t="str">
            <v>BẢNG TÍNH TOÁN, ĐO BÓC KHỐI LƯỢNG HOÀN THÀNH ĐƯA VÀO QUYẾT TOÁN</v>
          </cell>
        </row>
      </sheetData>
      <sheetData sheetId="10075">
        <row r="4">
          <cell r="A4" t="str">
            <v>BẢNG TÍNH TOÁN, ĐO BÓC KHỐI LƯỢNG HOÀN THÀNH ĐƯA VÀO QUYẾT TOÁN</v>
          </cell>
        </row>
      </sheetData>
      <sheetData sheetId="10076">
        <row r="4">
          <cell r="A4" t="str">
            <v>BẢNG TÍNH TOÁN, ĐO BÓC KHỐI LƯỢNG HOÀN THÀNH ĐƯA VÀO QUYẾT TOÁN</v>
          </cell>
        </row>
      </sheetData>
      <sheetData sheetId="10077">
        <row r="4">
          <cell r="A4" t="str">
            <v>BẢNG TÍNH TOÁN, ĐO BÓC KHỐI LƯỢNG HOÀN THÀNH ĐƯA VÀO QUYẾT TOÁN</v>
          </cell>
        </row>
      </sheetData>
      <sheetData sheetId="10078">
        <row r="4">
          <cell r="A4" t="str">
            <v>BẢNG TÍNH TOÁN, ĐO BÓC KHỐI LƯỢNG HOÀN THÀNH ĐƯA VÀO QUYẾT TOÁN</v>
          </cell>
        </row>
      </sheetData>
      <sheetData sheetId="10079">
        <row r="4">
          <cell r="A4" t="str">
            <v>BẢNG TÍNH TOÁN, ĐO BÓC KHỐI LƯỢNG HOÀN THÀNH ĐƯA VÀO QUYẾT TOÁN</v>
          </cell>
        </row>
      </sheetData>
      <sheetData sheetId="10080">
        <row r="4">
          <cell r="A4" t="str">
            <v>BẢNG TÍNH TOÁN, ĐO BÓC KHỐI LƯỢNG HOÀN THÀNH ĐƯA VÀO QUYẾT TOÁN</v>
          </cell>
        </row>
      </sheetData>
      <sheetData sheetId="10081">
        <row r="4">
          <cell r="A4" t="str">
            <v>BẢNG TÍNH TOÁN, ĐO BÓC KHỐI LƯỢNG HOÀN THÀNH ĐƯA VÀO QUYẾT TOÁN</v>
          </cell>
        </row>
      </sheetData>
      <sheetData sheetId="10082">
        <row r="4">
          <cell r="A4" t="str">
            <v>BẢNG TÍNH TOÁN, ĐO BÓC KHỐI LƯỢNG HOÀN THÀNH ĐƯA VÀO QUYẾT TOÁN</v>
          </cell>
        </row>
      </sheetData>
      <sheetData sheetId="10083">
        <row r="4">
          <cell r="A4" t="str">
            <v>BẢNG TÍNH TOÁN, ĐO BÓC KHỐI LƯỢNG HOÀN THÀNH ĐƯA VÀO QUYẾT TOÁN</v>
          </cell>
        </row>
      </sheetData>
      <sheetData sheetId="10084">
        <row r="4">
          <cell r="A4" t="str">
            <v>BẢNG TÍNH TOÁN, ĐO BÓC KHỐI LƯỢNG HOÀN THÀNH ĐƯA VÀO QUYẾT TOÁN</v>
          </cell>
        </row>
      </sheetData>
      <sheetData sheetId="10085">
        <row r="4">
          <cell r="A4" t="str">
            <v>BẢNG TÍNH TOÁN, ĐO BÓC KHỐI LƯỢNG HOÀN THÀNH ĐƯA VÀO QUYẾT TOÁN</v>
          </cell>
        </row>
      </sheetData>
      <sheetData sheetId="10086">
        <row r="4">
          <cell r="A4" t="str">
            <v>BẢNG TÍNH TOÁN, ĐO BÓC KHỐI LƯỢNG HOÀN THÀNH ĐƯA VÀO QUYẾT TOÁN</v>
          </cell>
        </row>
      </sheetData>
      <sheetData sheetId="10087">
        <row r="4">
          <cell r="A4" t="str">
            <v>BẢNG TÍNH TOÁN, ĐO BÓC KHỐI LƯỢNG HOÀN THÀNH ĐƯA VÀO QUYẾT TOÁN</v>
          </cell>
        </row>
      </sheetData>
      <sheetData sheetId="10088">
        <row r="4">
          <cell r="A4" t="str">
            <v>BẢNG TÍNH TOÁN, ĐO BÓC KHỐI LƯỢNG HOÀN THÀNH ĐƯA VÀO QUYẾT TOÁN</v>
          </cell>
        </row>
      </sheetData>
      <sheetData sheetId="10089">
        <row r="4">
          <cell r="A4" t="str">
            <v>BẢNG TÍNH TOÁN, ĐO BÓC KHỐI LƯỢNG HOÀN THÀNH ĐƯA VÀO QUYẾT TOÁN</v>
          </cell>
        </row>
      </sheetData>
      <sheetData sheetId="10090">
        <row r="4">
          <cell r="A4" t="str">
            <v>BẢNG TÍNH TOÁN, ĐO BÓC KHỐI LƯỢNG HOÀN THÀNH ĐƯA VÀO QUYẾT TOÁN</v>
          </cell>
        </row>
      </sheetData>
      <sheetData sheetId="10091">
        <row r="4">
          <cell r="A4" t="str">
            <v>BẢNG TÍNH TOÁN, ĐO BÓC KHỐI LƯỢNG HOÀN THÀNH ĐƯA VÀO QUYẾT TOÁN</v>
          </cell>
        </row>
      </sheetData>
      <sheetData sheetId="10092">
        <row r="4">
          <cell r="A4" t="str">
            <v>BẢNG TÍNH TOÁN, ĐO BÓC KHỐI LƯỢNG HOÀN THÀNH ĐƯA VÀO QUYẾT TOÁN</v>
          </cell>
        </row>
      </sheetData>
      <sheetData sheetId="10093">
        <row r="4">
          <cell r="A4" t="str">
            <v>BẢNG TÍNH TOÁN, ĐO BÓC KHỐI LƯỢNG HOÀN THÀNH ĐƯA VÀO QUYẾT TOÁN</v>
          </cell>
        </row>
      </sheetData>
      <sheetData sheetId="10094">
        <row r="4">
          <cell r="A4" t="str">
            <v>BẢNG TÍNH TOÁN, ĐO BÓC KHỐI LƯỢNG HOÀN THÀNH ĐƯA VÀO QUYẾT TOÁN</v>
          </cell>
        </row>
      </sheetData>
      <sheetData sheetId="10095">
        <row r="4">
          <cell r="A4" t="str">
            <v>BẢNG TÍNH TOÁN, ĐO BÓC KHỐI LƯỢNG HOÀN THÀNH ĐƯA VÀO QUYẾT TOÁN</v>
          </cell>
        </row>
      </sheetData>
      <sheetData sheetId="10096">
        <row r="4">
          <cell r="A4" t="str">
            <v>BẢNG TÍNH TOÁN, ĐO BÓC KHỐI LƯỢNG HOÀN THÀNH ĐƯA VÀO QUYẾT TOÁN</v>
          </cell>
        </row>
      </sheetData>
      <sheetData sheetId="10097">
        <row r="4">
          <cell r="A4" t="str">
            <v>BẢNG TÍNH TOÁN, ĐO BÓC KHỐI LƯỢNG HOÀN THÀNH ĐƯA VÀO QUYẾT TOÁN</v>
          </cell>
        </row>
      </sheetData>
      <sheetData sheetId="10098">
        <row r="4">
          <cell r="A4" t="str">
            <v>BẢNG TÍNH TOÁN, ĐO BÓC KHỐI LƯỢNG HOÀN THÀNH ĐƯA VÀO QUYẾT TOÁN</v>
          </cell>
        </row>
      </sheetData>
      <sheetData sheetId="10099">
        <row r="4">
          <cell r="A4" t="str">
            <v>BẢNG TÍNH TOÁN, ĐO BÓC KHỐI LƯỢNG HOÀN THÀNH ĐƯA VÀO QUYẾT TOÁN</v>
          </cell>
        </row>
      </sheetData>
      <sheetData sheetId="10100">
        <row r="4">
          <cell r="A4" t="str">
            <v>BẢNG TÍNH TOÁN, ĐO BÓC KHỐI LƯỢNG HOÀN THÀNH ĐƯA VÀO QUYẾT TOÁN</v>
          </cell>
        </row>
      </sheetData>
      <sheetData sheetId="10101">
        <row r="4">
          <cell r="A4" t="str">
            <v>BẢNG TÍNH TOÁN, ĐO BÓC KHỐI LƯỢNG HOÀN THÀNH ĐƯA VÀO QUYẾT TOÁN</v>
          </cell>
        </row>
      </sheetData>
      <sheetData sheetId="10102">
        <row r="4">
          <cell r="A4" t="str">
            <v>BẢNG TÍNH TOÁN, ĐO BÓC KHỐI LƯỢNG HOÀN THÀNH ĐƯA VÀO QUYẾT TOÁN</v>
          </cell>
        </row>
      </sheetData>
      <sheetData sheetId="10103">
        <row r="4">
          <cell r="A4" t="str">
            <v>BẢNG TÍNH TOÁN, ĐO BÓC KHỐI LƯỢNG HOÀN THÀNH ĐƯA VÀO QUYẾT TOÁN</v>
          </cell>
        </row>
      </sheetData>
      <sheetData sheetId="10104">
        <row r="4">
          <cell r="A4" t="str">
            <v>BẢNG TÍNH TOÁN, ĐO BÓC KHỐI LƯỢNG HOÀN THÀNH ĐƯA VÀO QUYẾT TOÁN</v>
          </cell>
        </row>
      </sheetData>
      <sheetData sheetId="10105">
        <row r="4">
          <cell r="A4" t="str">
            <v>BẢNG TÍNH TOÁN, ĐO BÓC KHỐI LƯỢNG HOÀN THÀNH ĐƯA VÀO QUYẾT TOÁN</v>
          </cell>
        </row>
      </sheetData>
      <sheetData sheetId="10106">
        <row r="4">
          <cell r="A4" t="str">
            <v>BẢNG TÍNH TOÁN, ĐO BÓC KHỐI LƯỢNG HOÀN THÀNH ĐƯA VÀO QUYẾT TOÁN</v>
          </cell>
        </row>
      </sheetData>
      <sheetData sheetId="10107">
        <row r="4">
          <cell r="A4" t="str">
            <v>BẢNG TÍNH TOÁN, ĐO BÓC KHỐI LƯỢNG HOÀN THÀNH ĐƯA VÀO QUYẾT TOÁN</v>
          </cell>
        </row>
      </sheetData>
      <sheetData sheetId="10108">
        <row r="4">
          <cell r="A4" t="str">
            <v>BẢNG TÍNH TOÁN, ĐO BÓC KHỐI LƯỢNG HOÀN THÀNH ĐƯA VÀO QUYẾT TOÁN</v>
          </cell>
        </row>
      </sheetData>
      <sheetData sheetId="10109">
        <row r="4">
          <cell r="A4" t="str">
            <v>BẢNG TÍNH TOÁN, ĐO BÓC KHỐI LƯỢNG HOÀN THÀNH ĐƯA VÀO QUYẾT TOÁN</v>
          </cell>
        </row>
      </sheetData>
      <sheetData sheetId="10110">
        <row r="4">
          <cell r="A4" t="str">
            <v>BẢNG TÍNH TOÁN, ĐO BÓC KHỐI LƯỢNG HOÀN THÀNH ĐƯA VÀO QUYẾT TOÁN</v>
          </cell>
        </row>
      </sheetData>
      <sheetData sheetId="10111">
        <row r="4">
          <cell r="A4" t="str">
            <v>BẢNG TÍNH TOÁN, ĐO BÓC KHỐI LƯỢNG HOÀN THÀNH ĐƯA VÀO QUYẾT TOÁN</v>
          </cell>
        </row>
      </sheetData>
      <sheetData sheetId="10112">
        <row r="4">
          <cell r="A4" t="str">
            <v>BẢNG TÍNH TOÁN, ĐO BÓC KHỐI LƯỢNG HOÀN THÀNH ĐƯA VÀO QUYẾT TOÁN</v>
          </cell>
        </row>
      </sheetData>
      <sheetData sheetId="10113">
        <row r="4">
          <cell r="A4" t="str">
            <v>BẢNG TÍNH TOÁN, ĐO BÓC KHỐI LƯỢNG HOÀN THÀNH ĐƯA VÀO QUYẾT TOÁN</v>
          </cell>
        </row>
      </sheetData>
      <sheetData sheetId="10114">
        <row r="4">
          <cell r="A4" t="str">
            <v>BẢNG TÍNH TOÁN, ĐO BÓC KHỐI LƯỢNG HOÀN THÀNH ĐƯA VÀO QUYẾT TOÁN</v>
          </cell>
        </row>
      </sheetData>
      <sheetData sheetId="10115">
        <row r="4">
          <cell r="A4" t="str">
            <v>BẢNG TÍNH TOÁN, ĐO BÓC KHỐI LƯỢNG HOÀN THÀNH ĐƯA VÀO QUYẾT TOÁN</v>
          </cell>
        </row>
      </sheetData>
      <sheetData sheetId="10116">
        <row r="4">
          <cell r="A4" t="str">
            <v>BẢNG TÍNH TOÁN, ĐO BÓC KHỐI LƯỢNG HOÀN THÀNH ĐƯA VÀO QUYẾT TOÁN</v>
          </cell>
        </row>
      </sheetData>
      <sheetData sheetId="10117">
        <row r="4">
          <cell r="A4" t="str">
            <v>BẢNG TÍNH TOÁN, ĐO BÓC KHỐI LƯỢNG HOÀN THÀNH ĐƯA VÀO QUYẾT TOÁN</v>
          </cell>
        </row>
      </sheetData>
      <sheetData sheetId="10118">
        <row r="4">
          <cell r="A4" t="str">
            <v>BẢNG TÍNH TOÁN, ĐO BÓC KHỐI LƯỢNG HOÀN THÀNH ĐƯA VÀO QUYẾT TOÁN</v>
          </cell>
        </row>
      </sheetData>
      <sheetData sheetId="10119">
        <row r="4">
          <cell r="A4" t="str">
            <v>BẢNG TÍNH TOÁN, ĐO BÓC KHỐI LƯỢNG HOÀN THÀNH ĐƯA VÀO QUYẾT TOÁN</v>
          </cell>
        </row>
      </sheetData>
      <sheetData sheetId="10120">
        <row r="4">
          <cell r="A4" t="str">
            <v>BẢNG TÍNH TOÁN, ĐO BÓC KHỐI LƯỢNG HOÀN THÀNH ĐƯA VÀO QUYẾT TOÁN</v>
          </cell>
        </row>
      </sheetData>
      <sheetData sheetId="10121">
        <row r="4">
          <cell r="A4" t="str">
            <v>BẢNG TÍNH TOÁN, ĐO BÓC KHỐI LƯỢNG HOÀN THÀNH ĐƯA VÀO QUYẾT TOÁN</v>
          </cell>
        </row>
      </sheetData>
      <sheetData sheetId="10122">
        <row r="4">
          <cell r="A4" t="str">
            <v>BẢNG TÍNH TOÁN, ĐO BÓC KHỐI LƯỢNG HOÀN THÀNH ĐƯA VÀO QUYẾT TOÁN</v>
          </cell>
        </row>
      </sheetData>
      <sheetData sheetId="10123">
        <row r="4">
          <cell r="A4" t="str">
            <v>BẢNG TÍNH TOÁN, ĐO BÓC KHỐI LƯỢNG HOÀN THÀNH ĐƯA VÀO QUYẾT TOÁN</v>
          </cell>
        </row>
      </sheetData>
      <sheetData sheetId="10124">
        <row r="4">
          <cell r="A4" t="str">
            <v>BẢNG TÍNH TOÁN, ĐO BÓC KHỐI LƯỢNG HOÀN THÀNH ĐƯA VÀO QUYẾT TOÁN</v>
          </cell>
        </row>
      </sheetData>
      <sheetData sheetId="10125">
        <row r="4">
          <cell r="A4" t="str">
            <v>BẢNG TÍNH TOÁN, ĐO BÓC KHỐI LƯỢNG HOÀN THÀNH ĐƯA VÀO QUYẾT TOÁN</v>
          </cell>
        </row>
      </sheetData>
      <sheetData sheetId="10126">
        <row r="4">
          <cell r="A4" t="str">
            <v>BẢNG TÍNH TOÁN, ĐO BÓC KHỐI LƯỢNG HOÀN THÀNH ĐƯA VÀO QUYẾT TOÁN</v>
          </cell>
        </row>
      </sheetData>
      <sheetData sheetId="10127">
        <row r="4">
          <cell r="A4" t="str">
            <v>BẢNG TÍNH TOÁN, ĐO BÓC KHỐI LƯỢNG HOÀN THÀNH ĐƯA VÀO QUYẾT TOÁN</v>
          </cell>
        </row>
      </sheetData>
      <sheetData sheetId="10128">
        <row r="4">
          <cell r="A4" t="str">
            <v>BẢNG TÍNH TOÁN, ĐO BÓC KHỐI LƯỢNG HOÀN THÀNH ĐƯA VÀO QUYẾT TOÁN</v>
          </cell>
        </row>
      </sheetData>
      <sheetData sheetId="10129">
        <row r="4">
          <cell r="A4" t="str">
            <v>BẢNG TÍNH TOÁN, ĐO BÓC KHỐI LƯỢNG HOÀN THÀNH ĐƯA VÀO QUYẾT TOÁN</v>
          </cell>
        </row>
      </sheetData>
      <sheetData sheetId="10130">
        <row r="4">
          <cell r="A4" t="str">
            <v>BẢNG TÍNH TOÁN, ĐO BÓC KHỐI LƯỢNG HOÀN THÀNH ĐƯA VÀO QUYẾT TOÁN</v>
          </cell>
        </row>
      </sheetData>
      <sheetData sheetId="10131">
        <row r="4">
          <cell r="A4" t="str">
            <v>BẢNG TÍNH TOÁN, ĐO BÓC KHỐI LƯỢNG HOÀN THÀNH ĐƯA VÀO QUYẾT TOÁN</v>
          </cell>
        </row>
      </sheetData>
      <sheetData sheetId="10132">
        <row r="4">
          <cell r="A4" t="str">
            <v>BẢNG TÍNH TOÁN, ĐO BÓC KHỐI LƯỢNG HOÀN THÀNH ĐƯA VÀO QUYẾT TOÁN</v>
          </cell>
        </row>
      </sheetData>
      <sheetData sheetId="10133">
        <row r="4">
          <cell r="A4" t="str">
            <v>BẢNG TÍNH TOÁN, ĐO BÓC KHỐI LƯỢNG HOÀN THÀNH ĐƯA VÀO QUYẾT TOÁN</v>
          </cell>
        </row>
      </sheetData>
      <sheetData sheetId="10134">
        <row r="4">
          <cell r="A4" t="str">
            <v>BẢNG TÍNH TOÁN, ĐO BÓC KHỐI LƯỢNG HOÀN THÀNH ĐƯA VÀO QUYẾT TOÁN</v>
          </cell>
        </row>
      </sheetData>
      <sheetData sheetId="10135">
        <row r="4">
          <cell r="A4" t="str">
            <v>BẢNG TÍNH TOÁN, ĐO BÓC KHỐI LƯỢNG HOÀN THÀNH ĐƯA VÀO QUYẾT TOÁN</v>
          </cell>
        </row>
      </sheetData>
      <sheetData sheetId="10136">
        <row r="4">
          <cell r="A4" t="str">
            <v>BẢNG TÍNH TOÁN, ĐO BÓC KHỐI LƯỢNG HOÀN THÀNH ĐƯA VÀO QUYẾT TOÁN</v>
          </cell>
        </row>
      </sheetData>
      <sheetData sheetId="10137">
        <row r="4">
          <cell r="A4" t="str">
            <v>BẢNG TÍNH TOÁN, ĐO BÓC KHỐI LƯỢNG HOÀN THÀNH ĐƯA VÀO QUYẾT TOÁN</v>
          </cell>
        </row>
      </sheetData>
      <sheetData sheetId="10138">
        <row r="4">
          <cell r="A4" t="str">
            <v>BẢNG TÍNH TOÁN, ĐO BÓC KHỐI LƯỢNG HOÀN THÀNH ĐƯA VÀO QUYẾT TOÁN</v>
          </cell>
        </row>
      </sheetData>
      <sheetData sheetId="10139">
        <row r="4">
          <cell r="A4" t="str">
            <v>BẢNG TÍNH TOÁN, ĐO BÓC KHỐI LƯỢNG HOÀN THÀNH ĐƯA VÀO QUYẾT TOÁN</v>
          </cell>
        </row>
      </sheetData>
      <sheetData sheetId="10140">
        <row r="4">
          <cell r="A4" t="str">
            <v>BẢNG TÍNH TOÁN, ĐO BÓC KHỐI LƯỢNG HOÀN THÀNH ĐƯA VÀO QUYẾT TOÁN</v>
          </cell>
        </row>
      </sheetData>
      <sheetData sheetId="10141">
        <row r="4">
          <cell r="A4" t="str">
            <v>BẢNG TÍNH TOÁN, ĐO BÓC KHỐI LƯỢNG HOÀN THÀNH ĐƯA VÀO QUYẾT TOÁN</v>
          </cell>
        </row>
      </sheetData>
      <sheetData sheetId="10142">
        <row r="4">
          <cell r="A4" t="str">
            <v>BẢNG TÍNH TOÁN, ĐO BÓC KHỐI LƯỢNG HOÀN THÀNH ĐƯA VÀO QUYẾT TOÁN</v>
          </cell>
        </row>
      </sheetData>
      <sheetData sheetId="10143">
        <row r="4">
          <cell r="A4" t="str">
            <v>BẢNG TÍNH TOÁN, ĐO BÓC KHỐI LƯỢNG HOÀN THÀNH ĐƯA VÀO QUYẾT TOÁN</v>
          </cell>
        </row>
      </sheetData>
      <sheetData sheetId="10144">
        <row r="4">
          <cell r="A4" t="str">
            <v>BẢNG TÍNH TOÁN, ĐO BÓC KHỐI LƯỢNG HOÀN THÀNH ĐƯA VÀO QUYẾT TOÁN</v>
          </cell>
        </row>
      </sheetData>
      <sheetData sheetId="10145">
        <row r="4">
          <cell r="A4" t="str">
            <v>BẢNG TÍNH TOÁN, ĐO BÓC KHỐI LƯỢNG HOÀN THÀNH ĐƯA VÀO QUYẾT TOÁN</v>
          </cell>
        </row>
      </sheetData>
      <sheetData sheetId="10146">
        <row r="4">
          <cell r="A4" t="str">
            <v>BẢNG TÍNH TOÁN, ĐO BÓC KHỐI LƯỢNG HOÀN THÀNH ĐƯA VÀO QUYẾT TOÁN</v>
          </cell>
        </row>
      </sheetData>
      <sheetData sheetId="10147">
        <row r="4">
          <cell r="A4" t="str">
            <v>BẢNG TÍNH TOÁN, ĐO BÓC KHỐI LƯỢNG HOÀN THÀNH ĐƯA VÀO QUYẾT TOÁN</v>
          </cell>
        </row>
      </sheetData>
      <sheetData sheetId="10148">
        <row r="4">
          <cell r="A4" t="str">
            <v>BẢNG TÍNH TOÁN, ĐO BÓC KHỐI LƯỢNG HOÀN THÀNH ĐƯA VÀO QUYẾT TOÁN</v>
          </cell>
        </row>
      </sheetData>
      <sheetData sheetId="10149">
        <row r="4">
          <cell r="A4" t="str">
            <v>BẢNG TÍNH TOÁN, ĐO BÓC KHỐI LƯỢNG HOÀN THÀNH ĐƯA VÀO QUYẾT TOÁN</v>
          </cell>
        </row>
      </sheetData>
      <sheetData sheetId="10150">
        <row r="4">
          <cell r="A4" t="str">
            <v>BẢNG TÍNH TOÁN, ĐO BÓC KHỐI LƯỢNG HOÀN THÀNH ĐƯA VÀO QUYẾT TOÁN</v>
          </cell>
        </row>
      </sheetData>
      <sheetData sheetId="10151">
        <row r="4">
          <cell r="A4" t="str">
            <v>BẢNG TÍNH TOÁN, ĐO BÓC KHỐI LƯỢNG HOÀN THÀNH ĐƯA VÀO QUYẾT TOÁN</v>
          </cell>
        </row>
      </sheetData>
      <sheetData sheetId="10152">
        <row r="4">
          <cell r="A4" t="str">
            <v>BẢNG TÍNH TOÁN, ĐO BÓC KHỐI LƯỢNG HOÀN THÀNH ĐƯA VÀO QUYẾT TOÁN</v>
          </cell>
        </row>
      </sheetData>
      <sheetData sheetId="10153">
        <row r="4">
          <cell r="A4" t="str">
            <v>BẢNG TÍNH TOÁN, ĐO BÓC KHỐI LƯỢNG HOÀN THÀNH ĐƯA VÀO QUYẾT TOÁN</v>
          </cell>
        </row>
      </sheetData>
      <sheetData sheetId="10154">
        <row r="4">
          <cell r="A4" t="str">
            <v>BẢNG TÍNH TOÁN, ĐO BÓC KHỐI LƯỢNG HOÀN THÀNH ĐƯA VÀO QUYẾT TOÁN</v>
          </cell>
        </row>
      </sheetData>
      <sheetData sheetId="10155">
        <row r="4">
          <cell r="A4" t="str">
            <v>BẢNG TÍNH TOÁN, ĐO BÓC KHỐI LƯỢNG HOÀN THÀNH ĐƯA VÀO QUYẾT TOÁN</v>
          </cell>
        </row>
      </sheetData>
      <sheetData sheetId="10156">
        <row r="4">
          <cell r="A4" t="str">
            <v>BẢNG TÍNH TOÁN, ĐO BÓC KHỐI LƯỢNG HOÀN THÀNH ĐƯA VÀO QUYẾT TOÁN</v>
          </cell>
        </row>
      </sheetData>
      <sheetData sheetId="10157">
        <row r="4">
          <cell r="A4" t="str">
            <v>BẢNG TÍNH TOÁN, ĐO BÓC KHỐI LƯỢNG HOÀN THÀNH ĐƯA VÀO QUYẾT TOÁN</v>
          </cell>
        </row>
      </sheetData>
      <sheetData sheetId="10158">
        <row r="4">
          <cell r="A4" t="str">
            <v>BẢNG TÍNH TOÁN, ĐO BÓC KHỐI LƯỢNG HOÀN THÀNH ĐƯA VÀO QUYẾT TOÁN</v>
          </cell>
        </row>
      </sheetData>
      <sheetData sheetId="10159">
        <row r="4">
          <cell r="A4" t="str">
            <v>BẢNG TÍNH TOÁN, ĐO BÓC KHỐI LƯỢNG HOÀN THÀNH ĐƯA VÀO QUYẾT TOÁN</v>
          </cell>
        </row>
      </sheetData>
      <sheetData sheetId="10160">
        <row r="4">
          <cell r="A4" t="str">
            <v>BẢNG TÍNH TOÁN, ĐO BÓC KHỐI LƯỢNG HOÀN THÀNH ĐƯA VÀO QUYẾT TOÁN</v>
          </cell>
        </row>
      </sheetData>
      <sheetData sheetId="10161">
        <row r="4">
          <cell r="A4" t="str">
            <v>BẢNG TÍNH TOÁN, ĐO BÓC KHỐI LƯỢNG HOÀN THÀNH ĐƯA VÀO QUYẾT TOÁN</v>
          </cell>
        </row>
      </sheetData>
      <sheetData sheetId="10162">
        <row r="4">
          <cell r="A4" t="str">
            <v>BẢNG TÍNH TOÁN, ĐO BÓC KHỐI LƯỢNG HOÀN THÀNH ĐƯA VÀO QUYẾT TOÁN</v>
          </cell>
        </row>
      </sheetData>
      <sheetData sheetId="10163">
        <row r="4">
          <cell r="A4" t="str">
            <v>BẢNG TÍNH TOÁN, ĐO BÓC KHỐI LƯỢNG HOÀN THÀNH ĐƯA VÀO QUYẾT TOÁN</v>
          </cell>
        </row>
      </sheetData>
      <sheetData sheetId="10164">
        <row r="4">
          <cell r="A4" t="str">
            <v>BẢNG TÍNH TOÁN, ĐO BÓC KHỐI LƯỢNG HOÀN THÀNH ĐƯA VÀO QUYẾT TOÁN</v>
          </cell>
        </row>
      </sheetData>
      <sheetData sheetId="10165">
        <row r="4">
          <cell r="A4" t="str">
            <v>BẢNG TÍNH TOÁN, ĐO BÓC KHỐI LƯỢNG HOÀN THÀNH ĐƯA VÀO QUYẾT TOÁN</v>
          </cell>
        </row>
      </sheetData>
      <sheetData sheetId="10166">
        <row r="4">
          <cell r="A4" t="str">
            <v>BẢNG TÍNH TOÁN, ĐO BÓC KHỐI LƯỢNG HOÀN THÀNH ĐƯA VÀO QUYẾT TOÁN</v>
          </cell>
        </row>
      </sheetData>
      <sheetData sheetId="10167">
        <row r="4">
          <cell r="A4" t="str">
            <v>BẢNG TÍNH TOÁN, ĐO BÓC KHỐI LƯỢNG HOÀN THÀNH ĐƯA VÀO QUYẾT TOÁN</v>
          </cell>
        </row>
      </sheetData>
      <sheetData sheetId="10168">
        <row r="4">
          <cell r="A4" t="str">
            <v>BẢNG TÍNH TOÁN, ĐO BÓC KHỐI LƯỢNG HOÀN THÀNH ĐƯA VÀO QUYẾT TOÁN</v>
          </cell>
        </row>
      </sheetData>
      <sheetData sheetId="10169">
        <row r="4">
          <cell r="A4" t="str">
            <v>BẢNG TÍNH TOÁN, ĐO BÓC KHỐI LƯỢNG HOÀN THÀNH ĐƯA VÀO QUYẾT TOÁN</v>
          </cell>
        </row>
      </sheetData>
      <sheetData sheetId="10170">
        <row r="4">
          <cell r="A4" t="str">
            <v>BẢNG TÍNH TOÁN, ĐO BÓC KHỐI LƯỢNG HOÀN THÀNH ĐƯA VÀO QUYẾT TOÁN</v>
          </cell>
        </row>
      </sheetData>
      <sheetData sheetId="10171">
        <row r="4">
          <cell r="A4" t="str">
            <v>BẢNG TÍNH TOÁN, ĐO BÓC KHỐI LƯỢNG HOÀN THÀNH ĐƯA VÀO QUYẾT TOÁN</v>
          </cell>
        </row>
      </sheetData>
      <sheetData sheetId="10172">
        <row r="4">
          <cell r="A4" t="str">
            <v>BẢNG TÍNH TOÁN, ĐO BÓC KHỐI LƯỢNG HOÀN THÀNH ĐƯA VÀO QUYẾT TOÁN</v>
          </cell>
        </row>
      </sheetData>
      <sheetData sheetId="10173">
        <row r="4">
          <cell r="A4" t="str">
            <v>BẢNG TÍNH TOÁN, ĐO BÓC KHỐI LƯỢNG HOÀN THÀNH ĐƯA VÀO QUYẾT TOÁN</v>
          </cell>
        </row>
      </sheetData>
      <sheetData sheetId="10174">
        <row r="4">
          <cell r="A4" t="str">
            <v>BẢNG TÍNH TOÁN, ĐO BÓC KHỐI LƯỢNG HOÀN THÀNH ĐƯA VÀO QUYẾT TOÁN</v>
          </cell>
        </row>
      </sheetData>
      <sheetData sheetId="10175">
        <row r="4">
          <cell r="A4" t="str">
            <v>BẢNG TÍNH TOÁN, ĐO BÓC KHỐI LƯỢNG HOÀN THÀNH ĐƯA VÀO QUYẾT TOÁN</v>
          </cell>
        </row>
      </sheetData>
      <sheetData sheetId="10176">
        <row r="4">
          <cell r="A4" t="str">
            <v>BẢNG TÍNH TOÁN, ĐO BÓC KHỐI LƯỢNG HOÀN THÀNH ĐƯA VÀO QUYẾT TOÁN</v>
          </cell>
        </row>
      </sheetData>
      <sheetData sheetId="10177">
        <row r="4">
          <cell r="A4" t="str">
            <v>BẢNG TÍNH TOÁN, ĐO BÓC KHỐI LƯỢNG HOÀN THÀNH ĐƯA VÀO QUYẾT TOÁN</v>
          </cell>
        </row>
      </sheetData>
      <sheetData sheetId="10178">
        <row r="4">
          <cell r="A4" t="str">
            <v>BẢNG TÍNH TOÁN, ĐO BÓC KHỐI LƯỢNG HOÀN THÀNH ĐƯA VÀO QUYẾT TOÁN</v>
          </cell>
        </row>
      </sheetData>
      <sheetData sheetId="10179">
        <row r="4">
          <cell r="A4" t="str">
            <v>BẢNG TÍNH TOÁN, ĐO BÓC KHỐI LƯỢNG HOÀN THÀNH ĐƯA VÀO QUYẾT TOÁN</v>
          </cell>
        </row>
      </sheetData>
      <sheetData sheetId="10180">
        <row r="4">
          <cell r="A4" t="str">
            <v>BẢNG TÍNH TOÁN, ĐO BÓC KHỐI LƯỢNG HOÀN THÀNH ĐƯA VÀO QUYẾT TOÁN</v>
          </cell>
        </row>
      </sheetData>
      <sheetData sheetId="10181">
        <row r="4">
          <cell r="A4" t="str">
            <v>BẢNG TÍNH TOÁN, ĐO BÓC KHỐI LƯỢNG HOÀN THÀNH ĐƯA VÀO QUYẾT TOÁN</v>
          </cell>
        </row>
      </sheetData>
      <sheetData sheetId="10182">
        <row r="4">
          <cell r="A4" t="str">
            <v>BẢNG TÍNH TOÁN, ĐO BÓC KHỐI LƯỢNG HOÀN THÀNH ĐƯA VÀO QUYẾT TOÁN</v>
          </cell>
        </row>
      </sheetData>
      <sheetData sheetId="10183">
        <row r="4">
          <cell r="A4" t="str">
            <v>BẢNG TÍNH TOÁN, ĐO BÓC KHỐI LƯỢNG HOÀN THÀNH ĐƯA VÀO QUYẾT TOÁN</v>
          </cell>
        </row>
      </sheetData>
      <sheetData sheetId="10184">
        <row r="4">
          <cell r="A4" t="str">
            <v>BẢNG TÍNH TOÁN, ĐO BÓC KHỐI LƯỢNG HOÀN THÀNH ĐƯA VÀO QUYẾT TOÁN</v>
          </cell>
        </row>
      </sheetData>
      <sheetData sheetId="10185">
        <row r="4">
          <cell r="A4" t="str">
            <v>BẢNG TÍNH TOÁN, ĐO BÓC KHỐI LƯỢNG HOÀN THÀNH ĐƯA VÀO QUYẾT TOÁN</v>
          </cell>
        </row>
      </sheetData>
      <sheetData sheetId="10186">
        <row r="4">
          <cell r="A4" t="str">
            <v>BẢNG TÍNH TOÁN, ĐO BÓC KHỐI LƯỢNG HOÀN THÀNH ĐƯA VÀO QUYẾT TOÁN</v>
          </cell>
        </row>
      </sheetData>
      <sheetData sheetId="10187">
        <row r="4">
          <cell r="A4" t="str">
            <v>BẢNG TÍNH TOÁN, ĐO BÓC KHỐI LƯỢNG HOÀN THÀNH ĐƯA VÀO QUYẾT TOÁN</v>
          </cell>
        </row>
      </sheetData>
      <sheetData sheetId="10188">
        <row r="4">
          <cell r="A4" t="str">
            <v>BẢNG TÍNH TOÁN, ĐO BÓC KHỐI LƯỢNG HOÀN THÀNH ĐƯA VÀO QUYẾT TOÁN</v>
          </cell>
        </row>
      </sheetData>
      <sheetData sheetId="10189">
        <row r="4">
          <cell r="A4" t="str">
            <v>BẢNG TÍNH TOÁN, ĐO BÓC KHỐI LƯỢNG HOÀN THÀNH ĐƯA VÀO QUYẾT TOÁN</v>
          </cell>
        </row>
      </sheetData>
      <sheetData sheetId="10190">
        <row r="4">
          <cell r="A4" t="str">
            <v>BẢNG TÍNH TOÁN, ĐO BÓC KHỐI LƯỢNG HOÀN THÀNH ĐƯA VÀO QUYẾT TOÁN</v>
          </cell>
        </row>
      </sheetData>
      <sheetData sheetId="10191">
        <row r="4">
          <cell r="A4" t="str">
            <v>BẢNG TÍNH TOÁN, ĐO BÓC KHỐI LƯỢNG HOÀN THÀNH ĐƯA VÀO QUYẾT TOÁN</v>
          </cell>
        </row>
      </sheetData>
      <sheetData sheetId="10192">
        <row r="4">
          <cell r="A4" t="str">
            <v>BẢNG TÍNH TOÁN, ĐO BÓC KHỐI LƯỢNG HOÀN THÀNH ĐƯA VÀO QUYẾT TOÁN</v>
          </cell>
        </row>
      </sheetData>
      <sheetData sheetId="10193">
        <row r="4">
          <cell r="A4" t="str">
            <v>BẢNG TÍNH TOÁN, ĐO BÓC KHỐI LƯỢNG HOÀN THÀNH ĐƯA VÀO QUYẾT TOÁN</v>
          </cell>
        </row>
      </sheetData>
      <sheetData sheetId="10194">
        <row r="4">
          <cell r="A4" t="str">
            <v>BẢNG TÍNH TOÁN, ĐO BÓC KHỐI LƯỢNG HOÀN THÀNH ĐƯA VÀO QUYẾT TOÁN</v>
          </cell>
        </row>
      </sheetData>
      <sheetData sheetId="10195">
        <row r="4">
          <cell r="A4" t="str">
            <v>BẢNG TÍNH TOÁN, ĐO BÓC KHỐI LƯỢNG HOÀN THÀNH ĐƯA VÀO QUYẾT TOÁN</v>
          </cell>
        </row>
      </sheetData>
      <sheetData sheetId="10196">
        <row r="4">
          <cell r="A4" t="str">
            <v>BẢNG TÍNH TOÁN, ĐO BÓC KHỐI LƯỢNG HOÀN THÀNH ĐƯA VÀO QUYẾT TOÁN</v>
          </cell>
        </row>
      </sheetData>
      <sheetData sheetId="10197">
        <row r="4">
          <cell r="A4" t="str">
            <v>BẢNG TÍNH TOÁN, ĐO BÓC KHỐI LƯỢNG HOÀN THÀNH ĐƯA VÀO QUYẾT TOÁN</v>
          </cell>
        </row>
      </sheetData>
      <sheetData sheetId="10198">
        <row r="4">
          <cell r="A4" t="str">
            <v>BẢNG TÍNH TOÁN, ĐO BÓC KHỐI LƯỢNG HOÀN THÀNH ĐƯA VÀO QUYẾT TOÁN</v>
          </cell>
        </row>
      </sheetData>
      <sheetData sheetId="10199">
        <row r="4">
          <cell r="A4" t="str">
            <v>BẢNG TÍNH TOÁN, ĐO BÓC KHỐI LƯỢNG HOÀN THÀNH ĐƯA VÀO QUYẾT TOÁN</v>
          </cell>
        </row>
      </sheetData>
      <sheetData sheetId="10200">
        <row r="4">
          <cell r="A4" t="str">
            <v>BẢNG TÍNH TOÁN, ĐO BÓC KHỐI LƯỢNG HOÀN THÀNH ĐƯA VÀO QUYẾT TOÁN</v>
          </cell>
        </row>
      </sheetData>
      <sheetData sheetId="10201">
        <row r="4">
          <cell r="A4" t="str">
            <v>BẢNG TÍNH TOÁN, ĐO BÓC KHỐI LƯỢNG HOÀN THÀNH ĐƯA VÀO QUYẾT TOÁN</v>
          </cell>
        </row>
      </sheetData>
      <sheetData sheetId="10202">
        <row r="4">
          <cell r="A4" t="str">
            <v>BẢNG TÍNH TOÁN, ĐO BÓC KHỐI LƯỢNG HOÀN THÀNH ĐƯA VÀO QUYẾT TOÁN</v>
          </cell>
        </row>
      </sheetData>
      <sheetData sheetId="10203">
        <row r="4">
          <cell r="A4" t="str">
            <v>BẢNG TÍNH TOÁN, ĐO BÓC KHỐI LƯỢNG HOÀN THÀNH ĐƯA VÀO QUYẾT TOÁN</v>
          </cell>
        </row>
      </sheetData>
      <sheetData sheetId="10204">
        <row r="4">
          <cell r="A4" t="str">
            <v>BẢNG TÍNH TOÁN, ĐO BÓC KHỐI LƯỢNG HOÀN THÀNH ĐƯA VÀO QUYẾT TOÁN</v>
          </cell>
        </row>
      </sheetData>
      <sheetData sheetId="10205">
        <row r="4">
          <cell r="A4" t="str">
            <v>BẢNG TÍNH TOÁN, ĐO BÓC KHỐI LƯỢNG HOÀN THÀNH ĐƯA VÀO QUYẾT TOÁN</v>
          </cell>
        </row>
      </sheetData>
      <sheetData sheetId="10206">
        <row r="4">
          <cell r="A4" t="str">
            <v>BẢNG TÍNH TOÁN, ĐO BÓC KHỐI LƯỢNG HOÀN THÀNH ĐƯA VÀO QUYẾT TOÁN</v>
          </cell>
        </row>
      </sheetData>
      <sheetData sheetId="10207">
        <row r="4">
          <cell r="A4" t="str">
            <v>BẢNG TÍNH TOÁN, ĐO BÓC KHỐI LƯỢNG HOÀN THÀNH ĐƯA VÀO QUYẾT TOÁN</v>
          </cell>
        </row>
      </sheetData>
      <sheetData sheetId="10208">
        <row r="4">
          <cell r="A4" t="str">
            <v>BẢNG TÍNH TOÁN, ĐO BÓC KHỐI LƯỢNG HOÀN THÀNH ĐƯA VÀO QUYẾT TOÁN</v>
          </cell>
        </row>
      </sheetData>
      <sheetData sheetId="10209">
        <row r="4">
          <cell r="A4" t="str">
            <v>BẢNG TÍNH TOÁN, ĐO BÓC KHỐI LƯỢNG HOÀN THÀNH ĐƯA VÀO QUYẾT TOÁN</v>
          </cell>
        </row>
      </sheetData>
      <sheetData sheetId="10210">
        <row r="4">
          <cell r="A4" t="str">
            <v>BẢNG TÍNH TOÁN, ĐO BÓC KHỐI LƯỢNG HOÀN THÀNH ĐƯA VÀO QUYẾT TOÁN</v>
          </cell>
        </row>
      </sheetData>
      <sheetData sheetId="10211">
        <row r="4">
          <cell r="A4" t="str">
            <v>BẢNG TÍNH TOÁN, ĐO BÓC KHỐI LƯỢNG HOÀN THÀNH ĐƯA VÀO QUYẾT TOÁN</v>
          </cell>
        </row>
      </sheetData>
      <sheetData sheetId="10212">
        <row r="4">
          <cell r="A4" t="str">
            <v>BẢNG TÍNH TOÁN, ĐO BÓC KHỐI LƯỢNG HOÀN THÀNH ĐƯA VÀO QUYẾT TOÁN</v>
          </cell>
        </row>
      </sheetData>
      <sheetData sheetId="10213">
        <row r="4">
          <cell r="A4" t="str">
            <v>BẢNG TÍNH TOÁN, ĐO BÓC KHỐI LƯỢNG HOÀN THÀNH ĐƯA VÀO QUYẾT TOÁN</v>
          </cell>
        </row>
      </sheetData>
      <sheetData sheetId="10214">
        <row r="4">
          <cell r="A4" t="str">
            <v>BẢNG TÍNH TOÁN, ĐO BÓC KHỐI LƯỢNG HOÀN THÀNH ĐƯA VÀO QUYẾT TOÁN</v>
          </cell>
        </row>
      </sheetData>
      <sheetData sheetId="10215">
        <row r="4">
          <cell r="A4" t="str">
            <v>BẢNG TÍNH TOÁN, ĐO BÓC KHỐI LƯỢNG HOÀN THÀNH ĐƯA VÀO QUYẾT TOÁN</v>
          </cell>
        </row>
      </sheetData>
      <sheetData sheetId="10216">
        <row r="4">
          <cell r="A4" t="str">
            <v>BẢNG TÍNH TOÁN, ĐO BÓC KHỐI LƯỢNG HOÀN THÀNH ĐƯA VÀO QUYẾT TOÁN</v>
          </cell>
        </row>
      </sheetData>
      <sheetData sheetId="10217">
        <row r="4">
          <cell r="A4" t="str">
            <v>BẢNG TÍNH TOÁN, ĐO BÓC KHỐI LƯỢNG HOÀN THÀNH ĐƯA VÀO QUYẾT TOÁN</v>
          </cell>
        </row>
      </sheetData>
      <sheetData sheetId="10218">
        <row r="4">
          <cell r="A4" t="str">
            <v>BẢNG TÍNH TOÁN, ĐO BÓC KHỐI LƯỢNG HOÀN THÀNH ĐƯA VÀO QUYẾT TOÁN</v>
          </cell>
        </row>
      </sheetData>
      <sheetData sheetId="10219">
        <row r="4">
          <cell r="A4" t="str">
            <v>BẢNG TÍNH TOÁN, ĐO BÓC KHỐI LƯỢNG HOÀN THÀNH ĐƯA VÀO QUYẾT TOÁN</v>
          </cell>
        </row>
      </sheetData>
      <sheetData sheetId="10220">
        <row r="4">
          <cell r="A4" t="str">
            <v>BẢNG TÍNH TOÁN, ĐO BÓC KHỐI LƯỢNG HOÀN THÀNH ĐƯA VÀO QUYẾT TOÁN</v>
          </cell>
        </row>
      </sheetData>
      <sheetData sheetId="10221">
        <row r="4">
          <cell r="A4" t="str">
            <v>BẢNG TÍNH TOÁN, ĐO BÓC KHỐI LƯỢNG HOÀN THÀNH ĐƯA VÀO QUYẾT TOÁN</v>
          </cell>
        </row>
      </sheetData>
      <sheetData sheetId="10222">
        <row r="4">
          <cell r="A4" t="str">
            <v>BẢNG TÍNH TOÁN, ĐO BÓC KHỐI LƯỢNG HOÀN THÀNH ĐƯA VÀO QUYẾT TOÁN</v>
          </cell>
        </row>
      </sheetData>
      <sheetData sheetId="10223">
        <row r="4">
          <cell r="A4" t="str">
            <v>BẢNG TÍNH TOÁN, ĐO BÓC KHỐI LƯỢNG HOÀN THÀNH ĐƯA VÀO QUYẾT TOÁN</v>
          </cell>
        </row>
      </sheetData>
      <sheetData sheetId="10224">
        <row r="4">
          <cell r="A4" t="str">
            <v>BẢNG TÍNH TOÁN, ĐO BÓC KHỐI LƯỢNG HOÀN THÀNH ĐƯA VÀO QUYẾT TOÁN</v>
          </cell>
        </row>
      </sheetData>
      <sheetData sheetId="10225">
        <row r="4">
          <cell r="A4" t="str">
            <v>BẢNG TÍNH TOÁN, ĐO BÓC KHỐI LƯỢNG HOÀN THÀNH ĐƯA VÀO QUYẾT TOÁN</v>
          </cell>
        </row>
      </sheetData>
      <sheetData sheetId="10226">
        <row r="4">
          <cell r="A4" t="str">
            <v>BẢNG TÍNH TOÁN, ĐO BÓC KHỐI LƯỢNG HOÀN THÀNH ĐƯA VÀO QUYẾT TOÁN</v>
          </cell>
        </row>
      </sheetData>
      <sheetData sheetId="10227">
        <row r="4">
          <cell r="A4" t="str">
            <v>BẢNG TÍNH TOÁN, ĐO BÓC KHỐI LƯỢNG HOÀN THÀNH ĐƯA VÀO QUYẾT TOÁN</v>
          </cell>
        </row>
      </sheetData>
      <sheetData sheetId="10228">
        <row r="4">
          <cell r="A4" t="str">
            <v>BẢNG TÍNH TOÁN, ĐO BÓC KHỐI LƯỢNG HOÀN THÀNH ĐƯA VÀO QUYẾT TOÁN</v>
          </cell>
        </row>
      </sheetData>
      <sheetData sheetId="10229">
        <row r="4">
          <cell r="A4" t="str">
            <v>BẢNG TÍNH TOÁN, ĐO BÓC KHỐI LƯỢNG HOÀN THÀNH ĐƯA VÀO QUYẾT TOÁN</v>
          </cell>
        </row>
      </sheetData>
      <sheetData sheetId="10230">
        <row r="4">
          <cell r="A4" t="str">
            <v>BẢNG TÍNH TOÁN, ĐO BÓC KHỐI LƯỢNG HOÀN THÀNH ĐƯA VÀO QUYẾT TOÁN</v>
          </cell>
        </row>
      </sheetData>
      <sheetData sheetId="10231">
        <row r="4">
          <cell r="A4" t="str">
            <v>BẢNG TÍNH TOÁN, ĐO BÓC KHỐI LƯỢNG HOÀN THÀNH ĐƯA VÀO QUYẾT TOÁN</v>
          </cell>
        </row>
      </sheetData>
      <sheetData sheetId="10232">
        <row r="4">
          <cell r="A4" t="str">
            <v>BẢNG TÍNH TOÁN, ĐO BÓC KHỐI LƯỢNG HOÀN THÀNH ĐƯA VÀO QUYẾT TOÁN</v>
          </cell>
        </row>
      </sheetData>
      <sheetData sheetId="10233">
        <row r="4">
          <cell r="A4" t="str">
            <v>BẢNG TÍNH TOÁN, ĐO BÓC KHỐI LƯỢNG HOÀN THÀNH ĐƯA VÀO QUYẾT TOÁN</v>
          </cell>
        </row>
      </sheetData>
      <sheetData sheetId="10234">
        <row r="4">
          <cell r="A4" t="str">
            <v>BẢNG TÍNH TOÁN, ĐO BÓC KHỐI LƯỢNG HOÀN THÀNH ĐƯA VÀO QUYẾT TOÁN</v>
          </cell>
        </row>
      </sheetData>
      <sheetData sheetId="10235">
        <row r="4">
          <cell r="A4" t="str">
            <v>BẢNG TÍNH TOÁN, ĐO BÓC KHỐI LƯỢNG HOÀN THÀNH ĐƯA VÀO QUYẾT TOÁN</v>
          </cell>
        </row>
      </sheetData>
      <sheetData sheetId="10236">
        <row r="4">
          <cell r="A4" t="str">
            <v>BẢNG TÍNH TOÁN, ĐO BÓC KHỐI LƯỢNG HOÀN THÀNH ĐƯA VÀO QUYẾT TOÁN</v>
          </cell>
        </row>
      </sheetData>
      <sheetData sheetId="10237">
        <row r="4">
          <cell r="A4" t="str">
            <v>BẢNG TÍNH TOÁN, ĐO BÓC KHỐI LƯỢNG HOÀN THÀNH ĐƯA VÀO QUYẾT TOÁN</v>
          </cell>
        </row>
      </sheetData>
      <sheetData sheetId="10238">
        <row r="4">
          <cell r="A4" t="str">
            <v>BẢNG TÍNH TOÁN, ĐO BÓC KHỐI LƯỢNG HOÀN THÀNH ĐƯA VÀO QUYẾT TOÁN</v>
          </cell>
        </row>
      </sheetData>
      <sheetData sheetId="10239">
        <row r="4">
          <cell r="A4" t="str">
            <v>BẢNG TÍNH TOÁN, ĐO BÓC KHỐI LƯỢNG HOÀN THÀNH ĐƯA VÀO QUYẾT TOÁN</v>
          </cell>
        </row>
      </sheetData>
      <sheetData sheetId="10240">
        <row r="4">
          <cell r="A4" t="str">
            <v>BẢNG TÍNH TOÁN, ĐO BÓC KHỐI LƯỢNG HOÀN THÀNH ĐƯA VÀO QUYẾT TOÁN</v>
          </cell>
        </row>
      </sheetData>
      <sheetData sheetId="10241">
        <row r="4">
          <cell r="A4" t="str">
            <v>BẢNG TÍNH TOÁN, ĐO BÓC KHỐI LƯỢNG HOÀN THÀNH ĐƯA VÀO QUYẾT TOÁN</v>
          </cell>
        </row>
      </sheetData>
      <sheetData sheetId="10242">
        <row r="4">
          <cell r="A4" t="str">
            <v>BẢNG TÍNH TOÁN, ĐO BÓC KHỐI LƯỢNG HOÀN THÀNH ĐƯA VÀO QUYẾT TOÁN</v>
          </cell>
        </row>
      </sheetData>
      <sheetData sheetId="10243">
        <row r="4">
          <cell r="A4" t="str">
            <v>BẢNG TÍNH TOÁN, ĐO BÓC KHỐI LƯỢNG HOÀN THÀNH ĐƯA VÀO QUYẾT TOÁN</v>
          </cell>
        </row>
      </sheetData>
      <sheetData sheetId="10244">
        <row r="4">
          <cell r="A4" t="str">
            <v>BẢNG TÍNH TOÁN, ĐO BÓC KHỐI LƯỢNG HOÀN THÀNH ĐƯA VÀO QUYẾT TOÁN</v>
          </cell>
        </row>
      </sheetData>
      <sheetData sheetId="10245">
        <row r="4">
          <cell r="A4" t="str">
            <v>BẢNG TÍNH TOÁN, ĐO BÓC KHỐI LƯỢNG HOÀN THÀNH ĐƯA VÀO QUYẾT TOÁN</v>
          </cell>
        </row>
      </sheetData>
      <sheetData sheetId="10246">
        <row r="4">
          <cell r="A4" t="str">
            <v>BẢNG TÍNH TOÁN, ĐO BÓC KHỐI LƯỢNG HOÀN THÀNH ĐƯA VÀO QUYẾT TOÁN</v>
          </cell>
        </row>
      </sheetData>
      <sheetData sheetId="10247">
        <row r="4">
          <cell r="A4" t="str">
            <v>BẢNG TÍNH TOÁN, ĐO BÓC KHỐI LƯỢNG HOÀN THÀNH ĐƯA VÀO QUYẾT TOÁN</v>
          </cell>
        </row>
      </sheetData>
      <sheetData sheetId="10248">
        <row r="4">
          <cell r="A4" t="str">
            <v>BẢNG TÍNH TOÁN, ĐO BÓC KHỐI LƯỢNG HOÀN THÀNH ĐƯA VÀO QUYẾT TOÁN</v>
          </cell>
        </row>
      </sheetData>
      <sheetData sheetId="10249">
        <row r="4">
          <cell r="A4" t="str">
            <v>BẢNG TÍNH TOÁN, ĐO BÓC KHỐI LƯỢNG HOÀN THÀNH ĐƯA VÀO QUYẾT TOÁN</v>
          </cell>
        </row>
      </sheetData>
      <sheetData sheetId="10250">
        <row r="4">
          <cell r="A4" t="str">
            <v>BẢNG TÍNH TOÁN, ĐO BÓC KHỐI LƯỢNG HOÀN THÀNH ĐƯA VÀO QUYẾT TOÁN</v>
          </cell>
        </row>
      </sheetData>
      <sheetData sheetId="10251">
        <row r="4">
          <cell r="A4" t="str">
            <v>BẢNG TÍNH TOÁN, ĐO BÓC KHỐI LƯỢNG HOÀN THÀNH ĐƯA VÀO QUYẾT TOÁN</v>
          </cell>
        </row>
      </sheetData>
      <sheetData sheetId="10252">
        <row r="4">
          <cell r="A4" t="str">
            <v>BẢNG TÍNH TOÁN, ĐO BÓC KHỐI LƯỢNG HOÀN THÀNH ĐƯA VÀO QUYẾT TOÁN</v>
          </cell>
        </row>
      </sheetData>
      <sheetData sheetId="10253">
        <row r="4">
          <cell r="A4" t="str">
            <v>BẢNG TÍNH TOÁN, ĐO BÓC KHỐI LƯỢNG HOÀN THÀNH ĐƯA VÀO QUYẾT TOÁN</v>
          </cell>
        </row>
      </sheetData>
      <sheetData sheetId="10254">
        <row r="4">
          <cell r="A4" t="str">
            <v>BẢNG TÍNH TOÁN, ĐO BÓC KHỐI LƯỢNG HOÀN THÀNH ĐƯA VÀO QUYẾT TOÁN</v>
          </cell>
        </row>
      </sheetData>
      <sheetData sheetId="10255">
        <row r="4">
          <cell r="A4" t="str">
            <v>BẢNG TÍNH TOÁN, ĐO BÓC KHỐI LƯỢNG HOÀN THÀNH ĐƯA VÀO QUYẾT TOÁN</v>
          </cell>
        </row>
      </sheetData>
      <sheetData sheetId="10256">
        <row r="4">
          <cell r="A4" t="str">
            <v>BẢNG TÍNH TOÁN, ĐO BÓC KHỐI LƯỢNG HOÀN THÀNH ĐƯA VÀO QUYẾT TOÁN</v>
          </cell>
        </row>
      </sheetData>
      <sheetData sheetId="10257">
        <row r="4">
          <cell r="A4" t="str">
            <v>BẢNG TÍNH TOÁN, ĐO BÓC KHỐI LƯỢNG HOÀN THÀNH ĐƯA VÀO QUYẾT TOÁN</v>
          </cell>
        </row>
      </sheetData>
      <sheetData sheetId="10258">
        <row r="4">
          <cell r="A4" t="str">
            <v>BẢNG TÍNH TOÁN, ĐO BÓC KHỐI LƯỢNG HOÀN THÀNH ĐƯA VÀO QUYẾT TOÁN</v>
          </cell>
        </row>
      </sheetData>
      <sheetData sheetId="10259">
        <row r="4">
          <cell r="A4" t="str">
            <v>BẢNG TÍNH TOÁN, ĐO BÓC KHỐI LƯỢNG HOÀN THÀNH ĐƯA VÀO QUYẾT TOÁN</v>
          </cell>
        </row>
      </sheetData>
      <sheetData sheetId="10260">
        <row r="4">
          <cell r="A4" t="str">
            <v>BẢNG TÍNH TOÁN, ĐO BÓC KHỐI LƯỢNG HOÀN THÀNH ĐƯA VÀO QUYẾT TOÁN</v>
          </cell>
        </row>
      </sheetData>
      <sheetData sheetId="10261">
        <row r="4">
          <cell r="A4" t="str">
            <v>BẢNG TÍNH TOÁN, ĐO BÓC KHỐI LƯỢNG HOÀN THÀNH ĐƯA VÀO QUYẾT TOÁN</v>
          </cell>
        </row>
      </sheetData>
      <sheetData sheetId="10262">
        <row r="4">
          <cell r="A4" t="str">
            <v>BẢNG TÍNH TOÁN, ĐO BÓC KHỐI LƯỢNG HOÀN THÀNH ĐƯA VÀO QUYẾT TOÁN</v>
          </cell>
        </row>
      </sheetData>
      <sheetData sheetId="10263">
        <row r="4">
          <cell r="A4" t="str">
            <v>BẢNG TÍNH TOÁN, ĐO BÓC KHỐI LƯỢNG HOÀN THÀNH ĐƯA VÀO QUYẾT TOÁN</v>
          </cell>
        </row>
      </sheetData>
      <sheetData sheetId="10264">
        <row r="4">
          <cell r="A4" t="str">
            <v>BẢNG TÍNH TOÁN, ĐO BÓC KHỐI LƯỢNG HOÀN THÀNH ĐƯA VÀO QUYẾT TOÁN</v>
          </cell>
        </row>
      </sheetData>
      <sheetData sheetId="10265">
        <row r="4">
          <cell r="A4" t="str">
            <v>BẢNG TÍNH TOÁN, ĐO BÓC KHỐI LƯỢNG HOÀN THÀNH ĐƯA VÀO QUYẾT TOÁN</v>
          </cell>
        </row>
      </sheetData>
      <sheetData sheetId="10266">
        <row r="4">
          <cell r="A4" t="str">
            <v>BẢNG TÍNH TOÁN, ĐO BÓC KHỐI LƯỢNG HOÀN THÀNH ĐƯA VÀO QUYẾT TOÁN</v>
          </cell>
        </row>
      </sheetData>
      <sheetData sheetId="10267">
        <row r="4">
          <cell r="A4" t="str">
            <v>BẢNG TÍNH TOÁN, ĐO BÓC KHỐI LƯỢNG HOÀN THÀNH ĐƯA VÀO QUYẾT TOÁN</v>
          </cell>
        </row>
      </sheetData>
      <sheetData sheetId="10268">
        <row r="4">
          <cell r="A4" t="str">
            <v>BẢNG TÍNH TOÁN, ĐO BÓC KHỐI LƯỢNG HOÀN THÀNH ĐƯA VÀO QUYẾT TOÁN</v>
          </cell>
        </row>
      </sheetData>
      <sheetData sheetId="10269">
        <row r="4">
          <cell r="A4" t="str">
            <v>BẢNG TÍNH TOÁN, ĐO BÓC KHỐI LƯỢNG HOÀN THÀNH ĐƯA VÀO QUYẾT TOÁN</v>
          </cell>
        </row>
      </sheetData>
      <sheetData sheetId="10270">
        <row r="4">
          <cell r="A4" t="str">
            <v>BẢNG TÍNH TOÁN, ĐO BÓC KHỐI LƯỢNG HOÀN THÀNH ĐƯA VÀO QUYẾT TOÁN</v>
          </cell>
        </row>
      </sheetData>
      <sheetData sheetId="10271">
        <row r="4">
          <cell r="A4" t="str">
            <v>BẢNG TÍNH TOÁN, ĐO BÓC KHỐI LƯỢNG HOÀN THÀNH ĐƯA VÀO QUYẾT TOÁN</v>
          </cell>
        </row>
      </sheetData>
      <sheetData sheetId="10272">
        <row r="4">
          <cell r="A4" t="str">
            <v>BẢNG TÍNH TOÁN, ĐO BÓC KHỐI LƯỢNG HOÀN THÀNH ĐƯA VÀO QUYẾT TOÁN</v>
          </cell>
        </row>
      </sheetData>
      <sheetData sheetId="10273">
        <row r="4">
          <cell r="A4" t="str">
            <v>BẢNG TÍNH TOÁN, ĐO BÓC KHỐI LƯỢNG HOÀN THÀNH ĐƯA VÀO QUYẾT TOÁN</v>
          </cell>
        </row>
      </sheetData>
      <sheetData sheetId="10274">
        <row r="4">
          <cell r="A4" t="str">
            <v>BẢNG TÍNH TOÁN, ĐO BÓC KHỐI LƯỢNG HOÀN THÀNH ĐƯA VÀO QUYẾT TOÁN</v>
          </cell>
        </row>
      </sheetData>
      <sheetData sheetId="10275">
        <row r="4">
          <cell r="A4" t="str">
            <v>BẢNG TÍNH TOÁN, ĐO BÓC KHỐI LƯỢNG HOÀN THÀNH ĐƯA VÀO QUYẾT TOÁN</v>
          </cell>
        </row>
      </sheetData>
      <sheetData sheetId="10276">
        <row r="4">
          <cell r="A4" t="str">
            <v>BẢNG TÍNH TOÁN, ĐO BÓC KHỐI LƯỢNG HOÀN THÀNH ĐƯA VÀO QUYẾT TOÁN</v>
          </cell>
        </row>
      </sheetData>
      <sheetData sheetId="10277">
        <row r="4">
          <cell r="A4" t="str">
            <v>BẢNG TÍNH TOÁN, ĐO BÓC KHỐI LƯỢNG HOÀN THÀNH ĐƯA VÀO QUYẾT TOÁN</v>
          </cell>
        </row>
      </sheetData>
      <sheetData sheetId="10278">
        <row r="4">
          <cell r="A4" t="str">
            <v>BẢNG TÍNH TOÁN, ĐO BÓC KHỐI LƯỢNG HOÀN THÀNH ĐƯA VÀO QUYẾT TOÁN</v>
          </cell>
        </row>
      </sheetData>
      <sheetData sheetId="10279">
        <row r="4">
          <cell r="A4" t="str">
            <v>BẢNG TÍNH TOÁN, ĐO BÓC KHỐI LƯỢNG HOÀN THÀNH ĐƯA VÀO QUYẾT TOÁN</v>
          </cell>
        </row>
      </sheetData>
      <sheetData sheetId="10280">
        <row r="4">
          <cell r="A4" t="str">
            <v>BẢNG TÍNH TOÁN, ĐO BÓC KHỐI LƯỢNG HOÀN THÀNH ĐƯA VÀO QUYẾT TOÁN</v>
          </cell>
        </row>
      </sheetData>
      <sheetData sheetId="10281">
        <row r="4">
          <cell r="A4" t="str">
            <v>BẢNG TÍNH TOÁN, ĐO BÓC KHỐI LƯỢNG HOÀN THÀNH ĐƯA VÀO QUYẾT TOÁN</v>
          </cell>
        </row>
      </sheetData>
      <sheetData sheetId="10282">
        <row r="4">
          <cell r="A4" t="str">
            <v>BẢNG TÍNH TOÁN, ĐO BÓC KHỐI LƯỢNG HOÀN THÀNH ĐƯA VÀO QUYẾT TOÁN</v>
          </cell>
        </row>
      </sheetData>
      <sheetData sheetId="10283">
        <row r="4">
          <cell r="A4" t="str">
            <v>BẢNG TÍNH TOÁN, ĐO BÓC KHỐI LƯỢNG HOÀN THÀNH ĐƯA VÀO QUYẾT TOÁN</v>
          </cell>
        </row>
      </sheetData>
      <sheetData sheetId="10284">
        <row r="4">
          <cell r="A4" t="str">
            <v>BẢNG TÍNH TOÁN, ĐO BÓC KHỐI LƯỢNG HOÀN THÀNH ĐƯA VÀO QUYẾT TOÁN</v>
          </cell>
        </row>
      </sheetData>
      <sheetData sheetId="10285">
        <row r="4">
          <cell r="A4" t="str">
            <v>BẢNG TÍNH TOÁN, ĐO BÓC KHỐI LƯỢNG HOÀN THÀNH ĐƯA VÀO QUYẾT TOÁN</v>
          </cell>
        </row>
      </sheetData>
      <sheetData sheetId="10286">
        <row r="4">
          <cell r="A4" t="str">
            <v>BẢNG TÍNH TOÁN, ĐO BÓC KHỐI LƯỢNG HOÀN THÀNH ĐƯA VÀO QUYẾT TOÁN</v>
          </cell>
        </row>
      </sheetData>
      <sheetData sheetId="10287">
        <row r="4">
          <cell r="A4" t="str">
            <v>BẢNG TÍNH TOÁN, ĐO BÓC KHỐI LƯỢNG HOÀN THÀNH ĐƯA VÀO QUYẾT TOÁN</v>
          </cell>
        </row>
      </sheetData>
      <sheetData sheetId="10288">
        <row r="4">
          <cell r="A4" t="str">
            <v>BẢNG TÍNH TOÁN, ĐO BÓC KHỐI LƯỢNG HOÀN THÀNH ĐƯA VÀO QUYẾT TOÁN</v>
          </cell>
        </row>
      </sheetData>
      <sheetData sheetId="10289">
        <row r="4">
          <cell r="A4" t="str">
            <v>BẢNG TÍNH TOÁN, ĐO BÓC KHỐI LƯỢNG HOÀN THÀNH ĐƯA VÀO QUYẾT TOÁN</v>
          </cell>
        </row>
      </sheetData>
      <sheetData sheetId="10290">
        <row r="4">
          <cell r="A4" t="str">
            <v>BẢNG TÍNH TOÁN, ĐO BÓC KHỐI LƯỢNG HOÀN THÀNH ĐƯA VÀO QUYẾT TOÁN</v>
          </cell>
        </row>
      </sheetData>
      <sheetData sheetId="10291">
        <row r="4">
          <cell r="A4" t="str">
            <v>BẢNG TÍNH TOÁN, ĐO BÓC KHỐI LƯỢNG HOÀN THÀNH ĐƯA VÀO QUYẾT TOÁN</v>
          </cell>
        </row>
      </sheetData>
      <sheetData sheetId="10292">
        <row r="4">
          <cell r="A4" t="str">
            <v>BẢNG TÍNH TOÁN, ĐO BÓC KHỐI LƯỢNG HOÀN THÀNH ĐƯA VÀO QUYẾT TOÁN</v>
          </cell>
        </row>
      </sheetData>
      <sheetData sheetId="10293">
        <row r="4">
          <cell r="A4" t="str">
            <v>BẢNG TÍNH TOÁN, ĐO BÓC KHỐI LƯỢNG HOÀN THÀNH ĐƯA VÀO QUYẾT TOÁN</v>
          </cell>
        </row>
      </sheetData>
      <sheetData sheetId="10294">
        <row r="4">
          <cell r="A4" t="str">
            <v>BẢNG TÍNH TOÁN, ĐO BÓC KHỐI LƯỢNG HOÀN THÀNH ĐƯA VÀO QUYẾT TOÁN</v>
          </cell>
        </row>
      </sheetData>
      <sheetData sheetId="10295">
        <row r="4">
          <cell r="A4" t="str">
            <v>BẢNG TÍNH TOÁN, ĐO BÓC KHỐI LƯỢNG HOÀN THÀNH ĐƯA VÀO QUYẾT TOÁN</v>
          </cell>
        </row>
      </sheetData>
      <sheetData sheetId="10296">
        <row r="4">
          <cell r="A4" t="str">
            <v>BẢNG TÍNH TOÁN, ĐO BÓC KHỐI LƯỢNG HOÀN THÀNH ĐƯA VÀO QUYẾT TOÁN</v>
          </cell>
        </row>
      </sheetData>
      <sheetData sheetId="10297">
        <row r="4">
          <cell r="A4" t="str">
            <v>BẢNG TÍNH TOÁN, ĐO BÓC KHỐI LƯỢNG HOÀN THÀNH ĐƯA VÀO QUYẾT TOÁN</v>
          </cell>
        </row>
      </sheetData>
      <sheetData sheetId="10298">
        <row r="4">
          <cell r="A4" t="str">
            <v>BẢNG TÍNH TOÁN, ĐO BÓC KHỐI LƯỢNG HOÀN THÀNH ĐƯA VÀO QUYẾT TOÁN</v>
          </cell>
        </row>
      </sheetData>
      <sheetData sheetId="10299">
        <row r="4">
          <cell r="A4" t="str">
            <v>BẢNG TÍNH TOÁN, ĐO BÓC KHỐI LƯỢNG HOÀN THÀNH ĐƯA VÀO QUYẾT TOÁN</v>
          </cell>
        </row>
      </sheetData>
      <sheetData sheetId="10300">
        <row r="4">
          <cell r="A4" t="str">
            <v>BẢNG TÍNH TOÁN, ĐO BÓC KHỐI LƯỢNG HOÀN THÀNH ĐƯA VÀO QUYẾT TOÁN</v>
          </cell>
        </row>
      </sheetData>
      <sheetData sheetId="10301">
        <row r="4">
          <cell r="A4" t="str">
            <v>BẢNG TÍNH TOÁN, ĐO BÓC KHỐI LƯỢNG HOÀN THÀNH ĐƯA VÀO QUYẾT TOÁN</v>
          </cell>
        </row>
      </sheetData>
      <sheetData sheetId="10302">
        <row r="4">
          <cell r="A4" t="str">
            <v>BẢNG TÍNH TOÁN, ĐO BÓC KHỐI LƯỢNG HOÀN THÀNH ĐƯA VÀO QUYẾT TOÁN</v>
          </cell>
        </row>
      </sheetData>
      <sheetData sheetId="10303">
        <row r="4">
          <cell r="A4" t="str">
            <v>BẢNG TÍNH TOÁN, ĐO BÓC KHỐI LƯỢNG HOÀN THÀNH ĐƯA VÀO QUYẾT TOÁN</v>
          </cell>
        </row>
      </sheetData>
      <sheetData sheetId="10304">
        <row r="4">
          <cell r="A4" t="str">
            <v>BẢNG TÍNH TOÁN, ĐO BÓC KHỐI LƯỢNG HOÀN THÀNH ĐƯA VÀO QUYẾT TOÁN</v>
          </cell>
        </row>
      </sheetData>
      <sheetData sheetId="10305">
        <row r="4">
          <cell r="A4" t="str">
            <v>BẢNG TÍNH TOÁN, ĐO BÓC KHỐI LƯỢNG HOÀN THÀNH ĐƯA VÀO QUYẾT TOÁN</v>
          </cell>
        </row>
      </sheetData>
      <sheetData sheetId="10306">
        <row r="4">
          <cell r="A4" t="str">
            <v>BẢNG TÍNH TOÁN, ĐO BÓC KHỐI LƯỢNG HOÀN THÀNH ĐƯA VÀO QUYẾT TOÁN</v>
          </cell>
        </row>
      </sheetData>
      <sheetData sheetId="10307">
        <row r="4">
          <cell r="A4" t="str">
            <v>BẢNG TÍNH TOÁN, ĐO BÓC KHỐI LƯỢNG HOÀN THÀNH ĐƯA VÀO QUYẾT TOÁN</v>
          </cell>
        </row>
      </sheetData>
      <sheetData sheetId="10308">
        <row r="4">
          <cell r="A4" t="str">
            <v>BẢNG TÍNH TOÁN, ĐO BÓC KHỐI LƯỢNG HOÀN THÀNH ĐƯA VÀO QUYẾT TOÁN</v>
          </cell>
        </row>
      </sheetData>
      <sheetData sheetId="10309">
        <row r="4">
          <cell r="A4" t="str">
            <v>BẢNG TÍNH TOÁN, ĐO BÓC KHỐI LƯỢNG HOÀN THÀNH ĐƯA VÀO QUYẾT TOÁN</v>
          </cell>
        </row>
      </sheetData>
      <sheetData sheetId="10310">
        <row r="4">
          <cell r="A4" t="str">
            <v>BẢNG TÍNH TOÁN, ĐO BÓC KHỐI LƯỢNG HOÀN THÀNH ĐƯA VÀO QUYẾT TOÁN</v>
          </cell>
        </row>
      </sheetData>
      <sheetData sheetId="10311">
        <row r="4">
          <cell r="A4" t="str">
            <v>BẢNG TÍNH TOÁN, ĐO BÓC KHỐI LƯỢNG HOÀN THÀNH ĐƯA VÀO QUYẾT TOÁN</v>
          </cell>
        </row>
      </sheetData>
      <sheetData sheetId="10312">
        <row r="4">
          <cell r="A4" t="str">
            <v>BẢNG TÍNH TOÁN, ĐO BÓC KHỐI LƯỢNG HOÀN THÀNH ĐƯA VÀO QUYẾT TOÁN</v>
          </cell>
        </row>
      </sheetData>
      <sheetData sheetId="10313">
        <row r="4">
          <cell r="A4" t="str">
            <v>BẢNG TÍNH TOÁN, ĐO BÓC KHỐI LƯỢNG HOÀN THÀNH ĐƯA VÀO QUYẾT TOÁN</v>
          </cell>
        </row>
      </sheetData>
      <sheetData sheetId="10314">
        <row r="4">
          <cell r="A4" t="str">
            <v>BẢNG TÍNH TOÁN, ĐO BÓC KHỐI LƯỢNG HOÀN THÀNH ĐƯA VÀO QUYẾT TOÁN</v>
          </cell>
        </row>
      </sheetData>
      <sheetData sheetId="10315">
        <row r="4">
          <cell r="A4" t="str">
            <v>BẢNG TÍNH TOÁN, ĐO BÓC KHỐI LƯỢNG HOÀN THÀNH ĐƯA VÀO QUYẾT TOÁN</v>
          </cell>
        </row>
      </sheetData>
      <sheetData sheetId="10316">
        <row r="4">
          <cell r="A4" t="str">
            <v>BẢNG TÍNH TOÁN, ĐO BÓC KHỐI LƯỢNG HOÀN THÀNH ĐƯA VÀO QUYẾT TOÁN</v>
          </cell>
        </row>
      </sheetData>
      <sheetData sheetId="10317">
        <row r="4">
          <cell r="A4" t="str">
            <v>BẢNG TÍNH TOÁN, ĐO BÓC KHỐI LƯỢNG HOÀN THÀNH ĐƯA VÀO QUYẾT TOÁN</v>
          </cell>
        </row>
      </sheetData>
      <sheetData sheetId="10318">
        <row r="4">
          <cell r="A4" t="str">
            <v>BẢNG TÍNH TOÁN, ĐO BÓC KHỐI LƯỢNG HOÀN THÀNH ĐƯA VÀO QUYẾT TOÁN</v>
          </cell>
        </row>
      </sheetData>
      <sheetData sheetId="10319">
        <row r="4">
          <cell r="A4" t="str">
            <v>BẢNG TÍNH TOÁN, ĐO BÓC KHỐI LƯỢNG HOÀN THÀNH ĐƯA VÀO QUYẾT TOÁN</v>
          </cell>
        </row>
      </sheetData>
      <sheetData sheetId="10320">
        <row r="4">
          <cell r="A4" t="str">
            <v>BẢNG TÍNH TOÁN, ĐO BÓC KHỐI LƯỢNG HOÀN THÀNH ĐƯA VÀO QUYẾT TOÁN</v>
          </cell>
        </row>
      </sheetData>
      <sheetData sheetId="10321">
        <row r="4">
          <cell r="A4" t="str">
            <v>BẢNG TÍNH TOÁN, ĐO BÓC KHỐI LƯỢNG HOÀN THÀNH ĐƯA VÀO QUYẾT TOÁN</v>
          </cell>
        </row>
      </sheetData>
      <sheetData sheetId="10322">
        <row r="4">
          <cell r="A4" t="str">
            <v>BẢNG TÍNH TOÁN, ĐO BÓC KHỐI LƯỢNG HOÀN THÀNH ĐƯA VÀO QUYẾT TOÁN</v>
          </cell>
        </row>
      </sheetData>
      <sheetData sheetId="10323">
        <row r="4">
          <cell r="A4" t="str">
            <v>BẢNG TÍNH TOÁN, ĐO BÓC KHỐI LƯỢNG HOÀN THÀNH ĐƯA VÀO QUYẾT TOÁN</v>
          </cell>
        </row>
      </sheetData>
      <sheetData sheetId="10324">
        <row r="4">
          <cell r="A4" t="str">
            <v>BẢNG TÍNH TOÁN, ĐO BÓC KHỐI LƯỢNG HOÀN THÀNH ĐƯA VÀO QUYẾT TOÁN</v>
          </cell>
        </row>
      </sheetData>
      <sheetData sheetId="10325">
        <row r="4">
          <cell r="A4" t="str">
            <v>BẢNG TÍNH TOÁN, ĐO BÓC KHỐI LƯỢNG HOÀN THÀNH ĐƯA VÀO QUYẾT TOÁN</v>
          </cell>
        </row>
      </sheetData>
      <sheetData sheetId="10326">
        <row r="4">
          <cell r="A4" t="str">
            <v>BẢNG TÍNH TOÁN, ĐO BÓC KHỐI LƯỢNG HOÀN THÀNH ĐƯA VÀO QUYẾT TOÁN</v>
          </cell>
        </row>
      </sheetData>
      <sheetData sheetId="10327">
        <row r="4">
          <cell r="A4" t="str">
            <v>BẢNG TÍNH TOÁN, ĐO BÓC KHỐI LƯỢNG HOÀN THÀNH ĐƯA VÀO QUYẾT TOÁN</v>
          </cell>
        </row>
      </sheetData>
      <sheetData sheetId="10328">
        <row r="4">
          <cell r="A4" t="str">
            <v>BẢNG TÍNH TOÁN, ĐO BÓC KHỐI LƯỢNG HOÀN THÀNH ĐƯA VÀO QUYẾT TOÁN</v>
          </cell>
        </row>
      </sheetData>
      <sheetData sheetId="10329">
        <row r="4">
          <cell r="A4" t="str">
            <v>BẢNG TÍNH TOÁN, ĐO BÓC KHỐI LƯỢNG HOÀN THÀNH ĐƯA VÀO QUYẾT TOÁN</v>
          </cell>
        </row>
      </sheetData>
      <sheetData sheetId="10330">
        <row r="4">
          <cell r="A4" t="str">
            <v>BẢNG TÍNH TOÁN, ĐO BÓC KHỐI LƯỢNG HOÀN THÀNH ĐƯA VÀO QUYẾT TOÁN</v>
          </cell>
        </row>
      </sheetData>
      <sheetData sheetId="10331">
        <row r="4">
          <cell r="A4" t="str">
            <v>BẢNG TÍNH TOÁN, ĐO BÓC KHỐI LƯỢNG HOÀN THÀNH ĐƯA VÀO QUYẾT TOÁN</v>
          </cell>
        </row>
      </sheetData>
      <sheetData sheetId="10332">
        <row r="4">
          <cell r="A4" t="str">
            <v>BẢNG TÍNH TOÁN, ĐO BÓC KHỐI LƯỢNG HOÀN THÀNH ĐƯA VÀO QUYẾT TOÁN</v>
          </cell>
        </row>
      </sheetData>
      <sheetData sheetId="10333">
        <row r="4">
          <cell r="A4" t="str">
            <v>BẢNG TÍNH TOÁN, ĐO BÓC KHỐI LƯỢNG HOÀN THÀNH ĐƯA VÀO QUYẾT TOÁN</v>
          </cell>
        </row>
      </sheetData>
      <sheetData sheetId="10334">
        <row r="4">
          <cell r="A4" t="str">
            <v>BẢNG TÍNH TOÁN, ĐO BÓC KHỐI LƯỢNG HOÀN THÀNH ĐƯA VÀO QUYẾT TOÁN</v>
          </cell>
        </row>
      </sheetData>
      <sheetData sheetId="10335">
        <row r="4">
          <cell r="A4" t="str">
            <v>BẢNG TÍNH TOÁN, ĐO BÓC KHỐI LƯỢNG HOÀN THÀNH ĐƯA VÀO QUYẾT TOÁN</v>
          </cell>
        </row>
      </sheetData>
      <sheetData sheetId="10336">
        <row r="4">
          <cell r="A4" t="str">
            <v>BẢNG TÍNH TOÁN, ĐO BÓC KHỐI LƯỢNG HOÀN THÀNH ĐƯA VÀO QUYẾT TOÁN</v>
          </cell>
        </row>
      </sheetData>
      <sheetData sheetId="10337">
        <row r="4">
          <cell r="A4" t="str">
            <v>BẢNG TÍNH TOÁN, ĐO BÓC KHỐI LƯỢNG HOÀN THÀNH ĐƯA VÀO QUYẾT TOÁN</v>
          </cell>
        </row>
      </sheetData>
      <sheetData sheetId="10338">
        <row r="4">
          <cell r="A4" t="str">
            <v>BẢNG TÍNH TOÁN, ĐO BÓC KHỐI LƯỢNG HOÀN THÀNH ĐƯA VÀO QUYẾT TOÁN</v>
          </cell>
        </row>
      </sheetData>
      <sheetData sheetId="10339">
        <row r="4">
          <cell r="A4" t="str">
            <v>BẢNG TÍNH TOÁN, ĐO BÓC KHỐI LƯỢNG HOÀN THÀNH ĐƯA VÀO QUYẾT TOÁN</v>
          </cell>
        </row>
      </sheetData>
      <sheetData sheetId="10340">
        <row r="4">
          <cell r="A4" t="str">
            <v>BẢNG TÍNH TOÁN, ĐO BÓC KHỐI LƯỢNG HOÀN THÀNH ĐƯA VÀO QUYẾT TOÁN</v>
          </cell>
        </row>
      </sheetData>
      <sheetData sheetId="10341">
        <row r="4">
          <cell r="A4" t="str">
            <v>BẢNG TÍNH TOÁN, ĐO BÓC KHỐI LƯỢNG HOÀN THÀNH ĐƯA VÀO QUYẾT TOÁN</v>
          </cell>
        </row>
      </sheetData>
      <sheetData sheetId="10342">
        <row r="4">
          <cell r="A4" t="str">
            <v>BẢNG TÍNH TOÁN, ĐO BÓC KHỐI LƯỢNG HOÀN THÀNH ĐƯA VÀO QUYẾT TOÁN</v>
          </cell>
        </row>
      </sheetData>
      <sheetData sheetId="10343">
        <row r="4">
          <cell r="A4" t="str">
            <v>BẢNG TÍNH TOÁN, ĐO BÓC KHỐI LƯỢNG HOÀN THÀNH ĐƯA VÀO QUYẾT TOÁN</v>
          </cell>
        </row>
      </sheetData>
      <sheetData sheetId="10344">
        <row r="4">
          <cell r="A4" t="str">
            <v>BẢNG TÍNH TOÁN, ĐO BÓC KHỐI LƯỢNG HOÀN THÀNH ĐƯA VÀO QUYẾT TOÁN</v>
          </cell>
        </row>
      </sheetData>
      <sheetData sheetId="10345">
        <row r="4">
          <cell r="A4" t="str">
            <v>BẢNG TÍNH TOÁN, ĐO BÓC KHỐI LƯỢNG HOÀN THÀNH ĐƯA VÀO QUYẾT TOÁN</v>
          </cell>
        </row>
      </sheetData>
      <sheetData sheetId="10346">
        <row r="4">
          <cell r="A4" t="str">
            <v>BẢNG TÍNH TOÁN, ĐO BÓC KHỐI LƯỢNG HOÀN THÀNH ĐƯA VÀO QUYẾT TOÁN</v>
          </cell>
        </row>
      </sheetData>
      <sheetData sheetId="10347">
        <row r="4">
          <cell r="A4" t="str">
            <v>BẢNG TÍNH TOÁN, ĐO BÓC KHỐI LƯỢNG HOÀN THÀNH ĐƯA VÀO QUYẾT TOÁN</v>
          </cell>
        </row>
      </sheetData>
      <sheetData sheetId="10348">
        <row r="4">
          <cell r="A4" t="str">
            <v>BẢNG TÍNH TOÁN, ĐO BÓC KHỐI LƯỢNG HOÀN THÀNH ĐƯA VÀO QUYẾT TOÁN</v>
          </cell>
        </row>
      </sheetData>
      <sheetData sheetId="10349">
        <row r="4">
          <cell r="A4" t="str">
            <v>BẢNG TÍNH TOÁN, ĐO BÓC KHỐI LƯỢNG HOÀN THÀNH ĐƯA VÀO QUYẾT TOÁN</v>
          </cell>
        </row>
      </sheetData>
      <sheetData sheetId="10350">
        <row r="4">
          <cell r="A4" t="str">
            <v>BẢNG TÍNH TOÁN, ĐO BÓC KHỐI LƯỢNG HOÀN THÀNH ĐƯA VÀO QUYẾT TOÁN</v>
          </cell>
        </row>
      </sheetData>
      <sheetData sheetId="10351">
        <row r="4">
          <cell r="A4" t="str">
            <v>BẢNG TÍNH TOÁN, ĐO BÓC KHỐI LƯỢNG HOÀN THÀNH ĐƯA VÀO QUYẾT TOÁN</v>
          </cell>
        </row>
      </sheetData>
      <sheetData sheetId="10352">
        <row r="4">
          <cell r="A4" t="str">
            <v>BẢNG TÍNH TOÁN, ĐO BÓC KHỐI LƯỢNG HOÀN THÀNH ĐƯA VÀO QUYẾT TOÁN</v>
          </cell>
        </row>
      </sheetData>
      <sheetData sheetId="10353">
        <row r="4">
          <cell r="A4" t="str">
            <v>BẢNG TÍNH TOÁN, ĐO BÓC KHỐI LƯỢNG HOÀN THÀNH ĐƯA VÀO QUYẾT TOÁN</v>
          </cell>
        </row>
      </sheetData>
      <sheetData sheetId="10354">
        <row r="4">
          <cell r="A4" t="str">
            <v>BẢNG TÍNH TOÁN, ĐO BÓC KHỐI LƯỢNG HOÀN THÀNH ĐƯA VÀO QUYẾT TOÁN</v>
          </cell>
        </row>
      </sheetData>
      <sheetData sheetId="10355">
        <row r="4">
          <cell r="A4" t="str">
            <v>BẢNG TÍNH TOÁN, ĐO BÓC KHỐI LƯỢNG HOÀN THÀNH ĐƯA VÀO QUYẾT TOÁN</v>
          </cell>
        </row>
      </sheetData>
      <sheetData sheetId="10356">
        <row r="4">
          <cell r="A4" t="str">
            <v>BẢNG TÍNH TOÁN, ĐO BÓC KHỐI LƯỢNG HOÀN THÀNH ĐƯA VÀO QUYẾT TOÁN</v>
          </cell>
        </row>
      </sheetData>
      <sheetData sheetId="10357">
        <row r="4">
          <cell r="A4" t="str">
            <v>BẢNG TÍNH TOÁN, ĐO BÓC KHỐI LƯỢNG HOÀN THÀNH ĐƯA VÀO QUYẾT TOÁN</v>
          </cell>
        </row>
      </sheetData>
      <sheetData sheetId="10358">
        <row r="4">
          <cell r="A4" t="str">
            <v>BẢNG TÍNH TOÁN, ĐO BÓC KHỐI LƯỢNG HOÀN THÀNH ĐƯA VÀO QUYẾT TOÁN</v>
          </cell>
        </row>
      </sheetData>
      <sheetData sheetId="10359">
        <row r="4">
          <cell r="A4" t="str">
            <v>BẢNG TÍNH TOÁN, ĐO BÓC KHỐI LƯỢNG HOÀN THÀNH ĐƯA VÀO QUYẾT TOÁN</v>
          </cell>
        </row>
      </sheetData>
      <sheetData sheetId="10360">
        <row r="4">
          <cell r="A4" t="str">
            <v>BẢNG TÍNH TOÁN, ĐO BÓC KHỐI LƯỢNG HOÀN THÀNH ĐƯA VÀO QUYẾT TOÁN</v>
          </cell>
        </row>
      </sheetData>
      <sheetData sheetId="10361">
        <row r="4">
          <cell r="A4" t="str">
            <v>BẢNG TÍNH TOÁN, ĐO BÓC KHỐI LƯỢNG HOÀN THÀNH ĐƯA VÀO QUYẾT TOÁN</v>
          </cell>
        </row>
      </sheetData>
      <sheetData sheetId="10362">
        <row r="4">
          <cell r="A4" t="str">
            <v>BẢNG TÍNH TOÁN, ĐO BÓC KHỐI LƯỢNG HOÀN THÀNH ĐƯA VÀO QUYẾT TOÁN</v>
          </cell>
        </row>
      </sheetData>
      <sheetData sheetId="10363">
        <row r="4">
          <cell r="A4" t="str">
            <v>BẢNG TÍNH TOÁN, ĐO BÓC KHỐI LƯỢNG HOÀN THÀNH ĐƯA VÀO QUYẾT TOÁN</v>
          </cell>
        </row>
      </sheetData>
      <sheetData sheetId="10364">
        <row r="4">
          <cell r="A4" t="str">
            <v>BẢNG TÍNH TOÁN, ĐO BÓC KHỐI LƯỢNG HOÀN THÀNH ĐƯA VÀO QUYẾT TOÁN</v>
          </cell>
        </row>
      </sheetData>
      <sheetData sheetId="10365">
        <row r="4">
          <cell r="A4" t="str">
            <v>BẢNG TÍNH TOÁN, ĐO BÓC KHỐI LƯỢNG HOÀN THÀNH ĐƯA VÀO QUYẾT TOÁN</v>
          </cell>
        </row>
      </sheetData>
      <sheetData sheetId="10366">
        <row r="4">
          <cell r="A4" t="str">
            <v>BẢNG TÍNH TOÁN, ĐO BÓC KHỐI LƯỢNG HOÀN THÀNH ĐƯA VÀO QUYẾT TOÁN</v>
          </cell>
        </row>
      </sheetData>
      <sheetData sheetId="10367">
        <row r="4">
          <cell r="A4" t="str">
            <v>BẢNG TÍNH TOÁN, ĐO BÓC KHỐI LƯỢNG HOÀN THÀNH ĐƯA VÀO QUYẾT TOÁN</v>
          </cell>
        </row>
      </sheetData>
      <sheetData sheetId="10368">
        <row r="4">
          <cell r="A4" t="str">
            <v>BẢNG TÍNH TOÁN, ĐO BÓC KHỐI LƯỢNG HOÀN THÀNH ĐƯA VÀO QUYẾT TOÁN</v>
          </cell>
        </row>
      </sheetData>
      <sheetData sheetId="10369">
        <row r="4">
          <cell r="A4" t="str">
            <v>BẢNG TÍNH TOÁN, ĐO BÓC KHỐI LƯỢNG HOÀN THÀNH ĐƯA VÀO QUYẾT TOÁN</v>
          </cell>
        </row>
      </sheetData>
      <sheetData sheetId="10370">
        <row r="4">
          <cell r="A4" t="str">
            <v>BẢNG TÍNH TOÁN, ĐO BÓC KHỐI LƯỢNG HOÀN THÀNH ĐƯA VÀO QUYẾT TOÁN</v>
          </cell>
        </row>
      </sheetData>
      <sheetData sheetId="10371">
        <row r="4">
          <cell r="A4" t="str">
            <v>BẢNG TÍNH TOÁN, ĐO BÓC KHỐI LƯỢNG HOÀN THÀNH ĐƯA VÀO QUYẾT TOÁN</v>
          </cell>
        </row>
      </sheetData>
      <sheetData sheetId="10372">
        <row r="4">
          <cell r="A4" t="str">
            <v>BẢNG TÍNH TOÁN, ĐO BÓC KHỐI LƯỢNG HOÀN THÀNH ĐƯA VÀO QUYẾT TOÁN</v>
          </cell>
        </row>
      </sheetData>
      <sheetData sheetId="10373">
        <row r="4">
          <cell r="A4" t="str">
            <v>BẢNG TÍNH TOÁN, ĐO BÓC KHỐI LƯỢNG HOÀN THÀNH ĐƯA VÀO QUYẾT TOÁN</v>
          </cell>
        </row>
      </sheetData>
      <sheetData sheetId="10374">
        <row r="4">
          <cell r="A4" t="str">
            <v>BẢNG TÍNH TOÁN, ĐO BÓC KHỐI LƯỢNG HOÀN THÀNH ĐƯA VÀO QUYẾT TOÁN</v>
          </cell>
        </row>
      </sheetData>
      <sheetData sheetId="10375">
        <row r="4">
          <cell r="A4" t="str">
            <v>BẢNG TÍNH TOÁN, ĐO BÓC KHỐI LƯỢNG HOÀN THÀNH ĐƯA VÀO QUYẾT TOÁN</v>
          </cell>
        </row>
      </sheetData>
      <sheetData sheetId="10376">
        <row r="4">
          <cell r="A4" t="str">
            <v>BẢNG TÍNH TOÁN, ĐO BÓC KHỐI LƯỢNG HOÀN THÀNH ĐƯA VÀO QUYẾT TOÁN</v>
          </cell>
        </row>
      </sheetData>
      <sheetData sheetId="10377">
        <row r="4">
          <cell r="A4" t="str">
            <v>BẢNG TÍNH TOÁN, ĐO BÓC KHỐI LƯỢNG HOÀN THÀNH ĐƯA VÀO QUYẾT TOÁN</v>
          </cell>
        </row>
      </sheetData>
      <sheetData sheetId="10378">
        <row r="4">
          <cell r="A4" t="str">
            <v>BẢNG TÍNH TOÁN, ĐO BÓC KHỐI LƯỢNG HOÀN THÀNH ĐƯA VÀO QUYẾT TOÁN</v>
          </cell>
        </row>
      </sheetData>
      <sheetData sheetId="10379">
        <row r="4">
          <cell r="A4" t="str">
            <v>BẢNG TÍNH TOÁN, ĐO BÓC KHỐI LƯỢNG HOÀN THÀNH ĐƯA VÀO QUYẾT TOÁN</v>
          </cell>
        </row>
      </sheetData>
      <sheetData sheetId="10380">
        <row r="4">
          <cell r="A4" t="str">
            <v>BẢNG TÍNH TOÁN, ĐO BÓC KHỐI LƯỢNG HOÀN THÀNH ĐƯA VÀO QUYẾT TOÁN</v>
          </cell>
        </row>
      </sheetData>
      <sheetData sheetId="10381">
        <row r="4">
          <cell r="A4" t="str">
            <v>BẢNG TÍNH TOÁN, ĐO BÓC KHỐI LƯỢNG HOÀN THÀNH ĐƯA VÀO QUYẾT TOÁN</v>
          </cell>
        </row>
      </sheetData>
      <sheetData sheetId="10382">
        <row r="4">
          <cell r="A4" t="str">
            <v>BẢNG TÍNH TOÁN, ĐO BÓC KHỐI LƯỢNG HOÀN THÀNH ĐƯA VÀO QUYẾT TOÁN</v>
          </cell>
        </row>
      </sheetData>
      <sheetData sheetId="10383">
        <row r="4">
          <cell r="A4" t="str">
            <v>BẢNG TÍNH TOÁN, ĐO BÓC KHỐI LƯỢNG HOÀN THÀNH ĐƯA VÀO QUYẾT TOÁN</v>
          </cell>
        </row>
      </sheetData>
      <sheetData sheetId="10384">
        <row r="4">
          <cell r="A4" t="str">
            <v>BẢNG TÍNH TOÁN, ĐO BÓC KHỐI LƯỢNG HOÀN THÀNH ĐƯA VÀO QUYẾT TOÁN</v>
          </cell>
        </row>
      </sheetData>
      <sheetData sheetId="10385">
        <row r="4">
          <cell r="A4" t="str">
            <v>BẢNG TÍNH TOÁN, ĐO BÓC KHỐI LƯỢNG HOÀN THÀNH ĐƯA VÀO QUYẾT TOÁN</v>
          </cell>
        </row>
      </sheetData>
      <sheetData sheetId="10386">
        <row r="4">
          <cell r="A4" t="str">
            <v>BẢNG TÍNH TOÁN, ĐO BÓC KHỐI LƯỢNG HOÀN THÀNH ĐƯA VÀO QUYẾT TOÁN</v>
          </cell>
        </row>
      </sheetData>
      <sheetData sheetId="10387">
        <row r="4">
          <cell r="A4" t="str">
            <v>BẢNG TÍNH TOÁN, ĐO BÓC KHỐI LƯỢNG HOÀN THÀNH ĐƯA VÀO QUYẾT TOÁN</v>
          </cell>
        </row>
      </sheetData>
      <sheetData sheetId="10388">
        <row r="4">
          <cell r="A4" t="str">
            <v>BẢNG TÍNH TOÁN, ĐO BÓC KHỐI LƯỢNG HOÀN THÀNH ĐƯA VÀO QUYẾT TOÁN</v>
          </cell>
        </row>
      </sheetData>
      <sheetData sheetId="10389">
        <row r="4">
          <cell r="A4" t="str">
            <v>BẢNG TÍNH TOÁN, ĐO BÓC KHỐI LƯỢNG HOÀN THÀNH ĐƯA VÀO QUYẾT TOÁN</v>
          </cell>
        </row>
      </sheetData>
      <sheetData sheetId="10390">
        <row r="4">
          <cell r="A4" t="str">
            <v>BẢNG TÍNH TOÁN, ĐO BÓC KHỐI LƯỢNG HOÀN THÀNH ĐƯA VÀO QUYẾT TOÁN</v>
          </cell>
        </row>
      </sheetData>
      <sheetData sheetId="10391">
        <row r="4">
          <cell r="A4" t="str">
            <v>BẢNG TÍNH TOÁN, ĐO BÓC KHỐI LƯỢNG HOÀN THÀNH ĐƯA VÀO QUYẾT TOÁN</v>
          </cell>
        </row>
      </sheetData>
      <sheetData sheetId="10392">
        <row r="4">
          <cell r="A4" t="str">
            <v>BẢNG TÍNH TOÁN, ĐO BÓC KHỐI LƯỢNG HOÀN THÀNH ĐƯA VÀO QUYẾT TOÁN</v>
          </cell>
        </row>
      </sheetData>
      <sheetData sheetId="10393">
        <row r="4">
          <cell r="A4" t="str">
            <v>BẢNG TÍNH TOÁN, ĐO BÓC KHỐI LƯỢNG HOÀN THÀNH ĐƯA VÀO QUYẾT TOÁN</v>
          </cell>
        </row>
      </sheetData>
      <sheetData sheetId="10394">
        <row r="4">
          <cell r="A4" t="str">
            <v>BẢNG TÍNH TOÁN, ĐO BÓC KHỐI LƯỢNG HOÀN THÀNH ĐƯA VÀO QUYẾT TOÁN</v>
          </cell>
        </row>
      </sheetData>
      <sheetData sheetId="10395">
        <row r="4">
          <cell r="A4" t="str">
            <v>BẢNG TÍNH TOÁN, ĐO BÓC KHỐI LƯỢNG HOÀN THÀNH ĐƯA VÀO QUYẾT TOÁN</v>
          </cell>
        </row>
      </sheetData>
      <sheetData sheetId="10396">
        <row r="4">
          <cell r="A4" t="str">
            <v>BẢNG TÍNH TOÁN, ĐO BÓC KHỐI LƯỢNG HOÀN THÀNH ĐƯA VÀO QUYẾT TOÁN</v>
          </cell>
        </row>
      </sheetData>
      <sheetData sheetId="10397">
        <row r="4">
          <cell r="A4" t="str">
            <v>BẢNG TÍNH TOÁN, ĐO BÓC KHỐI LƯỢNG HOÀN THÀNH ĐƯA VÀO QUYẾT TOÁN</v>
          </cell>
        </row>
      </sheetData>
      <sheetData sheetId="10398">
        <row r="4">
          <cell r="A4" t="str">
            <v>BẢNG TÍNH TOÁN, ĐO BÓC KHỐI LƯỢNG HOÀN THÀNH ĐƯA VÀO QUYẾT TOÁN</v>
          </cell>
        </row>
      </sheetData>
      <sheetData sheetId="10399">
        <row r="4">
          <cell r="A4" t="str">
            <v>BẢNG TÍNH TOÁN, ĐO BÓC KHỐI LƯỢNG HOÀN THÀNH ĐƯA VÀO QUYẾT TOÁN</v>
          </cell>
        </row>
      </sheetData>
      <sheetData sheetId="10400">
        <row r="4">
          <cell r="A4" t="str">
            <v>BẢNG TÍNH TOÁN, ĐO BÓC KHỐI LƯỢNG HOÀN THÀNH ĐƯA VÀO QUYẾT TOÁN</v>
          </cell>
        </row>
      </sheetData>
      <sheetData sheetId="10401">
        <row r="4">
          <cell r="A4" t="str">
            <v>BẢNG TÍNH TOÁN, ĐO BÓC KHỐI LƯỢNG HOÀN THÀNH ĐƯA VÀO QUYẾT TOÁN</v>
          </cell>
        </row>
      </sheetData>
      <sheetData sheetId="10402">
        <row r="4">
          <cell r="A4" t="str">
            <v>BẢNG TÍNH TOÁN, ĐO BÓC KHỐI LƯỢNG HOÀN THÀNH ĐƯA VÀO QUYẾT TOÁN</v>
          </cell>
        </row>
      </sheetData>
      <sheetData sheetId="10403">
        <row r="4">
          <cell r="A4" t="str">
            <v>BẢNG TÍNH TOÁN, ĐO BÓC KHỐI LƯỢNG HOÀN THÀNH ĐƯA VÀO QUYẾT TOÁN</v>
          </cell>
        </row>
      </sheetData>
      <sheetData sheetId="10404">
        <row r="4">
          <cell r="A4" t="str">
            <v>BẢNG TÍNH TOÁN, ĐO BÓC KHỐI LƯỢNG HOÀN THÀNH ĐƯA VÀO QUYẾT TOÁN</v>
          </cell>
        </row>
      </sheetData>
      <sheetData sheetId="10405">
        <row r="4">
          <cell r="A4" t="str">
            <v>BẢNG TÍNH TOÁN, ĐO BÓC KHỐI LƯỢNG HOÀN THÀNH ĐƯA VÀO QUYẾT TOÁN</v>
          </cell>
        </row>
      </sheetData>
      <sheetData sheetId="10406">
        <row r="4">
          <cell r="A4" t="str">
            <v>BẢNG TÍNH TOÁN, ĐO BÓC KHỐI LƯỢNG HOÀN THÀNH ĐƯA VÀO QUYẾT TOÁN</v>
          </cell>
        </row>
      </sheetData>
      <sheetData sheetId="10407">
        <row r="4">
          <cell r="A4" t="str">
            <v>BẢNG TÍNH TOÁN, ĐO BÓC KHỐI LƯỢNG HOÀN THÀNH ĐƯA VÀO QUYẾT TOÁN</v>
          </cell>
        </row>
      </sheetData>
      <sheetData sheetId="10408">
        <row r="4">
          <cell r="A4" t="str">
            <v>BẢNG TÍNH TOÁN, ĐO BÓC KHỐI LƯỢNG HOÀN THÀNH ĐƯA VÀO QUYẾT TOÁN</v>
          </cell>
        </row>
      </sheetData>
      <sheetData sheetId="10409">
        <row r="4">
          <cell r="A4" t="str">
            <v>BẢNG TÍNH TOÁN, ĐO BÓC KHỐI LƯỢNG HOÀN THÀNH ĐƯA VÀO QUYẾT TOÁN</v>
          </cell>
        </row>
      </sheetData>
      <sheetData sheetId="10410">
        <row r="4">
          <cell r="A4" t="str">
            <v>BẢNG TÍNH TOÁN, ĐO BÓC KHỐI LƯỢNG HOÀN THÀNH ĐƯA VÀO QUYẾT TOÁN</v>
          </cell>
        </row>
      </sheetData>
      <sheetData sheetId="10411">
        <row r="4">
          <cell r="A4" t="str">
            <v>BẢNG TÍNH TOÁN, ĐO BÓC KHỐI LƯỢNG HOÀN THÀNH ĐƯA VÀO QUYẾT TOÁN</v>
          </cell>
        </row>
      </sheetData>
      <sheetData sheetId="10412">
        <row r="4">
          <cell r="A4" t="str">
            <v>BẢNG TÍNH TOÁN, ĐO BÓC KHỐI LƯỢNG HOÀN THÀNH ĐƯA VÀO QUYẾT TOÁN</v>
          </cell>
        </row>
      </sheetData>
      <sheetData sheetId="10413">
        <row r="4">
          <cell r="A4" t="str">
            <v>BẢNG TÍNH TOÁN, ĐO BÓC KHỐI LƯỢNG HOÀN THÀNH ĐƯA VÀO QUYẾT TOÁN</v>
          </cell>
        </row>
      </sheetData>
      <sheetData sheetId="10414">
        <row r="4">
          <cell r="A4" t="str">
            <v>BẢNG TÍNH TOÁN, ĐO BÓC KHỐI LƯỢNG HOÀN THÀNH ĐƯA VÀO QUYẾT TOÁN</v>
          </cell>
        </row>
      </sheetData>
      <sheetData sheetId="10415">
        <row r="4">
          <cell r="A4" t="str">
            <v>BẢNG TÍNH TOÁN, ĐO BÓC KHỐI LƯỢNG HOÀN THÀNH ĐƯA VÀO QUYẾT TOÁN</v>
          </cell>
        </row>
      </sheetData>
      <sheetData sheetId="10416">
        <row r="4">
          <cell r="A4" t="str">
            <v>BẢNG TÍNH TOÁN, ĐO BÓC KHỐI LƯỢNG HOÀN THÀNH ĐƯA VÀO QUYẾT TOÁN</v>
          </cell>
        </row>
      </sheetData>
      <sheetData sheetId="10417">
        <row r="4">
          <cell r="A4" t="str">
            <v>BẢNG TÍNH TOÁN, ĐO BÓC KHỐI LƯỢNG HOÀN THÀNH ĐƯA VÀO QUYẾT TOÁN</v>
          </cell>
        </row>
      </sheetData>
      <sheetData sheetId="10418">
        <row r="4">
          <cell r="A4" t="str">
            <v>BẢNG TÍNH TOÁN, ĐO BÓC KHỐI LƯỢNG HOÀN THÀNH ĐƯA VÀO QUYẾT TOÁN</v>
          </cell>
        </row>
      </sheetData>
      <sheetData sheetId="10419">
        <row r="4">
          <cell r="A4" t="str">
            <v>BẢNG TÍNH TOÁN, ĐO BÓC KHỐI LƯỢNG HOÀN THÀNH ĐƯA VÀO QUYẾT TOÁN</v>
          </cell>
        </row>
      </sheetData>
      <sheetData sheetId="10420">
        <row r="4">
          <cell r="A4" t="str">
            <v>BẢNG TÍNH TOÁN, ĐO BÓC KHỐI LƯỢNG HOÀN THÀNH ĐƯA VÀO QUYẾT TOÁN</v>
          </cell>
        </row>
      </sheetData>
      <sheetData sheetId="10421">
        <row r="4">
          <cell r="A4" t="str">
            <v>BẢNG TÍNH TOÁN, ĐO BÓC KHỐI LƯỢNG HOÀN THÀNH ĐƯA VÀO QUYẾT TOÁN</v>
          </cell>
        </row>
      </sheetData>
      <sheetData sheetId="10422">
        <row r="4">
          <cell r="A4" t="str">
            <v>BẢNG TÍNH TOÁN, ĐO BÓC KHỐI LƯỢNG HOÀN THÀNH ĐƯA VÀO QUYẾT TOÁN</v>
          </cell>
        </row>
      </sheetData>
      <sheetData sheetId="10423">
        <row r="4">
          <cell r="A4" t="str">
            <v>BẢNG TÍNH TOÁN, ĐO BÓC KHỐI LƯỢNG HOÀN THÀNH ĐƯA VÀO QUYẾT TOÁN</v>
          </cell>
        </row>
      </sheetData>
      <sheetData sheetId="10424">
        <row r="4">
          <cell r="A4" t="str">
            <v>BẢNG TÍNH TOÁN, ĐO BÓC KHỐI LƯỢNG HOÀN THÀNH ĐƯA VÀO QUYẾT TOÁN</v>
          </cell>
        </row>
      </sheetData>
      <sheetData sheetId="10425">
        <row r="4">
          <cell r="A4" t="str">
            <v>BẢNG TÍNH TOÁN, ĐO BÓC KHỐI LƯỢNG HOÀN THÀNH ĐƯA VÀO QUYẾT TOÁN</v>
          </cell>
        </row>
      </sheetData>
      <sheetData sheetId="10426">
        <row r="4">
          <cell r="A4" t="str">
            <v>BẢNG TÍNH TOÁN, ĐO BÓC KHỐI LƯỢNG HOÀN THÀNH ĐƯA VÀO QUYẾT TOÁN</v>
          </cell>
        </row>
      </sheetData>
      <sheetData sheetId="10427">
        <row r="4">
          <cell r="A4" t="str">
            <v>BẢNG TÍNH TOÁN, ĐO BÓC KHỐI LƯỢNG HOÀN THÀNH ĐƯA VÀO QUYẾT TOÁN</v>
          </cell>
        </row>
      </sheetData>
      <sheetData sheetId="10428">
        <row r="4">
          <cell r="A4" t="str">
            <v>BẢNG TÍNH TOÁN, ĐO BÓC KHỐI LƯỢNG HOÀN THÀNH ĐƯA VÀO QUYẾT TOÁN</v>
          </cell>
        </row>
      </sheetData>
      <sheetData sheetId="10429">
        <row r="4">
          <cell r="A4" t="str">
            <v>BẢNG TÍNH TOÁN, ĐO BÓC KHỐI LƯỢNG HOÀN THÀNH ĐƯA VÀO QUYẾT TOÁN</v>
          </cell>
        </row>
      </sheetData>
      <sheetData sheetId="10430">
        <row r="4">
          <cell r="A4" t="str">
            <v>BẢNG TÍNH TOÁN, ĐO BÓC KHỐI LƯỢNG HOÀN THÀNH ĐƯA VÀO QUYẾT TOÁN</v>
          </cell>
        </row>
      </sheetData>
      <sheetData sheetId="10431">
        <row r="4">
          <cell r="A4" t="str">
            <v>BẢNG TÍNH TOÁN, ĐO BÓC KHỐI LƯỢNG HOÀN THÀNH ĐƯA VÀO QUYẾT TOÁN</v>
          </cell>
        </row>
      </sheetData>
      <sheetData sheetId="10432">
        <row r="4">
          <cell r="A4" t="str">
            <v>BẢNG TÍNH TOÁN, ĐO BÓC KHỐI LƯỢNG HOÀN THÀNH ĐƯA VÀO QUYẾT TOÁN</v>
          </cell>
        </row>
      </sheetData>
      <sheetData sheetId="10433">
        <row r="4">
          <cell r="A4" t="str">
            <v>BẢNG TÍNH TOÁN, ĐO BÓC KHỐI LƯỢNG HOÀN THÀNH ĐƯA VÀO QUYẾT TOÁN</v>
          </cell>
        </row>
      </sheetData>
      <sheetData sheetId="10434">
        <row r="4">
          <cell r="A4" t="str">
            <v>BẢNG TÍNH TOÁN, ĐO BÓC KHỐI LƯỢNG HOÀN THÀNH ĐƯA VÀO QUYẾT TOÁN</v>
          </cell>
        </row>
      </sheetData>
      <sheetData sheetId="10435">
        <row r="4">
          <cell r="A4" t="str">
            <v>BẢNG TÍNH TOÁN, ĐO BÓC KHỐI LƯỢNG HOÀN THÀNH ĐƯA VÀO QUYẾT TOÁN</v>
          </cell>
        </row>
      </sheetData>
      <sheetData sheetId="10436">
        <row r="4">
          <cell r="A4" t="str">
            <v>BẢNG TÍNH TOÁN, ĐO BÓC KHỐI LƯỢNG HOÀN THÀNH ĐƯA VÀO QUYẾT TOÁN</v>
          </cell>
        </row>
      </sheetData>
      <sheetData sheetId="10437">
        <row r="4">
          <cell r="A4" t="str">
            <v>BẢNG TÍNH TOÁN, ĐO BÓC KHỐI LƯỢNG HOÀN THÀNH ĐƯA VÀO QUYẾT TOÁN</v>
          </cell>
        </row>
      </sheetData>
      <sheetData sheetId="10438">
        <row r="4">
          <cell r="A4" t="str">
            <v>BẢNG TÍNH TOÁN, ĐO BÓC KHỐI LƯỢNG HOÀN THÀNH ĐƯA VÀO QUYẾT TOÁN</v>
          </cell>
        </row>
      </sheetData>
      <sheetData sheetId="10439">
        <row r="4">
          <cell r="A4" t="str">
            <v>BẢNG TÍNH TOÁN, ĐO BÓC KHỐI LƯỢNG HOÀN THÀNH ĐƯA VÀO QUYẾT TOÁN</v>
          </cell>
        </row>
      </sheetData>
      <sheetData sheetId="10440">
        <row r="4">
          <cell r="A4" t="str">
            <v>BẢNG TÍNH TOÁN, ĐO BÓC KHỐI LƯỢNG HOÀN THÀNH ĐƯA VÀO QUYẾT TOÁN</v>
          </cell>
        </row>
      </sheetData>
      <sheetData sheetId="10441">
        <row r="4">
          <cell r="A4" t="str">
            <v>BẢNG TÍNH TOÁN, ĐO BÓC KHỐI LƯỢNG HOÀN THÀNH ĐƯA VÀO QUYẾT TOÁN</v>
          </cell>
        </row>
      </sheetData>
      <sheetData sheetId="10442">
        <row r="4">
          <cell r="A4" t="str">
            <v>BẢNG TÍNH TOÁN, ĐO BÓC KHỐI LƯỢNG HOÀN THÀNH ĐƯA VÀO QUYẾT TOÁN</v>
          </cell>
        </row>
      </sheetData>
      <sheetData sheetId="10443">
        <row r="4">
          <cell r="A4" t="str">
            <v>BẢNG TÍNH TOÁN, ĐO BÓC KHỐI LƯỢNG HOÀN THÀNH ĐƯA VÀO QUYẾT TOÁN</v>
          </cell>
        </row>
      </sheetData>
      <sheetData sheetId="10444">
        <row r="4">
          <cell r="A4" t="str">
            <v>BẢNG TÍNH TOÁN, ĐO BÓC KHỐI LƯỢNG HOÀN THÀNH ĐƯA VÀO QUYẾT TOÁN</v>
          </cell>
        </row>
      </sheetData>
      <sheetData sheetId="10445">
        <row r="4">
          <cell r="A4" t="str">
            <v>BẢNG TÍNH TOÁN, ĐO BÓC KHỐI LƯỢNG HOÀN THÀNH ĐƯA VÀO QUYẾT TOÁN</v>
          </cell>
        </row>
      </sheetData>
      <sheetData sheetId="10446">
        <row r="4">
          <cell r="A4" t="str">
            <v>BẢNG TÍNH TOÁN, ĐO BÓC KHỐI LƯỢNG HOÀN THÀNH ĐƯA VÀO QUYẾT TOÁN</v>
          </cell>
        </row>
      </sheetData>
      <sheetData sheetId="10447">
        <row r="4">
          <cell r="A4" t="str">
            <v>BẢNG TÍNH TOÁN, ĐO BÓC KHỐI LƯỢNG HOÀN THÀNH ĐƯA VÀO QUYẾT TOÁN</v>
          </cell>
        </row>
      </sheetData>
      <sheetData sheetId="10448">
        <row r="4">
          <cell r="A4" t="str">
            <v>BẢNG TÍNH TOÁN, ĐO BÓC KHỐI LƯỢNG HOÀN THÀNH ĐƯA VÀO QUYẾT TOÁN</v>
          </cell>
        </row>
      </sheetData>
      <sheetData sheetId="10449">
        <row r="4">
          <cell r="A4" t="str">
            <v>BẢNG TÍNH TOÁN, ĐO BÓC KHỐI LƯỢNG HOÀN THÀNH ĐƯA VÀO QUYẾT TOÁN</v>
          </cell>
        </row>
      </sheetData>
      <sheetData sheetId="10450">
        <row r="4">
          <cell r="A4" t="str">
            <v>BẢNG TÍNH TOÁN, ĐO BÓC KHỐI LƯỢNG HOÀN THÀNH ĐƯA VÀO QUYẾT TOÁN</v>
          </cell>
        </row>
      </sheetData>
      <sheetData sheetId="10451">
        <row r="4">
          <cell r="A4" t="str">
            <v>BẢNG TÍNH TOÁN, ĐO BÓC KHỐI LƯỢNG HOÀN THÀNH ĐƯA VÀO QUYẾT TOÁN</v>
          </cell>
        </row>
      </sheetData>
      <sheetData sheetId="10452">
        <row r="4">
          <cell r="A4" t="str">
            <v>BẢNG TÍNH TOÁN, ĐO BÓC KHỐI LƯỢNG HOÀN THÀNH ĐƯA VÀO QUYẾT TOÁN</v>
          </cell>
        </row>
      </sheetData>
      <sheetData sheetId="10453">
        <row r="4">
          <cell r="A4" t="str">
            <v>BẢNG TÍNH TOÁN, ĐO BÓC KHỐI LƯỢNG HOÀN THÀNH ĐƯA VÀO QUYẾT TOÁN</v>
          </cell>
        </row>
      </sheetData>
      <sheetData sheetId="10454">
        <row r="4">
          <cell r="A4" t="str">
            <v>BẢNG TÍNH TOÁN, ĐO BÓC KHỐI LƯỢNG HOÀN THÀNH ĐƯA VÀO QUYẾT TOÁN</v>
          </cell>
        </row>
      </sheetData>
      <sheetData sheetId="10455">
        <row r="4">
          <cell r="A4" t="str">
            <v>BẢNG TÍNH TOÁN, ĐO BÓC KHỐI LƯỢNG HOÀN THÀNH ĐƯA VÀO QUYẾT TOÁN</v>
          </cell>
        </row>
      </sheetData>
      <sheetData sheetId="10456">
        <row r="4">
          <cell r="A4" t="str">
            <v>BẢNG TÍNH TOÁN, ĐO BÓC KHỐI LƯỢNG HOÀN THÀNH ĐƯA VÀO QUYẾT TOÁN</v>
          </cell>
        </row>
      </sheetData>
      <sheetData sheetId="10457">
        <row r="4">
          <cell r="A4" t="str">
            <v>BẢNG TÍNH TOÁN, ĐO BÓC KHỐI LƯỢNG HOÀN THÀNH ĐƯA VÀO QUYẾT TOÁN</v>
          </cell>
        </row>
      </sheetData>
      <sheetData sheetId="10458">
        <row r="4">
          <cell r="A4" t="str">
            <v>BẢNG TÍNH TOÁN, ĐO BÓC KHỐI LƯỢNG HOÀN THÀNH ĐƯA VÀO QUYẾT TOÁN</v>
          </cell>
        </row>
      </sheetData>
      <sheetData sheetId="10459">
        <row r="4">
          <cell r="A4" t="str">
            <v>BẢNG TÍNH TOÁN, ĐO BÓC KHỐI LƯỢNG HOÀN THÀNH ĐƯA VÀO QUYẾT TOÁN</v>
          </cell>
        </row>
      </sheetData>
      <sheetData sheetId="10460">
        <row r="4">
          <cell r="A4" t="str">
            <v>BẢNG TÍNH TOÁN, ĐO BÓC KHỐI LƯỢNG HOÀN THÀNH ĐƯA VÀO QUYẾT TOÁN</v>
          </cell>
        </row>
      </sheetData>
      <sheetData sheetId="10461">
        <row r="4">
          <cell r="A4" t="str">
            <v>BẢNG TÍNH TOÁN, ĐO BÓC KHỐI LƯỢNG HOÀN THÀNH ĐƯA VÀO QUYẾT TOÁN</v>
          </cell>
        </row>
      </sheetData>
      <sheetData sheetId="10462">
        <row r="4">
          <cell r="A4" t="str">
            <v>BẢNG TÍNH TOÁN, ĐO BÓC KHỐI LƯỢNG HOÀN THÀNH ĐƯA VÀO QUYẾT TOÁN</v>
          </cell>
        </row>
      </sheetData>
      <sheetData sheetId="10463">
        <row r="4">
          <cell r="A4" t="str">
            <v>BẢNG TÍNH TOÁN, ĐO BÓC KHỐI LƯỢNG HOÀN THÀNH ĐƯA VÀO QUYẾT TOÁN</v>
          </cell>
        </row>
      </sheetData>
      <sheetData sheetId="10464">
        <row r="4">
          <cell r="A4" t="str">
            <v>BẢNG TÍNH TOÁN, ĐO BÓC KHỐI LƯỢNG HOÀN THÀNH ĐƯA VÀO QUYẾT TOÁN</v>
          </cell>
        </row>
      </sheetData>
      <sheetData sheetId="10465">
        <row r="4">
          <cell r="A4" t="str">
            <v>BẢNG TÍNH TOÁN, ĐO BÓC KHỐI LƯỢNG HOÀN THÀNH ĐƯA VÀO QUYẾT TOÁN</v>
          </cell>
        </row>
      </sheetData>
      <sheetData sheetId="10466">
        <row r="4">
          <cell r="A4" t="str">
            <v>BẢNG TÍNH TOÁN, ĐO BÓC KHỐI LƯỢNG HOÀN THÀNH ĐƯA VÀO QUYẾT TOÁN</v>
          </cell>
        </row>
      </sheetData>
      <sheetData sheetId="10467">
        <row r="4">
          <cell r="A4" t="str">
            <v>BẢNG TÍNH TOÁN, ĐO BÓC KHỐI LƯỢNG HOÀN THÀNH ĐƯA VÀO QUYẾT TOÁN</v>
          </cell>
        </row>
      </sheetData>
      <sheetData sheetId="10468">
        <row r="4">
          <cell r="A4" t="str">
            <v>BẢNG TÍNH TOÁN, ĐO BÓC KHỐI LƯỢNG HOÀN THÀNH ĐƯA VÀO QUYẾT TOÁN</v>
          </cell>
        </row>
      </sheetData>
      <sheetData sheetId="10469">
        <row r="4">
          <cell r="A4" t="str">
            <v>BẢNG TÍNH TOÁN, ĐO BÓC KHỐI LƯỢNG HOÀN THÀNH ĐƯA VÀO QUYẾT TOÁN</v>
          </cell>
        </row>
      </sheetData>
      <sheetData sheetId="10470">
        <row r="4">
          <cell r="A4" t="str">
            <v>BẢNG TÍNH TOÁN, ĐO BÓC KHỐI LƯỢNG HOÀN THÀNH ĐƯA VÀO QUYẾT TOÁN</v>
          </cell>
        </row>
      </sheetData>
      <sheetData sheetId="10471">
        <row r="4">
          <cell r="A4" t="str">
            <v>BẢNG TÍNH TOÁN, ĐO BÓC KHỐI LƯỢNG HOÀN THÀNH ĐƯA VÀO QUYẾT TOÁN</v>
          </cell>
        </row>
      </sheetData>
      <sheetData sheetId="10472">
        <row r="4">
          <cell r="A4" t="str">
            <v>BẢNG TÍNH TOÁN, ĐO BÓC KHỐI LƯỢNG HOÀN THÀNH ĐƯA VÀO QUYẾT TOÁN</v>
          </cell>
        </row>
      </sheetData>
      <sheetData sheetId="10473">
        <row r="4">
          <cell r="A4" t="str">
            <v>BẢNG TÍNH TOÁN, ĐO BÓC KHỐI LƯỢNG HOÀN THÀNH ĐƯA VÀO QUYẾT TOÁN</v>
          </cell>
        </row>
      </sheetData>
      <sheetData sheetId="10474">
        <row r="4">
          <cell r="A4" t="str">
            <v>BẢNG TÍNH TOÁN, ĐO BÓC KHỐI LƯỢNG HOÀN THÀNH ĐƯA VÀO QUYẾT TOÁN</v>
          </cell>
        </row>
      </sheetData>
      <sheetData sheetId="10475">
        <row r="4">
          <cell r="A4" t="str">
            <v>BẢNG TÍNH TOÁN, ĐO BÓC KHỐI LƯỢNG HOÀN THÀNH ĐƯA VÀO QUYẾT TOÁN</v>
          </cell>
        </row>
      </sheetData>
      <sheetData sheetId="10476">
        <row r="4">
          <cell r="A4" t="str">
            <v>BẢNG TÍNH TOÁN, ĐO BÓC KHỐI LƯỢNG HOÀN THÀNH ĐƯA VÀO QUYẾT TOÁN</v>
          </cell>
        </row>
      </sheetData>
      <sheetData sheetId="10477">
        <row r="4">
          <cell r="A4" t="str">
            <v>BẢNG TÍNH TOÁN, ĐO BÓC KHỐI LƯỢNG HOÀN THÀNH ĐƯA VÀO QUYẾT TOÁN</v>
          </cell>
        </row>
      </sheetData>
      <sheetData sheetId="10478">
        <row r="4">
          <cell r="A4" t="str">
            <v>BẢNG TÍNH TOÁN, ĐO BÓC KHỐI LƯỢNG HOÀN THÀNH ĐƯA VÀO QUYẾT TOÁN</v>
          </cell>
        </row>
      </sheetData>
      <sheetData sheetId="10479">
        <row r="4">
          <cell r="A4" t="str">
            <v>BẢNG TÍNH TOÁN, ĐO BÓC KHỐI LƯỢNG HOÀN THÀNH ĐƯA VÀO QUYẾT TOÁN</v>
          </cell>
        </row>
      </sheetData>
      <sheetData sheetId="10480">
        <row r="4">
          <cell r="A4" t="str">
            <v>BẢNG TÍNH TOÁN, ĐO BÓC KHỐI LƯỢNG HOÀN THÀNH ĐƯA VÀO QUYẾT TOÁN</v>
          </cell>
        </row>
      </sheetData>
      <sheetData sheetId="10481">
        <row r="4">
          <cell r="A4" t="str">
            <v>BẢNG TÍNH TOÁN, ĐO BÓC KHỐI LƯỢNG HOÀN THÀNH ĐƯA VÀO QUYẾT TOÁN</v>
          </cell>
        </row>
      </sheetData>
      <sheetData sheetId="10482">
        <row r="4">
          <cell r="A4" t="str">
            <v>BẢNG TÍNH TOÁN, ĐO BÓC KHỐI LƯỢNG HOÀN THÀNH ĐƯA VÀO QUYẾT TOÁN</v>
          </cell>
        </row>
      </sheetData>
      <sheetData sheetId="10483">
        <row r="4">
          <cell r="A4" t="str">
            <v>BẢNG TÍNH TOÁN, ĐO BÓC KHỐI LƯỢNG HOÀN THÀNH ĐƯA VÀO QUYẾT TOÁN</v>
          </cell>
        </row>
      </sheetData>
      <sheetData sheetId="10484">
        <row r="4">
          <cell r="A4" t="str">
            <v>BẢNG TÍNH TOÁN, ĐO BÓC KHỐI LƯỢNG HOÀN THÀNH ĐƯA VÀO QUYẾT TOÁN</v>
          </cell>
        </row>
      </sheetData>
      <sheetData sheetId="10485">
        <row r="4">
          <cell r="A4" t="str">
            <v>BẢNG TÍNH TOÁN, ĐO BÓC KHỐI LƯỢNG HOÀN THÀNH ĐƯA VÀO QUYẾT TOÁN</v>
          </cell>
        </row>
      </sheetData>
      <sheetData sheetId="10486">
        <row r="4">
          <cell r="A4" t="str">
            <v>BẢNG TÍNH TOÁN, ĐO BÓC KHỐI LƯỢNG HOÀN THÀNH ĐƯA VÀO QUYẾT TOÁN</v>
          </cell>
        </row>
      </sheetData>
      <sheetData sheetId="10487">
        <row r="4">
          <cell r="A4" t="str">
            <v>BẢNG TÍNH TOÁN, ĐO BÓC KHỐI LƯỢNG HOÀN THÀNH ĐƯA VÀO QUYẾT TOÁN</v>
          </cell>
        </row>
      </sheetData>
      <sheetData sheetId="10488">
        <row r="4">
          <cell r="A4" t="str">
            <v>BẢNG TÍNH TOÁN, ĐO BÓC KHỐI LƯỢNG HOÀN THÀNH ĐƯA VÀO QUYẾT TOÁN</v>
          </cell>
        </row>
      </sheetData>
      <sheetData sheetId="10489">
        <row r="4">
          <cell r="A4" t="str">
            <v>BẢNG TÍNH TOÁN, ĐO BÓC KHỐI LƯỢNG HOÀN THÀNH ĐƯA VÀO QUYẾT TOÁN</v>
          </cell>
        </row>
      </sheetData>
      <sheetData sheetId="10490">
        <row r="4">
          <cell r="A4" t="str">
            <v>BẢNG TÍNH TOÁN, ĐO BÓC KHỐI LƯỢNG HOÀN THÀNH ĐƯA VÀO QUYẾT TOÁN</v>
          </cell>
        </row>
      </sheetData>
      <sheetData sheetId="10491">
        <row r="4">
          <cell r="A4" t="str">
            <v>BẢNG TÍNH TOÁN, ĐO BÓC KHỐI LƯỢNG HOÀN THÀNH ĐƯA VÀO QUYẾT TOÁN</v>
          </cell>
        </row>
      </sheetData>
      <sheetData sheetId="10492">
        <row r="4">
          <cell r="A4" t="str">
            <v>BẢNG TÍNH TOÁN, ĐO BÓC KHỐI LƯỢNG HOÀN THÀNH ĐƯA VÀO QUYẾT TOÁN</v>
          </cell>
        </row>
      </sheetData>
      <sheetData sheetId="10493">
        <row r="4">
          <cell r="A4" t="str">
            <v>BẢNG TÍNH TOÁN, ĐO BÓC KHỐI LƯỢNG HOÀN THÀNH ĐƯA VÀO QUYẾT TOÁN</v>
          </cell>
        </row>
      </sheetData>
      <sheetData sheetId="10494">
        <row r="4">
          <cell r="A4" t="str">
            <v>BẢNG TÍNH TOÁN, ĐO BÓC KHỐI LƯỢNG HOÀN THÀNH ĐƯA VÀO QUYẾT TOÁN</v>
          </cell>
        </row>
      </sheetData>
      <sheetData sheetId="10495">
        <row r="4">
          <cell r="A4" t="str">
            <v>BẢNG TÍNH TOÁN, ĐO BÓC KHỐI LƯỢNG HOÀN THÀNH ĐƯA VÀO QUYẾT TOÁN</v>
          </cell>
        </row>
      </sheetData>
      <sheetData sheetId="10496">
        <row r="4">
          <cell r="A4" t="str">
            <v>BẢNG TÍNH TOÁN, ĐO BÓC KHỐI LƯỢNG HOÀN THÀNH ĐƯA VÀO QUYẾT TOÁN</v>
          </cell>
        </row>
      </sheetData>
      <sheetData sheetId="10497">
        <row r="4">
          <cell r="A4" t="str">
            <v>BẢNG TÍNH TOÁN, ĐO BÓC KHỐI LƯỢNG HOÀN THÀNH ĐƯA VÀO QUYẾT TOÁN</v>
          </cell>
        </row>
      </sheetData>
      <sheetData sheetId="10498">
        <row r="4">
          <cell r="A4" t="str">
            <v>BẢNG TÍNH TOÁN, ĐO BÓC KHỐI LƯỢNG HOÀN THÀNH ĐƯA VÀO QUYẾT TOÁN</v>
          </cell>
        </row>
      </sheetData>
      <sheetData sheetId="10499">
        <row r="4">
          <cell r="A4" t="str">
            <v>BẢNG TÍNH TOÁN, ĐO BÓC KHỐI LƯỢNG HOÀN THÀNH ĐƯA VÀO QUYẾT TOÁN</v>
          </cell>
        </row>
      </sheetData>
      <sheetData sheetId="10500">
        <row r="4">
          <cell r="A4" t="str">
            <v>BẢNG TÍNH TOÁN, ĐO BÓC KHỐI LƯỢNG HOÀN THÀNH ĐƯA VÀO QUYẾT TOÁN</v>
          </cell>
        </row>
      </sheetData>
      <sheetData sheetId="10501">
        <row r="4">
          <cell r="A4" t="str">
            <v>BẢNG TÍNH TOÁN, ĐO BÓC KHỐI LƯỢNG HOÀN THÀNH ĐƯA VÀO QUYẾT TOÁN</v>
          </cell>
        </row>
      </sheetData>
      <sheetData sheetId="10502">
        <row r="4">
          <cell r="A4" t="str">
            <v>BẢNG TÍNH TOÁN, ĐO BÓC KHỐI LƯỢNG HOÀN THÀNH ĐƯA VÀO QUYẾT TOÁN</v>
          </cell>
        </row>
      </sheetData>
      <sheetData sheetId="10503">
        <row r="4">
          <cell r="A4" t="str">
            <v>BẢNG TÍNH TOÁN, ĐO BÓC KHỐI LƯỢNG HOÀN THÀNH ĐƯA VÀO QUYẾT TOÁN</v>
          </cell>
        </row>
      </sheetData>
      <sheetData sheetId="10504">
        <row r="4">
          <cell r="A4" t="str">
            <v>BẢNG TÍNH TOÁN, ĐO BÓC KHỐI LƯỢNG HOÀN THÀNH ĐƯA VÀO QUYẾT TOÁN</v>
          </cell>
        </row>
      </sheetData>
      <sheetData sheetId="10505">
        <row r="4">
          <cell r="A4" t="str">
            <v>BẢNG TÍNH TOÁN, ĐO BÓC KHỐI LƯỢNG HOÀN THÀNH ĐƯA VÀO QUYẾT TOÁN</v>
          </cell>
        </row>
      </sheetData>
      <sheetData sheetId="10506">
        <row r="4">
          <cell r="A4" t="str">
            <v>BẢNG TÍNH TOÁN, ĐO BÓC KHỐI LƯỢNG HOÀN THÀNH ĐƯA VÀO QUYẾT TOÁN</v>
          </cell>
        </row>
      </sheetData>
      <sheetData sheetId="10507">
        <row r="4">
          <cell r="A4" t="str">
            <v>BẢNG TÍNH TOÁN, ĐO BÓC KHỐI LƯỢNG HOÀN THÀNH ĐƯA VÀO QUYẾT TOÁN</v>
          </cell>
        </row>
      </sheetData>
      <sheetData sheetId="10508">
        <row r="4">
          <cell r="A4" t="str">
            <v>BẢNG TÍNH TOÁN, ĐO BÓC KHỐI LƯỢNG HOÀN THÀNH ĐƯA VÀO QUYẾT TOÁN</v>
          </cell>
        </row>
      </sheetData>
      <sheetData sheetId="10509">
        <row r="4">
          <cell r="A4" t="str">
            <v>BẢNG TÍNH TOÁN, ĐO BÓC KHỐI LƯỢNG HOÀN THÀNH ĐƯA VÀO QUYẾT TOÁN</v>
          </cell>
        </row>
      </sheetData>
      <sheetData sheetId="10510">
        <row r="4">
          <cell r="A4" t="str">
            <v>BẢNG TÍNH TOÁN, ĐO BÓC KHỐI LƯỢNG HOÀN THÀNH ĐƯA VÀO QUYẾT TOÁN</v>
          </cell>
        </row>
      </sheetData>
      <sheetData sheetId="10511">
        <row r="4">
          <cell r="A4" t="str">
            <v>BẢNG TÍNH TOÁN, ĐO BÓC KHỐI LƯỢNG HOÀN THÀNH ĐƯA VÀO QUYẾT TOÁN</v>
          </cell>
        </row>
      </sheetData>
      <sheetData sheetId="10512">
        <row r="4">
          <cell r="A4" t="str">
            <v>BẢNG TÍNH TOÁN, ĐO BÓC KHỐI LƯỢNG HOÀN THÀNH ĐƯA VÀO QUYẾT TOÁN</v>
          </cell>
        </row>
      </sheetData>
      <sheetData sheetId="10513">
        <row r="4">
          <cell r="A4" t="str">
            <v>BẢNG TÍNH TOÁN, ĐO BÓC KHỐI LƯỢNG HOÀN THÀNH ĐƯA VÀO QUYẾT TOÁN</v>
          </cell>
        </row>
      </sheetData>
      <sheetData sheetId="10514">
        <row r="4">
          <cell r="A4" t="str">
            <v>BẢNG TÍNH TOÁN, ĐO BÓC KHỐI LƯỢNG HOÀN THÀNH ĐƯA VÀO QUYẾT TOÁN</v>
          </cell>
        </row>
      </sheetData>
      <sheetData sheetId="10515">
        <row r="4">
          <cell r="A4" t="str">
            <v>BẢNG TÍNH TOÁN, ĐO BÓC KHỐI LƯỢNG HOÀN THÀNH ĐƯA VÀO QUYẾT TOÁN</v>
          </cell>
        </row>
      </sheetData>
      <sheetData sheetId="10516">
        <row r="4">
          <cell r="A4" t="str">
            <v>BẢNG TÍNH TOÁN, ĐO BÓC KHỐI LƯỢNG HOÀN THÀNH ĐƯA VÀO QUYẾT TOÁN</v>
          </cell>
        </row>
      </sheetData>
      <sheetData sheetId="10517">
        <row r="4">
          <cell r="A4" t="str">
            <v>BẢNG TÍNH TOÁN, ĐO BÓC KHỐI LƯỢNG HOÀN THÀNH ĐƯA VÀO QUYẾT TOÁN</v>
          </cell>
        </row>
      </sheetData>
      <sheetData sheetId="10518">
        <row r="4">
          <cell r="A4" t="str">
            <v>BẢNG TÍNH TOÁN, ĐO BÓC KHỐI LƯỢNG HOÀN THÀNH ĐƯA VÀO QUYẾT TOÁN</v>
          </cell>
        </row>
      </sheetData>
      <sheetData sheetId="10519">
        <row r="4">
          <cell r="A4" t="str">
            <v>BẢNG TÍNH TOÁN, ĐO BÓC KHỐI LƯỢNG HOÀN THÀNH ĐƯA VÀO QUYẾT TOÁN</v>
          </cell>
        </row>
      </sheetData>
      <sheetData sheetId="10520">
        <row r="4">
          <cell r="A4" t="str">
            <v>BẢNG TÍNH TOÁN, ĐO BÓC KHỐI LƯỢNG HOÀN THÀNH ĐƯA VÀO QUYẾT TOÁN</v>
          </cell>
        </row>
      </sheetData>
      <sheetData sheetId="10521">
        <row r="4">
          <cell r="A4" t="str">
            <v>BẢNG TÍNH TOÁN, ĐO BÓC KHỐI LƯỢNG HOÀN THÀNH ĐƯA VÀO QUYẾT TOÁN</v>
          </cell>
        </row>
      </sheetData>
      <sheetData sheetId="10522">
        <row r="4">
          <cell r="A4" t="str">
            <v>BẢNG TÍNH TOÁN, ĐO BÓC KHỐI LƯỢNG HOÀN THÀNH ĐƯA VÀO QUYẾT TOÁN</v>
          </cell>
        </row>
      </sheetData>
      <sheetData sheetId="10523">
        <row r="4">
          <cell r="A4" t="str">
            <v>BẢNG TÍNH TOÁN, ĐO BÓC KHỐI LƯỢNG HOÀN THÀNH ĐƯA VÀO QUYẾT TOÁN</v>
          </cell>
        </row>
      </sheetData>
      <sheetData sheetId="10524">
        <row r="4">
          <cell r="A4" t="str">
            <v>BẢNG TÍNH TOÁN, ĐO BÓC KHỐI LƯỢNG HOÀN THÀNH ĐƯA VÀO QUYẾT TOÁN</v>
          </cell>
        </row>
      </sheetData>
      <sheetData sheetId="10525">
        <row r="4">
          <cell r="A4" t="str">
            <v>BẢNG TÍNH TOÁN, ĐO BÓC KHỐI LƯỢNG HOÀN THÀNH ĐƯA VÀO QUYẾT TOÁN</v>
          </cell>
        </row>
      </sheetData>
      <sheetData sheetId="10526">
        <row r="4">
          <cell r="A4" t="str">
            <v>BẢNG TÍNH TOÁN, ĐO BÓC KHỐI LƯỢNG HOÀN THÀNH ĐƯA VÀO QUYẾT TOÁN</v>
          </cell>
        </row>
      </sheetData>
      <sheetData sheetId="10527">
        <row r="4">
          <cell r="A4" t="str">
            <v>BẢNG TÍNH TOÁN, ĐO BÓC KHỐI LƯỢNG HOÀN THÀNH ĐƯA VÀO QUYẾT TOÁN</v>
          </cell>
        </row>
      </sheetData>
      <sheetData sheetId="10528">
        <row r="4">
          <cell r="A4" t="str">
            <v>BẢNG TÍNH TOÁN, ĐO BÓC KHỐI LƯỢNG HOÀN THÀNH ĐƯA VÀO QUYẾT TOÁN</v>
          </cell>
        </row>
      </sheetData>
      <sheetData sheetId="10529">
        <row r="4">
          <cell r="A4" t="str">
            <v>BẢNG TÍNH TOÁN, ĐO BÓC KHỐI LƯỢNG HOÀN THÀNH ĐƯA VÀO QUYẾT TOÁN</v>
          </cell>
        </row>
      </sheetData>
      <sheetData sheetId="10530">
        <row r="4">
          <cell r="A4" t="str">
            <v>BẢNG TÍNH TOÁN, ĐO BÓC KHỐI LƯỢNG HOÀN THÀNH ĐƯA VÀO QUYẾT TOÁN</v>
          </cell>
        </row>
      </sheetData>
      <sheetData sheetId="10531">
        <row r="4">
          <cell r="A4" t="str">
            <v>BẢNG TÍNH TOÁN, ĐO BÓC KHỐI LƯỢNG HOÀN THÀNH ĐƯA VÀO QUYẾT TOÁN</v>
          </cell>
        </row>
      </sheetData>
      <sheetData sheetId="10532">
        <row r="4">
          <cell r="A4" t="str">
            <v>BẢNG TÍNH TOÁN, ĐO BÓC KHỐI LƯỢNG HOÀN THÀNH ĐƯA VÀO QUYẾT TOÁN</v>
          </cell>
        </row>
      </sheetData>
      <sheetData sheetId="10533">
        <row r="4">
          <cell r="A4" t="str">
            <v>BẢNG TÍNH TOÁN, ĐO BÓC KHỐI LƯỢNG HOÀN THÀNH ĐƯA VÀO QUYẾT TOÁN</v>
          </cell>
        </row>
      </sheetData>
      <sheetData sheetId="10534">
        <row r="4">
          <cell r="A4" t="str">
            <v>BẢNG TÍNH TOÁN, ĐO BÓC KHỐI LƯỢNG HOÀN THÀNH ĐƯA VÀO QUYẾT TOÁN</v>
          </cell>
        </row>
      </sheetData>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refreshError="1"/>
      <sheetData sheetId="10604" refreshError="1"/>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ow r="4">
          <cell r="A4" t="str">
            <v>BẢNG TÍNH TOÁN, ĐO BÓC KHỐI LƯỢNG HOÀN THÀNH ĐƯA VÀO QUYẾT TOÁN</v>
          </cell>
        </row>
      </sheetData>
      <sheetData sheetId="10628">
        <row r="4">
          <cell r="A4" t="str">
            <v>BẢNG TÍNH TOÁN, ĐO BÓC KHỐI LƯỢNG HOÀN THÀNH ĐƯA VÀO QUYẾT TOÁN</v>
          </cell>
        </row>
      </sheetData>
      <sheetData sheetId="10629">
        <row r="4">
          <cell r="A4" t="str">
            <v>BẢNG TÍNH TOÁN, ĐO BÓC KHỐI LƯỢNG HOÀN THÀNH ĐƯA VÀO QUYẾT TOÁN</v>
          </cell>
        </row>
      </sheetData>
      <sheetData sheetId="10630">
        <row r="4">
          <cell r="A4" t="str">
            <v>BẢNG TÍNH TOÁN, ĐO BÓC KHỐI LƯỢNG HOÀN THÀNH ĐƯA VÀO QUYẾT TOÁN</v>
          </cell>
        </row>
      </sheetData>
      <sheetData sheetId="10631">
        <row r="4">
          <cell r="A4" t="str">
            <v>BẢNG TÍNH TOÁN, ĐO BÓC KHỐI LƯỢNG HOÀN THÀNH ĐƯA VÀO QUYẾT TOÁN</v>
          </cell>
        </row>
      </sheetData>
      <sheetData sheetId="10632">
        <row r="4">
          <cell r="A4" t="str">
            <v>BẢNG TÍNH TOÁN, ĐO BÓC KHỐI LƯỢNG HOÀN THÀNH ĐƯA VÀO QUYẾT TOÁN</v>
          </cell>
        </row>
      </sheetData>
      <sheetData sheetId="10633">
        <row r="4">
          <cell r="A4" t="str">
            <v>BẢNG TÍNH TOÁN, ĐO BÓC KHỐI LƯỢNG HOÀN THÀNH ĐƯA VÀO QUYẾT TOÁN</v>
          </cell>
        </row>
      </sheetData>
      <sheetData sheetId="10634">
        <row r="4">
          <cell r="A4" t="str">
            <v>BẢNG TÍNH TOÁN, ĐO BÓC KHỐI LƯỢNG HOÀN THÀNH ĐƯA VÀO QUYẾT TOÁN</v>
          </cell>
        </row>
      </sheetData>
      <sheetData sheetId="10635">
        <row r="4">
          <cell r="A4" t="str">
            <v>BẢNG TÍNH TOÁN, ĐO BÓC KHỐI LƯỢNG HOÀN THÀNH ĐƯA VÀO QUYẾT TOÁN</v>
          </cell>
        </row>
      </sheetData>
      <sheetData sheetId="10636">
        <row r="4">
          <cell r="A4" t="str">
            <v>BẢNG TÍNH TOÁN, ĐO BÓC KHỐI LƯỢNG HOÀN THÀNH ĐƯA VÀO QUYẾT TOÁN</v>
          </cell>
        </row>
      </sheetData>
      <sheetData sheetId="10637">
        <row r="4">
          <cell r="A4" t="str">
            <v>BẢNG TÍNH TOÁN, ĐO BÓC KHỐI LƯỢNG HOÀN THÀNH ĐƯA VÀO QUYẾT TOÁN</v>
          </cell>
        </row>
      </sheetData>
      <sheetData sheetId="10638">
        <row r="4">
          <cell r="A4" t="str">
            <v>BẢNG TÍNH TOÁN, ĐO BÓC KHỐI LƯỢNG HOÀN THÀNH ĐƯA VÀO QUYẾT TOÁN</v>
          </cell>
        </row>
      </sheetData>
      <sheetData sheetId="10639">
        <row r="4">
          <cell r="A4" t="str">
            <v>BẢNG TÍNH TOÁN, ĐO BÓC KHỐI LƯỢNG HOÀN THÀNH ĐƯA VÀO QUYẾT TOÁN</v>
          </cell>
        </row>
      </sheetData>
      <sheetData sheetId="10640">
        <row r="4">
          <cell r="A4" t="str">
            <v>BẢNG TÍNH TOÁN, ĐO BÓC KHỐI LƯỢNG HOÀN THÀNH ĐƯA VÀO QUYẾT TOÁN</v>
          </cell>
        </row>
      </sheetData>
      <sheetData sheetId="10641">
        <row r="4">
          <cell r="A4" t="str">
            <v>BẢNG TÍNH TOÁN, ĐO BÓC KHỐI LƯỢNG HOÀN THÀNH ĐƯA VÀO QUYẾT TOÁN</v>
          </cell>
        </row>
      </sheetData>
      <sheetData sheetId="10642">
        <row r="4">
          <cell r="A4" t="str">
            <v>BẢNG TÍNH TOÁN, ĐO BÓC KHỐI LƯỢNG HOÀN THÀNH ĐƯA VÀO QUYẾT TOÁN</v>
          </cell>
        </row>
      </sheetData>
      <sheetData sheetId="10643">
        <row r="4">
          <cell r="A4" t="str">
            <v>BẢNG TÍNH TOÁN, ĐO BÓC KHỐI LƯỢNG HOÀN THÀNH ĐƯA VÀO QUYẾT TOÁN</v>
          </cell>
        </row>
      </sheetData>
      <sheetData sheetId="10644">
        <row r="4">
          <cell r="A4" t="str">
            <v>BẢNG TÍNH TOÁN, ĐO BÓC KHỐI LƯỢNG HOÀN THÀNH ĐƯA VÀO QUYẾT TOÁN</v>
          </cell>
        </row>
      </sheetData>
      <sheetData sheetId="10645">
        <row r="4">
          <cell r="A4" t="str">
            <v>BẢNG TÍNH TOÁN, ĐO BÓC KHỐI LƯỢNG HOÀN THÀNH ĐƯA VÀO QUYẾT TOÁN</v>
          </cell>
        </row>
      </sheetData>
      <sheetData sheetId="10646">
        <row r="4">
          <cell r="A4" t="str">
            <v>BẢNG TÍNH TOÁN, ĐO BÓC KHỐI LƯỢNG HOÀN THÀNH ĐƯA VÀO QUYẾT TOÁN</v>
          </cell>
        </row>
      </sheetData>
      <sheetData sheetId="10647">
        <row r="4">
          <cell r="A4" t="str">
            <v>BẢNG TÍNH TOÁN, ĐO BÓC KHỐI LƯỢNG HOÀN THÀNH ĐƯA VÀO QUYẾT TOÁN</v>
          </cell>
        </row>
      </sheetData>
      <sheetData sheetId="10648">
        <row r="4">
          <cell r="A4" t="str">
            <v>BẢNG TÍNH TOÁN, ĐO BÓC KHỐI LƯỢNG HOÀN THÀNH ĐƯA VÀO QUYẾT TOÁN</v>
          </cell>
        </row>
      </sheetData>
      <sheetData sheetId="10649">
        <row r="4">
          <cell r="A4" t="str">
            <v>BẢNG TÍNH TOÁN, ĐO BÓC KHỐI LƯỢNG HOÀN THÀNH ĐƯA VÀO QUYẾT TOÁN</v>
          </cell>
        </row>
      </sheetData>
      <sheetData sheetId="10650">
        <row r="4">
          <cell r="A4" t="str">
            <v>BẢNG TÍNH TOÁN, ĐO BÓC KHỐI LƯỢNG HOÀN THÀNH ĐƯA VÀO QUYẾT TOÁN</v>
          </cell>
        </row>
      </sheetData>
      <sheetData sheetId="10651">
        <row r="4">
          <cell r="A4" t="str">
            <v>BẢNG TÍNH TOÁN, ĐO BÓC KHỐI LƯỢNG HOÀN THÀNH ĐƯA VÀO QUYẾT TOÁN</v>
          </cell>
        </row>
      </sheetData>
      <sheetData sheetId="10652">
        <row r="4">
          <cell r="A4" t="str">
            <v>BẢNG TÍNH TOÁN, ĐO BÓC KHỐI LƯỢNG HOÀN THÀNH ĐƯA VÀO QUYẾT TOÁN</v>
          </cell>
        </row>
      </sheetData>
      <sheetData sheetId="10653">
        <row r="4">
          <cell r="A4" t="str">
            <v>BẢNG TÍNH TOÁN, ĐO BÓC KHỐI LƯỢNG HOÀN THÀNH ĐƯA VÀO QUYẾT TOÁN</v>
          </cell>
        </row>
      </sheetData>
      <sheetData sheetId="10654">
        <row r="4">
          <cell r="A4" t="str">
            <v>BẢNG TÍNH TOÁN, ĐO BÓC KHỐI LƯỢNG HOÀN THÀNH ĐƯA VÀO QUYẾT TOÁN</v>
          </cell>
        </row>
      </sheetData>
      <sheetData sheetId="10655">
        <row r="4">
          <cell r="A4" t="str">
            <v>BẢNG TÍNH TOÁN, ĐO BÓC KHỐI LƯỢNG HOÀN THÀNH ĐƯA VÀO QUYẾT TOÁN</v>
          </cell>
        </row>
      </sheetData>
      <sheetData sheetId="10656">
        <row r="4">
          <cell r="A4" t="str">
            <v>BẢNG TÍNH TOÁN, ĐO BÓC KHỐI LƯỢNG HOÀN THÀNH ĐƯA VÀO QUYẾT TOÁN</v>
          </cell>
        </row>
      </sheetData>
      <sheetData sheetId="10657">
        <row r="4">
          <cell r="A4" t="str">
            <v>BẢNG TÍNH TOÁN, ĐO BÓC KHỐI LƯỢNG HOÀN THÀNH ĐƯA VÀO QUYẾT TOÁN</v>
          </cell>
        </row>
      </sheetData>
      <sheetData sheetId="10658">
        <row r="4">
          <cell r="A4" t="str">
            <v>BẢNG TÍNH TOÁN, ĐO BÓC KHỐI LƯỢNG HOÀN THÀNH ĐƯA VÀO QUYẾT TOÁN</v>
          </cell>
        </row>
      </sheetData>
      <sheetData sheetId="10659">
        <row r="4">
          <cell r="A4" t="str">
            <v>BẢNG TÍNH TOÁN, ĐO BÓC KHỐI LƯỢNG HOÀN THÀNH ĐƯA VÀO QUYẾT TOÁN</v>
          </cell>
        </row>
      </sheetData>
      <sheetData sheetId="10660">
        <row r="4">
          <cell r="A4" t="str">
            <v>BẢNG TÍNH TOÁN, ĐO BÓC KHỐI LƯỢNG HOÀN THÀNH ĐƯA VÀO QUYẾT TOÁN</v>
          </cell>
        </row>
      </sheetData>
      <sheetData sheetId="10661">
        <row r="4">
          <cell r="A4" t="str">
            <v>BẢNG TÍNH TOÁN, ĐO BÓC KHỐI LƯỢNG HOÀN THÀNH ĐƯA VÀO QUYẾT TOÁN</v>
          </cell>
        </row>
      </sheetData>
      <sheetData sheetId="10662">
        <row r="4">
          <cell r="A4" t="str">
            <v>BẢNG TÍNH TOÁN, ĐO BÓC KHỐI LƯỢNG HOÀN THÀNH ĐƯA VÀO QUYẾT TOÁN</v>
          </cell>
        </row>
      </sheetData>
      <sheetData sheetId="10663">
        <row r="4">
          <cell r="A4" t="str">
            <v>BẢNG TÍNH TOÁN, ĐO BÓC KHỐI LƯỢNG HOÀN THÀNH ĐƯA VÀO QUYẾT TOÁN</v>
          </cell>
        </row>
      </sheetData>
      <sheetData sheetId="10664">
        <row r="4">
          <cell r="A4" t="str">
            <v>BẢNG TÍNH TOÁN, ĐO BÓC KHỐI LƯỢNG HOÀN THÀNH ĐƯA VÀO QUYẾT TOÁN</v>
          </cell>
        </row>
      </sheetData>
      <sheetData sheetId="10665">
        <row r="4">
          <cell r="A4" t="str">
            <v>BẢNG TÍNH TOÁN, ĐO BÓC KHỐI LƯỢNG HOÀN THÀNH ĐƯA VÀO QUYẾT TOÁN</v>
          </cell>
        </row>
      </sheetData>
      <sheetData sheetId="10666">
        <row r="4">
          <cell r="A4" t="str">
            <v>BẢNG TÍNH TOÁN, ĐO BÓC KHỐI LƯỢNG HOÀN THÀNH ĐƯA VÀO QUYẾT TOÁN</v>
          </cell>
        </row>
      </sheetData>
      <sheetData sheetId="10667">
        <row r="4">
          <cell r="A4" t="str">
            <v>BẢNG TÍNH TOÁN, ĐO BÓC KHỐI LƯỢNG HOÀN THÀNH ĐƯA VÀO QUYẾT TOÁN</v>
          </cell>
        </row>
      </sheetData>
      <sheetData sheetId="10668">
        <row r="4">
          <cell r="A4" t="str">
            <v>BẢNG TÍNH TOÁN, ĐO BÓC KHỐI LƯỢNG HOÀN THÀNH ĐƯA VÀO QUYẾT TOÁN</v>
          </cell>
        </row>
      </sheetData>
      <sheetData sheetId="10669">
        <row r="4">
          <cell r="A4" t="str">
            <v>BẢNG TÍNH TOÁN, ĐO BÓC KHỐI LƯỢNG HOÀN THÀNH ĐƯA VÀO QUYẾT TOÁN</v>
          </cell>
        </row>
      </sheetData>
      <sheetData sheetId="10670">
        <row r="4">
          <cell r="A4" t="str">
            <v>BẢNG TÍNH TOÁN, ĐO BÓC KHỐI LƯỢNG HOÀN THÀNH ĐƯA VÀO QUYẾT TOÁN</v>
          </cell>
        </row>
      </sheetData>
      <sheetData sheetId="10671">
        <row r="4">
          <cell r="A4" t="str">
            <v>BẢNG TÍNH TOÁN, ĐO BÓC KHỐI LƯỢNG HOÀN THÀNH ĐƯA VÀO QUYẾT TOÁN</v>
          </cell>
        </row>
      </sheetData>
      <sheetData sheetId="10672">
        <row r="4">
          <cell r="A4" t="str">
            <v>BẢNG TÍNH TOÁN, ĐO BÓC KHỐI LƯỢNG HOÀN THÀNH ĐƯA VÀO QUYẾT TOÁN</v>
          </cell>
        </row>
      </sheetData>
      <sheetData sheetId="10673">
        <row r="4">
          <cell r="A4" t="str">
            <v>BẢNG TÍNH TOÁN, ĐO BÓC KHỐI LƯỢNG HOÀN THÀNH ĐƯA VÀO QUYẾT TOÁN</v>
          </cell>
        </row>
      </sheetData>
      <sheetData sheetId="10674">
        <row r="4">
          <cell r="A4" t="str">
            <v>BẢNG TÍNH TOÁN, ĐO BÓC KHỐI LƯỢNG HOÀN THÀNH ĐƯA VÀO QUYẾT TOÁN</v>
          </cell>
        </row>
      </sheetData>
      <sheetData sheetId="10675">
        <row r="4">
          <cell r="A4" t="str">
            <v>BẢNG TÍNH TOÁN, ĐO BÓC KHỐI LƯỢNG HOÀN THÀNH ĐƯA VÀO QUYẾT TOÁN</v>
          </cell>
        </row>
      </sheetData>
      <sheetData sheetId="10676">
        <row r="4">
          <cell r="A4" t="str">
            <v>BẢNG TÍNH TOÁN, ĐO BÓC KHỐI LƯỢNG HOÀN THÀNH ĐƯA VÀO QUYẾT TOÁN</v>
          </cell>
        </row>
      </sheetData>
      <sheetData sheetId="10677">
        <row r="4">
          <cell r="A4" t="str">
            <v>BẢNG TÍNH TOÁN, ĐO BÓC KHỐI LƯỢNG HOÀN THÀNH ĐƯA VÀO QUYẾT TOÁN</v>
          </cell>
        </row>
      </sheetData>
      <sheetData sheetId="10678">
        <row r="4">
          <cell r="A4" t="str">
            <v>BẢNG TÍNH TOÁN, ĐO BÓC KHỐI LƯỢNG HOÀN THÀNH ĐƯA VÀO QUYẾT TOÁN</v>
          </cell>
        </row>
      </sheetData>
      <sheetData sheetId="10679">
        <row r="4">
          <cell r="A4" t="str">
            <v>BẢNG TÍNH TOÁN, ĐO BÓC KHỐI LƯỢNG HOÀN THÀNH ĐƯA VÀO QUYẾT TOÁN</v>
          </cell>
        </row>
      </sheetData>
      <sheetData sheetId="10680">
        <row r="4">
          <cell r="A4" t="str">
            <v>BẢNG TÍNH TOÁN, ĐO BÓC KHỐI LƯỢNG HOÀN THÀNH ĐƯA VÀO QUYẾT TOÁN</v>
          </cell>
        </row>
      </sheetData>
      <sheetData sheetId="10681">
        <row r="4">
          <cell r="A4" t="str">
            <v>BẢNG TÍNH TOÁN, ĐO BÓC KHỐI LƯỢNG HOÀN THÀNH ĐƯA VÀO QUYẾT TOÁN</v>
          </cell>
        </row>
      </sheetData>
      <sheetData sheetId="10682">
        <row r="4">
          <cell r="A4" t="str">
            <v>BẢNG TÍNH TOÁN, ĐO BÓC KHỐI LƯỢNG HOÀN THÀNH ĐƯA VÀO QUYẾT TOÁN</v>
          </cell>
        </row>
      </sheetData>
      <sheetData sheetId="10683">
        <row r="4">
          <cell r="A4" t="str">
            <v>BẢNG TÍNH TOÁN, ĐO BÓC KHỐI LƯỢNG HOÀN THÀNH ĐƯA VÀO QUYẾT TOÁN</v>
          </cell>
        </row>
      </sheetData>
      <sheetData sheetId="10684">
        <row r="4">
          <cell r="A4" t="str">
            <v>BẢNG TÍNH TOÁN, ĐO BÓC KHỐI LƯỢNG HOÀN THÀNH ĐƯA VÀO QUYẾT TOÁN</v>
          </cell>
        </row>
      </sheetData>
      <sheetData sheetId="10685">
        <row r="4">
          <cell r="A4" t="str">
            <v>BẢNG TÍNH TOÁN, ĐO BÓC KHỐI LƯỢNG HOÀN THÀNH ĐƯA VÀO QUYẾT TOÁN</v>
          </cell>
        </row>
      </sheetData>
      <sheetData sheetId="10686">
        <row r="4">
          <cell r="A4" t="str">
            <v>BẢNG TÍNH TOÁN, ĐO BÓC KHỐI LƯỢNG HOÀN THÀNH ĐƯA VÀO QUYẾT TOÁN</v>
          </cell>
        </row>
      </sheetData>
      <sheetData sheetId="10687">
        <row r="4">
          <cell r="A4" t="str">
            <v>BẢNG TÍNH TOÁN, ĐO BÓC KHỐI LƯỢNG HOÀN THÀNH ĐƯA VÀO QUYẾT TOÁN</v>
          </cell>
        </row>
      </sheetData>
      <sheetData sheetId="10688">
        <row r="4">
          <cell r="A4" t="str">
            <v>BẢNG TÍNH TOÁN, ĐO BÓC KHỐI LƯỢNG HOÀN THÀNH ĐƯA VÀO QUYẾT TOÁN</v>
          </cell>
        </row>
      </sheetData>
      <sheetData sheetId="10689">
        <row r="4">
          <cell r="A4" t="str">
            <v>BẢNG TÍNH TOÁN, ĐO BÓC KHỐI LƯỢNG HOÀN THÀNH ĐƯA VÀO QUYẾT TOÁN</v>
          </cell>
        </row>
      </sheetData>
      <sheetData sheetId="10690">
        <row r="4">
          <cell r="A4" t="str">
            <v>BẢNG TÍNH TOÁN, ĐO BÓC KHỐI LƯỢNG HOÀN THÀNH ĐƯA VÀO QUYẾT TOÁN</v>
          </cell>
        </row>
      </sheetData>
      <sheetData sheetId="10691">
        <row r="4">
          <cell r="A4" t="str">
            <v>BẢNG TÍNH TOÁN, ĐO BÓC KHỐI LƯỢNG HOÀN THÀNH ĐƯA VÀO QUYẾT TOÁN</v>
          </cell>
        </row>
      </sheetData>
      <sheetData sheetId="10692">
        <row r="4">
          <cell r="A4" t="str">
            <v>BẢNG TÍNH TOÁN, ĐO BÓC KHỐI LƯỢNG HOÀN THÀNH ĐƯA VÀO QUYẾT TOÁN</v>
          </cell>
        </row>
      </sheetData>
      <sheetData sheetId="10693">
        <row r="4">
          <cell r="A4" t="str">
            <v>BẢNG TÍNH TOÁN, ĐO BÓC KHỐI LƯỢNG HOÀN THÀNH ĐƯA VÀO QUYẾT TOÁN</v>
          </cell>
        </row>
      </sheetData>
      <sheetData sheetId="10694">
        <row r="4">
          <cell r="A4" t="str">
            <v>BẢNG TÍNH TOÁN, ĐO BÓC KHỐI LƯỢNG HOÀN THÀNH ĐƯA VÀO QUYẾT TOÁN</v>
          </cell>
        </row>
      </sheetData>
      <sheetData sheetId="10695">
        <row r="4">
          <cell r="A4" t="str">
            <v>BẢNG TÍNH TOÁN, ĐO BÓC KHỐI LƯỢNG HOÀN THÀNH ĐƯA VÀO QUYẾT TOÁN</v>
          </cell>
        </row>
      </sheetData>
      <sheetData sheetId="10696">
        <row r="4">
          <cell r="A4" t="str">
            <v>BẢNG TÍNH TOÁN, ĐO BÓC KHỐI LƯỢNG HOÀN THÀNH ĐƯA VÀO QUYẾT TOÁN</v>
          </cell>
        </row>
      </sheetData>
      <sheetData sheetId="10697">
        <row r="4">
          <cell r="A4" t="str">
            <v>BẢNG TÍNH TOÁN, ĐO BÓC KHỐI LƯỢNG HOÀN THÀNH ĐƯA VÀO QUYẾT TOÁN</v>
          </cell>
        </row>
      </sheetData>
      <sheetData sheetId="10698">
        <row r="4">
          <cell r="A4" t="str">
            <v>BẢNG TÍNH TOÁN, ĐO BÓC KHỐI LƯỢNG HOÀN THÀNH ĐƯA VÀO QUYẾT TOÁN</v>
          </cell>
        </row>
      </sheetData>
      <sheetData sheetId="10699">
        <row r="4">
          <cell r="A4" t="str">
            <v>BẢNG TÍNH TOÁN, ĐO BÓC KHỐI LƯỢNG HOÀN THÀNH ĐƯA VÀO QUYẾT TOÁN</v>
          </cell>
        </row>
      </sheetData>
      <sheetData sheetId="10700">
        <row r="4">
          <cell r="A4" t="str">
            <v>BẢNG TÍNH TOÁN, ĐO BÓC KHỐI LƯỢNG HOÀN THÀNH ĐƯA VÀO QUYẾT TOÁN</v>
          </cell>
        </row>
      </sheetData>
      <sheetData sheetId="10701">
        <row r="4">
          <cell r="A4" t="str">
            <v>BẢNG TÍNH TOÁN, ĐO BÓC KHỐI LƯỢNG HOÀN THÀNH ĐƯA VÀO QUYẾT TOÁN</v>
          </cell>
        </row>
      </sheetData>
      <sheetData sheetId="10702">
        <row r="4">
          <cell r="A4" t="str">
            <v>BẢNG TÍNH TOÁN, ĐO BÓC KHỐI LƯỢNG HOÀN THÀNH ĐƯA VÀO QUYẾT TOÁN</v>
          </cell>
        </row>
      </sheetData>
      <sheetData sheetId="10703">
        <row r="4">
          <cell r="A4" t="str">
            <v>BẢNG TÍNH TOÁN, ĐO BÓC KHỐI LƯỢNG HOÀN THÀNH ĐƯA VÀO QUYẾT TOÁN</v>
          </cell>
        </row>
      </sheetData>
      <sheetData sheetId="10704">
        <row r="4">
          <cell r="A4" t="str">
            <v>BẢNG TÍNH TOÁN, ĐO BÓC KHỐI LƯỢNG HOÀN THÀNH ĐƯA VÀO QUYẾT TOÁN</v>
          </cell>
        </row>
      </sheetData>
      <sheetData sheetId="10705">
        <row r="4">
          <cell r="A4" t="str">
            <v>BẢNG TÍNH TOÁN, ĐO BÓC KHỐI LƯỢNG HOÀN THÀNH ĐƯA VÀO QUYẾT TOÁN</v>
          </cell>
        </row>
      </sheetData>
      <sheetData sheetId="10706">
        <row r="4">
          <cell r="A4" t="str">
            <v>BẢNG TÍNH TOÁN, ĐO BÓC KHỐI LƯỢNG HOÀN THÀNH ĐƯA VÀO QUYẾT TOÁN</v>
          </cell>
        </row>
      </sheetData>
      <sheetData sheetId="10707">
        <row r="4">
          <cell r="A4" t="str">
            <v>BẢNG TÍNH TOÁN, ĐO BÓC KHỐI LƯỢNG HOÀN THÀNH ĐƯA VÀO QUYẾT TOÁN</v>
          </cell>
        </row>
      </sheetData>
      <sheetData sheetId="10708">
        <row r="4">
          <cell r="A4" t="str">
            <v>BẢNG TÍNH TOÁN, ĐO BÓC KHỐI LƯỢNG HOÀN THÀNH ĐƯA VÀO QUYẾT TOÁN</v>
          </cell>
        </row>
      </sheetData>
      <sheetData sheetId="10709">
        <row r="4">
          <cell r="A4" t="str">
            <v>BẢNG TÍNH TOÁN, ĐO BÓC KHỐI LƯỢNG HOÀN THÀNH ĐƯA VÀO QUYẾT TOÁN</v>
          </cell>
        </row>
      </sheetData>
      <sheetData sheetId="10710">
        <row r="4">
          <cell r="A4" t="str">
            <v>BẢNG TÍNH TOÁN, ĐO BÓC KHỐI LƯỢNG HOÀN THÀNH ĐƯA VÀO QUYẾT TOÁN</v>
          </cell>
        </row>
      </sheetData>
      <sheetData sheetId="10711">
        <row r="4">
          <cell r="A4" t="str">
            <v>BẢNG TÍNH TOÁN, ĐO BÓC KHỐI LƯỢNG HOÀN THÀNH ĐƯA VÀO QUYẾT TOÁN</v>
          </cell>
        </row>
      </sheetData>
      <sheetData sheetId="10712">
        <row r="4">
          <cell r="A4" t="str">
            <v>BẢNG TÍNH TOÁN, ĐO BÓC KHỐI LƯỢNG HOÀN THÀNH ĐƯA VÀO QUYẾT TOÁN</v>
          </cell>
        </row>
      </sheetData>
      <sheetData sheetId="10713">
        <row r="4">
          <cell r="A4" t="str">
            <v>BẢNG TÍNH TOÁN, ĐO BÓC KHỐI LƯỢNG HOÀN THÀNH ĐƯA VÀO QUYẾT TOÁN</v>
          </cell>
        </row>
      </sheetData>
      <sheetData sheetId="10714">
        <row r="4">
          <cell r="A4" t="str">
            <v>BẢNG TÍNH TOÁN, ĐO BÓC KHỐI LƯỢNG HOÀN THÀNH ĐƯA VÀO QUYẾT TOÁN</v>
          </cell>
        </row>
      </sheetData>
      <sheetData sheetId="10715">
        <row r="4">
          <cell r="A4" t="str">
            <v>BẢNG TÍNH TOÁN, ĐO BÓC KHỐI LƯỢNG HOÀN THÀNH ĐƯA VÀO QUYẾT TOÁN</v>
          </cell>
        </row>
      </sheetData>
      <sheetData sheetId="10716">
        <row r="4">
          <cell r="A4" t="str">
            <v>BẢNG TÍNH TOÁN, ĐO BÓC KHỐI LƯỢNG HOÀN THÀNH ĐƯA VÀO QUYẾT TOÁN</v>
          </cell>
        </row>
      </sheetData>
      <sheetData sheetId="10717">
        <row r="4">
          <cell r="A4" t="str">
            <v>BẢNG TÍNH TOÁN, ĐO BÓC KHỐI LƯỢNG HOÀN THÀNH ĐƯA VÀO QUYẾT TOÁN</v>
          </cell>
        </row>
      </sheetData>
      <sheetData sheetId="10718">
        <row r="4">
          <cell r="A4" t="str">
            <v>BẢNG TÍNH TOÁN, ĐO BÓC KHỐI LƯỢNG HOÀN THÀNH ĐƯA VÀO QUYẾT TOÁN</v>
          </cell>
        </row>
      </sheetData>
      <sheetData sheetId="10719">
        <row r="4">
          <cell r="A4" t="str">
            <v>BẢNG TÍNH TOÁN, ĐO BÓC KHỐI LƯỢNG HOÀN THÀNH ĐƯA VÀO QUYẾT TOÁN</v>
          </cell>
        </row>
      </sheetData>
      <sheetData sheetId="10720">
        <row r="4">
          <cell r="A4" t="str">
            <v>BẢNG TÍNH TOÁN, ĐO BÓC KHỐI LƯỢNG HOÀN THÀNH ĐƯA VÀO QUYẾT TOÁN</v>
          </cell>
        </row>
      </sheetData>
      <sheetData sheetId="10721">
        <row r="4">
          <cell r="A4" t="str">
            <v>BẢNG TÍNH TOÁN, ĐO BÓC KHỐI LƯỢNG HOÀN THÀNH ĐƯA VÀO QUYẾT TOÁN</v>
          </cell>
        </row>
      </sheetData>
      <sheetData sheetId="10722">
        <row r="4">
          <cell r="A4" t="str">
            <v>BẢNG TÍNH TOÁN, ĐO BÓC KHỐI LƯỢNG HOÀN THÀNH ĐƯA VÀO QUYẾT TOÁN</v>
          </cell>
        </row>
      </sheetData>
      <sheetData sheetId="10723">
        <row r="4">
          <cell r="A4" t="str">
            <v>BẢNG TÍNH TOÁN, ĐO BÓC KHỐI LƯỢNG HOÀN THÀNH ĐƯA VÀO QUYẾT TOÁN</v>
          </cell>
        </row>
      </sheetData>
      <sheetData sheetId="10724">
        <row r="4">
          <cell r="A4" t="str">
            <v>BẢNG TÍNH TOÁN, ĐO BÓC KHỐI LƯỢNG HOÀN THÀNH ĐƯA VÀO QUYẾT TOÁN</v>
          </cell>
        </row>
      </sheetData>
      <sheetData sheetId="10725">
        <row r="4">
          <cell r="A4" t="str">
            <v>BẢNG TÍNH TOÁN, ĐO BÓC KHỐI LƯỢNG HOÀN THÀNH ĐƯA VÀO QUYẾT TOÁN</v>
          </cell>
        </row>
      </sheetData>
      <sheetData sheetId="10726">
        <row r="4">
          <cell r="A4" t="str">
            <v>BẢNG TÍNH TOÁN, ĐO BÓC KHỐI LƯỢNG HOÀN THÀNH ĐƯA VÀO QUYẾT TOÁN</v>
          </cell>
        </row>
      </sheetData>
      <sheetData sheetId="10727">
        <row r="4">
          <cell r="A4" t="str">
            <v>BẢNG TÍNH TOÁN, ĐO BÓC KHỐI LƯỢNG HOÀN THÀNH ĐƯA VÀO QUYẾT TOÁN</v>
          </cell>
        </row>
      </sheetData>
      <sheetData sheetId="10728">
        <row r="4">
          <cell r="A4" t="str">
            <v>BẢNG TÍNH TOÁN, ĐO BÓC KHỐI LƯỢNG HOÀN THÀNH ĐƯA VÀO QUYẾT TOÁN</v>
          </cell>
        </row>
      </sheetData>
      <sheetData sheetId="10729">
        <row r="4">
          <cell r="A4" t="str">
            <v>BẢNG TÍNH TOÁN, ĐO BÓC KHỐI LƯỢNG HOÀN THÀNH ĐƯA VÀO QUYẾT TOÁN</v>
          </cell>
        </row>
      </sheetData>
      <sheetData sheetId="10730">
        <row r="4">
          <cell r="A4" t="str">
            <v>BẢNG TÍNH TOÁN, ĐO BÓC KHỐI LƯỢNG HOÀN THÀNH ĐƯA VÀO QUYẾT TOÁN</v>
          </cell>
        </row>
      </sheetData>
      <sheetData sheetId="10731">
        <row r="4">
          <cell r="A4" t="str">
            <v>BẢNG TÍNH TOÁN, ĐO BÓC KHỐI LƯỢNG HOÀN THÀNH ĐƯA VÀO QUYẾT TOÁN</v>
          </cell>
        </row>
      </sheetData>
      <sheetData sheetId="10732">
        <row r="4">
          <cell r="A4" t="str">
            <v>BẢNG TÍNH TOÁN, ĐO BÓC KHỐI LƯỢNG HOÀN THÀNH ĐƯA VÀO QUYẾT TOÁN</v>
          </cell>
        </row>
      </sheetData>
      <sheetData sheetId="10733">
        <row r="4">
          <cell r="A4" t="str">
            <v>BẢNG TÍNH TOÁN, ĐO BÓC KHỐI LƯỢNG HOÀN THÀNH ĐƯA VÀO QUYẾT TOÁN</v>
          </cell>
        </row>
      </sheetData>
      <sheetData sheetId="10734">
        <row r="4">
          <cell r="A4" t="str">
            <v>BẢNG TÍNH TOÁN, ĐO BÓC KHỐI LƯỢNG HOÀN THÀNH ĐƯA VÀO QUYẾT TOÁN</v>
          </cell>
        </row>
      </sheetData>
      <sheetData sheetId="10735">
        <row r="4">
          <cell r="A4" t="str">
            <v>BẢNG TÍNH TOÁN, ĐO BÓC KHỐI LƯỢNG HOÀN THÀNH ĐƯA VÀO QUYẾT TOÁN</v>
          </cell>
        </row>
      </sheetData>
      <sheetData sheetId="10736">
        <row r="4">
          <cell r="A4" t="str">
            <v>BẢNG TÍNH TOÁN, ĐO BÓC KHỐI LƯỢNG HOÀN THÀNH ĐƯA VÀO QUYẾT TOÁN</v>
          </cell>
        </row>
      </sheetData>
      <sheetData sheetId="10737">
        <row r="4">
          <cell r="A4" t="str">
            <v>BẢNG TÍNH TOÁN, ĐO BÓC KHỐI LƯỢNG HOÀN THÀNH ĐƯA VÀO QUYẾT TOÁN</v>
          </cell>
        </row>
      </sheetData>
      <sheetData sheetId="10738">
        <row r="4">
          <cell r="A4" t="str">
            <v>BẢNG TÍNH TOÁN, ĐO BÓC KHỐI LƯỢNG HOÀN THÀNH ĐƯA VÀO QUYẾT TOÁN</v>
          </cell>
        </row>
      </sheetData>
      <sheetData sheetId="10739">
        <row r="4">
          <cell r="A4" t="str">
            <v>BẢNG TÍNH TOÁN, ĐO BÓC KHỐI LƯỢNG HOÀN THÀNH ĐƯA VÀO QUYẾT TOÁN</v>
          </cell>
        </row>
      </sheetData>
      <sheetData sheetId="10740">
        <row r="4">
          <cell r="A4" t="str">
            <v>BẢNG TÍNH TOÁN, ĐO BÓC KHỐI LƯỢNG HOÀN THÀNH ĐƯA VÀO QUYẾT TOÁN</v>
          </cell>
        </row>
      </sheetData>
      <sheetData sheetId="10741">
        <row r="4">
          <cell r="A4" t="str">
            <v>BẢNG TÍNH TOÁN, ĐO BÓC KHỐI LƯỢNG HOÀN THÀNH ĐƯA VÀO QUYẾT TOÁN</v>
          </cell>
        </row>
      </sheetData>
      <sheetData sheetId="10742">
        <row r="4">
          <cell r="A4" t="str">
            <v>BẢNG TÍNH TOÁN, ĐO BÓC KHỐI LƯỢNG HOÀN THÀNH ĐƯA VÀO QUYẾT TOÁN</v>
          </cell>
        </row>
      </sheetData>
      <sheetData sheetId="10743">
        <row r="4">
          <cell r="A4" t="str">
            <v>BẢNG TÍNH TOÁN, ĐO BÓC KHỐI LƯỢNG HOÀN THÀNH ĐƯA VÀO QUYẾT TOÁN</v>
          </cell>
        </row>
      </sheetData>
      <sheetData sheetId="10744">
        <row r="4">
          <cell r="A4" t="str">
            <v>BẢNG TÍNH TOÁN, ĐO BÓC KHỐI LƯỢNG HOÀN THÀNH ĐƯA VÀO QUYẾT TOÁN</v>
          </cell>
        </row>
      </sheetData>
      <sheetData sheetId="10745">
        <row r="4">
          <cell r="A4" t="str">
            <v>BẢNG TÍNH TOÁN, ĐO BÓC KHỐI LƯỢNG HOÀN THÀNH ĐƯA VÀO QUYẾT TOÁN</v>
          </cell>
        </row>
      </sheetData>
      <sheetData sheetId="10746">
        <row r="4">
          <cell r="A4" t="str">
            <v>BẢNG TÍNH TOÁN, ĐO BÓC KHỐI LƯỢNG HOÀN THÀNH ĐƯA VÀO QUYẾT TOÁN</v>
          </cell>
        </row>
      </sheetData>
      <sheetData sheetId="10747">
        <row r="4">
          <cell r="A4" t="str">
            <v>BẢNG TÍNH TOÁN, ĐO BÓC KHỐI LƯỢNG HOÀN THÀNH ĐƯA VÀO QUYẾT TOÁN</v>
          </cell>
        </row>
      </sheetData>
      <sheetData sheetId="10748">
        <row r="4">
          <cell r="A4" t="str">
            <v>BẢNG TÍNH TOÁN, ĐO BÓC KHỐI LƯỢNG HOÀN THÀNH ĐƯA VÀO QUYẾT TOÁN</v>
          </cell>
        </row>
      </sheetData>
      <sheetData sheetId="10749">
        <row r="4">
          <cell r="A4" t="str">
            <v>BẢNG TÍNH TOÁN, ĐO BÓC KHỐI LƯỢNG HOÀN THÀNH ĐƯA VÀO QUYẾT TOÁN</v>
          </cell>
        </row>
      </sheetData>
      <sheetData sheetId="10750">
        <row r="4">
          <cell r="A4" t="str">
            <v>BẢNG TÍNH TOÁN, ĐO BÓC KHỐI LƯỢNG HOÀN THÀNH ĐƯA VÀO QUYẾT TOÁN</v>
          </cell>
        </row>
      </sheetData>
      <sheetData sheetId="10751">
        <row r="4">
          <cell r="A4" t="str">
            <v>BẢNG TÍNH TOÁN, ĐO BÓC KHỐI LƯỢNG HOÀN THÀNH ĐƯA VÀO QUYẾT TOÁN</v>
          </cell>
        </row>
      </sheetData>
      <sheetData sheetId="10752">
        <row r="4">
          <cell r="A4" t="str">
            <v>BẢNG TÍNH TOÁN, ĐO BÓC KHỐI LƯỢNG HOÀN THÀNH ĐƯA VÀO QUYẾT TOÁN</v>
          </cell>
        </row>
      </sheetData>
      <sheetData sheetId="10753">
        <row r="4">
          <cell r="A4" t="str">
            <v>BẢNG TÍNH TOÁN, ĐO BÓC KHỐI LƯỢNG HOÀN THÀNH ĐƯA VÀO QUYẾT TOÁN</v>
          </cell>
        </row>
      </sheetData>
      <sheetData sheetId="10754">
        <row r="4">
          <cell r="A4" t="str">
            <v>BẢNG TÍNH TOÁN, ĐO BÓC KHỐI LƯỢNG HOÀN THÀNH ĐƯA VÀO QUYẾT TOÁN</v>
          </cell>
        </row>
      </sheetData>
      <sheetData sheetId="10755">
        <row r="4">
          <cell r="A4" t="str">
            <v>BẢNG TÍNH TOÁN, ĐO BÓC KHỐI LƯỢNG HOÀN THÀNH ĐƯA VÀO QUYẾT TOÁN</v>
          </cell>
        </row>
      </sheetData>
      <sheetData sheetId="10756">
        <row r="4">
          <cell r="A4" t="str">
            <v>BẢNG TÍNH TOÁN, ĐO BÓC KHỐI LƯỢNG HOÀN THÀNH ĐƯA VÀO QUYẾT TOÁN</v>
          </cell>
        </row>
      </sheetData>
      <sheetData sheetId="10757">
        <row r="4">
          <cell r="A4" t="str">
            <v>BẢNG TÍNH TOÁN, ĐO BÓC KHỐI LƯỢNG HOÀN THÀNH ĐƯA VÀO QUYẾT TOÁN</v>
          </cell>
        </row>
      </sheetData>
      <sheetData sheetId="10758">
        <row r="4">
          <cell r="A4" t="str">
            <v>BẢNG TÍNH TOÁN, ĐO BÓC KHỐI LƯỢNG HOÀN THÀNH ĐƯA VÀO QUYẾT TOÁN</v>
          </cell>
        </row>
      </sheetData>
      <sheetData sheetId="10759">
        <row r="4">
          <cell r="A4" t="str">
            <v>BẢNG TÍNH TOÁN, ĐO BÓC KHỐI LƯỢNG HOÀN THÀNH ĐƯA VÀO QUYẾT TOÁN</v>
          </cell>
        </row>
      </sheetData>
      <sheetData sheetId="10760">
        <row r="4">
          <cell r="A4" t="str">
            <v>BẢNG TÍNH TOÁN, ĐO BÓC KHỐI LƯỢNG HOÀN THÀNH ĐƯA VÀO QUYẾT TOÁN</v>
          </cell>
        </row>
      </sheetData>
      <sheetData sheetId="10761">
        <row r="4">
          <cell r="A4" t="str">
            <v>BẢNG TÍNH TOÁN, ĐO BÓC KHỐI LƯỢNG HOÀN THÀNH ĐƯA VÀO QUYẾT TOÁN</v>
          </cell>
        </row>
      </sheetData>
      <sheetData sheetId="10762">
        <row r="4">
          <cell r="A4" t="str">
            <v>BẢNG TÍNH TOÁN, ĐO BÓC KHỐI LƯỢNG HOÀN THÀNH ĐƯA VÀO QUYẾT TOÁN</v>
          </cell>
        </row>
      </sheetData>
      <sheetData sheetId="10763">
        <row r="4">
          <cell r="A4" t="str">
            <v>BẢNG TÍNH TOÁN, ĐO BÓC KHỐI LƯỢNG HOÀN THÀNH ĐƯA VÀO QUYẾT TOÁN</v>
          </cell>
        </row>
      </sheetData>
      <sheetData sheetId="10764">
        <row r="4">
          <cell r="A4" t="str">
            <v>BẢNG TÍNH TOÁN, ĐO BÓC KHỐI LƯỢNG HOÀN THÀNH ĐƯA VÀO QUYẾT TOÁN</v>
          </cell>
        </row>
      </sheetData>
      <sheetData sheetId="10765">
        <row r="4">
          <cell r="A4" t="str">
            <v>BẢNG TÍNH TOÁN, ĐO BÓC KHỐI LƯỢNG HOÀN THÀNH ĐƯA VÀO QUYẾT TOÁN</v>
          </cell>
        </row>
      </sheetData>
      <sheetData sheetId="10766">
        <row r="4">
          <cell r="A4" t="str">
            <v>BẢNG TÍNH TOÁN, ĐO BÓC KHỐI LƯỢNG HOÀN THÀNH ĐƯA VÀO QUYẾT TOÁN</v>
          </cell>
        </row>
      </sheetData>
      <sheetData sheetId="10767">
        <row r="4">
          <cell r="A4" t="str">
            <v>BẢNG TÍNH TOÁN, ĐO BÓC KHỐI LƯỢNG HOÀN THÀNH ĐƯA VÀO QUYẾT TOÁN</v>
          </cell>
        </row>
      </sheetData>
      <sheetData sheetId="10768">
        <row r="4">
          <cell r="A4" t="str">
            <v>BẢNG TÍNH TOÁN, ĐO BÓC KHỐI LƯỢNG HOÀN THÀNH ĐƯA VÀO QUYẾT TOÁN</v>
          </cell>
        </row>
      </sheetData>
      <sheetData sheetId="10769">
        <row r="4">
          <cell r="A4" t="str">
            <v>BẢNG TÍNH TOÁN, ĐO BÓC KHỐI LƯỢNG HOÀN THÀNH ĐƯA VÀO QUYẾT TOÁN</v>
          </cell>
        </row>
      </sheetData>
      <sheetData sheetId="10770">
        <row r="4">
          <cell r="A4" t="str">
            <v>BẢNG TÍNH TOÁN, ĐO BÓC KHỐI LƯỢNG HOÀN THÀNH ĐƯA VÀO QUYẾT TOÁN</v>
          </cell>
        </row>
      </sheetData>
      <sheetData sheetId="10771">
        <row r="4">
          <cell r="A4" t="str">
            <v>BẢNG TÍNH TOÁN, ĐO BÓC KHỐI LƯỢNG HOÀN THÀNH ĐƯA VÀO QUYẾT TOÁN</v>
          </cell>
        </row>
      </sheetData>
      <sheetData sheetId="10772">
        <row r="4">
          <cell r="A4" t="str">
            <v>BẢNG TÍNH TOÁN, ĐO BÓC KHỐI LƯỢNG HOÀN THÀNH ĐƯA VÀO QUYẾT TOÁN</v>
          </cell>
        </row>
      </sheetData>
      <sheetData sheetId="10773">
        <row r="4">
          <cell r="A4" t="str">
            <v>BẢNG TÍNH TOÁN, ĐO BÓC KHỐI LƯỢNG HOÀN THÀNH ĐƯA VÀO QUYẾT TOÁN</v>
          </cell>
        </row>
      </sheetData>
      <sheetData sheetId="10774">
        <row r="4">
          <cell r="A4" t="str">
            <v>BẢNG TÍNH TOÁN, ĐO BÓC KHỐI LƯỢNG HOÀN THÀNH ĐƯA VÀO QUYẾT TOÁN</v>
          </cell>
        </row>
      </sheetData>
      <sheetData sheetId="10775">
        <row r="4">
          <cell r="A4" t="str">
            <v>BẢNG TÍNH TOÁN, ĐO BÓC KHỐI LƯỢNG HOÀN THÀNH ĐƯA VÀO QUYẾT TOÁN</v>
          </cell>
        </row>
      </sheetData>
      <sheetData sheetId="10776">
        <row r="4">
          <cell r="A4" t="str">
            <v>BẢNG TÍNH TOÁN, ĐO BÓC KHỐI LƯỢNG HOÀN THÀNH ĐƯA VÀO QUYẾT TOÁN</v>
          </cell>
        </row>
      </sheetData>
      <sheetData sheetId="10777">
        <row r="4">
          <cell r="A4" t="str">
            <v>BẢNG TÍNH TOÁN, ĐO BÓC KHỐI LƯỢNG HOÀN THÀNH ĐƯA VÀO QUYẾT TOÁN</v>
          </cell>
        </row>
      </sheetData>
      <sheetData sheetId="10778">
        <row r="4">
          <cell r="A4" t="str">
            <v>BẢNG TÍNH TOÁN, ĐO BÓC KHỐI LƯỢNG HOÀN THÀNH ĐƯA VÀO QUYẾT TOÁN</v>
          </cell>
        </row>
      </sheetData>
      <sheetData sheetId="10779">
        <row r="4">
          <cell r="A4" t="str">
            <v>BẢNG TÍNH TOÁN, ĐO BÓC KHỐI LƯỢNG HOÀN THÀNH ĐƯA VÀO QUYẾT TOÁN</v>
          </cell>
        </row>
      </sheetData>
      <sheetData sheetId="10780">
        <row r="4">
          <cell r="A4" t="str">
            <v>BẢNG TÍNH TOÁN, ĐO BÓC KHỐI LƯỢNG HOÀN THÀNH ĐƯA VÀO QUYẾT TOÁN</v>
          </cell>
        </row>
      </sheetData>
      <sheetData sheetId="10781">
        <row r="4">
          <cell r="A4" t="str">
            <v>BẢNG TÍNH TOÁN, ĐO BÓC KHỐI LƯỢNG HOÀN THÀNH ĐƯA VÀO QUYẾT TOÁN</v>
          </cell>
        </row>
      </sheetData>
      <sheetData sheetId="10782">
        <row r="4">
          <cell r="A4" t="str">
            <v>BẢNG TÍNH TOÁN, ĐO BÓC KHỐI LƯỢNG HOÀN THÀNH ĐƯA VÀO QUYẾT TOÁN</v>
          </cell>
        </row>
      </sheetData>
      <sheetData sheetId="10783">
        <row r="4">
          <cell r="A4" t="str">
            <v>BẢNG TÍNH TOÁN, ĐO BÓC KHỐI LƯỢNG HOÀN THÀNH ĐƯA VÀO QUYẾT TOÁN</v>
          </cell>
        </row>
      </sheetData>
      <sheetData sheetId="10784">
        <row r="4">
          <cell r="A4" t="str">
            <v>BẢNG TÍNH TOÁN, ĐO BÓC KHỐI LƯỢNG HOÀN THÀNH ĐƯA VÀO QUYẾT TOÁN</v>
          </cell>
        </row>
      </sheetData>
      <sheetData sheetId="10785" refreshError="1"/>
      <sheetData sheetId="10786" refreshError="1"/>
      <sheetData sheetId="10787" refreshError="1"/>
      <sheetData sheetId="10788" refreshError="1"/>
      <sheetData sheetId="10789" refreshError="1"/>
      <sheetData sheetId="10790" refreshError="1"/>
      <sheetData sheetId="10791" refreshError="1"/>
      <sheetData sheetId="10792" refreshError="1"/>
      <sheetData sheetId="10793" refreshError="1"/>
      <sheetData sheetId="10794" refreshError="1"/>
      <sheetData sheetId="10795" refreshError="1"/>
      <sheetData sheetId="10796" refreshError="1"/>
      <sheetData sheetId="10797" refreshError="1"/>
      <sheetData sheetId="10798" refreshError="1"/>
      <sheetData sheetId="10799" refreshError="1"/>
      <sheetData sheetId="10800" refreshError="1"/>
      <sheetData sheetId="10801">
        <row r="4">
          <cell r="A4" t="str">
            <v>BẢNG TÍNH TOÁN, ĐO BÓC KHỐI LƯỢNG HOÀN THÀNH ĐƯA VÀO QUYẾT TOÁN</v>
          </cell>
        </row>
      </sheetData>
      <sheetData sheetId="10802">
        <row r="4">
          <cell r="A4" t="str">
            <v>BẢNG TÍNH TOÁN, ĐO BÓC KHỐI LƯỢNG HOÀN THÀNH ĐƯA VÀO QUYẾT TOÁN</v>
          </cell>
        </row>
      </sheetData>
      <sheetData sheetId="10803">
        <row r="4">
          <cell r="A4" t="str">
            <v>BẢNG TÍNH TOÁN, ĐO BÓC KHỐI LƯỢNG HOÀN THÀNH ĐƯA VÀO QUYẾT TOÁN</v>
          </cell>
        </row>
      </sheetData>
      <sheetData sheetId="10804">
        <row r="4">
          <cell r="A4" t="str">
            <v>BẢNG TÍNH TOÁN, ĐO BÓC KHỐI LƯỢNG HOÀN THÀNH ĐƯA VÀO QUYẾT TOÁN</v>
          </cell>
        </row>
      </sheetData>
      <sheetData sheetId="10805">
        <row r="4">
          <cell r="A4" t="str">
            <v>BẢNG TÍNH TOÁN, ĐO BÓC KHỐI LƯỢNG HOÀN THÀNH ĐƯA VÀO QUYẾT TOÁN</v>
          </cell>
        </row>
      </sheetData>
      <sheetData sheetId="10806" refreshError="1"/>
      <sheetData sheetId="10807" refreshError="1"/>
      <sheetData sheetId="10808" refreshError="1"/>
      <sheetData sheetId="10809" refreshError="1"/>
      <sheetData sheetId="10810" refreshError="1"/>
      <sheetData sheetId="10811" refreshError="1"/>
      <sheetData sheetId="10812" refreshError="1"/>
      <sheetData sheetId="10813" refreshError="1"/>
      <sheetData sheetId="10814" refreshError="1"/>
      <sheetData sheetId="10815" refreshError="1"/>
      <sheetData sheetId="10816" refreshError="1"/>
      <sheetData sheetId="10817" refreshError="1"/>
      <sheetData sheetId="10818" refreshError="1"/>
      <sheetData sheetId="10819" refreshError="1"/>
      <sheetData sheetId="10820" refreshError="1"/>
      <sheetData sheetId="10821" refreshError="1"/>
      <sheetData sheetId="10822" refreshError="1"/>
      <sheetData sheetId="10823" refreshError="1"/>
      <sheetData sheetId="10824" refreshError="1"/>
      <sheetData sheetId="10825" refreshError="1"/>
      <sheetData sheetId="10826" refreshError="1"/>
      <sheetData sheetId="10827" refreshError="1"/>
      <sheetData sheetId="10828" refreshError="1"/>
      <sheetData sheetId="10829" refreshError="1"/>
      <sheetData sheetId="10830" refreshError="1"/>
      <sheetData sheetId="10831" refreshError="1"/>
      <sheetData sheetId="10832" refreshError="1"/>
      <sheetData sheetId="10833" refreshError="1"/>
      <sheetData sheetId="10834" refreshError="1"/>
      <sheetData sheetId="10835" refreshError="1"/>
      <sheetData sheetId="10836" refreshError="1"/>
      <sheetData sheetId="10837" refreshError="1"/>
      <sheetData sheetId="10838" refreshError="1"/>
      <sheetData sheetId="10839" refreshError="1"/>
      <sheetData sheetId="10840" refreshError="1"/>
      <sheetData sheetId="10841" refreshError="1"/>
      <sheetData sheetId="10842" refreshError="1"/>
      <sheetData sheetId="10843" refreshError="1"/>
      <sheetData sheetId="10844" refreshError="1"/>
      <sheetData sheetId="10845" refreshError="1"/>
      <sheetData sheetId="10846" refreshError="1"/>
      <sheetData sheetId="10847" refreshError="1"/>
      <sheetData sheetId="10848" refreshError="1"/>
      <sheetData sheetId="10849">
        <row r="4">
          <cell r="A4" t="str">
            <v>BẢNG TÍNH TOÁN, ĐO BÓC KHỐI LƯỢNG HOÀN THÀNH ĐƯA VÀO QUYẾT TOÁN</v>
          </cell>
        </row>
      </sheetData>
      <sheetData sheetId="10850" refreshError="1"/>
      <sheetData sheetId="10851" refreshError="1"/>
      <sheetData sheetId="10852" refreshError="1"/>
      <sheetData sheetId="10853" refreshError="1"/>
      <sheetData sheetId="10854" refreshError="1"/>
      <sheetData sheetId="10855" refreshError="1"/>
      <sheetData sheetId="10856" refreshError="1"/>
      <sheetData sheetId="10857" refreshError="1"/>
      <sheetData sheetId="10858" refreshError="1"/>
      <sheetData sheetId="10859" refreshError="1"/>
      <sheetData sheetId="10860" refreshError="1"/>
      <sheetData sheetId="10861" refreshError="1"/>
      <sheetData sheetId="10862" refreshError="1"/>
      <sheetData sheetId="10863" refreshError="1"/>
      <sheetData sheetId="10864" refreshError="1"/>
      <sheetData sheetId="10865" refreshError="1"/>
      <sheetData sheetId="10866" refreshError="1"/>
      <sheetData sheetId="10867" refreshError="1"/>
      <sheetData sheetId="10868" refreshError="1"/>
      <sheetData sheetId="10869" refreshError="1"/>
      <sheetData sheetId="10870" refreshError="1"/>
      <sheetData sheetId="10871" refreshError="1"/>
      <sheetData sheetId="10872" refreshError="1"/>
      <sheetData sheetId="10873" refreshError="1"/>
      <sheetData sheetId="10874" refreshError="1"/>
      <sheetData sheetId="10875" refreshError="1"/>
      <sheetData sheetId="10876" refreshError="1"/>
      <sheetData sheetId="10877" refreshError="1"/>
      <sheetData sheetId="10878" refreshError="1"/>
      <sheetData sheetId="10879" refreshError="1"/>
      <sheetData sheetId="10880" refreshError="1"/>
      <sheetData sheetId="10881" refreshError="1"/>
      <sheetData sheetId="10882" refreshError="1"/>
      <sheetData sheetId="10883" refreshError="1"/>
      <sheetData sheetId="10884" refreshError="1"/>
      <sheetData sheetId="10885" refreshError="1"/>
      <sheetData sheetId="10886" refreshError="1"/>
      <sheetData sheetId="10887" refreshError="1"/>
      <sheetData sheetId="10888" refreshError="1"/>
      <sheetData sheetId="10889" refreshError="1"/>
      <sheetData sheetId="10890" refreshError="1"/>
      <sheetData sheetId="10891" refreshError="1"/>
      <sheetData sheetId="10892" refreshError="1"/>
      <sheetData sheetId="10893" refreshError="1"/>
      <sheetData sheetId="10894" refreshError="1"/>
      <sheetData sheetId="10895" refreshError="1"/>
      <sheetData sheetId="10896" refreshError="1"/>
      <sheetData sheetId="10897" refreshError="1"/>
      <sheetData sheetId="10898" refreshError="1"/>
      <sheetData sheetId="10899" refreshError="1"/>
      <sheetData sheetId="10900" refreshError="1"/>
      <sheetData sheetId="10901" refreshError="1"/>
      <sheetData sheetId="10902" refreshError="1"/>
      <sheetData sheetId="10903" refreshError="1"/>
      <sheetData sheetId="10904" refreshError="1"/>
      <sheetData sheetId="10905" refreshError="1"/>
      <sheetData sheetId="10906" refreshError="1"/>
      <sheetData sheetId="10907" refreshError="1"/>
      <sheetData sheetId="10908" refreshError="1"/>
      <sheetData sheetId="10909" refreshError="1"/>
      <sheetData sheetId="10910" refreshError="1"/>
      <sheetData sheetId="10911" refreshError="1"/>
      <sheetData sheetId="10912" refreshError="1"/>
      <sheetData sheetId="10913" refreshError="1"/>
      <sheetData sheetId="10914" refreshError="1"/>
      <sheetData sheetId="10915" refreshError="1"/>
      <sheetData sheetId="10916" refreshError="1"/>
      <sheetData sheetId="10917" refreshError="1"/>
      <sheetData sheetId="10918" refreshError="1"/>
      <sheetData sheetId="10919" refreshError="1"/>
      <sheetData sheetId="10920" refreshError="1"/>
      <sheetData sheetId="10921" refreshError="1"/>
      <sheetData sheetId="10922" refreshError="1"/>
      <sheetData sheetId="10923" refreshError="1"/>
      <sheetData sheetId="10924" refreshError="1"/>
      <sheetData sheetId="10925" refreshError="1"/>
      <sheetData sheetId="10926" refreshError="1"/>
      <sheetData sheetId="10927" refreshError="1"/>
      <sheetData sheetId="10928" refreshError="1"/>
      <sheetData sheetId="10929" refreshError="1"/>
      <sheetData sheetId="10930" refreshError="1"/>
      <sheetData sheetId="10931" refreshError="1"/>
      <sheetData sheetId="10932" refreshError="1"/>
      <sheetData sheetId="10933" refreshError="1"/>
      <sheetData sheetId="10934" refreshError="1"/>
      <sheetData sheetId="10935" refreshError="1"/>
      <sheetData sheetId="10936" refreshError="1"/>
      <sheetData sheetId="10937" refreshError="1"/>
      <sheetData sheetId="10938" refreshError="1"/>
      <sheetData sheetId="10939" refreshError="1"/>
      <sheetData sheetId="10940" refreshError="1"/>
      <sheetData sheetId="10941" refreshError="1"/>
      <sheetData sheetId="10942" refreshError="1"/>
      <sheetData sheetId="10943" refreshError="1"/>
      <sheetData sheetId="10944" refreshError="1"/>
      <sheetData sheetId="10945" refreshError="1"/>
      <sheetData sheetId="10946" refreshError="1"/>
      <sheetData sheetId="10947" refreshError="1"/>
      <sheetData sheetId="10948" refreshError="1"/>
      <sheetData sheetId="10949" refreshError="1"/>
      <sheetData sheetId="10950" refreshError="1"/>
      <sheetData sheetId="10951" refreshError="1"/>
      <sheetData sheetId="10952" refreshError="1"/>
      <sheetData sheetId="10953" refreshError="1"/>
      <sheetData sheetId="10954" refreshError="1"/>
      <sheetData sheetId="10955" refreshError="1"/>
      <sheetData sheetId="10956" refreshError="1"/>
      <sheetData sheetId="10957" refreshError="1"/>
      <sheetData sheetId="10958" refreshError="1"/>
      <sheetData sheetId="10959" refreshError="1"/>
      <sheetData sheetId="10960" refreshError="1"/>
      <sheetData sheetId="10961" refreshError="1"/>
      <sheetData sheetId="10962" refreshError="1"/>
      <sheetData sheetId="10963" refreshError="1"/>
      <sheetData sheetId="10964" refreshError="1"/>
      <sheetData sheetId="10965" refreshError="1"/>
      <sheetData sheetId="10966" refreshError="1"/>
      <sheetData sheetId="10967" refreshError="1"/>
      <sheetData sheetId="10968" refreshError="1"/>
      <sheetData sheetId="10969" refreshError="1"/>
      <sheetData sheetId="10970" refreshError="1"/>
      <sheetData sheetId="10971" refreshError="1"/>
      <sheetData sheetId="10972" refreshError="1"/>
      <sheetData sheetId="10973" refreshError="1"/>
      <sheetData sheetId="10974" refreshError="1"/>
      <sheetData sheetId="10975" refreshError="1"/>
      <sheetData sheetId="10976" refreshError="1"/>
      <sheetData sheetId="10977" refreshError="1"/>
      <sheetData sheetId="10978" refreshError="1"/>
      <sheetData sheetId="10979" refreshError="1"/>
      <sheetData sheetId="10980" refreshError="1"/>
      <sheetData sheetId="10981" refreshError="1"/>
      <sheetData sheetId="10982" refreshError="1"/>
      <sheetData sheetId="10983" refreshError="1"/>
      <sheetData sheetId="10984" refreshError="1"/>
      <sheetData sheetId="10985" refreshError="1"/>
      <sheetData sheetId="10986" refreshError="1"/>
      <sheetData sheetId="10987" refreshError="1"/>
      <sheetData sheetId="10988" refreshError="1"/>
      <sheetData sheetId="10989" refreshError="1"/>
      <sheetData sheetId="10990" refreshError="1"/>
      <sheetData sheetId="10991" refreshError="1"/>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refreshError="1"/>
      <sheetData sheetId="11107" refreshError="1"/>
      <sheetData sheetId="11108" refreshError="1"/>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ow r="9">
          <cell r="A9" t="str">
            <v>A</v>
          </cell>
        </row>
      </sheetData>
      <sheetData sheetId="11154">
        <row r="4">
          <cell r="A4" t="str">
            <v>BẢNG TÍNH TOÁN, ĐO BÓC KHỐI LƯỢNG HOÀN THÀNH ĐƯA VÀO QUYẾT TOÁN</v>
          </cell>
        </row>
      </sheetData>
      <sheetData sheetId="11155">
        <row r="4">
          <cell r="A4" t="str">
            <v>BẢNG TÍNH TOÁN, ĐO BÓC KHỐI LƯỢNG HOÀN THÀNH ĐƯA VÀO QUYẾT TOÁN</v>
          </cell>
        </row>
      </sheetData>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ow r="9">
          <cell r="A9" t="str">
            <v>A</v>
          </cell>
        </row>
      </sheetData>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ow r="9">
          <cell r="A9" t="str">
            <v>A</v>
          </cell>
        </row>
      </sheetData>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ow r="9">
          <cell r="A9" t="str">
            <v>A</v>
          </cell>
        </row>
      </sheetData>
      <sheetData sheetId="11203">
        <row r="9">
          <cell r="A9" t="str">
            <v>A</v>
          </cell>
        </row>
      </sheetData>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sheetData sheetId="11240">
        <row r="9">
          <cell r="A9" t="str">
            <v>A</v>
          </cell>
        </row>
      </sheetData>
      <sheetData sheetId="11241">
        <row r="9">
          <cell r="A9" t="str">
            <v>A</v>
          </cell>
        </row>
      </sheetData>
      <sheetData sheetId="11242" refreshError="1"/>
      <sheetData sheetId="11243" refreshError="1"/>
      <sheetData sheetId="11244" refreshError="1"/>
      <sheetData sheetId="11245" refreshError="1"/>
      <sheetData sheetId="11246">
        <row r="4">
          <cell r="A4" t="str">
            <v>BẢNG TÍNH TOÁN, ĐO BÓC KHỐI LƯỢNG HOÀN THÀNH ĐƯA VÀO QUYẾT TOÁN</v>
          </cell>
        </row>
      </sheetData>
      <sheetData sheetId="11247">
        <row r="4">
          <cell r="A4" t="str">
            <v>BẢNG TÍNH TOÁN, ĐO BÓC KHỐI LƯỢNG HOÀN THÀNH ĐƯA VÀO QUYẾT TOÁN</v>
          </cell>
        </row>
      </sheetData>
      <sheetData sheetId="11248">
        <row r="4">
          <cell r="A4" t="str">
            <v>BẢNG TÍNH TOÁN, ĐO BÓC KHỐI LƯỢNG HOÀN THÀNH ĐƯA VÀO QUYẾT TOÁN</v>
          </cell>
        </row>
      </sheetData>
      <sheetData sheetId="11249">
        <row r="4">
          <cell r="A4" t="str">
            <v>BẢNG TÍNH TOÁN, ĐO BÓC KHỐI LƯỢNG HOÀN THÀNH ĐƯA VÀO QUYẾT TOÁN</v>
          </cell>
        </row>
      </sheetData>
      <sheetData sheetId="11250" refreshError="1"/>
      <sheetData sheetId="11251" refreshError="1"/>
      <sheetData sheetId="11252">
        <row r="4">
          <cell r="A4" t="str">
            <v>BẢNG TÍNH TOÁN, ĐO BÓC KHỐI LƯỢNG HOÀN THÀNH ĐƯA VÀO QUYẾT TOÁN</v>
          </cell>
        </row>
      </sheetData>
      <sheetData sheetId="11253" refreshError="1"/>
      <sheetData sheetId="11254" refreshError="1"/>
      <sheetData sheetId="11255">
        <row r="4">
          <cell r="A4" t="str">
            <v>BẢNG TÍNH TOÁN, ĐO BÓC KHỐI LƯỢNG HOÀN THÀNH ĐƯA VÀO QUYẾT TOÁN</v>
          </cell>
        </row>
      </sheetData>
      <sheetData sheetId="11256">
        <row r="9">
          <cell r="A9" t="str">
            <v>A</v>
          </cell>
        </row>
      </sheetData>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ow r="9">
          <cell r="A9" t="str">
            <v>A</v>
          </cell>
        </row>
      </sheetData>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ow r="9">
          <cell r="A9" t="str">
            <v>A</v>
          </cell>
        </row>
      </sheetData>
      <sheetData sheetId="11316" refreshError="1"/>
      <sheetData sheetId="11317" refreshError="1"/>
      <sheetData sheetId="11318" refreshError="1"/>
      <sheetData sheetId="11319">
        <row r="9">
          <cell r="A9" t="str">
            <v>A</v>
          </cell>
        </row>
      </sheetData>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ow r="9">
          <cell r="A9" t="str">
            <v>A</v>
          </cell>
        </row>
      </sheetData>
      <sheetData sheetId="11330">
        <row r="9">
          <cell r="A9" t="str">
            <v>A</v>
          </cell>
        </row>
      </sheetData>
      <sheetData sheetId="11331">
        <row r="9">
          <cell r="A9" t="str">
            <v>A</v>
          </cell>
        </row>
      </sheetData>
      <sheetData sheetId="11332">
        <row r="9">
          <cell r="A9" t="str">
            <v>A</v>
          </cell>
        </row>
      </sheetData>
      <sheetData sheetId="11333">
        <row r="9">
          <cell r="A9" t="str">
            <v>A</v>
          </cell>
        </row>
      </sheetData>
      <sheetData sheetId="11334">
        <row r="4">
          <cell r="A4" t="str">
            <v>BẢNG TÍNH TOÁN, ĐO BÓC KHỐI LƯỢNG HOÀN THÀNH ĐƯA VÀO QUYẾT TOÁN</v>
          </cell>
        </row>
      </sheetData>
      <sheetData sheetId="11335">
        <row r="4">
          <cell r="A4" t="str">
            <v>BẢNG TÍNH TOÁN, ĐO BÓC KHỐI LƯỢNG HOÀN THÀNH ĐƯA VÀO QUYẾT TOÁN</v>
          </cell>
        </row>
      </sheetData>
      <sheetData sheetId="11336">
        <row r="4">
          <cell r="A4" t="str">
            <v>BẢNG TÍNH TOÁN, ĐO BÓC KHỐI LƯỢNG HOÀN THÀNH ĐƯA VÀO QUYẾT TOÁN</v>
          </cell>
        </row>
      </sheetData>
      <sheetData sheetId="11337">
        <row r="4">
          <cell r="A4" t="str">
            <v>BẢNG TÍNH TOÁN, ĐO BÓC KHỐI LƯỢNG HOÀN THÀNH ĐƯA VÀO QUYẾT TOÁN</v>
          </cell>
        </row>
      </sheetData>
      <sheetData sheetId="11338">
        <row r="4">
          <cell r="A4" t="str">
            <v>BẢNG TÍNH TOÁN, ĐO BÓC KHỐI LƯỢNG HOÀN THÀNH ĐƯA VÀO QUYẾT TOÁN</v>
          </cell>
        </row>
      </sheetData>
      <sheetData sheetId="11339">
        <row r="4">
          <cell r="A4" t="str">
            <v>BẢNG TÍNH TOÁN, ĐO BÓC KHỐI LƯỢNG HOÀN THÀNH ĐƯA VÀO QUYẾT TOÁN</v>
          </cell>
        </row>
      </sheetData>
      <sheetData sheetId="11340">
        <row r="4">
          <cell r="A4" t="str">
            <v>BẢNG TÍNH TOÁN, ĐO BÓC KHỐI LƯỢNG HOÀN THÀNH ĐƯA VÀO QUYẾT TOÁN</v>
          </cell>
        </row>
      </sheetData>
      <sheetData sheetId="11341">
        <row r="4">
          <cell r="A4" t="str">
            <v>BẢNG TÍNH TOÁN, ĐO BÓC KHỐI LƯỢNG HOÀN THÀNH ĐƯA VÀO QUYẾT TOÁN</v>
          </cell>
        </row>
      </sheetData>
      <sheetData sheetId="11342">
        <row r="4">
          <cell r="A4" t="str">
            <v>BẢNG TÍNH TOÁN, ĐO BÓC KHỐI LƯỢNG HOÀN THÀNH ĐƯA VÀO QUYẾT TOÁN</v>
          </cell>
        </row>
      </sheetData>
      <sheetData sheetId="11343">
        <row r="4">
          <cell r="A4" t="str">
            <v>BẢNG TÍNH TOÁN, ĐO BÓC KHỐI LƯỢNG HOÀN THÀNH ĐƯA VÀO QUYẾT TOÁN</v>
          </cell>
        </row>
      </sheetData>
      <sheetData sheetId="11344">
        <row r="4">
          <cell r="A4" t="str">
            <v>BẢNG TÍNH TOÁN, ĐO BÓC KHỐI LƯỢNG HOÀN THÀNH ĐƯA VÀO QUYẾT TOÁN</v>
          </cell>
        </row>
      </sheetData>
      <sheetData sheetId="11345">
        <row r="4">
          <cell r="A4" t="str">
            <v>BẢNG TÍNH TOÁN, ĐO BÓC KHỐI LƯỢNG HOÀN THÀNH ĐƯA VÀO QUYẾT TOÁN</v>
          </cell>
        </row>
      </sheetData>
      <sheetData sheetId="11346">
        <row r="4">
          <cell r="A4" t="str">
            <v>BẢNG TÍNH TOÁN, ĐO BÓC KHỐI LƯỢNG HOÀN THÀNH ĐƯA VÀO QUYẾT TOÁN</v>
          </cell>
        </row>
      </sheetData>
      <sheetData sheetId="11347">
        <row r="4">
          <cell r="A4" t="str">
            <v>BẢNG TÍNH TOÁN, ĐO BÓC KHỐI LƯỢNG HOÀN THÀNH ĐƯA VÀO QUYẾT TOÁN</v>
          </cell>
        </row>
      </sheetData>
      <sheetData sheetId="11348">
        <row r="4">
          <cell r="A4" t="str">
            <v>BẢNG TÍNH TOÁN, ĐO BÓC KHỐI LƯỢNG HOÀN THÀNH ĐƯA VÀO QUYẾT TOÁN</v>
          </cell>
        </row>
      </sheetData>
      <sheetData sheetId="11349">
        <row r="4">
          <cell r="A4" t="str">
            <v>BẢNG TÍNH TOÁN, ĐO BÓC KHỐI LƯỢNG HOÀN THÀNH ĐƯA VÀO QUYẾT TOÁN</v>
          </cell>
        </row>
      </sheetData>
      <sheetData sheetId="11350">
        <row r="4">
          <cell r="A4" t="str">
            <v>BẢNG TÍNH TOÁN, ĐO BÓC KHỐI LƯỢNG HOÀN THÀNH ĐƯA VÀO QUYẾT TOÁN</v>
          </cell>
        </row>
      </sheetData>
      <sheetData sheetId="11351">
        <row r="4">
          <cell r="A4" t="str">
            <v>BẢNG TÍNH TOÁN, ĐO BÓC KHỐI LƯỢNG HOÀN THÀNH ĐƯA VÀO QUYẾT TOÁN</v>
          </cell>
        </row>
      </sheetData>
      <sheetData sheetId="11352">
        <row r="4">
          <cell r="A4" t="str">
            <v>BẢNG TÍNH TOÁN, ĐO BÓC KHỐI LƯỢNG HOÀN THÀNH ĐƯA VÀO QUYẾT TOÁN</v>
          </cell>
        </row>
      </sheetData>
      <sheetData sheetId="11353">
        <row r="4">
          <cell r="A4" t="str">
            <v>BẢNG TÍNH TOÁN, ĐO BÓC KHỐI LƯỢNG HOÀN THÀNH ĐƯA VÀO QUYẾT TOÁN</v>
          </cell>
        </row>
      </sheetData>
      <sheetData sheetId="11354">
        <row r="4">
          <cell r="A4" t="str">
            <v>BẢNG TÍNH TOÁN, ĐO BÓC KHỐI LƯỢNG HOÀN THÀNH ĐƯA VÀO QUYẾT TOÁN</v>
          </cell>
        </row>
      </sheetData>
      <sheetData sheetId="11355">
        <row r="4">
          <cell r="A4" t="str">
            <v>BẢNG TÍNH TOÁN, ĐO BÓC KHỐI LƯỢNG HOÀN THÀNH ĐƯA VÀO QUYẾT TOÁN</v>
          </cell>
        </row>
      </sheetData>
      <sheetData sheetId="11356">
        <row r="4">
          <cell r="A4" t="str">
            <v>BẢNG TÍNH TOÁN, ĐO BÓC KHỐI LƯỢNG HOÀN THÀNH ĐƯA VÀO QUYẾT TOÁN</v>
          </cell>
        </row>
      </sheetData>
      <sheetData sheetId="11357">
        <row r="4">
          <cell r="A4" t="str">
            <v>BẢNG TÍNH TOÁN, ĐO BÓC KHỐI LƯỢNG HOÀN THÀNH ĐƯA VÀO QUYẾT TOÁN</v>
          </cell>
        </row>
      </sheetData>
      <sheetData sheetId="11358">
        <row r="4">
          <cell r="A4" t="str">
            <v>BẢNG TÍNH TOÁN, ĐO BÓC KHỐI LƯỢNG HOÀN THÀNH ĐƯA VÀO QUYẾT TOÁN</v>
          </cell>
        </row>
      </sheetData>
      <sheetData sheetId="11359">
        <row r="4">
          <cell r="A4" t="str">
            <v>BẢNG TÍNH TOÁN, ĐO BÓC KHỐI LƯỢNG HOÀN THÀNH ĐƯA VÀO QUYẾT TOÁN</v>
          </cell>
        </row>
      </sheetData>
      <sheetData sheetId="11360">
        <row r="4">
          <cell r="A4" t="str">
            <v>BẢNG TÍNH TOÁN, ĐO BÓC KHỐI LƯỢNG HOÀN THÀNH ĐƯA VÀO QUYẾT TOÁN</v>
          </cell>
        </row>
      </sheetData>
      <sheetData sheetId="11361">
        <row r="4">
          <cell r="A4" t="str">
            <v>BẢNG TÍNH TOÁN, ĐO BÓC KHỐI LƯỢNG HOÀN THÀNH ĐƯA VÀO QUYẾT TOÁN</v>
          </cell>
        </row>
      </sheetData>
      <sheetData sheetId="11362">
        <row r="4">
          <cell r="A4" t="str">
            <v>BẢNG TÍNH TOÁN, ĐO BÓC KHỐI LƯỢNG HOÀN THÀNH ĐƯA VÀO QUYẾT TOÁN</v>
          </cell>
        </row>
      </sheetData>
      <sheetData sheetId="11363">
        <row r="4">
          <cell r="A4" t="str">
            <v>BẢNG TÍNH TOÁN, ĐO BÓC KHỐI LƯỢNG HOÀN THÀNH ĐƯA VÀO QUYẾT TOÁN</v>
          </cell>
        </row>
      </sheetData>
      <sheetData sheetId="11364">
        <row r="4">
          <cell r="A4" t="str">
            <v>BẢNG TÍNH TOÁN, ĐO BÓC KHỐI LƯỢNG HOÀN THÀNH ĐƯA VÀO QUYẾT TOÁN</v>
          </cell>
        </row>
      </sheetData>
      <sheetData sheetId="11365">
        <row r="4">
          <cell r="A4" t="str">
            <v>BẢNG TÍNH TOÁN, ĐO BÓC KHỐI LƯỢNG HOÀN THÀNH ĐƯA VÀO QUYẾT TOÁN</v>
          </cell>
        </row>
      </sheetData>
      <sheetData sheetId="11366">
        <row r="4">
          <cell r="A4" t="str">
            <v>BẢNG TÍNH TOÁN, ĐO BÓC KHỐI LƯỢNG HOÀN THÀNH ĐƯA VÀO QUYẾT TOÁN</v>
          </cell>
        </row>
      </sheetData>
      <sheetData sheetId="11367">
        <row r="4">
          <cell r="A4" t="str">
            <v>BẢNG TÍNH TOÁN, ĐO BÓC KHỐI LƯỢNG HOÀN THÀNH ĐƯA VÀO QUYẾT TOÁN</v>
          </cell>
        </row>
      </sheetData>
      <sheetData sheetId="11368">
        <row r="4">
          <cell r="A4" t="str">
            <v>BẢNG TÍNH TOÁN, ĐO BÓC KHỐI LƯỢNG HOÀN THÀNH ĐƯA VÀO QUYẾT TOÁN</v>
          </cell>
        </row>
      </sheetData>
      <sheetData sheetId="11369">
        <row r="4">
          <cell r="A4" t="str">
            <v>BẢNG TÍNH TOÁN, ĐO BÓC KHỐI LƯỢNG HOÀN THÀNH ĐƯA VÀO QUYẾT TOÁN</v>
          </cell>
        </row>
      </sheetData>
      <sheetData sheetId="11370">
        <row r="4">
          <cell r="A4" t="str">
            <v>BẢNG TÍNH TOÁN, ĐO BÓC KHỐI LƯỢNG HOÀN THÀNH ĐƯA VÀO QUYẾT TOÁN</v>
          </cell>
        </row>
      </sheetData>
      <sheetData sheetId="11371">
        <row r="4">
          <cell r="A4" t="str">
            <v>BẢNG TÍNH TOÁN, ĐO BÓC KHỐI LƯỢNG HOÀN THÀNH ĐƯA VÀO QUYẾT TOÁN</v>
          </cell>
        </row>
      </sheetData>
      <sheetData sheetId="11372">
        <row r="4">
          <cell r="A4" t="str">
            <v>BẢNG TÍNH TOÁN, ĐO BÓC KHỐI LƯỢNG HOÀN THÀNH ĐƯA VÀO QUYẾT TOÁN</v>
          </cell>
        </row>
      </sheetData>
      <sheetData sheetId="11373">
        <row r="4">
          <cell r="A4" t="str">
            <v>BẢNG TÍNH TOÁN, ĐO BÓC KHỐI LƯỢNG HOÀN THÀNH ĐƯA VÀO QUYẾT TOÁN</v>
          </cell>
        </row>
      </sheetData>
      <sheetData sheetId="11374">
        <row r="4">
          <cell r="A4" t="str">
            <v>BẢNG TÍNH TOÁN, ĐO BÓC KHỐI LƯỢNG HOÀN THÀNH ĐƯA VÀO QUYẾT TOÁN</v>
          </cell>
        </row>
      </sheetData>
      <sheetData sheetId="11375">
        <row r="4">
          <cell r="A4" t="str">
            <v>BẢNG TÍNH TOÁN, ĐO BÓC KHỐI LƯỢNG HOÀN THÀNH ĐƯA VÀO QUYẾT TOÁN</v>
          </cell>
        </row>
      </sheetData>
      <sheetData sheetId="11376">
        <row r="4">
          <cell r="A4" t="str">
            <v>BẢNG TÍNH TOÁN, ĐO BÓC KHỐI LƯỢNG HOÀN THÀNH ĐƯA VÀO QUYẾT TOÁN</v>
          </cell>
        </row>
      </sheetData>
      <sheetData sheetId="11377">
        <row r="4">
          <cell r="A4" t="str">
            <v>BẢNG TÍNH TOÁN, ĐO BÓC KHỐI LƯỢNG HOÀN THÀNH ĐƯA VÀO QUYẾT TOÁN</v>
          </cell>
        </row>
      </sheetData>
      <sheetData sheetId="11378">
        <row r="4">
          <cell r="A4" t="str">
            <v>BẢNG TÍNH TOÁN, ĐO BÓC KHỐI LƯỢNG HOÀN THÀNH ĐƯA VÀO QUYẾT TOÁN</v>
          </cell>
        </row>
      </sheetData>
      <sheetData sheetId="11379">
        <row r="4">
          <cell r="A4" t="str">
            <v>BẢNG TÍNH TOÁN, ĐO BÓC KHỐI LƯỢNG HOÀN THÀNH ĐƯA VÀO QUYẾT TOÁN</v>
          </cell>
        </row>
      </sheetData>
      <sheetData sheetId="11380">
        <row r="4">
          <cell r="A4" t="str">
            <v>BẢNG TÍNH TOÁN, ĐO BÓC KHỐI LƯỢNG HOÀN THÀNH ĐƯA VÀO QUYẾT TOÁN</v>
          </cell>
        </row>
      </sheetData>
      <sheetData sheetId="11381">
        <row r="4">
          <cell r="A4" t="str">
            <v>BẢNG TÍNH TOÁN, ĐO BÓC KHỐI LƯỢNG HOÀN THÀNH ĐƯA VÀO QUYẾT TOÁN</v>
          </cell>
        </row>
      </sheetData>
      <sheetData sheetId="11382">
        <row r="4">
          <cell r="A4" t="str">
            <v>BẢNG TÍNH TOÁN, ĐO BÓC KHỐI LƯỢNG HOÀN THÀNH ĐƯA VÀO QUYẾT TOÁN</v>
          </cell>
        </row>
      </sheetData>
      <sheetData sheetId="11383">
        <row r="4">
          <cell r="A4" t="str">
            <v>BẢNG TÍNH TOÁN, ĐO BÓC KHỐI LƯỢNG HOÀN THÀNH ĐƯA VÀO QUYẾT TOÁN</v>
          </cell>
        </row>
      </sheetData>
      <sheetData sheetId="11384">
        <row r="4">
          <cell r="A4" t="str">
            <v>BẢNG TÍNH TOÁN, ĐO BÓC KHỐI LƯỢNG HOÀN THÀNH ĐƯA VÀO QUYẾT TOÁN</v>
          </cell>
        </row>
      </sheetData>
      <sheetData sheetId="11385">
        <row r="4">
          <cell r="A4" t="str">
            <v>BẢNG TÍNH TOÁN, ĐO BÓC KHỐI LƯỢNG HOÀN THÀNH ĐƯA VÀO QUYẾT TOÁN</v>
          </cell>
        </row>
      </sheetData>
      <sheetData sheetId="11386">
        <row r="4">
          <cell r="A4" t="str">
            <v>BẢNG TÍNH TOÁN, ĐO BÓC KHỐI LƯỢNG HOÀN THÀNH ĐƯA VÀO QUYẾT TOÁN</v>
          </cell>
        </row>
      </sheetData>
      <sheetData sheetId="11387">
        <row r="4">
          <cell r="A4" t="str">
            <v>BẢNG TÍNH TOÁN, ĐO BÓC KHỐI LƯỢNG HOÀN THÀNH ĐƯA VÀO QUYẾT TOÁN</v>
          </cell>
        </row>
      </sheetData>
      <sheetData sheetId="11388">
        <row r="4">
          <cell r="A4" t="str">
            <v>BẢNG TÍNH TOÁN, ĐO BÓC KHỐI LƯỢNG HOÀN THÀNH ĐƯA VÀO QUYẾT TOÁN</v>
          </cell>
        </row>
      </sheetData>
      <sheetData sheetId="11389">
        <row r="4">
          <cell r="A4" t="str">
            <v>BẢNG TÍNH TOÁN, ĐO BÓC KHỐI LƯỢNG HOÀN THÀNH ĐƯA VÀO QUYẾT TOÁN</v>
          </cell>
        </row>
      </sheetData>
      <sheetData sheetId="11390">
        <row r="4">
          <cell r="A4" t="str">
            <v>BẢNG TÍNH TOÁN, ĐO BÓC KHỐI LƯỢNG HOÀN THÀNH ĐƯA VÀO QUYẾT TOÁN</v>
          </cell>
        </row>
      </sheetData>
      <sheetData sheetId="11391">
        <row r="4">
          <cell r="A4" t="str">
            <v>BẢNG TÍNH TOÁN, ĐO BÓC KHỐI LƯỢNG HOÀN THÀNH ĐƯA VÀO QUYẾT TOÁN</v>
          </cell>
        </row>
      </sheetData>
      <sheetData sheetId="11392">
        <row r="4">
          <cell r="A4" t="str">
            <v>BẢNG TÍNH TOÁN, ĐO BÓC KHỐI LƯỢNG HOÀN THÀNH ĐƯA VÀO QUYẾT TOÁN</v>
          </cell>
        </row>
      </sheetData>
      <sheetData sheetId="11393">
        <row r="4">
          <cell r="A4" t="str">
            <v>BẢNG TÍNH TOÁN, ĐO BÓC KHỐI LƯỢNG HOÀN THÀNH ĐƯA VÀO QUYẾT TOÁN</v>
          </cell>
        </row>
      </sheetData>
      <sheetData sheetId="11394">
        <row r="4">
          <cell r="A4" t="str">
            <v>BẢNG TÍNH TOÁN, ĐO BÓC KHỐI LƯỢNG HOÀN THÀNH ĐƯA VÀO QUYẾT TOÁN</v>
          </cell>
        </row>
      </sheetData>
      <sheetData sheetId="11395">
        <row r="4">
          <cell r="A4" t="str">
            <v>BẢNG TÍNH TOÁN, ĐO BÓC KHỐI LƯỢNG HOÀN THÀNH ĐƯA VÀO QUYẾT TOÁN</v>
          </cell>
        </row>
      </sheetData>
      <sheetData sheetId="11396">
        <row r="4">
          <cell r="A4" t="str">
            <v>BẢNG TÍNH TOÁN, ĐO BÓC KHỐI LƯỢNG HOÀN THÀNH ĐƯA VÀO QUYẾT TOÁN</v>
          </cell>
        </row>
      </sheetData>
      <sheetData sheetId="11397">
        <row r="4">
          <cell r="A4" t="str">
            <v>BẢNG TÍNH TOÁN, ĐO BÓC KHỐI LƯỢNG HOÀN THÀNH ĐƯA VÀO QUYẾT TOÁN</v>
          </cell>
        </row>
      </sheetData>
      <sheetData sheetId="11398">
        <row r="4">
          <cell r="A4" t="str">
            <v>BẢNG TÍNH TOÁN, ĐO BÓC KHỐI LƯỢNG HOÀN THÀNH ĐƯA VÀO QUYẾT TOÁN</v>
          </cell>
        </row>
      </sheetData>
      <sheetData sheetId="11399">
        <row r="4">
          <cell r="A4" t="str">
            <v>BẢNG TÍNH TOÁN, ĐO BÓC KHỐI LƯỢNG HOÀN THÀNH ĐƯA VÀO QUYẾT TOÁN</v>
          </cell>
        </row>
      </sheetData>
      <sheetData sheetId="11400">
        <row r="4">
          <cell r="A4" t="str">
            <v>BẢNG TÍNH TOÁN, ĐO BÓC KHỐI LƯỢNG HOÀN THÀNH ĐƯA VÀO QUYẾT TOÁN</v>
          </cell>
        </row>
      </sheetData>
      <sheetData sheetId="11401">
        <row r="4">
          <cell r="A4" t="str">
            <v>BẢNG TÍNH TOÁN, ĐO BÓC KHỐI LƯỢNG HOÀN THÀNH ĐƯA VÀO QUYẾT TOÁN</v>
          </cell>
        </row>
      </sheetData>
      <sheetData sheetId="11402">
        <row r="4">
          <cell r="A4" t="str">
            <v>BẢNG TÍNH TOÁN, ĐO BÓC KHỐI LƯỢNG HOÀN THÀNH ĐƯA VÀO QUYẾT TOÁN</v>
          </cell>
        </row>
      </sheetData>
      <sheetData sheetId="11403">
        <row r="4">
          <cell r="A4" t="str">
            <v>BẢNG TÍNH TOÁN, ĐO BÓC KHỐI LƯỢNG HOÀN THÀNH ĐƯA VÀO QUYẾT TOÁN</v>
          </cell>
        </row>
      </sheetData>
      <sheetData sheetId="11404">
        <row r="4">
          <cell r="A4" t="str">
            <v>BẢNG TÍNH TOÁN, ĐO BÓC KHỐI LƯỢNG HOÀN THÀNH ĐƯA VÀO QUYẾT TOÁN</v>
          </cell>
        </row>
      </sheetData>
      <sheetData sheetId="11405">
        <row r="4">
          <cell r="A4" t="str">
            <v>BẢNG TÍNH TOÁN, ĐO BÓC KHỐI LƯỢNG HOÀN THÀNH ĐƯA VÀO QUYẾT TOÁN</v>
          </cell>
        </row>
      </sheetData>
      <sheetData sheetId="11406">
        <row r="4">
          <cell r="A4" t="str">
            <v>BẢNG TÍNH TOÁN, ĐO BÓC KHỐI LƯỢNG HOÀN THÀNH ĐƯA VÀO QUYẾT TOÁN</v>
          </cell>
        </row>
      </sheetData>
      <sheetData sheetId="11407">
        <row r="4">
          <cell r="A4" t="str">
            <v>BẢNG TÍNH TOÁN, ĐO BÓC KHỐI LƯỢNG HOÀN THÀNH ĐƯA VÀO QUYẾT TOÁN</v>
          </cell>
        </row>
      </sheetData>
      <sheetData sheetId="11408">
        <row r="4">
          <cell r="A4" t="str">
            <v>BẢNG TÍNH TOÁN, ĐO BÓC KHỐI LƯỢNG HOÀN THÀNH ĐƯA VÀO QUYẾT TOÁN</v>
          </cell>
        </row>
      </sheetData>
      <sheetData sheetId="11409">
        <row r="4">
          <cell r="A4" t="str">
            <v>BẢNG TÍNH TOÁN, ĐO BÓC KHỐI LƯỢNG HOÀN THÀNH ĐƯA VÀO QUYẾT TOÁN</v>
          </cell>
        </row>
      </sheetData>
      <sheetData sheetId="11410">
        <row r="4">
          <cell r="A4" t="str">
            <v>BẢNG TÍNH TOÁN, ĐO BÓC KHỐI LƯỢNG HOÀN THÀNH ĐƯA VÀO QUYẾT TOÁN</v>
          </cell>
        </row>
      </sheetData>
      <sheetData sheetId="11411">
        <row r="4">
          <cell r="A4" t="str">
            <v>BẢNG TÍNH TOÁN, ĐO BÓC KHỐI LƯỢNG HOÀN THÀNH ĐƯA VÀO QUYẾT TOÁN</v>
          </cell>
        </row>
      </sheetData>
      <sheetData sheetId="11412">
        <row r="4">
          <cell r="A4" t="str">
            <v>BẢNG TÍNH TOÁN, ĐO BÓC KHỐI LƯỢNG HOÀN THÀNH ĐƯA VÀO QUYẾT TOÁN</v>
          </cell>
        </row>
      </sheetData>
      <sheetData sheetId="11413">
        <row r="4">
          <cell r="A4" t="str">
            <v>BẢNG TÍNH TOÁN, ĐO BÓC KHỐI LƯỢNG HOÀN THÀNH ĐƯA VÀO QUYẾT TOÁN</v>
          </cell>
        </row>
      </sheetData>
      <sheetData sheetId="11414">
        <row r="4">
          <cell r="A4" t="str">
            <v>BẢNG TÍNH TOÁN, ĐO BÓC KHỐI LƯỢNG HOÀN THÀNH ĐƯA VÀO QUYẾT TOÁN</v>
          </cell>
        </row>
      </sheetData>
      <sheetData sheetId="11415">
        <row r="4">
          <cell r="A4" t="str">
            <v>BẢNG TÍNH TOÁN, ĐO BÓC KHỐI LƯỢNG HOÀN THÀNH ĐƯA VÀO QUYẾT TOÁN</v>
          </cell>
        </row>
      </sheetData>
      <sheetData sheetId="11416">
        <row r="4">
          <cell r="A4" t="str">
            <v>BẢNG TÍNH TOÁN, ĐO BÓC KHỐI LƯỢNG HOÀN THÀNH ĐƯA VÀO QUYẾT TOÁN</v>
          </cell>
        </row>
      </sheetData>
      <sheetData sheetId="11417">
        <row r="4">
          <cell r="A4" t="str">
            <v>BẢNG TÍNH TOÁN, ĐO BÓC KHỐI LƯỢNG HOÀN THÀNH ĐƯA VÀO QUYẾT TOÁN</v>
          </cell>
        </row>
      </sheetData>
      <sheetData sheetId="11418">
        <row r="4">
          <cell r="A4" t="str">
            <v>BẢNG TÍNH TOÁN, ĐO BÓC KHỐI LƯỢNG HOÀN THÀNH ĐƯA VÀO QUYẾT TOÁN</v>
          </cell>
        </row>
      </sheetData>
      <sheetData sheetId="11419">
        <row r="4">
          <cell r="A4" t="str">
            <v>BẢNG TÍNH TOÁN, ĐO BÓC KHỐI LƯỢNG HOÀN THÀNH ĐƯA VÀO QUYẾT TOÁN</v>
          </cell>
        </row>
      </sheetData>
      <sheetData sheetId="11420">
        <row r="4">
          <cell r="A4" t="str">
            <v>BẢNG TÍNH TOÁN, ĐO BÓC KHỐI LƯỢNG HOÀN THÀNH ĐƯA VÀO QUYẾT TOÁN</v>
          </cell>
        </row>
      </sheetData>
      <sheetData sheetId="11421">
        <row r="4">
          <cell r="A4" t="str">
            <v>BẢNG TÍNH TOÁN, ĐO BÓC KHỐI LƯỢNG HOÀN THÀNH ĐƯA VÀO QUYẾT TOÁN</v>
          </cell>
        </row>
      </sheetData>
      <sheetData sheetId="11422">
        <row r="4">
          <cell r="A4" t="str">
            <v>BẢNG TÍNH TOÁN, ĐO BÓC KHỐI LƯỢNG HOÀN THÀNH ĐƯA VÀO QUYẾT TOÁN</v>
          </cell>
        </row>
      </sheetData>
      <sheetData sheetId="11423">
        <row r="4">
          <cell r="A4" t="str">
            <v>BẢNG TÍNH TOÁN, ĐO BÓC KHỐI LƯỢNG HOÀN THÀNH ĐƯA VÀO QUYẾT TOÁN</v>
          </cell>
        </row>
      </sheetData>
      <sheetData sheetId="11424">
        <row r="4">
          <cell r="A4" t="str">
            <v>BẢNG TÍNH TOÁN, ĐO BÓC KHỐI LƯỢNG HOÀN THÀNH ĐƯA VÀO QUYẾT TOÁN</v>
          </cell>
        </row>
      </sheetData>
      <sheetData sheetId="11425">
        <row r="4">
          <cell r="A4" t="str">
            <v>BẢNG TÍNH TOÁN, ĐO BÓC KHỐI LƯỢNG HOÀN THÀNH ĐƯA VÀO QUYẾT TOÁN</v>
          </cell>
        </row>
      </sheetData>
      <sheetData sheetId="11426">
        <row r="4">
          <cell r="A4" t="str">
            <v>BẢNG TÍNH TOÁN, ĐO BÓC KHỐI LƯỢNG HOÀN THÀNH ĐƯA VÀO QUYẾT TOÁN</v>
          </cell>
        </row>
      </sheetData>
      <sheetData sheetId="11427">
        <row r="4">
          <cell r="A4" t="str">
            <v>BẢNG TÍNH TOÁN, ĐO BÓC KHỐI LƯỢNG HOÀN THÀNH ĐƯA VÀO QUYẾT TOÁN</v>
          </cell>
        </row>
      </sheetData>
      <sheetData sheetId="11428">
        <row r="4">
          <cell r="A4" t="str">
            <v>BẢNG TÍNH TOÁN, ĐO BÓC KHỐI LƯỢNG HOÀN THÀNH ĐƯA VÀO QUYẾT TOÁN</v>
          </cell>
        </row>
      </sheetData>
      <sheetData sheetId="11429">
        <row r="4">
          <cell r="A4" t="str">
            <v>BẢNG TÍNH TOÁN, ĐO BÓC KHỐI LƯỢNG HOÀN THÀNH ĐƯA VÀO QUYẾT TOÁN</v>
          </cell>
        </row>
      </sheetData>
      <sheetData sheetId="11430">
        <row r="4">
          <cell r="A4" t="str">
            <v>BẢNG TÍNH TOÁN, ĐO BÓC KHỐI LƯỢNG HOÀN THÀNH ĐƯA VÀO QUYẾT TOÁN</v>
          </cell>
        </row>
      </sheetData>
      <sheetData sheetId="11431">
        <row r="4">
          <cell r="A4" t="str">
            <v>BẢNG TÍNH TOÁN, ĐO BÓC KHỐI LƯỢNG HOÀN THÀNH ĐƯA VÀO QUYẾT TOÁN</v>
          </cell>
        </row>
      </sheetData>
      <sheetData sheetId="11432">
        <row r="4">
          <cell r="A4" t="str">
            <v>BẢNG TÍNH TOÁN, ĐO BÓC KHỐI LƯỢNG HOÀN THÀNH ĐƯA VÀO QUYẾT TOÁN</v>
          </cell>
        </row>
      </sheetData>
      <sheetData sheetId="11433">
        <row r="4">
          <cell r="A4" t="str">
            <v>BẢNG TÍNH TOÁN, ĐO BÓC KHỐI LƯỢNG HOÀN THÀNH ĐƯA VÀO QUYẾT TOÁN</v>
          </cell>
        </row>
      </sheetData>
      <sheetData sheetId="11434">
        <row r="4">
          <cell r="A4" t="str">
            <v>BẢNG TÍNH TOÁN, ĐO BÓC KHỐI LƯỢNG HOÀN THÀNH ĐƯA VÀO QUYẾT TOÁN</v>
          </cell>
        </row>
      </sheetData>
      <sheetData sheetId="11435">
        <row r="4">
          <cell r="A4" t="str">
            <v>BẢNG TÍNH TOÁN, ĐO BÓC KHỐI LƯỢNG HOÀN THÀNH ĐƯA VÀO QUYẾT TOÁN</v>
          </cell>
        </row>
      </sheetData>
      <sheetData sheetId="11436">
        <row r="4">
          <cell r="A4" t="str">
            <v>BẢNG TÍNH TOÁN, ĐO BÓC KHỐI LƯỢNG HOÀN THÀNH ĐƯA VÀO QUYẾT TOÁN</v>
          </cell>
        </row>
      </sheetData>
      <sheetData sheetId="11437">
        <row r="4">
          <cell r="A4" t="str">
            <v>BẢNG TÍNH TOÁN, ĐO BÓC KHỐI LƯỢNG HOÀN THÀNH ĐƯA VÀO QUYẾT TOÁN</v>
          </cell>
        </row>
      </sheetData>
      <sheetData sheetId="11438">
        <row r="4">
          <cell r="A4" t="str">
            <v>BẢNG TÍNH TOÁN, ĐO BÓC KHỐI LƯỢNG HOÀN THÀNH ĐƯA VÀO QUYẾT TOÁN</v>
          </cell>
        </row>
      </sheetData>
      <sheetData sheetId="11439">
        <row r="4">
          <cell r="A4" t="str">
            <v>BẢNG TÍNH TOÁN, ĐO BÓC KHỐI LƯỢNG HOÀN THÀNH ĐƯA VÀO QUYẾT TOÁN</v>
          </cell>
        </row>
      </sheetData>
      <sheetData sheetId="11440">
        <row r="4">
          <cell r="A4" t="str">
            <v>BẢNG TÍNH TOÁN, ĐO BÓC KHỐI LƯỢNG HOÀN THÀNH ĐƯA VÀO QUYẾT TOÁN</v>
          </cell>
        </row>
      </sheetData>
      <sheetData sheetId="11441">
        <row r="4">
          <cell r="A4" t="str">
            <v>BẢNG TÍNH TOÁN, ĐO BÓC KHỐI LƯỢNG HOÀN THÀNH ĐƯA VÀO QUYẾT TOÁN</v>
          </cell>
        </row>
      </sheetData>
      <sheetData sheetId="11442">
        <row r="4">
          <cell r="A4" t="str">
            <v>BẢNG TÍNH TOÁN, ĐO BÓC KHỐI LƯỢNG HOÀN THÀNH ĐƯA VÀO QUYẾT TOÁN</v>
          </cell>
        </row>
      </sheetData>
      <sheetData sheetId="11443">
        <row r="4">
          <cell r="A4" t="str">
            <v>BẢNG TÍNH TOÁN, ĐO BÓC KHỐI LƯỢNG HOÀN THÀNH ĐƯA VÀO QUYẾT TOÁN</v>
          </cell>
        </row>
      </sheetData>
      <sheetData sheetId="11444">
        <row r="4">
          <cell r="A4" t="str">
            <v>BẢNG TÍNH TOÁN, ĐO BÓC KHỐI LƯỢNG HOÀN THÀNH ĐƯA VÀO QUYẾT TOÁN</v>
          </cell>
        </row>
      </sheetData>
      <sheetData sheetId="11445">
        <row r="4">
          <cell r="A4" t="str">
            <v>BẢNG TÍNH TOÁN, ĐO BÓC KHỐI LƯỢNG HOÀN THÀNH ĐƯA VÀO QUYẾT TOÁN</v>
          </cell>
        </row>
      </sheetData>
      <sheetData sheetId="11446">
        <row r="4">
          <cell r="A4" t="str">
            <v>BẢNG TÍNH TOÁN, ĐO BÓC KHỐI LƯỢNG HOÀN THÀNH ĐƯA VÀO QUYẾT TOÁN</v>
          </cell>
        </row>
      </sheetData>
      <sheetData sheetId="11447">
        <row r="4">
          <cell r="A4" t="str">
            <v>BẢNG TÍNH TOÁN, ĐO BÓC KHỐI LƯỢNG HOÀN THÀNH ĐƯA VÀO QUYẾT TOÁN</v>
          </cell>
        </row>
      </sheetData>
      <sheetData sheetId="11448">
        <row r="4">
          <cell r="A4" t="str">
            <v>BẢNG TÍNH TOÁN, ĐO BÓC KHỐI LƯỢNG HOÀN THÀNH ĐƯA VÀO QUYẾT TOÁN</v>
          </cell>
        </row>
      </sheetData>
      <sheetData sheetId="11449">
        <row r="4">
          <cell r="A4" t="str">
            <v>BẢNG TÍNH TOÁN, ĐO BÓC KHỐI LƯỢNG HOÀN THÀNH ĐƯA VÀO QUYẾT TOÁN</v>
          </cell>
        </row>
      </sheetData>
      <sheetData sheetId="11450">
        <row r="4">
          <cell r="A4" t="str">
            <v>BẢNG TÍNH TOÁN, ĐO BÓC KHỐI LƯỢNG HOÀN THÀNH ĐƯA VÀO QUYẾT TOÁN</v>
          </cell>
        </row>
      </sheetData>
      <sheetData sheetId="11451">
        <row r="4">
          <cell r="A4" t="str">
            <v>BẢNG TÍNH TOÁN, ĐO BÓC KHỐI LƯỢNG HOÀN THÀNH ĐƯA VÀO QUYẾT TOÁN</v>
          </cell>
        </row>
      </sheetData>
      <sheetData sheetId="11452">
        <row r="4">
          <cell r="A4" t="str">
            <v>BẢNG TÍNH TOÁN, ĐO BÓC KHỐI LƯỢNG HOÀN THÀNH ĐƯA VÀO QUYẾT TOÁN</v>
          </cell>
        </row>
      </sheetData>
      <sheetData sheetId="11453">
        <row r="4">
          <cell r="A4" t="str">
            <v>BẢNG TÍNH TOÁN, ĐO BÓC KHỐI LƯỢNG HOÀN THÀNH ĐƯA VÀO QUYẾT TOÁN</v>
          </cell>
        </row>
      </sheetData>
      <sheetData sheetId="11454">
        <row r="4">
          <cell r="A4" t="str">
            <v>BẢNG TÍNH TOÁN, ĐO BÓC KHỐI LƯỢNG HOÀN THÀNH ĐƯA VÀO QUYẾT TOÁN</v>
          </cell>
        </row>
      </sheetData>
      <sheetData sheetId="11455">
        <row r="4">
          <cell r="A4" t="str">
            <v>BẢNG TÍNH TOÁN, ĐO BÓC KHỐI LƯỢNG HOÀN THÀNH ĐƯA VÀO QUYẾT TOÁN</v>
          </cell>
        </row>
      </sheetData>
      <sheetData sheetId="11456">
        <row r="4">
          <cell r="A4" t="str">
            <v>BẢNG TÍNH TOÁN, ĐO BÓC KHỐI LƯỢNG HOÀN THÀNH ĐƯA VÀO QUYẾT TOÁN</v>
          </cell>
        </row>
      </sheetData>
      <sheetData sheetId="11457">
        <row r="4">
          <cell r="A4" t="str">
            <v>BẢNG TÍNH TOÁN, ĐO BÓC KHỐI LƯỢNG HOÀN THÀNH ĐƯA VÀO QUYẾT TOÁN</v>
          </cell>
        </row>
      </sheetData>
      <sheetData sheetId="11458">
        <row r="4">
          <cell r="A4" t="str">
            <v>BẢNG TÍNH TOÁN, ĐO BÓC KHỐI LƯỢNG HOÀN THÀNH ĐƯA VÀO QUYẾT TOÁN</v>
          </cell>
        </row>
      </sheetData>
      <sheetData sheetId="11459">
        <row r="4">
          <cell r="A4" t="str">
            <v>BẢNG TÍNH TOÁN, ĐO BÓC KHỐI LƯỢNG HOÀN THÀNH ĐƯA VÀO QUYẾT TOÁN</v>
          </cell>
        </row>
      </sheetData>
      <sheetData sheetId="11460">
        <row r="4">
          <cell r="A4" t="str">
            <v>BẢNG TÍNH TOÁN, ĐO BÓC KHỐI LƯỢNG HOÀN THÀNH ĐƯA VÀO QUYẾT TOÁN</v>
          </cell>
        </row>
      </sheetData>
      <sheetData sheetId="11461">
        <row r="4">
          <cell r="A4" t="str">
            <v>BẢNG TÍNH TOÁN, ĐO BÓC KHỐI LƯỢNG HOÀN THÀNH ĐƯA VÀO QUYẾT TOÁN</v>
          </cell>
        </row>
      </sheetData>
      <sheetData sheetId="11462">
        <row r="4">
          <cell r="A4" t="str">
            <v>BẢNG TÍNH TOÁN, ĐO BÓC KHỐI LƯỢNG HOÀN THÀNH ĐƯA VÀO QUYẾT TOÁN</v>
          </cell>
        </row>
      </sheetData>
      <sheetData sheetId="11463">
        <row r="4">
          <cell r="A4" t="str">
            <v>BẢNG TÍNH TOÁN, ĐO BÓC KHỐI LƯỢNG HOÀN THÀNH ĐƯA VÀO QUYẾT TOÁN</v>
          </cell>
        </row>
      </sheetData>
      <sheetData sheetId="11464">
        <row r="4">
          <cell r="A4" t="str">
            <v>BẢNG TÍNH TOÁN, ĐO BÓC KHỐI LƯỢNG HOÀN THÀNH ĐƯA VÀO QUYẾT TOÁN</v>
          </cell>
        </row>
      </sheetData>
      <sheetData sheetId="11465">
        <row r="4">
          <cell r="A4" t="str">
            <v>BẢNG TÍNH TOÁN, ĐO BÓC KHỐI LƯỢNG HOÀN THÀNH ĐƯA VÀO QUYẾT TOÁN</v>
          </cell>
        </row>
      </sheetData>
      <sheetData sheetId="11466">
        <row r="4">
          <cell r="A4" t="str">
            <v>BẢNG TÍNH TOÁN, ĐO BÓC KHỐI LƯỢNG HOÀN THÀNH ĐƯA VÀO QUYẾT TOÁN</v>
          </cell>
        </row>
      </sheetData>
      <sheetData sheetId="11467">
        <row r="4">
          <cell r="A4" t="str">
            <v>BẢNG TÍNH TOÁN, ĐO BÓC KHỐI LƯỢNG HOÀN THÀNH ĐƯA VÀO QUYẾT TOÁN</v>
          </cell>
        </row>
      </sheetData>
      <sheetData sheetId="11468">
        <row r="4">
          <cell r="A4" t="str">
            <v>BẢNG TÍNH TOÁN, ĐO BÓC KHỐI LƯỢNG HOÀN THÀNH ĐƯA VÀO QUYẾT TOÁN</v>
          </cell>
        </row>
      </sheetData>
      <sheetData sheetId="11469">
        <row r="4">
          <cell r="A4" t="str">
            <v>BẢNG TÍNH TOÁN, ĐO BÓC KHỐI LƯỢNG HOÀN THÀNH ĐƯA VÀO QUYẾT TOÁN</v>
          </cell>
        </row>
      </sheetData>
      <sheetData sheetId="11470">
        <row r="4">
          <cell r="A4" t="str">
            <v>BẢNG TÍNH TOÁN, ĐO BÓC KHỐI LƯỢNG HOÀN THÀNH ĐƯA VÀO QUYẾT TOÁN</v>
          </cell>
        </row>
      </sheetData>
      <sheetData sheetId="11471">
        <row r="4">
          <cell r="A4" t="str">
            <v>BẢNG TÍNH TOÁN, ĐO BÓC KHỐI LƯỢNG HOÀN THÀNH ĐƯA VÀO QUYẾT TOÁN</v>
          </cell>
        </row>
      </sheetData>
      <sheetData sheetId="11472">
        <row r="4">
          <cell r="A4" t="str">
            <v>BẢNG TÍNH TOÁN, ĐO BÓC KHỐI LƯỢNG HOÀN THÀNH ĐƯA VÀO QUYẾT TOÁN</v>
          </cell>
        </row>
      </sheetData>
      <sheetData sheetId="11473">
        <row r="4">
          <cell r="A4" t="str">
            <v>BẢNG TÍNH TOÁN, ĐO BÓC KHỐI LƯỢNG HOÀN THÀNH ĐƯA VÀO QUYẾT TOÁN</v>
          </cell>
        </row>
      </sheetData>
      <sheetData sheetId="11474">
        <row r="4">
          <cell r="A4" t="str">
            <v>BẢNG TÍNH TOÁN, ĐO BÓC KHỐI LƯỢNG HOÀN THÀNH ĐƯA VÀO QUYẾT TOÁN</v>
          </cell>
        </row>
      </sheetData>
      <sheetData sheetId="11475">
        <row r="4">
          <cell r="A4" t="str">
            <v>BẢNG TÍNH TOÁN, ĐO BÓC KHỐI LƯỢNG HOÀN THÀNH ĐƯA VÀO QUYẾT TOÁN</v>
          </cell>
        </row>
      </sheetData>
      <sheetData sheetId="11476">
        <row r="4">
          <cell r="A4" t="str">
            <v>BẢNG TÍNH TOÁN, ĐO BÓC KHỐI LƯỢNG HOÀN THÀNH ĐƯA VÀO QUYẾT TOÁN</v>
          </cell>
        </row>
      </sheetData>
      <sheetData sheetId="11477">
        <row r="4">
          <cell r="A4" t="str">
            <v>BẢNG TÍNH TOÁN, ĐO BÓC KHỐI LƯỢNG HOÀN THÀNH ĐƯA VÀO QUYẾT TOÁN</v>
          </cell>
        </row>
      </sheetData>
      <sheetData sheetId="11478">
        <row r="4">
          <cell r="A4" t="str">
            <v>BẢNG TÍNH TOÁN, ĐO BÓC KHỐI LƯỢNG HOÀN THÀNH ĐƯA VÀO QUYẾT TOÁN</v>
          </cell>
        </row>
      </sheetData>
      <sheetData sheetId="11479">
        <row r="4">
          <cell r="A4" t="str">
            <v>BẢNG TÍNH TOÁN, ĐO BÓC KHỐI LƯỢNG HOÀN THÀNH ĐƯA VÀO QUYẾT TOÁN</v>
          </cell>
        </row>
      </sheetData>
      <sheetData sheetId="11480">
        <row r="4">
          <cell r="A4" t="str">
            <v>BẢNG TÍNH TOÁN, ĐO BÓC KHỐI LƯỢNG HOÀN THÀNH ĐƯA VÀO QUYẾT TOÁN</v>
          </cell>
        </row>
      </sheetData>
      <sheetData sheetId="11481">
        <row r="4">
          <cell r="A4" t="str">
            <v>BẢNG TÍNH TOÁN, ĐO BÓC KHỐI LƯỢNG HOÀN THÀNH ĐƯA VÀO QUYẾT TOÁN</v>
          </cell>
        </row>
      </sheetData>
      <sheetData sheetId="11482">
        <row r="4">
          <cell r="A4" t="str">
            <v>BẢNG TÍNH TOÁN, ĐO BÓC KHỐI LƯỢNG HOÀN THÀNH ĐƯA VÀO QUYẾT TOÁN</v>
          </cell>
        </row>
      </sheetData>
      <sheetData sheetId="11483">
        <row r="4">
          <cell r="A4" t="str">
            <v>BẢNG TÍNH TOÁN, ĐO BÓC KHỐI LƯỢNG HOÀN THÀNH ĐƯA VÀO QUYẾT TOÁN</v>
          </cell>
        </row>
      </sheetData>
      <sheetData sheetId="11484">
        <row r="4">
          <cell r="A4" t="str">
            <v>BẢNG TÍNH TOÁN, ĐO BÓC KHỐI LƯỢNG HOÀN THÀNH ĐƯA VÀO QUYẾT TOÁN</v>
          </cell>
        </row>
      </sheetData>
      <sheetData sheetId="11485">
        <row r="4">
          <cell r="A4" t="str">
            <v>BẢNG TÍNH TOÁN, ĐO BÓC KHỐI LƯỢNG HOÀN THÀNH ĐƯA VÀO QUYẾT TOÁN</v>
          </cell>
        </row>
      </sheetData>
      <sheetData sheetId="11486">
        <row r="4">
          <cell r="A4" t="str">
            <v>BẢNG TÍNH TOÁN, ĐO BÓC KHỐI LƯỢNG HOÀN THÀNH ĐƯA VÀO QUYẾT TOÁN</v>
          </cell>
        </row>
      </sheetData>
      <sheetData sheetId="11487">
        <row r="4">
          <cell r="A4" t="str">
            <v>BẢNG TÍNH TOÁN, ĐO BÓC KHỐI LƯỢNG HOÀN THÀNH ĐƯA VÀO QUYẾT TOÁN</v>
          </cell>
        </row>
      </sheetData>
      <sheetData sheetId="11488">
        <row r="4">
          <cell r="A4" t="str">
            <v>BẢNG TÍNH TOÁN, ĐO BÓC KHỐI LƯỢNG HOÀN THÀNH ĐƯA VÀO QUYẾT TOÁN</v>
          </cell>
        </row>
      </sheetData>
      <sheetData sheetId="11489">
        <row r="4">
          <cell r="A4" t="str">
            <v>BẢNG TÍNH TOÁN, ĐO BÓC KHỐI LƯỢNG HOÀN THÀNH ĐƯA VÀO QUYẾT TOÁN</v>
          </cell>
        </row>
      </sheetData>
      <sheetData sheetId="11490">
        <row r="4">
          <cell r="A4" t="str">
            <v>BẢNG TÍNH TOÁN, ĐO BÓC KHỐI LƯỢNG HOÀN THÀNH ĐƯA VÀO QUYẾT TOÁN</v>
          </cell>
        </row>
      </sheetData>
      <sheetData sheetId="11491">
        <row r="4">
          <cell r="A4" t="str">
            <v>BẢNG TÍNH TOÁN, ĐO BÓC KHỐI LƯỢNG HOÀN THÀNH ĐƯA VÀO QUYẾT TOÁN</v>
          </cell>
        </row>
      </sheetData>
      <sheetData sheetId="11492">
        <row r="4">
          <cell r="A4" t="str">
            <v>BẢNG TÍNH TOÁN, ĐO BÓC KHỐI LƯỢNG HOÀN THÀNH ĐƯA VÀO QUYẾT TOÁN</v>
          </cell>
        </row>
      </sheetData>
      <sheetData sheetId="11493">
        <row r="4">
          <cell r="A4" t="str">
            <v>BẢNG TÍNH TOÁN, ĐO BÓC KHỐI LƯỢNG HOÀN THÀNH ĐƯA VÀO QUYẾT TOÁN</v>
          </cell>
        </row>
      </sheetData>
      <sheetData sheetId="11494">
        <row r="4">
          <cell r="A4" t="str">
            <v>BẢNG TÍNH TOÁN, ĐO BÓC KHỐI LƯỢNG HOÀN THÀNH ĐƯA VÀO QUYẾT TOÁN</v>
          </cell>
        </row>
      </sheetData>
      <sheetData sheetId="11495">
        <row r="4">
          <cell r="A4" t="str">
            <v>BẢNG TÍNH TOÁN, ĐO BÓC KHỐI LƯỢNG HOÀN THÀNH ĐƯA VÀO QUYẾT TOÁN</v>
          </cell>
        </row>
      </sheetData>
      <sheetData sheetId="11496">
        <row r="4">
          <cell r="A4" t="str">
            <v>BẢNG TÍNH TOÁN, ĐO BÓC KHỐI LƯỢNG HOÀN THÀNH ĐƯA VÀO QUYẾT TOÁN</v>
          </cell>
        </row>
      </sheetData>
      <sheetData sheetId="11497">
        <row r="4">
          <cell r="A4" t="str">
            <v>BẢNG TÍNH TOÁN, ĐO BÓC KHỐI LƯỢNG HOÀN THÀNH ĐƯA VÀO QUYẾT TOÁN</v>
          </cell>
        </row>
      </sheetData>
      <sheetData sheetId="11498">
        <row r="4">
          <cell r="A4" t="str">
            <v>BẢNG TÍNH TOÁN, ĐO BÓC KHỐI LƯỢNG HOÀN THÀNH ĐƯA VÀO QUYẾT TOÁN</v>
          </cell>
        </row>
      </sheetData>
      <sheetData sheetId="11499">
        <row r="4">
          <cell r="A4" t="str">
            <v>BẢNG TÍNH TOÁN, ĐO BÓC KHỐI LƯỢNG HOÀN THÀNH ĐƯA VÀO QUYẾT TOÁN</v>
          </cell>
        </row>
      </sheetData>
      <sheetData sheetId="11500">
        <row r="4">
          <cell r="A4" t="str">
            <v>BẢNG TÍNH TOÁN, ĐO BÓC KHỐI LƯỢNG HOÀN THÀNH ĐƯA VÀO QUYẾT TOÁN</v>
          </cell>
        </row>
      </sheetData>
      <sheetData sheetId="11501">
        <row r="4">
          <cell r="A4" t="str">
            <v>BẢNG TÍNH TOÁN, ĐO BÓC KHỐI LƯỢNG HOÀN THÀNH ĐƯA VÀO QUYẾT TOÁN</v>
          </cell>
        </row>
      </sheetData>
      <sheetData sheetId="11502">
        <row r="4">
          <cell r="A4" t="str">
            <v>BẢNG TÍNH TOÁN, ĐO BÓC KHỐI LƯỢNG HOÀN THÀNH ĐƯA VÀO QUYẾT TOÁN</v>
          </cell>
        </row>
      </sheetData>
      <sheetData sheetId="11503">
        <row r="4">
          <cell r="A4" t="str">
            <v>BẢNG TÍNH TOÁN, ĐO BÓC KHỐI LƯỢNG HOÀN THÀNH ĐƯA VÀO QUYẾT TOÁN</v>
          </cell>
        </row>
      </sheetData>
      <sheetData sheetId="11504">
        <row r="4">
          <cell r="A4" t="str">
            <v>BẢNG TÍNH TOÁN, ĐO BÓC KHỐI LƯỢNG HOÀN THÀNH ĐƯA VÀO QUYẾT TOÁN</v>
          </cell>
        </row>
      </sheetData>
      <sheetData sheetId="11505">
        <row r="4">
          <cell r="A4" t="str">
            <v>BẢNG TÍNH TOÁN, ĐO BÓC KHỐI LƯỢNG HOÀN THÀNH ĐƯA VÀO QUYẾT TOÁN</v>
          </cell>
        </row>
      </sheetData>
      <sheetData sheetId="11506">
        <row r="4">
          <cell r="A4" t="str">
            <v>BẢNG TÍNH TOÁN, ĐO BÓC KHỐI LƯỢNG HOÀN THÀNH ĐƯA VÀO QUYẾT TOÁN</v>
          </cell>
        </row>
      </sheetData>
      <sheetData sheetId="11507">
        <row r="4">
          <cell r="A4" t="str">
            <v>BẢNG TÍNH TOÁN, ĐO BÓC KHỐI LƯỢNG HOÀN THÀNH ĐƯA VÀO QUYẾT TOÁN</v>
          </cell>
        </row>
      </sheetData>
      <sheetData sheetId="11508">
        <row r="4">
          <cell r="A4" t="str">
            <v>BẢNG TÍNH TOÁN, ĐO BÓC KHỐI LƯỢNG HOÀN THÀNH ĐƯA VÀO QUYẾT TOÁN</v>
          </cell>
        </row>
      </sheetData>
      <sheetData sheetId="11509">
        <row r="4">
          <cell r="A4" t="str">
            <v>BẢNG TÍNH TOÁN, ĐO BÓC KHỐI LƯỢNG HOÀN THÀNH ĐƯA VÀO QUYẾT TOÁN</v>
          </cell>
        </row>
      </sheetData>
      <sheetData sheetId="11510">
        <row r="4">
          <cell r="A4" t="str">
            <v>BẢNG TÍNH TOÁN, ĐO BÓC KHỐI LƯỢNG HOÀN THÀNH ĐƯA VÀO QUYẾT TOÁN</v>
          </cell>
        </row>
      </sheetData>
      <sheetData sheetId="11511">
        <row r="4">
          <cell r="A4" t="str">
            <v>BẢNG TÍNH TOÁN, ĐO BÓC KHỐI LƯỢNG HOÀN THÀNH ĐƯA VÀO QUYẾT TOÁN</v>
          </cell>
        </row>
      </sheetData>
      <sheetData sheetId="11512">
        <row r="4">
          <cell r="A4" t="str">
            <v>BẢNG TÍNH TOÁN, ĐO BÓC KHỐI LƯỢNG HOÀN THÀNH ĐƯA VÀO QUYẾT TOÁN</v>
          </cell>
        </row>
      </sheetData>
      <sheetData sheetId="11513">
        <row r="4">
          <cell r="A4" t="str">
            <v>BẢNG TÍNH TOÁN, ĐO BÓC KHỐI LƯỢNG HOÀN THÀNH ĐƯA VÀO QUYẾT TOÁN</v>
          </cell>
        </row>
      </sheetData>
      <sheetData sheetId="11514">
        <row r="4">
          <cell r="A4" t="str">
            <v>BẢNG TÍNH TOÁN, ĐO BÓC KHỐI LƯỢNG HOÀN THÀNH ĐƯA VÀO QUYẾT TOÁN</v>
          </cell>
        </row>
      </sheetData>
      <sheetData sheetId="11515">
        <row r="4">
          <cell r="A4" t="str">
            <v>BẢNG TÍNH TOÁN, ĐO BÓC KHỐI LƯỢNG HOÀN THÀNH ĐƯA VÀO QUYẾT TOÁN</v>
          </cell>
        </row>
      </sheetData>
      <sheetData sheetId="11516">
        <row r="4">
          <cell r="A4" t="str">
            <v>BẢNG TÍNH TOÁN, ĐO BÓC KHỐI LƯỢNG HOÀN THÀNH ĐƯA VÀO QUYẾT TOÁN</v>
          </cell>
        </row>
      </sheetData>
      <sheetData sheetId="11517">
        <row r="4">
          <cell r="A4" t="str">
            <v>BẢNG TÍNH TOÁN, ĐO BÓC KHỐI LƯỢNG HOÀN THÀNH ĐƯA VÀO QUYẾT TOÁN</v>
          </cell>
        </row>
      </sheetData>
      <sheetData sheetId="11518">
        <row r="4">
          <cell r="A4" t="str">
            <v>BẢNG TÍNH TOÁN, ĐO BÓC KHỐI LƯỢNG HOÀN THÀNH ĐƯA VÀO QUYẾT TOÁN</v>
          </cell>
        </row>
      </sheetData>
      <sheetData sheetId="11519">
        <row r="4">
          <cell r="A4" t="str">
            <v>BẢNG TÍNH TOÁN, ĐO BÓC KHỐI LƯỢNG HOÀN THÀNH ĐƯA VÀO QUYẾT TOÁN</v>
          </cell>
        </row>
      </sheetData>
      <sheetData sheetId="11520">
        <row r="4">
          <cell r="A4" t="str">
            <v>BẢNG TÍNH TOÁN, ĐO BÓC KHỐI LƯỢNG HOÀN THÀNH ĐƯA VÀO QUYẾT TOÁN</v>
          </cell>
        </row>
      </sheetData>
      <sheetData sheetId="11521">
        <row r="4">
          <cell r="A4" t="str">
            <v>BẢNG TÍNH TOÁN, ĐO BÓC KHỐI LƯỢNG HOÀN THÀNH ĐƯA VÀO QUYẾT TOÁN</v>
          </cell>
        </row>
      </sheetData>
      <sheetData sheetId="11522">
        <row r="4">
          <cell r="A4" t="str">
            <v>BẢNG TÍNH TOÁN, ĐO BÓC KHỐI LƯỢNG HOÀN THÀNH ĐƯA VÀO QUYẾT TOÁN</v>
          </cell>
        </row>
      </sheetData>
      <sheetData sheetId="11523">
        <row r="4">
          <cell r="A4" t="str">
            <v>BẢNG TÍNH TOÁN, ĐO BÓC KHỐI LƯỢNG HOÀN THÀNH ĐƯA VÀO QUYẾT TOÁN</v>
          </cell>
        </row>
      </sheetData>
      <sheetData sheetId="11524">
        <row r="4">
          <cell r="A4" t="str">
            <v>BẢNG TÍNH TOÁN, ĐO BÓC KHỐI LƯỢNG HOÀN THÀNH ĐƯA VÀO QUYẾT TOÁN</v>
          </cell>
        </row>
      </sheetData>
      <sheetData sheetId="11525">
        <row r="4">
          <cell r="A4" t="str">
            <v>BẢNG TÍNH TOÁN, ĐO BÓC KHỐI LƯỢNG HOÀN THÀNH ĐƯA VÀO QUYẾT TOÁN</v>
          </cell>
        </row>
      </sheetData>
      <sheetData sheetId="11526">
        <row r="4">
          <cell r="A4" t="str">
            <v>BẢNG TÍNH TOÁN, ĐO BÓC KHỐI LƯỢNG HOÀN THÀNH ĐƯA VÀO QUYẾT TOÁN</v>
          </cell>
        </row>
      </sheetData>
      <sheetData sheetId="11527">
        <row r="4">
          <cell r="A4" t="str">
            <v>BẢNG TÍNH TOÁN, ĐO BÓC KHỐI LƯỢNG HOÀN THÀNH ĐƯA VÀO QUYẾT TOÁN</v>
          </cell>
        </row>
      </sheetData>
      <sheetData sheetId="11528">
        <row r="4">
          <cell r="A4" t="str">
            <v>BẢNG TÍNH TOÁN, ĐO BÓC KHỐI LƯỢNG HOÀN THÀNH ĐƯA VÀO QUYẾT TOÁN</v>
          </cell>
        </row>
      </sheetData>
      <sheetData sheetId="11529">
        <row r="4">
          <cell r="A4" t="str">
            <v>BẢNG TÍNH TOÁN, ĐO BÓC KHỐI LƯỢNG HOÀN THÀNH ĐƯA VÀO QUYẾT TOÁN</v>
          </cell>
        </row>
      </sheetData>
      <sheetData sheetId="11530">
        <row r="4">
          <cell r="A4" t="str">
            <v>BẢNG TÍNH TOÁN, ĐO BÓC KHỐI LƯỢNG HOÀN THÀNH ĐƯA VÀO QUYẾT TOÁN</v>
          </cell>
        </row>
      </sheetData>
      <sheetData sheetId="11531">
        <row r="4">
          <cell r="A4" t="str">
            <v>BẢNG TÍNH TOÁN, ĐO BÓC KHỐI LƯỢNG HOÀN THÀNH ĐƯA VÀO QUYẾT TOÁN</v>
          </cell>
        </row>
      </sheetData>
      <sheetData sheetId="11532">
        <row r="4">
          <cell r="A4" t="str">
            <v>BẢNG TÍNH TOÁN, ĐO BÓC KHỐI LƯỢNG HOÀN THÀNH ĐƯA VÀO QUYẾT TOÁN</v>
          </cell>
        </row>
      </sheetData>
      <sheetData sheetId="11533">
        <row r="4">
          <cell r="A4" t="str">
            <v>BẢNG TÍNH TOÁN, ĐO BÓC KHỐI LƯỢNG HOÀN THÀNH ĐƯA VÀO QUYẾT TOÁN</v>
          </cell>
        </row>
      </sheetData>
      <sheetData sheetId="11534">
        <row r="4">
          <cell r="A4" t="str">
            <v>BẢNG TÍNH TOÁN, ĐO BÓC KHỐI LƯỢNG HOÀN THÀNH ĐƯA VÀO QUYẾT TOÁN</v>
          </cell>
        </row>
      </sheetData>
      <sheetData sheetId="11535">
        <row r="4">
          <cell r="A4" t="str">
            <v>BẢNG TÍNH TOÁN, ĐO BÓC KHỐI LƯỢNG HOÀN THÀNH ĐƯA VÀO QUYẾT TOÁN</v>
          </cell>
        </row>
      </sheetData>
      <sheetData sheetId="11536">
        <row r="4">
          <cell r="A4" t="str">
            <v>BẢNG TÍNH TOÁN, ĐO BÓC KHỐI LƯỢNG HOÀN THÀNH ĐƯA VÀO QUYẾT TOÁN</v>
          </cell>
        </row>
      </sheetData>
      <sheetData sheetId="11537">
        <row r="4">
          <cell r="A4" t="str">
            <v>BẢNG TÍNH TOÁN, ĐO BÓC KHỐI LƯỢNG HOÀN THÀNH ĐƯA VÀO QUYẾT TOÁN</v>
          </cell>
        </row>
      </sheetData>
      <sheetData sheetId="11538">
        <row r="4">
          <cell r="A4" t="str">
            <v>BẢNG TÍNH TOÁN, ĐO BÓC KHỐI LƯỢNG HOÀN THÀNH ĐƯA VÀO QUYẾT TOÁN</v>
          </cell>
        </row>
      </sheetData>
      <sheetData sheetId="11539">
        <row r="4">
          <cell r="A4" t="str">
            <v>BẢNG TÍNH TOÁN, ĐO BÓC KHỐI LƯỢNG HOÀN THÀNH ĐƯA VÀO QUYẾT TOÁN</v>
          </cell>
        </row>
      </sheetData>
      <sheetData sheetId="11540">
        <row r="4">
          <cell r="A4" t="str">
            <v>BẢNG TÍNH TOÁN, ĐO BÓC KHỐI LƯỢNG HOÀN THÀNH ĐƯA VÀO QUYẾT TOÁN</v>
          </cell>
        </row>
      </sheetData>
      <sheetData sheetId="11541">
        <row r="4">
          <cell r="A4" t="str">
            <v>BẢNG TÍNH TOÁN, ĐO BÓC KHỐI LƯỢNG HOÀN THÀNH ĐƯA VÀO QUYẾT TOÁN</v>
          </cell>
        </row>
      </sheetData>
      <sheetData sheetId="11542">
        <row r="4">
          <cell r="A4" t="str">
            <v>BẢNG TÍNH TOÁN, ĐO BÓC KHỐI LƯỢNG HOÀN THÀNH ĐƯA VÀO QUYẾT TOÁN</v>
          </cell>
        </row>
      </sheetData>
      <sheetData sheetId="11543">
        <row r="4">
          <cell r="A4" t="str">
            <v>BẢNG TÍNH TOÁN, ĐO BÓC KHỐI LƯỢNG HOÀN THÀNH ĐƯA VÀO QUYẾT TOÁN</v>
          </cell>
        </row>
      </sheetData>
      <sheetData sheetId="11544">
        <row r="4">
          <cell r="A4" t="str">
            <v>BẢNG TÍNH TOÁN, ĐO BÓC KHỐI LƯỢNG HOÀN THÀNH ĐƯA VÀO QUYẾT TOÁN</v>
          </cell>
        </row>
      </sheetData>
      <sheetData sheetId="11545">
        <row r="4">
          <cell r="A4" t="str">
            <v>BẢNG TÍNH TOÁN, ĐO BÓC KHỐI LƯỢNG HOÀN THÀNH ĐƯA VÀO QUYẾT TOÁN</v>
          </cell>
        </row>
      </sheetData>
      <sheetData sheetId="11546">
        <row r="4">
          <cell r="A4" t="str">
            <v>BẢNG TÍNH TOÁN, ĐO BÓC KHỐI LƯỢNG HOÀN THÀNH ĐƯA VÀO QUYẾT TOÁN</v>
          </cell>
        </row>
      </sheetData>
      <sheetData sheetId="11547">
        <row r="4">
          <cell r="A4" t="str">
            <v>BẢNG TÍNH TOÁN, ĐO BÓC KHỐI LƯỢNG HOÀN THÀNH ĐƯA VÀO QUYẾT TOÁN</v>
          </cell>
        </row>
      </sheetData>
      <sheetData sheetId="11548">
        <row r="4">
          <cell r="A4" t="str">
            <v>BẢNG TÍNH TOÁN, ĐO BÓC KHỐI LƯỢNG HOÀN THÀNH ĐƯA VÀO QUYẾT TOÁN</v>
          </cell>
        </row>
      </sheetData>
      <sheetData sheetId="11549">
        <row r="4">
          <cell r="A4" t="str">
            <v>BẢNG TÍNH TOÁN, ĐO BÓC KHỐI LƯỢNG HOÀN THÀNH ĐƯA VÀO QUYẾT TOÁN</v>
          </cell>
        </row>
      </sheetData>
      <sheetData sheetId="11550">
        <row r="4">
          <cell r="A4" t="str">
            <v>BẢNG TÍNH TOÁN, ĐO BÓC KHỐI LƯỢNG HOÀN THÀNH ĐƯA VÀO QUYẾT TOÁN</v>
          </cell>
        </row>
      </sheetData>
      <sheetData sheetId="11551">
        <row r="4">
          <cell r="A4" t="str">
            <v>BẢNG TÍNH TOÁN, ĐO BÓC KHỐI LƯỢNG HOÀN THÀNH ĐƯA VÀO QUYẾT TOÁN</v>
          </cell>
        </row>
      </sheetData>
      <sheetData sheetId="11552">
        <row r="4">
          <cell r="A4" t="str">
            <v>BẢNG TÍNH TOÁN, ĐO BÓC KHỐI LƯỢNG HOÀN THÀNH ĐƯA VÀO QUYẾT TOÁN</v>
          </cell>
        </row>
      </sheetData>
      <sheetData sheetId="11553">
        <row r="4">
          <cell r="A4" t="str">
            <v>BẢNG TÍNH TOÁN, ĐO BÓC KHỐI LƯỢNG HOÀN THÀNH ĐƯA VÀO QUYẾT TOÁN</v>
          </cell>
        </row>
      </sheetData>
      <sheetData sheetId="11554">
        <row r="4">
          <cell r="A4" t="str">
            <v>BẢNG TÍNH TOÁN, ĐO BÓC KHỐI LƯỢNG HOÀN THÀNH ĐƯA VÀO QUYẾT TOÁN</v>
          </cell>
        </row>
      </sheetData>
      <sheetData sheetId="11555">
        <row r="4">
          <cell r="A4" t="str">
            <v>BẢNG TÍNH TOÁN, ĐO BÓC KHỐI LƯỢNG HOÀN THÀNH ĐƯA VÀO QUYẾT TOÁN</v>
          </cell>
        </row>
      </sheetData>
      <sheetData sheetId="11556">
        <row r="4">
          <cell r="A4" t="str">
            <v>BẢNG TÍNH TOÁN, ĐO BÓC KHỐI LƯỢNG HOÀN THÀNH ĐƯA VÀO QUYẾT TOÁN</v>
          </cell>
        </row>
      </sheetData>
      <sheetData sheetId="11557">
        <row r="4">
          <cell r="A4" t="str">
            <v>BẢNG TÍNH TOÁN, ĐO BÓC KHỐI LƯỢNG HOÀN THÀNH ĐƯA VÀO QUYẾT TOÁN</v>
          </cell>
        </row>
      </sheetData>
      <sheetData sheetId="11558">
        <row r="4">
          <cell r="A4" t="str">
            <v>BẢNG TÍNH TOÁN, ĐO BÓC KHỐI LƯỢNG HOÀN THÀNH ĐƯA VÀO QUYẾT TOÁN</v>
          </cell>
        </row>
      </sheetData>
      <sheetData sheetId="11559">
        <row r="4">
          <cell r="A4" t="str">
            <v>BẢNG TÍNH TOÁN, ĐO BÓC KHỐI LƯỢNG HOÀN THÀNH ĐƯA VÀO QUYẾT TOÁN</v>
          </cell>
        </row>
      </sheetData>
      <sheetData sheetId="11560">
        <row r="4">
          <cell r="A4" t="str">
            <v>BẢNG TÍNH TOÁN, ĐO BÓC KHỐI LƯỢNG HOÀN THÀNH ĐƯA VÀO QUYẾT TOÁN</v>
          </cell>
        </row>
      </sheetData>
      <sheetData sheetId="11561">
        <row r="4">
          <cell r="A4" t="str">
            <v>BẢNG TÍNH TOÁN, ĐO BÓC KHỐI LƯỢNG HOÀN THÀNH ĐƯA VÀO QUYẾT TOÁN</v>
          </cell>
        </row>
      </sheetData>
      <sheetData sheetId="11562">
        <row r="4">
          <cell r="A4" t="str">
            <v>BẢNG TÍNH TOÁN, ĐO BÓC KHỐI LƯỢNG HOÀN THÀNH ĐƯA VÀO QUYẾT TOÁN</v>
          </cell>
        </row>
      </sheetData>
      <sheetData sheetId="11563">
        <row r="4">
          <cell r="A4" t="str">
            <v>BẢNG TÍNH TOÁN, ĐO BÓC KHỐI LƯỢNG HOÀN THÀNH ĐƯA VÀO QUYẾT TOÁN</v>
          </cell>
        </row>
      </sheetData>
      <sheetData sheetId="11564">
        <row r="4">
          <cell r="A4" t="str">
            <v>BẢNG TÍNH TOÁN, ĐO BÓC KHỐI LƯỢNG HOÀN THÀNH ĐƯA VÀO QUYẾT TOÁN</v>
          </cell>
        </row>
      </sheetData>
      <sheetData sheetId="11565">
        <row r="4">
          <cell r="A4" t="str">
            <v>BẢNG TÍNH TOÁN, ĐO BÓC KHỐI LƯỢNG HOÀN THÀNH ĐƯA VÀO QUYẾT TOÁN</v>
          </cell>
        </row>
      </sheetData>
      <sheetData sheetId="11566">
        <row r="4">
          <cell r="A4" t="str">
            <v>BẢNG TÍNH TOÁN, ĐO BÓC KHỐI LƯỢNG HOÀN THÀNH ĐƯA VÀO QUYẾT TOÁN</v>
          </cell>
        </row>
      </sheetData>
      <sheetData sheetId="11567">
        <row r="4">
          <cell r="A4" t="str">
            <v>BẢNG TÍNH TOÁN, ĐO BÓC KHỐI LƯỢNG HOÀN THÀNH ĐƯA VÀO QUYẾT TOÁN</v>
          </cell>
        </row>
      </sheetData>
      <sheetData sheetId="11568">
        <row r="4">
          <cell r="A4" t="str">
            <v>BẢNG TÍNH TOÁN, ĐO BÓC KHỐI LƯỢNG HOÀN THÀNH ĐƯA VÀO QUYẾT TOÁN</v>
          </cell>
        </row>
      </sheetData>
      <sheetData sheetId="11569">
        <row r="4">
          <cell r="A4" t="str">
            <v>BẢNG TÍNH TOÁN, ĐO BÓC KHỐI LƯỢNG HOÀN THÀNH ĐƯA VÀO QUYẾT TOÁN</v>
          </cell>
        </row>
      </sheetData>
      <sheetData sheetId="11570">
        <row r="4">
          <cell r="A4" t="str">
            <v>BẢNG TÍNH TOÁN, ĐO BÓC KHỐI LƯỢNG HOÀN THÀNH ĐƯA VÀO QUYẾT TOÁN</v>
          </cell>
        </row>
      </sheetData>
      <sheetData sheetId="11571">
        <row r="4">
          <cell r="A4" t="str">
            <v>BẢNG TÍNH TOÁN, ĐO BÓC KHỐI LƯỢNG HOÀN THÀNH ĐƯA VÀO QUYẾT TOÁN</v>
          </cell>
        </row>
      </sheetData>
      <sheetData sheetId="11572">
        <row r="4">
          <cell r="A4" t="str">
            <v>BẢNG TÍNH TOÁN, ĐO BÓC KHỐI LƯỢNG HOÀN THÀNH ĐƯA VÀO QUYẾT TOÁN</v>
          </cell>
        </row>
      </sheetData>
      <sheetData sheetId="11573">
        <row r="4">
          <cell r="A4" t="str">
            <v>BẢNG TÍNH TOÁN, ĐO BÓC KHỐI LƯỢNG HOÀN THÀNH ĐƯA VÀO QUYẾT TOÁN</v>
          </cell>
        </row>
      </sheetData>
      <sheetData sheetId="11574">
        <row r="4">
          <cell r="A4" t="str">
            <v>BẢNG TÍNH TOÁN, ĐO BÓC KHỐI LƯỢNG HOÀN THÀNH ĐƯA VÀO QUYẾT TOÁN</v>
          </cell>
        </row>
      </sheetData>
      <sheetData sheetId="11575">
        <row r="4">
          <cell r="A4" t="str">
            <v>BẢNG TÍNH TOÁN, ĐO BÓC KHỐI LƯỢNG HOÀN THÀNH ĐƯA VÀO QUYẾT TOÁN</v>
          </cell>
        </row>
      </sheetData>
      <sheetData sheetId="11576">
        <row r="4">
          <cell r="A4" t="str">
            <v>BẢNG TÍNH TOÁN, ĐO BÓC KHỐI LƯỢNG HOÀN THÀNH ĐƯA VÀO QUYẾT TOÁN</v>
          </cell>
        </row>
      </sheetData>
      <sheetData sheetId="11577">
        <row r="4">
          <cell r="A4" t="str">
            <v>BẢNG TÍNH TOÁN, ĐO BÓC KHỐI LƯỢNG HOÀN THÀNH ĐƯA VÀO QUYẾT TOÁN</v>
          </cell>
        </row>
      </sheetData>
      <sheetData sheetId="11578">
        <row r="4">
          <cell r="A4" t="str">
            <v>BẢNG TÍNH TOÁN, ĐO BÓC KHỐI LƯỢNG HOÀN THÀNH ĐƯA VÀO QUYẾT TOÁN</v>
          </cell>
        </row>
      </sheetData>
      <sheetData sheetId="11579">
        <row r="4">
          <cell r="A4" t="str">
            <v>BẢNG TÍNH TOÁN, ĐO BÓC KHỐI LƯỢNG HOÀN THÀNH ĐƯA VÀO QUYẾT TOÁN</v>
          </cell>
        </row>
      </sheetData>
      <sheetData sheetId="11580">
        <row r="4">
          <cell r="A4" t="str">
            <v>BẢNG TÍNH TOÁN, ĐO BÓC KHỐI LƯỢNG HOÀN THÀNH ĐƯA VÀO QUYẾT TOÁN</v>
          </cell>
        </row>
      </sheetData>
      <sheetData sheetId="11581">
        <row r="4">
          <cell r="A4" t="str">
            <v>BẢNG TÍNH TOÁN, ĐO BÓC KHỐI LƯỢNG HOÀN THÀNH ĐƯA VÀO QUYẾT TOÁN</v>
          </cell>
        </row>
      </sheetData>
      <sheetData sheetId="11582">
        <row r="4">
          <cell r="A4" t="str">
            <v>BẢNG TÍNH TOÁN, ĐO BÓC KHỐI LƯỢNG HOÀN THÀNH ĐƯA VÀO QUYẾT TOÁN</v>
          </cell>
        </row>
      </sheetData>
      <sheetData sheetId="11583">
        <row r="4">
          <cell r="A4" t="str">
            <v>BẢNG TÍNH TOÁN, ĐO BÓC KHỐI LƯỢNG HOÀN THÀNH ĐƯA VÀO QUYẾT TOÁN</v>
          </cell>
        </row>
      </sheetData>
      <sheetData sheetId="11584">
        <row r="4">
          <cell r="A4" t="str">
            <v>BẢNG TÍNH TOÁN, ĐO BÓC KHỐI LƯỢNG HOÀN THÀNH ĐƯA VÀO QUYẾT TOÁN</v>
          </cell>
        </row>
      </sheetData>
      <sheetData sheetId="11585">
        <row r="4">
          <cell r="A4" t="str">
            <v>BẢNG TÍNH TOÁN, ĐO BÓC KHỐI LƯỢNG HOÀN THÀNH ĐƯA VÀO QUYẾT TOÁN</v>
          </cell>
        </row>
      </sheetData>
      <sheetData sheetId="11586">
        <row r="4">
          <cell r="A4" t="str">
            <v>BẢNG TÍNH TOÁN, ĐO BÓC KHỐI LƯỢNG HOÀN THÀNH ĐƯA VÀO QUYẾT TOÁN</v>
          </cell>
        </row>
      </sheetData>
      <sheetData sheetId="11587">
        <row r="4">
          <cell r="A4" t="str">
            <v>BẢNG TÍNH TOÁN, ĐO BÓC KHỐI LƯỢNG HOÀN THÀNH ĐƯA VÀO QUYẾT TOÁN</v>
          </cell>
        </row>
      </sheetData>
      <sheetData sheetId="11588">
        <row r="4">
          <cell r="A4" t="str">
            <v>BẢNG TÍNH TOÁN, ĐO BÓC KHỐI LƯỢNG HOÀN THÀNH ĐƯA VÀO QUYẾT TOÁN</v>
          </cell>
        </row>
      </sheetData>
      <sheetData sheetId="11589">
        <row r="4">
          <cell r="A4" t="str">
            <v>BẢNG TÍNH TOÁN, ĐO BÓC KHỐI LƯỢNG HOÀN THÀNH ĐƯA VÀO QUYẾT TOÁN</v>
          </cell>
        </row>
      </sheetData>
      <sheetData sheetId="11590">
        <row r="4">
          <cell r="A4" t="str">
            <v>BẢNG TÍNH TOÁN, ĐO BÓC KHỐI LƯỢNG HOÀN THÀNH ĐƯA VÀO QUYẾT TOÁN</v>
          </cell>
        </row>
      </sheetData>
      <sheetData sheetId="11591">
        <row r="4">
          <cell r="A4" t="str">
            <v>BẢNG TÍNH TOÁN, ĐO BÓC KHỐI LƯỢNG HOÀN THÀNH ĐƯA VÀO QUYẾT TOÁN</v>
          </cell>
        </row>
      </sheetData>
      <sheetData sheetId="11592">
        <row r="4">
          <cell r="A4" t="str">
            <v>BẢNG TÍNH TOÁN, ĐO BÓC KHỐI LƯỢNG HOÀN THÀNH ĐƯA VÀO QUYẾT TOÁN</v>
          </cell>
        </row>
      </sheetData>
      <sheetData sheetId="11593">
        <row r="4">
          <cell r="A4" t="str">
            <v>BẢNG TÍNH TOÁN, ĐO BÓC KHỐI LƯỢNG HOÀN THÀNH ĐƯA VÀO QUYẾT TOÁN</v>
          </cell>
        </row>
      </sheetData>
      <sheetData sheetId="11594">
        <row r="4">
          <cell r="A4" t="str">
            <v>BẢNG TÍNH TOÁN, ĐO BÓC KHỐI LƯỢNG HOÀN THÀNH ĐƯA VÀO QUYẾT TOÁN</v>
          </cell>
        </row>
      </sheetData>
      <sheetData sheetId="11595">
        <row r="4">
          <cell r="A4" t="str">
            <v>BẢNG TÍNH TOÁN, ĐO BÓC KHỐI LƯỢNG HOÀN THÀNH ĐƯA VÀO QUYẾT TOÁN</v>
          </cell>
        </row>
      </sheetData>
      <sheetData sheetId="11596">
        <row r="4">
          <cell r="A4" t="str">
            <v>BẢNG TÍNH TOÁN, ĐO BÓC KHỐI LƯỢNG HOÀN THÀNH ĐƯA VÀO QUYẾT TOÁN</v>
          </cell>
        </row>
      </sheetData>
      <sheetData sheetId="11597">
        <row r="4">
          <cell r="A4" t="str">
            <v>BẢNG TÍNH TOÁN, ĐO BÓC KHỐI LƯỢNG HOÀN THÀNH ĐƯA VÀO QUYẾT TOÁN</v>
          </cell>
        </row>
      </sheetData>
      <sheetData sheetId="11598">
        <row r="4">
          <cell r="A4" t="str">
            <v>BẢNG TÍNH TOÁN, ĐO BÓC KHỐI LƯỢNG HOÀN THÀNH ĐƯA VÀO QUYẾT TOÁN</v>
          </cell>
        </row>
      </sheetData>
      <sheetData sheetId="11599">
        <row r="4">
          <cell r="A4" t="str">
            <v>BẢNG TÍNH TOÁN, ĐO BÓC KHỐI LƯỢNG HOÀN THÀNH ĐƯA VÀO QUYẾT TOÁN</v>
          </cell>
        </row>
      </sheetData>
      <sheetData sheetId="11600">
        <row r="4">
          <cell r="A4" t="str">
            <v>BẢNG TÍNH TOÁN, ĐO BÓC KHỐI LƯỢNG HOÀN THÀNH ĐƯA VÀO QUYẾT TOÁN</v>
          </cell>
        </row>
      </sheetData>
      <sheetData sheetId="11601">
        <row r="4">
          <cell r="A4" t="str">
            <v>BẢNG TÍNH TOÁN, ĐO BÓC KHỐI LƯỢNG HOÀN THÀNH ĐƯA VÀO QUYẾT TOÁN</v>
          </cell>
        </row>
      </sheetData>
      <sheetData sheetId="11602">
        <row r="4">
          <cell r="A4" t="str">
            <v>BẢNG TÍNH TOÁN, ĐO BÓC KHỐI LƯỢNG HOÀN THÀNH ĐƯA VÀO QUYẾT TOÁN</v>
          </cell>
        </row>
      </sheetData>
      <sheetData sheetId="11603">
        <row r="4">
          <cell r="A4" t="str">
            <v>BẢNG TÍNH TOÁN, ĐO BÓC KHỐI LƯỢNG HOÀN THÀNH ĐƯA VÀO QUYẾT TOÁN</v>
          </cell>
        </row>
      </sheetData>
      <sheetData sheetId="11604">
        <row r="4">
          <cell r="A4" t="str">
            <v>BẢNG TÍNH TOÁN, ĐO BÓC KHỐI LƯỢNG HOÀN THÀNH ĐƯA VÀO QUYẾT TOÁN</v>
          </cell>
        </row>
      </sheetData>
      <sheetData sheetId="11605">
        <row r="4">
          <cell r="A4" t="str">
            <v>BẢNG TÍNH TOÁN, ĐO BÓC KHỐI LƯỢNG HOÀN THÀNH ĐƯA VÀO QUYẾT TOÁN</v>
          </cell>
        </row>
      </sheetData>
      <sheetData sheetId="11606">
        <row r="4">
          <cell r="A4" t="str">
            <v>BẢNG TÍNH TOÁN, ĐO BÓC KHỐI LƯỢNG HOÀN THÀNH ĐƯA VÀO QUYẾT TOÁN</v>
          </cell>
        </row>
      </sheetData>
      <sheetData sheetId="11607">
        <row r="4">
          <cell r="A4" t="str">
            <v>BẢNG TÍNH TOÁN, ĐO BÓC KHỐI LƯỢNG HOÀN THÀNH ĐƯA VÀO QUYẾT TOÁN</v>
          </cell>
        </row>
      </sheetData>
      <sheetData sheetId="11608">
        <row r="4">
          <cell r="A4" t="str">
            <v>BẢNG TÍNH TOÁN, ĐO BÓC KHỐI LƯỢNG HOÀN THÀNH ĐƯA VÀO QUYẾT TOÁN</v>
          </cell>
        </row>
      </sheetData>
      <sheetData sheetId="11609">
        <row r="4">
          <cell r="A4" t="str">
            <v>BẢNG TÍNH TOÁN, ĐO BÓC KHỐI LƯỢNG HOÀN THÀNH ĐƯA VÀO QUYẾT TOÁN</v>
          </cell>
        </row>
      </sheetData>
      <sheetData sheetId="11610">
        <row r="4">
          <cell r="A4" t="str">
            <v>BẢNG TÍNH TOÁN, ĐO BÓC KHỐI LƯỢNG HOÀN THÀNH ĐƯA VÀO QUYẾT TOÁN</v>
          </cell>
        </row>
      </sheetData>
      <sheetData sheetId="11611">
        <row r="4">
          <cell r="A4" t="str">
            <v>BẢNG TÍNH TOÁN, ĐO BÓC KHỐI LƯỢNG HOÀN THÀNH ĐƯA VÀO QUYẾT TOÁN</v>
          </cell>
        </row>
      </sheetData>
      <sheetData sheetId="11612">
        <row r="4">
          <cell r="A4" t="str">
            <v>BẢNG TÍNH TOÁN, ĐO BÓC KHỐI LƯỢNG HOÀN THÀNH ĐƯA VÀO QUYẾT TOÁN</v>
          </cell>
        </row>
      </sheetData>
      <sheetData sheetId="11613">
        <row r="4">
          <cell r="A4" t="str">
            <v>BẢNG TÍNH TOÁN, ĐO BÓC KHỐI LƯỢNG HOÀN THÀNH ĐƯA VÀO QUYẾT TOÁN</v>
          </cell>
        </row>
      </sheetData>
      <sheetData sheetId="11614">
        <row r="4">
          <cell r="A4" t="str">
            <v>BẢNG TÍNH TOÁN, ĐO BÓC KHỐI LƯỢNG HOÀN THÀNH ĐƯA VÀO QUYẾT TOÁN</v>
          </cell>
        </row>
      </sheetData>
      <sheetData sheetId="11615">
        <row r="4">
          <cell r="A4" t="str">
            <v>BẢNG TÍNH TOÁN, ĐO BÓC KHỐI LƯỢNG HOÀN THÀNH ĐƯA VÀO QUYẾT TOÁN</v>
          </cell>
        </row>
      </sheetData>
      <sheetData sheetId="11616">
        <row r="4">
          <cell r="A4" t="str">
            <v>BẢNG TÍNH TOÁN, ĐO BÓC KHỐI LƯỢNG HOÀN THÀNH ĐƯA VÀO QUYẾT TOÁN</v>
          </cell>
        </row>
      </sheetData>
      <sheetData sheetId="11617">
        <row r="4">
          <cell r="A4" t="str">
            <v>BẢNG TÍNH TOÁN, ĐO BÓC KHỐI LƯỢNG HOÀN THÀNH ĐƯA VÀO QUYẾT TOÁN</v>
          </cell>
        </row>
      </sheetData>
      <sheetData sheetId="11618">
        <row r="4">
          <cell r="A4" t="str">
            <v>BẢNG TÍNH TOÁN, ĐO BÓC KHỐI LƯỢNG HOÀN THÀNH ĐƯA VÀO QUYẾT TOÁN</v>
          </cell>
        </row>
      </sheetData>
      <sheetData sheetId="11619">
        <row r="4">
          <cell r="A4" t="str">
            <v>BẢNG TÍNH TOÁN, ĐO BÓC KHỐI LƯỢNG HOÀN THÀNH ĐƯA VÀO QUYẾT TOÁN</v>
          </cell>
        </row>
      </sheetData>
      <sheetData sheetId="11620">
        <row r="4">
          <cell r="A4" t="str">
            <v>BẢNG TÍNH TOÁN, ĐO BÓC KHỐI LƯỢNG HOÀN THÀNH ĐƯA VÀO QUYẾT TOÁN</v>
          </cell>
        </row>
      </sheetData>
      <sheetData sheetId="11621">
        <row r="4">
          <cell r="A4" t="str">
            <v>BẢNG TÍNH TOÁN, ĐO BÓC KHỐI LƯỢNG HOÀN THÀNH ĐƯA VÀO QUYẾT TOÁN</v>
          </cell>
        </row>
      </sheetData>
      <sheetData sheetId="11622">
        <row r="4">
          <cell r="A4" t="str">
            <v>BẢNG TÍNH TOÁN, ĐO BÓC KHỐI LƯỢNG HOÀN THÀNH ĐƯA VÀO QUYẾT TOÁN</v>
          </cell>
        </row>
      </sheetData>
      <sheetData sheetId="11623">
        <row r="4">
          <cell r="A4" t="str">
            <v>BẢNG TÍNH TOÁN, ĐO BÓC KHỐI LƯỢNG HOÀN THÀNH ĐƯA VÀO QUYẾT TOÁN</v>
          </cell>
        </row>
      </sheetData>
      <sheetData sheetId="11624">
        <row r="4">
          <cell r="A4" t="str">
            <v>BẢNG TÍNH TOÁN, ĐO BÓC KHỐI LƯỢNG HOÀN THÀNH ĐƯA VÀO QUYẾT TOÁN</v>
          </cell>
        </row>
      </sheetData>
      <sheetData sheetId="11625">
        <row r="4">
          <cell r="A4" t="str">
            <v>BẢNG TÍNH TOÁN, ĐO BÓC KHỐI LƯỢNG HOÀN THÀNH ĐƯA VÀO QUYẾT TOÁN</v>
          </cell>
        </row>
      </sheetData>
      <sheetData sheetId="11626">
        <row r="4">
          <cell r="A4" t="str">
            <v>BẢNG TÍNH TOÁN, ĐO BÓC KHỐI LƯỢNG HOÀN THÀNH ĐƯA VÀO QUYẾT TOÁN</v>
          </cell>
        </row>
      </sheetData>
      <sheetData sheetId="11627">
        <row r="4">
          <cell r="A4" t="str">
            <v>BẢNG TÍNH TOÁN, ĐO BÓC KHỐI LƯỢNG HOÀN THÀNH ĐƯA VÀO QUYẾT TOÁN</v>
          </cell>
        </row>
      </sheetData>
      <sheetData sheetId="11628">
        <row r="4">
          <cell r="A4" t="str">
            <v>BẢNG TÍNH TOÁN, ĐO BÓC KHỐI LƯỢNG HOÀN THÀNH ĐƯA VÀO QUYẾT TOÁN</v>
          </cell>
        </row>
      </sheetData>
      <sheetData sheetId="11629">
        <row r="4">
          <cell r="A4" t="str">
            <v>BẢNG TÍNH TOÁN, ĐO BÓC KHỐI LƯỢNG HOÀN THÀNH ĐƯA VÀO QUYẾT TOÁN</v>
          </cell>
        </row>
      </sheetData>
      <sheetData sheetId="11630">
        <row r="4">
          <cell r="A4" t="str">
            <v>BẢNG TÍNH TOÁN, ĐO BÓC KHỐI LƯỢNG HOÀN THÀNH ĐƯA VÀO QUYẾT TOÁN</v>
          </cell>
        </row>
      </sheetData>
      <sheetData sheetId="11631">
        <row r="4">
          <cell r="A4" t="str">
            <v>BẢNG TÍNH TOÁN, ĐO BÓC KHỐI LƯỢNG HOÀN THÀNH ĐƯA VÀO QUYẾT TOÁN</v>
          </cell>
        </row>
      </sheetData>
      <sheetData sheetId="11632">
        <row r="4">
          <cell r="A4" t="str">
            <v>BẢNG TÍNH TOÁN, ĐO BÓC KHỐI LƯỢNG HOÀN THÀNH ĐƯA VÀO QUYẾT TOÁN</v>
          </cell>
        </row>
      </sheetData>
      <sheetData sheetId="11633">
        <row r="4">
          <cell r="A4" t="str">
            <v>BẢNG TÍNH TOÁN, ĐO BÓC KHỐI LƯỢNG HOÀN THÀNH ĐƯA VÀO QUYẾT TOÁN</v>
          </cell>
        </row>
      </sheetData>
      <sheetData sheetId="11634">
        <row r="4">
          <cell r="A4" t="str">
            <v>BẢNG TÍNH TOÁN, ĐO BÓC KHỐI LƯỢNG HOÀN THÀNH ĐƯA VÀO QUYẾT TOÁN</v>
          </cell>
        </row>
      </sheetData>
      <sheetData sheetId="11635">
        <row r="4">
          <cell r="A4" t="str">
            <v>BẢNG TÍNH TOÁN, ĐO BÓC KHỐI LƯỢNG HOÀN THÀNH ĐƯA VÀO QUYẾT TOÁN</v>
          </cell>
        </row>
      </sheetData>
      <sheetData sheetId="11636">
        <row r="4">
          <cell r="A4" t="str">
            <v>BẢNG TÍNH TOÁN, ĐO BÓC KHỐI LƯỢNG HOÀN THÀNH ĐƯA VÀO QUYẾT TOÁN</v>
          </cell>
        </row>
      </sheetData>
      <sheetData sheetId="11637">
        <row r="4">
          <cell r="A4" t="str">
            <v>BẢNG TÍNH TOÁN, ĐO BÓC KHỐI LƯỢNG HOÀN THÀNH ĐƯA VÀO QUYẾT TOÁN</v>
          </cell>
        </row>
      </sheetData>
      <sheetData sheetId="11638">
        <row r="4">
          <cell r="A4" t="str">
            <v>BẢNG TÍNH TOÁN, ĐO BÓC KHỐI LƯỢNG HOÀN THÀNH ĐƯA VÀO QUYẾT TOÁN</v>
          </cell>
        </row>
      </sheetData>
      <sheetData sheetId="11639">
        <row r="4">
          <cell r="A4" t="str">
            <v>BẢNG TÍNH TOÁN, ĐO BÓC KHỐI LƯỢNG HOÀN THÀNH ĐƯA VÀO QUYẾT TOÁN</v>
          </cell>
        </row>
      </sheetData>
      <sheetData sheetId="11640">
        <row r="4">
          <cell r="A4" t="str">
            <v>BẢNG TÍNH TOÁN, ĐO BÓC KHỐI LƯỢNG HOÀN THÀNH ĐƯA VÀO QUYẾT TOÁN</v>
          </cell>
        </row>
      </sheetData>
      <sheetData sheetId="11641">
        <row r="4">
          <cell r="A4" t="str">
            <v>BẢNG TÍNH TOÁN, ĐO BÓC KHỐI LƯỢNG HOÀN THÀNH ĐƯA VÀO QUYẾT TOÁN</v>
          </cell>
        </row>
      </sheetData>
      <sheetData sheetId="11642">
        <row r="4">
          <cell r="A4" t="str">
            <v>BẢNG TÍNH TOÁN, ĐO BÓC KHỐI LƯỢNG HOÀN THÀNH ĐƯA VÀO QUYẾT TOÁN</v>
          </cell>
        </row>
      </sheetData>
      <sheetData sheetId="11643">
        <row r="4">
          <cell r="A4" t="str">
            <v>BẢNG TÍNH TOÁN, ĐO BÓC KHỐI LƯỢNG HOÀN THÀNH ĐƯA VÀO QUYẾT TOÁN</v>
          </cell>
        </row>
      </sheetData>
      <sheetData sheetId="11644">
        <row r="4">
          <cell r="A4" t="str">
            <v>BẢNG TÍNH TOÁN, ĐO BÓC KHỐI LƯỢNG HOÀN THÀNH ĐƯA VÀO QUYẾT TOÁN</v>
          </cell>
        </row>
      </sheetData>
      <sheetData sheetId="11645">
        <row r="4">
          <cell r="A4" t="str">
            <v>BẢNG TÍNH TOÁN, ĐO BÓC KHỐI LƯỢNG HOÀN THÀNH ĐƯA VÀO QUYẾT TOÁN</v>
          </cell>
        </row>
      </sheetData>
      <sheetData sheetId="11646">
        <row r="4">
          <cell r="A4" t="str">
            <v>BẢNG TÍNH TOÁN, ĐO BÓC KHỐI LƯỢNG HOÀN THÀNH ĐƯA VÀO QUYẾT TOÁN</v>
          </cell>
        </row>
      </sheetData>
      <sheetData sheetId="11647">
        <row r="4">
          <cell r="A4" t="str">
            <v>BẢNG TÍNH TOÁN, ĐO BÓC KHỐI LƯỢNG HOÀN THÀNH ĐƯA VÀO QUYẾT TOÁN</v>
          </cell>
        </row>
      </sheetData>
      <sheetData sheetId="11648">
        <row r="4">
          <cell r="A4" t="str">
            <v>BẢNG TÍNH TOÁN, ĐO BÓC KHỐI LƯỢNG HOÀN THÀNH ĐƯA VÀO QUYẾT TOÁN</v>
          </cell>
        </row>
      </sheetData>
      <sheetData sheetId="11649">
        <row r="4">
          <cell r="A4" t="str">
            <v>BẢNG TÍNH TOÁN, ĐO BÓC KHỐI LƯỢNG HOÀN THÀNH ĐƯA VÀO QUYẾT TOÁN</v>
          </cell>
        </row>
      </sheetData>
      <sheetData sheetId="11650">
        <row r="4">
          <cell r="A4" t="str">
            <v>BẢNG TÍNH TOÁN, ĐO BÓC KHỐI LƯỢNG HOÀN THÀNH ĐƯA VÀO QUYẾT TOÁN</v>
          </cell>
        </row>
      </sheetData>
      <sheetData sheetId="11651">
        <row r="4">
          <cell r="A4" t="str">
            <v>BẢNG TÍNH TOÁN, ĐO BÓC KHỐI LƯỢNG HOÀN THÀNH ĐƯA VÀO QUYẾT TOÁN</v>
          </cell>
        </row>
      </sheetData>
      <sheetData sheetId="11652">
        <row r="4">
          <cell r="A4" t="str">
            <v>BẢNG TÍNH TOÁN, ĐO BÓC KHỐI LƯỢNG HOÀN THÀNH ĐƯA VÀO QUYẾT TOÁN</v>
          </cell>
        </row>
      </sheetData>
      <sheetData sheetId="11653">
        <row r="4">
          <cell r="A4" t="str">
            <v>BẢNG TÍNH TOÁN, ĐO BÓC KHỐI LƯỢNG HOÀN THÀNH ĐƯA VÀO QUYẾT TOÁN</v>
          </cell>
        </row>
      </sheetData>
      <sheetData sheetId="11654">
        <row r="4">
          <cell r="A4" t="str">
            <v>BẢNG TÍNH TOÁN, ĐO BÓC KHỐI LƯỢNG HOÀN THÀNH ĐƯA VÀO QUYẾT TOÁN</v>
          </cell>
        </row>
      </sheetData>
      <sheetData sheetId="11655">
        <row r="4">
          <cell r="A4" t="str">
            <v>BẢNG TÍNH TOÁN, ĐO BÓC KHỐI LƯỢNG HOÀN THÀNH ĐƯA VÀO QUYẾT TOÁN</v>
          </cell>
        </row>
      </sheetData>
      <sheetData sheetId="11656">
        <row r="4">
          <cell r="A4" t="str">
            <v>BẢNG TÍNH TOÁN, ĐO BÓC KHỐI LƯỢNG HOÀN THÀNH ĐƯA VÀO QUYẾT TOÁN</v>
          </cell>
        </row>
      </sheetData>
      <sheetData sheetId="11657">
        <row r="4">
          <cell r="A4" t="str">
            <v>BẢNG TÍNH TOÁN, ĐO BÓC KHỐI LƯỢNG HOÀN THÀNH ĐƯA VÀO QUYẾT TOÁN</v>
          </cell>
        </row>
      </sheetData>
      <sheetData sheetId="11658">
        <row r="4">
          <cell r="A4" t="str">
            <v>BẢNG TÍNH TOÁN, ĐO BÓC KHỐI LƯỢNG HOÀN THÀNH ĐƯA VÀO QUYẾT TOÁN</v>
          </cell>
        </row>
      </sheetData>
      <sheetData sheetId="11659">
        <row r="4">
          <cell r="A4" t="str">
            <v>BẢNG TÍNH TOÁN, ĐO BÓC KHỐI LƯỢNG HOÀN THÀNH ĐƯA VÀO QUYẾT TOÁN</v>
          </cell>
        </row>
      </sheetData>
      <sheetData sheetId="11660">
        <row r="4">
          <cell r="A4" t="str">
            <v>BẢNG TÍNH TOÁN, ĐO BÓC KHỐI LƯỢNG HOÀN THÀNH ĐƯA VÀO QUYẾT TOÁN</v>
          </cell>
        </row>
      </sheetData>
      <sheetData sheetId="11661">
        <row r="4">
          <cell r="A4" t="str">
            <v>BẢNG TÍNH TOÁN, ĐO BÓC KHỐI LƯỢNG HOÀN THÀNH ĐƯA VÀO QUYẾT TOÁN</v>
          </cell>
        </row>
      </sheetData>
      <sheetData sheetId="11662">
        <row r="4">
          <cell r="A4" t="str">
            <v>BẢNG TÍNH TOÁN, ĐO BÓC KHỐI LƯỢNG HOÀN THÀNH ĐƯA VÀO QUYẾT TOÁN</v>
          </cell>
        </row>
      </sheetData>
      <sheetData sheetId="11663">
        <row r="4">
          <cell r="A4" t="str">
            <v>BẢNG TÍNH TOÁN, ĐO BÓC KHỐI LƯỢNG HOÀN THÀNH ĐƯA VÀO QUYẾT TOÁN</v>
          </cell>
        </row>
      </sheetData>
      <sheetData sheetId="11664">
        <row r="4">
          <cell r="A4" t="str">
            <v>BẢNG TÍNH TOÁN, ĐO BÓC KHỐI LƯỢNG HOÀN THÀNH ĐƯA VÀO QUYẾT TOÁN</v>
          </cell>
        </row>
      </sheetData>
      <sheetData sheetId="11665">
        <row r="4">
          <cell r="A4" t="str">
            <v>BẢNG TÍNH TOÁN, ĐO BÓC KHỐI LƯỢNG HOÀN THÀNH ĐƯA VÀO QUYẾT TOÁN</v>
          </cell>
        </row>
      </sheetData>
      <sheetData sheetId="11666">
        <row r="4">
          <cell r="A4" t="str">
            <v>BẢNG TÍNH TOÁN, ĐO BÓC KHỐI LƯỢNG HOÀN THÀNH ĐƯA VÀO QUYẾT TOÁN</v>
          </cell>
        </row>
      </sheetData>
      <sheetData sheetId="11667">
        <row r="4">
          <cell r="A4" t="str">
            <v>BẢNG TÍNH TOÁN, ĐO BÓC KHỐI LƯỢNG HOÀN THÀNH ĐƯA VÀO QUYẾT TOÁN</v>
          </cell>
        </row>
      </sheetData>
      <sheetData sheetId="11668">
        <row r="4">
          <cell r="A4" t="str">
            <v>BẢNG TÍNH TOÁN, ĐO BÓC KHỐI LƯỢNG HOÀN THÀNH ĐƯA VÀO QUYẾT TOÁN</v>
          </cell>
        </row>
      </sheetData>
      <sheetData sheetId="11669">
        <row r="4">
          <cell r="A4" t="str">
            <v>BẢNG TÍNH TOÁN, ĐO BÓC KHỐI LƯỢNG HOÀN THÀNH ĐƯA VÀO QUYẾT TOÁN</v>
          </cell>
        </row>
      </sheetData>
      <sheetData sheetId="11670">
        <row r="4">
          <cell r="A4" t="str">
            <v>BẢNG TÍNH TOÁN, ĐO BÓC KHỐI LƯỢNG HOÀN THÀNH ĐƯA VÀO QUYẾT TOÁN</v>
          </cell>
        </row>
      </sheetData>
      <sheetData sheetId="11671">
        <row r="4">
          <cell r="A4" t="str">
            <v>BẢNG TÍNH TOÁN, ĐO BÓC KHỐI LƯỢNG HOÀN THÀNH ĐƯA VÀO QUYẾT TOÁN</v>
          </cell>
        </row>
      </sheetData>
      <sheetData sheetId="11672">
        <row r="4">
          <cell r="A4" t="str">
            <v>BẢNG TÍNH TOÁN, ĐO BÓC KHỐI LƯỢNG HOÀN THÀNH ĐƯA VÀO QUYẾT TOÁN</v>
          </cell>
        </row>
      </sheetData>
      <sheetData sheetId="11673">
        <row r="4">
          <cell r="A4" t="str">
            <v>BẢNG TÍNH TOÁN, ĐO BÓC KHỐI LƯỢNG HOÀN THÀNH ĐƯA VÀO QUYẾT TOÁN</v>
          </cell>
        </row>
      </sheetData>
      <sheetData sheetId="11674">
        <row r="4">
          <cell r="A4" t="str">
            <v>BẢNG TÍNH TOÁN, ĐO BÓC KHỐI LƯỢNG HOÀN THÀNH ĐƯA VÀO QUYẾT TOÁN</v>
          </cell>
        </row>
      </sheetData>
      <sheetData sheetId="11675">
        <row r="4">
          <cell r="A4" t="str">
            <v>BẢNG TÍNH TOÁN, ĐO BÓC KHỐI LƯỢNG HOÀN THÀNH ĐƯA VÀO QUYẾT TOÁN</v>
          </cell>
        </row>
      </sheetData>
      <sheetData sheetId="11676">
        <row r="4">
          <cell r="A4" t="str">
            <v>BẢNG TÍNH TOÁN, ĐO BÓC KHỐI LƯỢNG HOÀN THÀNH ĐƯA VÀO QUYẾT TOÁN</v>
          </cell>
        </row>
      </sheetData>
      <sheetData sheetId="11677">
        <row r="4">
          <cell r="A4" t="str">
            <v>BẢNG TÍNH TOÁN, ĐO BÓC KHỐI LƯỢNG HOÀN THÀNH ĐƯA VÀO QUYẾT TOÁN</v>
          </cell>
        </row>
      </sheetData>
      <sheetData sheetId="11678">
        <row r="4">
          <cell r="A4" t="str">
            <v>BẢNG TÍNH TOÁN, ĐO BÓC KHỐI LƯỢNG HOÀN THÀNH ĐƯA VÀO QUYẾT TOÁN</v>
          </cell>
        </row>
      </sheetData>
      <sheetData sheetId="11679">
        <row r="4">
          <cell r="A4" t="str">
            <v>BẢNG TÍNH TOÁN, ĐO BÓC KHỐI LƯỢNG HOÀN THÀNH ĐƯA VÀO QUYẾT TOÁN</v>
          </cell>
        </row>
      </sheetData>
      <sheetData sheetId="11680">
        <row r="4">
          <cell r="A4" t="str">
            <v>BẢNG TÍNH TOÁN, ĐO BÓC KHỐI LƯỢNG HOÀN THÀNH ĐƯA VÀO QUYẾT TOÁN</v>
          </cell>
        </row>
      </sheetData>
      <sheetData sheetId="11681">
        <row r="4">
          <cell r="A4" t="str">
            <v>BẢNG TÍNH TOÁN, ĐO BÓC KHỐI LƯỢNG HOÀN THÀNH ĐƯA VÀO QUYẾT TOÁN</v>
          </cell>
        </row>
      </sheetData>
      <sheetData sheetId="11682">
        <row r="4">
          <cell r="A4" t="str">
            <v>BẢNG TÍNH TOÁN, ĐO BÓC KHỐI LƯỢNG HOÀN THÀNH ĐƯA VÀO QUYẾT TOÁN</v>
          </cell>
        </row>
      </sheetData>
      <sheetData sheetId="11683">
        <row r="4">
          <cell r="A4" t="str">
            <v>BẢNG TÍNH TOÁN, ĐO BÓC KHỐI LƯỢNG HOÀN THÀNH ĐƯA VÀO QUYẾT TOÁN</v>
          </cell>
        </row>
      </sheetData>
      <sheetData sheetId="11684">
        <row r="4">
          <cell r="A4" t="str">
            <v>BẢNG TÍNH TOÁN, ĐO BÓC KHỐI LƯỢNG HOÀN THÀNH ĐƯA VÀO QUYẾT TOÁN</v>
          </cell>
        </row>
      </sheetData>
      <sheetData sheetId="11685">
        <row r="4">
          <cell r="A4" t="str">
            <v>BẢNG TÍNH TOÁN, ĐO BÓC KHỐI LƯỢNG HOÀN THÀNH ĐƯA VÀO QUYẾT TOÁN</v>
          </cell>
        </row>
      </sheetData>
      <sheetData sheetId="11686">
        <row r="4">
          <cell r="A4" t="str">
            <v>BẢNG TÍNH TOÁN, ĐO BÓC KHỐI LƯỢNG HOÀN THÀNH ĐƯA VÀO QUYẾT TOÁN</v>
          </cell>
        </row>
      </sheetData>
      <sheetData sheetId="11687">
        <row r="4">
          <cell r="A4" t="str">
            <v>BẢNG TÍNH TOÁN, ĐO BÓC KHỐI LƯỢNG HOÀN THÀNH ĐƯA VÀO QUYẾT TOÁN</v>
          </cell>
        </row>
      </sheetData>
      <sheetData sheetId="11688">
        <row r="4">
          <cell r="A4" t="str">
            <v>BẢNG TÍNH TOÁN, ĐO BÓC KHỐI LƯỢNG HOÀN THÀNH ĐƯA VÀO QUYẾT TOÁN</v>
          </cell>
        </row>
      </sheetData>
      <sheetData sheetId="11689">
        <row r="4">
          <cell r="A4" t="str">
            <v>BẢNG TÍNH TOÁN, ĐO BÓC KHỐI LƯỢNG HOÀN THÀNH ĐƯA VÀO QUYẾT TOÁN</v>
          </cell>
        </row>
      </sheetData>
      <sheetData sheetId="11690">
        <row r="4">
          <cell r="A4" t="str">
            <v>BẢNG TÍNH TOÁN, ĐO BÓC KHỐI LƯỢNG HOÀN THÀNH ĐƯA VÀO QUYẾT TOÁN</v>
          </cell>
        </row>
      </sheetData>
      <sheetData sheetId="11691">
        <row r="4">
          <cell r="A4" t="str">
            <v>BẢNG TÍNH TOÁN, ĐO BÓC KHỐI LƯỢNG HOÀN THÀNH ĐƯA VÀO QUYẾT TOÁN</v>
          </cell>
        </row>
      </sheetData>
      <sheetData sheetId="11692">
        <row r="4">
          <cell r="A4" t="str">
            <v>BẢNG TÍNH TOÁN, ĐO BÓC KHỐI LƯỢNG HOÀN THÀNH ĐƯA VÀO QUYẾT TOÁN</v>
          </cell>
        </row>
      </sheetData>
      <sheetData sheetId="11693">
        <row r="4">
          <cell r="A4" t="str">
            <v>BẢNG TÍNH TOÁN, ĐO BÓC KHỐI LƯỢNG HOÀN THÀNH ĐƯA VÀO QUYẾT TOÁN</v>
          </cell>
        </row>
      </sheetData>
      <sheetData sheetId="11694">
        <row r="4">
          <cell r="A4" t="str">
            <v>BẢNG TÍNH TOÁN, ĐO BÓC KHỐI LƯỢNG HOÀN THÀNH ĐƯA VÀO QUYẾT TOÁN</v>
          </cell>
        </row>
      </sheetData>
      <sheetData sheetId="11695">
        <row r="4">
          <cell r="A4" t="str">
            <v>BẢNG TÍNH TOÁN, ĐO BÓC KHỐI LƯỢNG HOÀN THÀNH ĐƯA VÀO QUYẾT TOÁN</v>
          </cell>
        </row>
      </sheetData>
      <sheetData sheetId="11696">
        <row r="4">
          <cell r="A4" t="str">
            <v>BẢNG TÍNH TOÁN, ĐO BÓC KHỐI LƯỢNG HOÀN THÀNH ĐƯA VÀO QUYẾT TOÁN</v>
          </cell>
        </row>
      </sheetData>
      <sheetData sheetId="11697">
        <row r="4">
          <cell r="A4" t="str">
            <v>BẢNG TÍNH TOÁN, ĐO BÓC KHỐI LƯỢNG HOÀN THÀNH ĐƯA VÀO QUYẾT TOÁN</v>
          </cell>
        </row>
      </sheetData>
      <sheetData sheetId="11698">
        <row r="4">
          <cell r="A4" t="str">
            <v>BẢNG TÍNH TOÁN, ĐO BÓC KHỐI LƯỢNG HOÀN THÀNH ĐƯA VÀO QUYẾT TOÁN</v>
          </cell>
        </row>
      </sheetData>
      <sheetData sheetId="11699">
        <row r="4">
          <cell r="A4" t="str">
            <v>BẢNG TÍNH TOÁN, ĐO BÓC KHỐI LƯỢNG HOÀN THÀNH ĐƯA VÀO QUYẾT TOÁN</v>
          </cell>
        </row>
      </sheetData>
      <sheetData sheetId="11700">
        <row r="4">
          <cell r="A4" t="str">
            <v>BẢNG TÍNH TOÁN, ĐO BÓC KHỐI LƯỢNG HOÀN THÀNH ĐƯA VÀO QUYẾT TOÁN</v>
          </cell>
        </row>
      </sheetData>
      <sheetData sheetId="11701">
        <row r="4">
          <cell r="A4" t="str">
            <v>BẢNG TÍNH TOÁN, ĐO BÓC KHỐI LƯỢNG HOÀN THÀNH ĐƯA VÀO QUYẾT TOÁN</v>
          </cell>
        </row>
      </sheetData>
      <sheetData sheetId="11702">
        <row r="4">
          <cell r="A4" t="str">
            <v>BẢNG TÍNH TOÁN, ĐO BÓC KHỐI LƯỢNG HOÀN THÀNH ĐƯA VÀO QUYẾT TOÁN</v>
          </cell>
        </row>
      </sheetData>
      <sheetData sheetId="11703">
        <row r="4">
          <cell r="A4" t="str">
            <v>BẢNG TÍNH TOÁN, ĐO BÓC KHỐI LƯỢNG HOÀN THÀNH ĐƯA VÀO QUYẾT TOÁN</v>
          </cell>
        </row>
      </sheetData>
      <sheetData sheetId="11704">
        <row r="4">
          <cell r="A4" t="str">
            <v>BẢNG TÍNH TOÁN, ĐO BÓC KHỐI LƯỢNG HOÀN THÀNH ĐƯA VÀO QUYẾT TOÁN</v>
          </cell>
        </row>
      </sheetData>
      <sheetData sheetId="11705">
        <row r="4">
          <cell r="A4" t="str">
            <v>BẢNG TÍNH TOÁN, ĐO BÓC KHỐI LƯỢNG HOÀN THÀNH ĐƯA VÀO QUYẾT TOÁN</v>
          </cell>
        </row>
      </sheetData>
      <sheetData sheetId="11706">
        <row r="4">
          <cell r="A4" t="str">
            <v>BẢNG TÍNH TOÁN, ĐO BÓC KHỐI LƯỢNG HOÀN THÀNH ĐƯA VÀO QUYẾT TOÁN</v>
          </cell>
        </row>
      </sheetData>
      <sheetData sheetId="11707">
        <row r="4">
          <cell r="A4" t="str">
            <v>BẢNG TÍNH TOÁN, ĐO BÓC KHỐI LƯỢNG HOÀN THÀNH ĐƯA VÀO QUYẾT TOÁN</v>
          </cell>
        </row>
      </sheetData>
      <sheetData sheetId="11708">
        <row r="4">
          <cell r="A4" t="str">
            <v>BẢNG TÍNH TOÁN, ĐO BÓC KHỐI LƯỢNG HOÀN THÀNH ĐƯA VÀO QUYẾT TOÁN</v>
          </cell>
        </row>
      </sheetData>
      <sheetData sheetId="11709">
        <row r="4">
          <cell r="A4" t="str">
            <v>BẢNG TÍNH TOÁN, ĐO BÓC KHỐI LƯỢNG HOÀN THÀNH ĐƯA VÀO QUYẾT TOÁN</v>
          </cell>
        </row>
      </sheetData>
      <sheetData sheetId="11710">
        <row r="4">
          <cell r="A4" t="str">
            <v>BẢNG TÍNH TOÁN, ĐO BÓC KHỐI LƯỢNG HOÀN THÀNH ĐƯA VÀO QUYẾT TOÁN</v>
          </cell>
        </row>
      </sheetData>
      <sheetData sheetId="11711">
        <row r="4">
          <cell r="A4" t="str">
            <v>BẢNG TÍNH TOÁN, ĐO BÓC KHỐI LƯỢNG HOÀN THÀNH ĐƯA VÀO QUYẾT TOÁN</v>
          </cell>
        </row>
      </sheetData>
      <sheetData sheetId="11712">
        <row r="4">
          <cell r="A4" t="str">
            <v>BẢNG TÍNH TOÁN, ĐO BÓC KHỐI LƯỢNG HOÀN THÀNH ĐƯA VÀO QUYẾT TOÁN</v>
          </cell>
        </row>
      </sheetData>
      <sheetData sheetId="11713">
        <row r="4">
          <cell r="A4" t="str">
            <v>BẢNG TÍNH TOÁN, ĐO BÓC KHỐI LƯỢNG HOÀN THÀNH ĐƯA VÀO QUYẾT TOÁN</v>
          </cell>
        </row>
      </sheetData>
      <sheetData sheetId="11714">
        <row r="4">
          <cell r="A4" t="str">
            <v>BẢNG TÍNH TOÁN, ĐO BÓC KHỐI LƯỢNG HOÀN THÀNH ĐƯA VÀO QUYẾT TOÁN</v>
          </cell>
        </row>
      </sheetData>
      <sheetData sheetId="11715">
        <row r="4">
          <cell r="A4" t="str">
            <v>BẢNG TÍNH TOÁN, ĐO BÓC KHỐI LƯỢNG HOÀN THÀNH ĐƯA VÀO QUYẾT TOÁN</v>
          </cell>
        </row>
      </sheetData>
      <sheetData sheetId="11716">
        <row r="4">
          <cell r="A4" t="str">
            <v>BẢNG TÍNH TOÁN, ĐO BÓC KHỐI LƯỢNG HOÀN THÀNH ĐƯA VÀO QUYẾT TOÁN</v>
          </cell>
        </row>
      </sheetData>
      <sheetData sheetId="11717">
        <row r="4">
          <cell r="A4" t="str">
            <v>BẢNG TÍNH TOÁN, ĐO BÓC KHỐI LƯỢNG HOÀN THÀNH ĐƯA VÀO QUYẾT TOÁN</v>
          </cell>
        </row>
      </sheetData>
      <sheetData sheetId="11718">
        <row r="4">
          <cell r="A4" t="str">
            <v>BẢNG TÍNH TOÁN, ĐO BÓC KHỐI LƯỢNG HOÀN THÀNH ĐƯA VÀO QUYẾT TOÁN</v>
          </cell>
        </row>
      </sheetData>
      <sheetData sheetId="11719">
        <row r="4">
          <cell r="A4" t="str">
            <v>BẢNG TÍNH TOÁN, ĐO BÓC KHỐI LƯỢNG HOÀN THÀNH ĐƯA VÀO QUYẾT TOÁN</v>
          </cell>
        </row>
      </sheetData>
      <sheetData sheetId="11720">
        <row r="4">
          <cell r="A4" t="str">
            <v>BẢNG TÍNH TOÁN, ĐO BÓC KHỐI LƯỢNG HOÀN THÀNH ĐƯA VÀO QUYẾT TOÁN</v>
          </cell>
        </row>
      </sheetData>
      <sheetData sheetId="11721">
        <row r="4">
          <cell r="A4" t="str">
            <v>BẢNG TÍNH TOÁN, ĐO BÓC KHỐI LƯỢNG HOÀN THÀNH ĐƯA VÀO QUYẾT TOÁN</v>
          </cell>
        </row>
      </sheetData>
      <sheetData sheetId="11722">
        <row r="4">
          <cell r="A4" t="str">
            <v>BẢNG TÍNH TOÁN, ĐO BÓC KHỐI LƯỢNG HOÀN THÀNH ĐƯA VÀO QUYẾT TOÁN</v>
          </cell>
        </row>
      </sheetData>
      <sheetData sheetId="11723">
        <row r="4">
          <cell r="A4" t="str">
            <v>BẢNG TÍNH TOÁN, ĐO BÓC KHỐI LƯỢNG HOÀN THÀNH ĐƯA VÀO QUYẾT TOÁN</v>
          </cell>
        </row>
      </sheetData>
      <sheetData sheetId="11724">
        <row r="4">
          <cell r="A4" t="str">
            <v>BẢNG TÍNH TOÁN, ĐO BÓC KHỐI LƯỢNG HOÀN THÀNH ĐƯA VÀO QUYẾT TOÁN</v>
          </cell>
        </row>
      </sheetData>
      <sheetData sheetId="11725">
        <row r="4">
          <cell r="A4" t="str">
            <v>BẢNG TÍNH TOÁN, ĐO BÓC KHỐI LƯỢNG HOÀN THÀNH ĐƯA VÀO QUYẾT TOÁN</v>
          </cell>
        </row>
      </sheetData>
      <sheetData sheetId="11726">
        <row r="4">
          <cell r="A4" t="str">
            <v>BẢNG TÍNH TOÁN, ĐO BÓC KHỐI LƯỢNG HOÀN THÀNH ĐƯA VÀO QUYẾT TOÁN</v>
          </cell>
        </row>
      </sheetData>
      <sheetData sheetId="11727">
        <row r="4">
          <cell r="A4" t="str">
            <v>BẢNG TÍNH TOÁN, ĐO BÓC KHỐI LƯỢNG HOÀN THÀNH ĐƯA VÀO QUYẾT TOÁN</v>
          </cell>
        </row>
      </sheetData>
      <sheetData sheetId="11728">
        <row r="4">
          <cell r="A4" t="str">
            <v>BẢNG TÍNH TOÁN, ĐO BÓC KHỐI LƯỢNG HOÀN THÀNH ĐƯA VÀO QUYẾT TOÁN</v>
          </cell>
        </row>
      </sheetData>
      <sheetData sheetId="11729">
        <row r="4">
          <cell r="A4" t="str">
            <v>BẢNG TÍNH TOÁN, ĐO BÓC KHỐI LƯỢNG HOÀN THÀNH ĐƯA VÀO QUYẾT TOÁN</v>
          </cell>
        </row>
      </sheetData>
      <sheetData sheetId="11730">
        <row r="4">
          <cell r="A4" t="str">
            <v>BẢNG TÍNH TOÁN, ĐO BÓC KHỐI LƯỢNG HOÀN THÀNH ĐƯA VÀO QUYẾT TOÁN</v>
          </cell>
        </row>
      </sheetData>
      <sheetData sheetId="11731">
        <row r="4">
          <cell r="A4" t="str">
            <v>BẢNG TÍNH TOÁN, ĐO BÓC KHỐI LƯỢNG HOÀN THÀNH ĐƯA VÀO QUYẾT TOÁN</v>
          </cell>
        </row>
      </sheetData>
      <sheetData sheetId="11732">
        <row r="4">
          <cell r="A4" t="str">
            <v>BẢNG TÍNH TOÁN, ĐO BÓC KHỐI LƯỢNG HOÀN THÀNH ĐƯA VÀO QUYẾT TOÁN</v>
          </cell>
        </row>
      </sheetData>
      <sheetData sheetId="11733">
        <row r="4">
          <cell r="A4" t="str">
            <v>BẢNG TÍNH TOÁN, ĐO BÓC KHỐI LƯỢNG HOÀN THÀNH ĐƯA VÀO QUYẾT TOÁN</v>
          </cell>
        </row>
      </sheetData>
      <sheetData sheetId="11734">
        <row r="4">
          <cell r="A4" t="str">
            <v>BẢNG TÍNH TOÁN, ĐO BÓC KHỐI LƯỢNG HOÀN THÀNH ĐƯA VÀO QUYẾT TOÁN</v>
          </cell>
        </row>
      </sheetData>
      <sheetData sheetId="11735">
        <row r="4">
          <cell r="A4" t="str">
            <v>BẢNG TÍNH TOÁN, ĐO BÓC KHỐI LƯỢNG HOÀN THÀNH ĐƯA VÀO QUYẾT TOÁN</v>
          </cell>
        </row>
      </sheetData>
      <sheetData sheetId="11736">
        <row r="4">
          <cell r="A4" t="str">
            <v>BẢNG TÍNH TOÁN, ĐO BÓC KHỐI LƯỢNG HOÀN THÀNH ĐƯA VÀO QUYẾT TOÁN</v>
          </cell>
        </row>
      </sheetData>
      <sheetData sheetId="11737">
        <row r="4">
          <cell r="A4" t="str">
            <v>BẢNG TÍNH TOÁN, ĐO BÓC KHỐI LƯỢNG HOÀN THÀNH ĐƯA VÀO QUYẾT TOÁN</v>
          </cell>
        </row>
      </sheetData>
      <sheetData sheetId="11738">
        <row r="4">
          <cell r="A4" t="str">
            <v>BẢNG TÍNH TOÁN, ĐO BÓC KHỐI LƯỢNG HOÀN THÀNH ĐƯA VÀO QUYẾT TOÁN</v>
          </cell>
        </row>
      </sheetData>
      <sheetData sheetId="11739">
        <row r="4">
          <cell r="A4" t="str">
            <v>BẢNG TÍNH TOÁN, ĐO BÓC KHỐI LƯỢNG HOÀN THÀNH ĐƯA VÀO QUYẾT TOÁN</v>
          </cell>
        </row>
      </sheetData>
      <sheetData sheetId="11740">
        <row r="4">
          <cell r="A4" t="str">
            <v>BẢNG TÍNH TOÁN, ĐO BÓC KHỐI LƯỢNG HOÀN THÀNH ĐƯA VÀO QUYẾT TOÁN</v>
          </cell>
        </row>
      </sheetData>
      <sheetData sheetId="11741">
        <row r="4">
          <cell r="A4" t="str">
            <v>BẢNG TÍNH TOÁN, ĐO BÓC KHỐI LƯỢNG HOÀN THÀNH ĐƯA VÀO QUYẾT TOÁN</v>
          </cell>
        </row>
      </sheetData>
      <sheetData sheetId="11742">
        <row r="4">
          <cell r="A4" t="str">
            <v>BẢNG TÍNH TOÁN, ĐO BÓC KHỐI LƯỢNG HOÀN THÀNH ĐƯA VÀO QUYẾT TOÁN</v>
          </cell>
        </row>
      </sheetData>
      <sheetData sheetId="11743">
        <row r="4">
          <cell r="A4" t="str">
            <v>BẢNG TÍNH TOÁN, ĐO BÓC KHỐI LƯỢNG HOÀN THÀNH ĐƯA VÀO QUYẾT TOÁN</v>
          </cell>
        </row>
      </sheetData>
      <sheetData sheetId="11744">
        <row r="4">
          <cell r="A4" t="str">
            <v>BẢNG TÍNH TOÁN, ĐO BÓC KHỐI LƯỢNG HOÀN THÀNH ĐƯA VÀO QUYẾT TOÁN</v>
          </cell>
        </row>
      </sheetData>
      <sheetData sheetId="11745">
        <row r="4">
          <cell r="A4" t="str">
            <v>BẢNG TÍNH TOÁN, ĐO BÓC KHỐI LƯỢNG HOÀN THÀNH ĐƯA VÀO QUYẾT TOÁN</v>
          </cell>
        </row>
      </sheetData>
      <sheetData sheetId="11746">
        <row r="4">
          <cell r="A4" t="str">
            <v>BẢNG TÍNH TOÁN, ĐO BÓC KHỐI LƯỢNG HOÀN THÀNH ĐƯA VÀO QUYẾT TOÁN</v>
          </cell>
        </row>
      </sheetData>
      <sheetData sheetId="11747">
        <row r="4">
          <cell r="A4" t="str">
            <v>BẢNG TÍNH TOÁN, ĐO BÓC KHỐI LƯỢNG HOÀN THÀNH ĐƯA VÀO QUYẾT TOÁN</v>
          </cell>
        </row>
      </sheetData>
      <sheetData sheetId="11748">
        <row r="4">
          <cell r="A4" t="str">
            <v>BẢNG TÍNH TOÁN, ĐO BÓC KHỐI LƯỢNG HOÀN THÀNH ĐƯA VÀO QUYẾT TOÁN</v>
          </cell>
        </row>
      </sheetData>
      <sheetData sheetId="11749">
        <row r="4">
          <cell r="A4" t="str">
            <v>BẢNG TÍNH TOÁN, ĐO BÓC KHỐI LƯỢNG HOÀN THÀNH ĐƯA VÀO QUYẾT TOÁN</v>
          </cell>
        </row>
      </sheetData>
      <sheetData sheetId="11750">
        <row r="4">
          <cell r="A4" t="str">
            <v>BẢNG TÍNH TOÁN, ĐO BÓC KHỐI LƯỢNG HOÀN THÀNH ĐƯA VÀO QUYẾT TOÁN</v>
          </cell>
        </row>
      </sheetData>
      <sheetData sheetId="11751">
        <row r="4">
          <cell r="A4" t="str">
            <v>BẢNG TÍNH TOÁN, ĐO BÓC KHỐI LƯỢNG HOÀN THÀNH ĐƯA VÀO QUYẾT TOÁN</v>
          </cell>
        </row>
      </sheetData>
      <sheetData sheetId="11752">
        <row r="4">
          <cell r="A4" t="str">
            <v>BẢNG TÍNH TOÁN, ĐO BÓC KHỐI LƯỢNG HOÀN THÀNH ĐƯA VÀO QUYẾT TOÁN</v>
          </cell>
        </row>
      </sheetData>
      <sheetData sheetId="11753">
        <row r="4">
          <cell r="A4" t="str">
            <v>BẢNG TÍNH TOÁN, ĐO BÓC KHỐI LƯỢNG HOÀN THÀNH ĐƯA VÀO QUYẾT TOÁN</v>
          </cell>
        </row>
      </sheetData>
      <sheetData sheetId="11754">
        <row r="4">
          <cell r="A4" t="str">
            <v>BẢNG TÍNH TOÁN, ĐO BÓC KHỐI LƯỢNG HOÀN THÀNH ĐƯA VÀO QUYẾT TOÁN</v>
          </cell>
        </row>
      </sheetData>
      <sheetData sheetId="11755">
        <row r="4">
          <cell r="A4" t="str">
            <v>BẢNG TÍNH TOÁN, ĐO BÓC KHỐI LƯỢNG HOÀN THÀNH ĐƯA VÀO QUYẾT TOÁN</v>
          </cell>
        </row>
      </sheetData>
      <sheetData sheetId="11756">
        <row r="4">
          <cell r="A4" t="str">
            <v>BẢNG TÍNH TOÁN, ĐO BÓC KHỐI LƯỢNG HOÀN THÀNH ĐƯA VÀO QUYẾT TOÁN</v>
          </cell>
        </row>
      </sheetData>
      <sheetData sheetId="11757">
        <row r="4">
          <cell r="A4" t="str">
            <v>BẢNG TÍNH TOÁN, ĐO BÓC KHỐI LƯỢNG HOÀN THÀNH ĐƯA VÀO QUYẾT TOÁN</v>
          </cell>
        </row>
      </sheetData>
      <sheetData sheetId="11758">
        <row r="4">
          <cell r="A4" t="str">
            <v>BẢNG TÍNH TOÁN, ĐO BÓC KHỐI LƯỢNG HOÀN THÀNH ĐƯA VÀO QUYẾT TOÁN</v>
          </cell>
        </row>
      </sheetData>
      <sheetData sheetId="11759">
        <row r="4">
          <cell r="A4" t="str">
            <v>BẢNG TÍNH TOÁN, ĐO BÓC KHỐI LƯỢNG HOÀN THÀNH ĐƯA VÀO QUYẾT TOÁN</v>
          </cell>
        </row>
      </sheetData>
      <sheetData sheetId="11760">
        <row r="4">
          <cell r="A4" t="str">
            <v>BẢNG TÍNH TOÁN, ĐO BÓC KHỐI LƯỢNG HOÀN THÀNH ĐƯA VÀO QUYẾT TOÁN</v>
          </cell>
        </row>
      </sheetData>
      <sheetData sheetId="11761">
        <row r="4">
          <cell r="A4" t="str">
            <v>BẢNG TÍNH TOÁN, ĐO BÓC KHỐI LƯỢNG HOÀN THÀNH ĐƯA VÀO QUYẾT TOÁN</v>
          </cell>
        </row>
      </sheetData>
      <sheetData sheetId="11762">
        <row r="4">
          <cell r="A4" t="str">
            <v>BẢNG TÍNH TOÁN, ĐO BÓC KHỐI LƯỢNG HOÀN THÀNH ĐƯA VÀO QUYẾT TOÁN</v>
          </cell>
        </row>
      </sheetData>
      <sheetData sheetId="11763">
        <row r="4">
          <cell r="A4" t="str">
            <v>BẢNG TÍNH TOÁN, ĐO BÓC KHỐI LƯỢNG HOÀN THÀNH ĐƯA VÀO QUYẾT TOÁN</v>
          </cell>
        </row>
      </sheetData>
      <sheetData sheetId="11764">
        <row r="4">
          <cell r="A4" t="str">
            <v>BẢNG TÍNH TOÁN, ĐO BÓC KHỐI LƯỢNG HOÀN THÀNH ĐƯA VÀO QUYẾT TOÁN</v>
          </cell>
        </row>
      </sheetData>
      <sheetData sheetId="11765">
        <row r="4">
          <cell r="A4" t="str">
            <v>BẢNG TÍNH TOÁN, ĐO BÓC KHỐI LƯỢNG HOÀN THÀNH ĐƯA VÀO QUYẾT TOÁN</v>
          </cell>
        </row>
      </sheetData>
      <sheetData sheetId="11766">
        <row r="4">
          <cell r="A4" t="str">
            <v>BẢNG TÍNH TOÁN, ĐO BÓC KHỐI LƯỢNG HOÀN THÀNH ĐƯA VÀO QUYẾT TOÁN</v>
          </cell>
        </row>
      </sheetData>
      <sheetData sheetId="11767">
        <row r="4">
          <cell r="A4" t="str">
            <v>BẢNG TÍNH TOÁN, ĐO BÓC KHỐI LƯỢNG HOÀN THÀNH ĐƯA VÀO QUYẾT TOÁN</v>
          </cell>
        </row>
      </sheetData>
      <sheetData sheetId="11768">
        <row r="4">
          <cell r="A4" t="str">
            <v>BẢNG TÍNH TOÁN, ĐO BÓC KHỐI LƯỢNG HOÀN THÀNH ĐƯA VÀO QUYẾT TOÁN</v>
          </cell>
        </row>
      </sheetData>
      <sheetData sheetId="11769">
        <row r="4">
          <cell r="A4" t="str">
            <v>BẢNG TÍNH TOÁN, ĐO BÓC KHỐI LƯỢNG HOÀN THÀNH ĐƯA VÀO QUYẾT TOÁN</v>
          </cell>
        </row>
      </sheetData>
      <sheetData sheetId="11770">
        <row r="4">
          <cell r="A4" t="str">
            <v>BẢNG TÍNH TOÁN, ĐO BÓC KHỐI LƯỢNG HOÀN THÀNH ĐƯA VÀO QUYẾT TOÁN</v>
          </cell>
        </row>
      </sheetData>
      <sheetData sheetId="11771">
        <row r="4">
          <cell r="A4" t="str">
            <v>BẢNG TÍNH TOÁN, ĐO BÓC KHỐI LƯỢNG HOÀN THÀNH ĐƯA VÀO QUYẾT TOÁN</v>
          </cell>
        </row>
      </sheetData>
      <sheetData sheetId="11772">
        <row r="4">
          <cell r="A4" t="str">
            <v>BẢNG TÍNH TOÁN, ĐO BÓC KHỐI LƯỢNG HOÀN THÀNH ĐƯA VÀO QUYẾT TOÁN</v>
          </cell>
        </row>
      </sheetData>
      <sheetData sheetId="11773">
        <row r="4">
          <cell r="A4" t="str">
            <v>BẢNG TÍNH TOÁN, ĐO BÓC KHỐI LƯỢNG HOÀN THÀNH ĐƯA VÀO QUYẾT TOÁN</v>
          </cell>
        </row>
      </sheetData>
      <sheetData sheetId="11774">
        <row r="4">
          <cell r="A4" t="str">
            <v>BẢNG TÍNH TOÁN, ĐO BÓC KHỐI LƯỢNG HOÀN THÀNH ĐƯA VÀO QUYẾT TOÁN</v>
          </cell>
        </row>
      </sheetData>
      <sheetData sheetId="11775">
        <row r="4">
          <cell r="A4" t="str">
            <v>BẢNG TÍNH TOÁN, ĐO BÓC KHỐI LƯỢNG HOÀN THÀNH ĐƯA VÀO QUYẾT TOÁN</v>
          </cell>
        </row>
      </sheetData>
      <sheetData sheetId="11776">
        <row r="4">
          <cell r="A4" t="str">
            <v>BẢNG TÍNH TOÁN, ĐO BÓC KHỐI LƯỢNG HOÀN THÀNH ĐƯA VÀO QUYẾT TOÁN</v>
          </cell>
        </row>
      </sheetData>
      <sheetData sheetId="11777">
        <row r="4">
          <cell r="A4" t="str">
            <v>BẢNG TÍNH TOÁN, ĐO BÓC KHỐI LƯỢNG HOÀN THÀNH ĐƯA VÀO QUYẾT TOÁN</v>
          </cell>
        </row>
      </sheetData>
      <sheetData sheetId="11778">
        <row r="4">
          <cell r="A4" t="str">
            <v>BẢNG TÍNH TOÁN, ĐO BÓC KHỐI LƯỢNG HOÀN THÀNH ĐƯA VÀO QUYẾT TOÁN</v>
          </cell>
        </row>
      </sheetData>
      <sheetData sheetId="11779">
        <row r="4">
          <cell r="A4" t="str">
            <v>BẢNG TÍNH TOÁN, ĐO BÓC KHỐI LƯỢNG HOÀN THÀNH ĐƯA VÀO QUYẾT TOÁN</v>
          </cell>
        </row>
      </sheetData>
      <sheetData sheetId="11780">
        <row r="4">
          <cell r="A4" t="str">
            <v>BẢNG TÍNH TOÁN, ĐO BÓC KHỐI LƯỢNG HOÀN THÀNH ĐƯA VÀO QUYẾT TOÁN</v>
          </cell>
        </row>
      </sheetData>
      <sheetData sheetId="11781">
        <row r="4">
          <cell r="A4" t="str">
            <v>BẢNG TÍNH TOÁN, ĐO BÓC KHỐI LƯỢNG HOÀN THÀNH ĐƯA VÀO QUYẾT TOÁN</v>
          </cell>
        </row>
      </sheetData>
      <sheetData sheetId="11782">
        <row r="4">
          <cell r="A4" t="str">
            <v>BẢNG TÍNH TOÁN, ĐO BÓC KHỐI LƯỢNG HOÀN THÀNH ĐƯA VÀO QUYẾT TOÁN</v>
          </cell>
        </row>
      </sheetData>
      <sheetData sheetId="11783">
        <row r="4">
          <cell r="A4" t="str">
            <v>BẢNG TÍNH TOÁN, ĐO BÓC KHỐI LƯỢNG HOÀN THÀNH ĐƯA VÀO QUYẾT TOÁN</v>
          </cell>
        </row>
      </sheetData>
      <sheetData sheetId="11784">
        <row r="4">
          <cell r="A4" t="str">
            <v>BẢNG TÍNH TOÁN, ĐO BÓC KHỐI LƯỢNG HOÀN THÀNH ĐƯA VÀO QUYẾT TOÁN</v>
          </cell>
        </row>
      </sheetData>
      <sheetData sheetId="11785">
        <row r="4">
          <cell r="A4" t="str">
            <v>BẢNG TÍNH TOÁN, ĐO BÓC KHỐI LƯỢNG HOÀN THÀNH ĐƯA VÀO QUYẾT TOÁN</v>
          </cell>
        </row>
      </sheetData>
      <sheetData sheetId="11786">
        <row r="4">
          <cell r="A4" t="str">
            <v>BẢNG TÍNH TOÁN, ĐO BÓC KHỐI LƯỢNG HOÀN THÀNH ĐƯA VÀO QUYẾT TOÁN</v>
          </cell>
        </row>
      </sheetData>
      <sheetData sheetId="11787">
        <row r="4">
          <cell r="A4" t="str">
            <v>BẢNG TÍNH TOÁN, ĐO BÓC KHỐI LƯỢNG HOÀN THÀNH ĐƯA VÀO QUYẾT TOÁN</v>
          </cell>
        </row>
      </sheetData>
      <sheetData sheetId="11788">
        <row r="4">
          <cell r="A4" t="str">
            <v>BẢNG TÍNH TOÁN, ĐO BÓC KHỐI LƯỢNG HOÀN THÀNH ĐƯA VÀO QUYẾT TOÁN</v>
          </cell>
        </row>
      </sheetData>
      <sheetData sheetId="11789">
        <row r="4">
          <cell r="A4" t="str">
            <v>BẢNG TÍNH TOÁN, ĐO BÓC KHỐI LƯỢNG HOÀN THÀNH ĐƯA VÀO QUYẾT TOÁN</v>
          </cell>
        </row>
      </sheetData>
      <sheetData sheetId="11790">
        <row r="4">
          <cell r="A4" t="str">
            <v>BẢNG TÍNH TOÁN, ĐO BÓC KHỐI LƯỢNG HOÀN THÀNH ĐƯA VÀO QUYẾT TOÁN</v>
          </cell>
        </row>
      </sheetData>
      <sheetData sheetId="11791">
        <row r="4">
          <cell r="A4" t="str">
            <v>BẢNG TÍNH TOÁN, ĐO BÓC KHỐI LƯỢNG HOÀN THÀNH ĐƯA VÀO QUYẾT TOÁN</v>
          </cell>
        </row>
      </sheetData>
      <sheetData sheetId="11792">
        <row r="4">
          <cell r="A4" t="str">
            <v>BẢNG TÍNH TOÁN, ĐO BÓC KHỐI LƯỢNG HOÀN THÀNH ĐƯA VÀO QUYẾT TOÁN</v>
          </cell>
        </row>
      </sheetData>
      <sheetData sheetId="11793">
        <row r="4">
          <cell r="A4" t="str">
            <v>BẢNG TÍNH TOÁN, ĐO BÓC KHỐI LƯỢNG HOÀN THÀNH ĐƯA VÀO QUYẾT TOÁN</v>
          </cell>
        </row>
      </sheetData>
      <sheetData sheetId="11794">
        <row r="4">
          <cell r="A4" t="str">
            <v>BẢNG TÍNH TOÁN, ĐO BÓC KHỐI LƯỢNG HOÀN THÀNH ĐƯA VÀO QUYẾT TOÁN</v>
          </cell>
        </row>
      </sheetData>
      <sheetData sheetId="11795">
        <row r="4">
          <cell r="A4" t="str">
            <v>BẢNG TÍNH TOÁN, ĐO BÓC KHỐI LƯỢNG HOÀN THÀNH ĐƯA VÀO QUYẾT TOÁN</v>
          </cell>
        </row>
      </sheetData>
      <sheetData sheetId="11796">
        <row r="4">
          <cell r="A4" t="str">
            <v>BẢNG TÍNH TOÁN, ĐO BÓC KHỐI LƯỢNG HOÀN THÀNH ĐƯA VÀO QUYẾT TOÁN</v>
          </cell>
        </row>
      </sheetData>
      <sheetData sheetId="11797">
        <row r="4">
          <cell r="A4" t="str">
            <v>BẢNG TÍNH TOÁN, ĐO BÓC KHỐI LƯỢNG HOÀN THÀNH ĐƯA VÀO QUYẾT TOÁN</v>
          </cell>
        </row>
      </sheetData>
      <sheetData sheetId="11798">
        <row r="4">
          <cell r="A4" t="str">
            <v>BẢNG TÍNH TOÁN, ĐO BÓC KHỐI LƯỢNG HOÀN THÀNH ĐƯA VÀO QUYẾT TOÁN</v>
          </cell>
        </row>
      </sheetData>
      <sheetData sheetId="11799">
        <row r="4">
          <cell r="A4" t="str">
            <v>BẢNG TÍNH TOÁN, ĐO BÓC KHỐI LƯỢNG HOÀN THÀNH ĐƯA VÀO QUYẾT TOÁN</v>
          </cell>
        </row>
      </sheetData>
      <sheetData sheetId="11800">
        <row r="4">
          <cell r="A4" t="str">
            <v>BẢNG TÍNH TOÁN, ĐO BÓC KHỐI LƯỢNG HOÀN THÀNH ĐƯA VÀO QUYẾT TOÁN</v>
          </cell>
        </row>
      </sheetData>
      <sheetData sheetId="11801">
        <row r="4">
          <cell r="A4" t="str">
            <v>BẢNG TÍNH TOÁN, ĐO BÓC KHỐI LƯỢNG HOÀN THÀNH ĐƯA VÀO QUYẾT TOÁN</v>
          </cell>
        </row>
      </sheetData>
      <sheetData sheetId="11802">
        <row r="4">
          <cell r="A4" t="str">
            <v>BẢNG TÍNH TOÁN, ĐO BÓC KHỐI LƯỢNG HOÀN THÀNH ĐƯA VÀO QUYẾT TOÁN</v>
          </cell>
        </row>
      </sheetData>
      <sheetData sheetId="11803">
        <row r="4">
          <cell r="A4" t="str">
            <v>BẢNG TÍNH TOÁN, ĐO BÓC KHỐI LƯỢNG HOÀN THÀNH ĐƯA VÀO QUYẾT TOÁN</v>
          </cell>
        </row>
      </sheetData>
      <sheetData sheetId="11804">
        <row r="4">
          <cell r="A4" t="str">
            <v>BẢNG TÍNH TOÁN, ĐO BÓC KHỐI LƯỢNG HOÀN THÀNH ĐƯA VÀO QUYẾT TOÁN</v>
          </cell>
        </row>
      </sheetData>
      <sheetData sheetId="11805">
        <row r="4">
          <cell r="A4" t="str">
            <v>BẢNG TÍNH TOÁN, ĐO BÓC KHỐI LƯỢNG HOÀN THÀNH ĐƯA VÀO QUYẾT TOÁN</v>
          </cell>
        </row>
      </sheetData>
      <sheetData sheetId="11806">
        <row r="4">
          <cell r="A4" t="str">
            <v>BẢNG TÍNH TOÁN, ĐO BÓC KHỐI LƯỢNG HOÀN THÀNH ĐƯA VÀO QUYẾT TOÁN</v>
          </cell>
        </row>
      </sheetData>
      <sheetData sheetId="11807">
        <row r="4">
          <cell r="A4" t="str">
            <v>BẢNG TÍNH TOÁN, ĐO BÓC KHỐI LƯỢNG HOÀN THÀNH ĐƯA VÀO QUYẾT TOÁN</v>
          </cell>
        </row>
      </sheetData>
      <sheetData sheetId="11808">
        <row r="4">
          <cell r="A4" t="str">
            <v>BẢNG TÍNH TOÁN, ĐO BÓC KHỐI LƯỢNG HOÀN THÀNH ĐƯA VÀO QUYẾT TOÁN</v>
          </cell>
        </row>
      </sheetData>
      <sheetData sheetId="11809">
        <row r="4">
          <cell r="A4" t="str">
            <v>BẢNG TÍNH TOÁN, ĐO BÓC KHỐI LƯỢNG HOÀN THÀNH ĐƯA VÀO QUYẾT TOÁN</v>
          </cell>
        </row>
      </sheetData>
      <sheetData sheetId="11810">
        <row r="4">
          <cell r="A4" t="str">
            <v>BẢNG TÍNH TOÁN, ĐO BÓC KHỐI LƯỢNG HOÀN THÀNH ĐƯA VÀO QUYẾT TOÁN</v>
          </cell>
        </row>
      </sheetData>
      <sheetData sheetId="11811">
        <row r="4">
          <cell r="A4" t="str">
            <v>BẢNG TÍNH TOÁN, ĐO BÓC KHỐI LƯỢNG HOÀN THÀNH ĐƯA VÀO QUYẾT TOÁN</v>
          </cell>
        </row>
      </sheetData>
      <sheetData sheetId="11812">
        <row r="4">
          <cell r="A4" t="str">
            <v>BẢNG TÍNH TOÁN, ĐO BÓC KHỐI LƯỢNG HOÀN THÀNH ĐƯA VÀO QUYẾT TOÁN</v>
          </cell>
        </row>
      </sheetData>
      <sheetData sheetId="11813">
        <row r="4">
          <cell r="A4" t="str">
            <v>BẢNG TÍNH TOÁN, ĐO BÓC KHỐI LƯỢNG HOÀN THÀNH ĐƯA VÀO QUYẾT TOÁN</v>
          </cell>
        </row>
      </sheetData>
      <sheetData sheetId="11814">
        <row r="4">
          <cell r="A4" t="str">
            <v>BẢNG TÍNH TOÁN, ĐO BÓC KHỐI LƯỢNG HOÀN THÀNH ĐƯA VÀO QUYẾT TOÁN</v>
          </cell>
        </row>
      </sheetData>
      <sheetData sheetId="11815">
        <row r="4">
          <cell r="A4" t="str">
            <v>BẢNG TÍNH TOÁN, ĐO BÓC KHỐI LƯỢNG HOÀN THÀNH ĐƯA VÀO QUYẾT TOÁN</v>
          </cell>
        </row>
      </sheetData>
      <sheetData sheetId="11816">
        <row r="4">
          <cell r="A4" t="str">
            <v>BẢNG TÍNH TOÁN, ĐO BÓC KHỐI LƯỢNG HOÀN THÀNH ĐƯA VÀO QUYẾT TOÁN</v>
          </cell>
        </row>
      </sheetData>
      <sheetData sheetId="11817">
        <row r="4">
          <cell r="A4" t="str">
            <v>BẢNG TÍNH TOÁN, ĐO BÓC KHỐI LƯỢNG HOÀN THÀNH ĐƯA VÀO QUYẾT TOÁN</v>
          </cell>
        </row>
      </sheetData>
      <sheetData sheetId="11818">
        <row r="4">
          <cell r="A4" t="str">
            <v>BẢNG TÍNH TOÁN, ĐO BÓC KHỐI LƯỢNG HOÀN THÀNH ĐƯA VÀO QUYẾT TOÁN</v>
          </cell>
        </row>
      </sheetData>
      <sheetData sheetId="11819">
        <row r="4">
          <cell r="A4" t="str">
            <v>BẢNG TÍNH TOÁN, ĐO BÓC KHỐI LƯỢNG HOÀN THÀNH ĐƯA VÀO QUYẾT TOÁN</v>
          </cell>
        </row>
      </sheetData>
      <sheetData sheetId="11820">
        <row r="4">
          <cell r="A4" t="str">
            <v>BẢNG TÍNH TOÁN, ĐO BÓC KHỐI LƯỢNG HOÀN THÀNH ĐƯA VÀO QUYẾT TOÁN</v>
          </cell>
        </row>
      </sheetData>
      <sheetData sheetId="11821">
        <row r="4">
          <cell r="A4" t="str">
            <v>BẢNG TÍNH TOÁN, ĐO BÓC KHỐI LƯỢNG HOÀN THÀNH ĐƯA VÀO QUYẾT TOÁN</v>
          </cell>
        </row>
      </sheetData>
      <sheetData sheetId="11822">
        <row r="4">
          <cell r="A4" t="str">
            <v>BẢNG TÍNH TOÁN, ĐO BÓC KHỐI LƯỢNG HOÀN THÀNH ĐƯA VÀO QUYẾT TOÁN</v>
          </cell>
        </row>
      </sheetData>
      <sheetData sheetId="11823">
        <row r="4">
          <cell r="A4" t="str">
            <v>BẢNG TÍNH TOÁN, ĐO BÓC KHỐI LƯỢNG HOÀN THÀNH ĐƯA VÀO QUYẾT TOÁN</v>
          </cell>
        </row>
      </sheetData>
      <sheetData sheetId="11824">
        <row r="4">
          <cell r="A4" t="str">
            <v>BẢNG TÍNH TOÁN, ĐO BÓC KHỐI LƯỢNG HOÀN THÀNH ĐƯA VÀO QUYẾT TOÁN</v>
          </cell>
        </row>
      </sheetData>
      <sheetData sheetId="11825">
        <row r="4">
          <cell r="A4" t="str">
            <v>BẢNG TÍNH TOÁN, ĐO BÓC KHỐI LƯỢNG HOÀN THÀNH ĐƯA VÀO QUYẾT TOÁN</v>
          </cell>
        </row>
      </sheetData>
      <sheetData sheetId="11826">
        <row r="4">
          <cell r="A4" t="str">
            <v>BẢNG TÍNH TOÁN, ĐO BÓC KHỐI LƯỢNG HOÀN THÀNH ĐƯA VÀO QUYẾT TOÁN</v>
          </cell>
        </row>
      </sheetData>
      <sheetData sheetId="11827">
        <row r="4">
          <cell r="A4" t="str">
            <v>BẢNG TÍNH TOÁN, ĐO BÓC KHỐI LƯỢNG HOÀN THÀNH ĐƯA VÀO QUYẾT TOÁN</v>
          </cell>
        </row>
      </sheetData>
      <sheetData sheetId="11828">
        <row r="4">
          <cell r="A4" t="str">
            <v>BẢNG TÍNH TOÁN, ĐO BÓC KHỐI LƯỢNG HOÀN THÀNH ĐƯA VÀO QUYẾT TOÁN</v>
          </cell>
        </row>
      </sheetData>
      <sheetData sheetId="11829">
        <row r="4">
          <cell r="A4" t="str">
            <v>BẢNG TÍNH TOÁN, ĐO BÓC KHỐI LƯỢNG HOÀN THÀNH ĐƯA VÀO QUYẾT TOÁN</v>
          </cell>
        </row>
      </sheetData>
      <sheetData sheetId="11830">
        <row r="4">
          <cell r="A4" t="str">
            <v>BẢNG TÍNH TOÁN, ĐO BÓC KHỐI LƯỢNG HOÀN THÀNH ĐƯA VÀO QUYẾT TOÁN</v>
          </cell>
        </row>
      </sheetData>
      <sheetData sheetId="11831">
        <row r="4">
          <cell r="A4" t="str">
            <v>BẢNG TÍNH TOÁN, ĐO BÓC KHỐI LƯỢNG HOÀN THÀNH ĐƯA VÀO QUYẾT TOÁN</v>
          </cell>
        </row>
      </sheetData>
      <sheetData sheetId="11832">
        <row r="4">
          <cell r="A4" t="str">
            <v>BẢNG TÍNH TOÁN, ĐO BÓC KHỐI LƯỢNG HOÀN THÀNH ĐƯA VÀO QUYẾT TOÁN</v>
          </cell>
        </row>
      </sheetData>
      <sheetData sheetId="11833">
        <row r="4">
          <cell r="A4" t="str">
            <v>BẢNG TÍNH TOÁN, ĐO BÓC KHỐI LƯỢNG HOÀN THÀNH ĐƯA VÀO QUYẾT TOÁN</v>
          </cell>
        </row>
      </sheetData>
      <sheetData sheetId="11834">
        <row r="4">
          <cell r="A4" t="str">
            <v>BẢNG TÍNH TOÁN, ĐO BÓC KHỐI LƯỢNG HOÀN THÀNH ĐƯA VÀO QUYẾT TOÁN</v>
          </cell>
        </row>
      </sheetData>
      <sheetData sheetId="11835">
        <row r="4">
          <cell r="A4" t="str">
            <v>BẢNG TÍNH TOÁN, ĐO BÓC KHỐI LƯỢNG HOÀN THÀNH ĐƯA VÀO QUYẾT TOÁN</v>
          </cell>
        </row>
      </sheetData>
      <sheetData sheetId="11836">
        <row r="4">
          <cell r="A4" t="str">
            <v>BẢNG TÍNH TOÁN, ĐO BÓC KHỐI LƯỢNG HOÀN THÀNH ĐƯA VÀO QUYẾT TOÁN</v>
          </cell>
        </row>
      </sheetData>
      <sheetData sheetId="11837">
        <row r="4">
          <cell r="A4" t="str">
            <v>BẢNG TÍNH TOÁN, ĐO BÓC KHỐI LƯỢNG HOÀN THÀNH ĐƯA VÀO QUYẾT TOÁN</v>
          </cell>
        </row>
      </sheetData>
      <sheetData sheetId="11838">
        <row r="4">
          <cell r="A4" t="str">
            <v>BẢNG TÍNH TOÁN, ĐO BÓC KHỐI LƯỢNG HOÀN THÀNH ĐƯA VÀO QUYẾT TOÁN</v>
          </cell>
        </row>
      </sheetData>
      <sheetData sheetId="11839">
        <row r="4">
          <cell r="A4" t="str">
            <v>BẢNG TÍNH TOÁN, ĐO BÓC KHỐI LƯỢNG HOÀN THÀNH ĐƯA VÀO QUYẾT TOÁN</v>
          </cell>
        </row>
      </sheetData>
      <sheetData sheetId="11840">
        <row r="4">
          <cell r="A4" t="str">
            <v>BẢNG TÍNH TOÁN, ĐO BÓC KHỐI LƯỢNG HOÀN THÀNH ĐƯA VÀO QUYẾT TOÁN</v>
          </cell>
        </row>
      </sheetData>
      <sheetData sheetId="11841">
        <row r="4">
          <cell r="A4" t="str">
            <v>BẢNG TÍNH TOÁN, ĐO BÓC KHỐI LƯỢNG HOÀN THÀNH ĐƯA VÀO QUYẾT TOÁN</v>
          </cell>
        </row>
      </sheetData>
      <sheetData sheetId="11842">
        <row r="4">
          <cell r="A4" t="str">
            <v>BẢNG TÍNH TOÁN, ĐO BÓC KHỐI LƯỢNG HOÀN THÀNH ĐƯA VÀO QUYẾT TOÁN</v>
          </cell>
        </row>
      </sheetData>
      <sheetData sheetId="11843">
        <row r="4">
          <cell r="A4" t="str">
            <v>BẢNG TÍNH TOÁN, ĐO BÓC KHỐI LƯỢNG HOÀN THÀNH ĐƯA VÀO QUYẾT TOÁN</v>
          </cell>
        </row>
      </sheetData>
      <sheetData sheetId="11844">
        <row r="4">
          <cell r="A4" t="str">
            <v>BẢNG TÍNH TOÁN, ĐO BÓC KHỐI LƯỢNG HOÀN THÀNH ĐƯA VÀO QUYẾT TOÁN</v>
          </cell>
        </row>
      </sheetData>
      <sheetData sheetId="11845">
        <row r="4">
          <cell r="A4" t="str">
            <v>BẢNG TÍNH TOÁN, ĐO BÓC KHỐI LƯỢNG HOÀN THÀNH ĐƯA VÀO QUYẾT TOÁN</v>
          </cell>
        </row>
      </sheetData>
      <sheetData sheetId="11846">
        <row r="4">
          <cell r="A4" t="str">
            <v>BẢNG TÍNH TOÁN, ĐO BÓC KHỐI LƯỢNG HOÀN THÀNH ĐƯA VÀO QUYẾT TOÁN</v>
          </cell>
        </row>
      </sheetData>
      <sheetData sheetId="11847">
        <row r="4">
          <cell r="A4" t="str">
            <v>BẢNG TÍNH TOÁN, ĐO BÓC KHỐI LƯỢNG HOÀN THÀNH ĐƯA VÀO QUYẾT TOÁN</v>
          </cell>
        </row>
      </sheetData>
      <sheetData sheetId="11848">
        <row r="4">
          <cell r="A4" t="str">
            <v>BẢNG TÍNH TOÁN, ĐO BÓC KHỐI LƯỢNG HOÀN THÀNH ĐƯA VÀO QUYẾT TOÁN</v>
          </cell>
        </row>
      </sheetData>
      <sheetData sheetId="11849">
        <row r="4">
          <cell r="A4" t="str">
            <v>BẢNG TÍNH TOÁN, ĐO BÓC KHỐI LƯỢNG HOÀN THÀNH ĐƯA VÀO QUYẾT TOÁN</v>
          </cell>
        </row>
      </sheetData>
      <sheetData sheetId="11850">
        <row r="4">
          <cell r="A4" t="str">
            <v>BẢNG TÍNH TOÁN, ĐO BÓC KHỐI LƯỢNG HOÀN THÀNH ĐƯA VÀO QUYẾT TOÁN</v>
          </cell>
        </row>
      </sheetData>
      <sheetData sheetId="11851">
        <row r="4">
          <cell r="A4" t="str">
            <v>BẢNG TÍNH TOÁN, ĐO BÓC KHỐI LƯỢNG HOÀN THÀNH ĐƯA VÀO QUYẾT TOÁN</v>
          </cell>
        </row>
      </sheetData>
      <sheetData sheetId="11852">
        <row r="4">
          <cell r="A4" t="str">
            <v>BẢNG TÍNH TOÁN, ĐO BÓC KHỐI LƯỢNG HOÀN THÀNH ĐƯA VÀO QUYẾT TOÁN</v>
          </cell>
        </row>
      </sheetData>
      <sheetData sheetId="11853">
        <row r="4">
          <cell r="A4" t="str">
            <v>BẢNG TÍNH TOÁN, ĐO BÓC KHỐI LƯỢNG HOÀN THÀNH ĐƯA VÀO QUYẾT TOÁN</v>
          </cell>
        </row>
      </sheetData>
      <sheetData sheetId="11854">
        <row r="4">
          <cell r="A4" t="str">
            <v>BẢNG TÍNH TOÁN, ĐO BÓC KHỐI LƯỢNG HOÀN THÀNH ĐƯA VÀO QUYẾT TOÁN</v>
          </cell>
        </row>
      </sheetData>
      <sheetData sheetId="11855">
        <row r="4">
          <cell r="A4" t="str">
            <v>BẢNG TÍNH TOÁN, ĐO BÓC KHỐI LƯỢNG HOÀN THÀNH ĐƯA VÀO QUYẾT TOÁN</v>
          </cell>
        </row>
      </sheetData>
      <sheetData sheetId="11856">
        <row r="4">
          <cell r="A4" t="str">
            <v>BẢNG TÍNH TOÁN, ĐO BÓC KHỐI LƯỢNG HOÀN THÀNH ĐƯA VÀO QUYẾT TOÁN</v>
          </cell>
        </row>
      </sheetData>
      <sheetData sheetId="11857">
        <row r="4">
          <cell r="A4" t="str">
            <v>BẢNG TÍNH TOÁN, ĐO BÓC KHỐI LƯỢNG HOÀN THÀNH ĐƯA VÀO QUYẾT TOÁN</v>
          </cell>
        </row>
      </sheetData>
      <sheetData sheetId="11858">
        <row r="4">
          <cell r="A4" t="str">
            <v>BẢNG TÍNH TOÁN, ĐO BÓC KHỐI LƯỢNG HOÀN THÀNH ĐƯA VÀO QUYẾT TOÁN</v>
          </cell>
        </row>
      </sheetData>
      <sheetData sheetId="11859">
        <row r="4">
          <cell r="A4" t="str">
            <v>BẢNG TÍNH TOÁN, ĐO BÓC KHỐI LƯỢNG HOÀN THÀNH ĐƯA VÀO QUYẾT TOÁN</v>
          </cell>
        </row>
      </sheetData>
      <sheetData sheetId="11860">
        <row r="4">
          <cell r="A4" t="str">
            <v>BẢNG TÍNH TOÁN, ĐO BÓC KHỐI LƯỢNG HOÀN THÀNH ĐƯA VÀO QUYẾT TOÁN</v>
          </cell>
        </row>
      </sheetData>
      <sheetData sheetId="11861">
        <row r="4">
          <cell r="A4" t="str">
            <v>BẢNG TÍNH TOÁN, ĐO BÓC KHỐI LƯỢNG HOÀN THÀNH ĐƯA VÀO QUYẾT TOÁN</v>
          </cell>
        </row>
      </sheetData>
      <sheetData sheetId="11862">
        <row r="4">
          <cell r="A4" t="str">
            <v>BẢNG TÍNH TOÁN, ĐO BÓC KHỐI LƯỢNG HOÀN THÀNH ĐƯA VÀO QUYẾT TOÁN</v>
          </cell>
        </row>
      </sheetData>
      <sheetData sheetId="11863">
        <row r="4">
          <cell r="A4" t="str">
            <v>BẢNG TÍNH TOÁN, ĐO BÓC KHỐI LƯỢNG HOÀN THÀNH ĐƯA VÀO QUYẾT TOÁN</v>
          </cell>
        </row>
      </sheetData>
      <sheetData sheetId="11864">
        <row r="4">
          <cell r="A4" t="str">
            <v>BẢNG TÍNH TOÁN, ĐO BÓC KHỐI LƯỢNG HOÀN THÀNH ĐƯA VÀO QUYẾT TOÁN</v>
          </cell>
        </row>
      </sheetData>
      <sheetData sheetId="11865">
        <row r="4">
          <cell r="A4" t="str">
            <v>BẢNG TÍNH TOÁN, ĐO BÓC KHỐI LƯỢNG HOÀN THÀNH ĐƯA VÀO QUYẾT TOÁN</v>
          </cell>
        </row>
      </sheetData>
      <sheetData sheetId="11866">
        <row r="4">
          <cell r="A4" t="str">
            <v>BẢNG TÍNH TOÁN, ĐO BÓC KHỐI LƯỢNG HOÀN THÀNH ĐƯA VÀO QUYẾT TOÁN</v>
          </cell>
        </row>
      </sheetData>
      <sheetData sheetId="11867">
        <row r="4">
          <cell r="A4" t="str">
            <v>BẢNG TÍNH TOÁN, ĐO BÓC KHỐI LƯỢNG HOÀN THÀNH ĐƯA VÀO QUYẾT TOÁN</v>
          </cell>
        </row>
      </sheetData>
      <sheetData sheetId="11868">
        <row r="4">
          <cell r="A4" t="str">
            <v>BẢNG TÍNH TOÁN, ĐO BÓC KHỐI LƯỢNG HOÀN THÀNH ĐƯA VÀO QUYẾT TOÁN</v>
          </cell>
        </row>
      </sheetData>
      <sheetData sheetId="11869">
        <row r="4">
          <cell r="A4" t="str">
            <v>BẢNG TÍNH TOÁN, ĐO BÓC KHỐI LƯỢNG HOÀN THÀNH ĐƯA VÀO QUYẾT TOÁN</v>
          </cell>
        </row>
      </sheetData>
      <sheetData sheetId="11870">
        <row r="4">
          <cell r="A4" t="str">
            <v>BẢNG TÍNH TOÁN, ĐO BÓC KHỐI LƯỢNG HOÀN THÀNH ĐƯA VÀO QUYẾT TOÁN</v>
          </cell>
        </row>
      </sheetData>
      <sheetData sheetId="11871">
        <row r="4">
          <cell r="A4" t="str">
            <v>BẢNG TÍNH TOÁN, ĐO BÓC KHỐI LƯỢNG HOÀN THÀNH ĐƯA VÀO QUYẾT TOÁN</v>
          </cell>
        </row>
      </sheetData>
      <sheetData sheetId="11872">
        <row r="4">
          <cell r="A4" t="str">
            <v>BẢNG TÍNH TOÁN, ĐO BÓC KHỐI LƯỢNG HOÀN THÀNH ĐƯA VÀO QUYẾT TOÁN</v>
          </cell>
        </row>
      </sheetData>
      <sheetData sheetId="11873">
        <row r="4">
          <cell r="A4" t="str">
            <v>BẢNG TÍNH TOÁN, ĐO BÓC KHỐI LƯỢNG HOÀN THÀNH ĐƯA VÀO QUYẾT TOÁN</v>
          </cell>
        </row>
      </sheetData>
      <sheetData sheetId="11874">
        <row r="4">
          <cell r="A4" t="str">
            <v>BẢNG TÍNH TOÁN, ĐO BÓC KHỐI LƯỢNG HOÀN THÀNH ĐƯA VÀO QUYẾT TOÁN</v>
          </cell>
        </row>
      </sheetData>
      <sheetData sheetId="11875">
        <row r="4">
          <cell r="A4" t="str">
            <v>BẢNG TÍNH TOÁN, ĐO BÓC KHỐI LƯỢNG HOÀN THÀNH ĐƯA VÀO QUYẾT TOÁN</v>
          </cell>
        </row>
      </sheetData>
      <sheetData sheetId="11876">
        <row r="4">
          <cell r="A4" t="str">
            <v>BẢNG TÍNH TOÁN, ĐO BÓC KHỐI LƯỢNG HOÀN THÀNH ĐƯA VÀO QUYẾT TOÁN</v>
          </cell>
        </row>
      </sheetData>
      <sheetData sheetId="11877">
        <row r="4">
          <cell r="A4" t="str">
            <v>BẢNG TÍNH TOÁN, ĐO BÓC KHỐI LƯỢNG HOÀN THÀNH ĐƯA VÀO QUYẾT TOÁN</v>
          </cell>
        </row>
      </sheetData>
      <sheetData sheetId="11878">
        <row r="4">
          <cell r="A4" t="str">
            <v>BẢNG TÍNH TOÁN, ĐO BÓC KHỐI LƯỢNG HOÀN THÀNH ĐƯA VÀO QUYẾT TOÁN</v>
          </cell>
        </row>
      </sheetData>
      <sheetData sheetId="11879">
        <row r="4">
          <cell r="A4" t="str">
            <v>BẢNG TÍNH TOÁN, ĐO BÓC KHỐI LƯỢNG HOÀN THÀNH ĐƯA VÀO QUYẾT TOÁN</v>
          </cell>
        </row>
      </sheetData>
      <sheetData sheetId="11880">
        <row r="4">
          <cell r="A4" t="str">
            <v>BẢNG TÍNH TOÁN, ĐO BÓC KHỐI LƯỢNG HOÀN THÀNH ĐƯA VÀO QUYẾT TOÁN</v>
          </cell>
        </row>
      </sheetData>
      <sheetData sheetId="11881">
        <row r="4">
          <cell r="A4" t="str">
            <v>BẢNG TÍNH TOÁN, ĐO BÓC KHỐI LƯỢNG HOÀN THÀNH ĐƯA VÀO QUYẾT TOÁN</v>
          </cell>
        </row>
      </sheetData>
      <sheetData sheetId="11882">
        <row r="4">
          <cell r="A4" t="str">
            <v>BẢNG TÍNH TOÁN, ĐO BÓC KHỐI LƯỢNG HOÀN THÀNH ĐƯA VÀO QUYẾT TOÁN</v>
          </cell>
        </row>
      </sheetData>
      <sheetData sheetId="11883">
        <row r="4">
          <cell r="A4" t="str">
            <v>BẢNG TÍNH TOÁN, ĐO BÓC KHỐI LƯỢNG HOÀN THÀNH ĐƯA VÀO QUYẾT TOÁN</v>
          </cell>
        </row>
      </sheetData>
      <sheetData sheetId="11884">
        <row r="4">
          <cell r="A4" t="str">
            <v>BẢNG TÍNH TOÁN, ĐO BÓC KHỐI LƯỢNG HOÀN THÀNH ĐƯA VÀO QUYẾT TOÁN</v>
          </cell>
        </row>
      </sheetData>
      <sheetData sheetId="11885">
        <row r="4">
          <cell r="A4" t="str">
            <v>BẢNG TÍNH TOÁN, ĐO BÓC KHỐI LƯỢNG HOÀN THÀNH ĐƯA VÀO QUYẾT TOÁN</v>
          </cell>
        </row>
      </sheetData>
      <sheetData sheetId="11886">
        <row r="4">
          <cell r="A4" t="str">
            <v>BẢNG TÍNH TOÁN, ĐO BÓC KHỐI LƯỢNG HOÀN THÀNH ĐƯA VÀO QUYẾT TOÁN</v>
          </cell>
        </row>
      </sheetData>
      <sheetData sheetId="11887">
        <row r="4">
          <cell r="A4" t="str">
            <v>BẢNG TÍNH TOÁN, ĐO BÓC KHỐI LƯỢNG HOÀN THÀNH ĐƯA VÀO QUYẾT TOÁN</v>
          </cell>
        </row>
      </sheetData>
      <sheetData sheetId="11888">
        <row r="4">
          <cell r="A4" t="str">
            <v>BẢNG TÍNH TOÁN, ĐO BÓC KHỐI LƯỢNG HOÀN THÀNH ĐƯA VÀO QUYẾT TOÁN</v>
          </cell>
        </row>
      </sheetData>
      <sheetData sheetId="11889">
        <row r="4">
          <cell r="A4" t="str">
            <v>BẢNG TÍNH TOÁN, ĐO BÓC KHỐI LƯỢNG HOÀN THÀNH ĐƯA VÀO QUYẾT TOÁN</v>
          </cell>
        </row>
      </sheetData>
      <sheetData sheetId="11890">
        <row r="4">
          <cell r="A4" t="str">
            <v>BẢNG TÍNH TOÁN, ĐO BÓC KHỐI LƯỢNG HOÀN THÀNH ĐƯA VÀO QUYẾT TOÁN</v>
          </cell>
        </row>
      </sheetData>
      <sheetData sheetId="11891">
        <row r="4">
          <cell r="A4" t="str">
            <v>BẢNG TÍNH TOÁN, ĐO BÓC KHỐI LƯỢNG HOÀN THÀNH ĐƯA VÀO QUYẾT TOÁN</v>
          </cell>
        </row>
      </sheetData>
      <sheetData sheetId="11892">
        <row r="4">
          <cell r="A4" t="str">
            <v>BẢNG TÍNH TOÁN, ĐO BÓC KHỐI LƯỢNG HOÀN THÀNH ĐƯA VÀO QUYẾT TOÁN</v>
          </cell>
        </row>
      </sheetData>
      <sheetData sheetId="11893">
        <row r="4">
          <cell r="A4" t="str">
            <v>BẢNG TÍNH TOÁN, ĐO BÓC KHỐI LƯỢNG HOÀN THÀNH ĐƯA VÀO QUYẾT TOÁN</v>
          </cell>
        </row>
      </sheetData>
      <sheetData sheetId="11894">
        <row r="4">
          <cell r="A4" t="str">
            <v>BẢNG TÍNH TOÁN, ĐO BÓC KHỐI LƯỢNG HOÀN THÀNH ĐƯA VÀO QUYẾT TOÁN</v>
          </cell>
        </row>
      </sheetData>
      <sheetData sheetId="11895">
        <row r="4">
          <cell r="A4" t="str">
            <v>BẢNG TÍNH TOÁN, ĐO BÓC KHỐI LƯỢNG HOÀN THÀNH ĐƯA VÀO QUYẾT TOÁN</v>
          </cell>
        </row>
      </sheetData>
      <sheetData sheetId="11896">
        <row r="4">
          <cell r="A4" t="str">
            <v>BẢNG TÍNH TOÁN, ĐO BÓC KHỐI LƯỢNG HOÀN THÀNH ĐƯA VÀO QUYẾT TOÁN</v>
          </cell>
        </row>
      </sheetData>
      <sheetData sheetId="11897">
        <row r="4">
          <cell r="A4" t="str">
            <v>BẢNG TÍNH TOÁN, ĐO BÓC KHỐI LƯỢNG HOÀN THÀNH ĐƯA VÀO QUYẾT TOÁN</v>
          </cell>
        </row>
      </sheetData>
      <sheetData sheetId="11898">
        <row r="4">
          <cell r="A4" t="str">
            <v>BẢNG TÍNH TOÁN, ĐO BÓC KHỐI LƯỢNG HOÀN THÀNH ĐƯA VÀO QUYẾT TOÁN</v>
          </cell>
        </row>
      </sheetData>
      <sheetData sheetId="11899">
        <row r="4">
          <cell r="A4" t="str">
            <v>BẢNG TÍNH TOÁN, ĐO BÓC KHỐI LƯỢNG HOÀN THÀNH ĐƯA VÀO QUYẾT TOÁN</v>
          </cell>
        </row>
      </sheetData>
      <sheetData sheetId="11900">
        <row r="4">
          <cell r="A4" t="str">
            <v>BẢNG TÍNH TOÁN, ĐO BÓC KHỐI LƯỢNG HOÀN THÀNH ĐƯA VÀO QUYẾT TOÁN</v>
          </cell>
        </row>
      </sheetData>
      <sheetData sheetId="11901">
        <row r="4">
          <cell r="A4" t="str">
            <v>BẢNG TÍNH TOÁN, ĐO BÓC KHỐI LƯỢNG HOÀN THÀNH ĐƯA VÀO QUYẾT TOÁN</v>
          </cell>
        </row>
      </sheetData>
      <sheetData sheetId="11902">
        <row r="4">
          <cell r="A4" t="str">
            <v>BẢNG TÍNH TOÁN, ĐO BÓC KHỐI LƯỢNG HOÀN THÀNH ĐƯA VÀO QUYẾT TOÁN</v>
          </cell>
        </row>
      </sheetData>
      <sheetData sheetId="11903">
        <row r="4">
          <cell r="A4" t="str">
            <v>BẢNG TÍNH TOÁN, ĐO BÓC KHỐI LƯỢNG HOÀN THÀNH ĐƯA VÀO QUYẾT TOÁN</v>
          </cell>
        </row>
      </sheetData>
      <sheetData sheetId="11904">
        <row r="4">
          <cell r="A4" t="str">
            <v>BẢNG TÍNH TOÁN, ĐO BÓC KHỐI LƯỢNG HOÀN THÀNH ĐƯA VÀO QUYẾT TOÁN</v>
          </cell>
        </row>
      </sheetData>
      <sheetData sheetId="11905">
        <row r="4">
          <cell r="A4" t="str">
            <v>BẢNG TÍNH TOÁN, ĐO BÓC KHỐI LƯỢNG HOÀN THÀNH ĐƯA VÀO QUYẾT TOÁN</v>
          </cell>
        </row>
      </sheetData>
      <sheetData sheetId="11906">
        <row r="4">
          <cell r="A4" t="str">
            <v>BẢNG TÍNH TOÁN, ĐO BÓC KHỐI LƯỢNG HOÀN THÀNH ĐƯA VÀO QUYẾT TOÁN</v>
          </cell>
        </row>
      </sheetData>
      <sheetData sheetId="11907">
        <row r="4">
          <cell r="A4" t="str">
            <v>BẢNG TÍNH TOÁN, ĐO BÓC KHỐI LƯỢNG HOÀN THÀNH ĐƯA VÀO QUYẾT TOÁN</v>
          </cell>
        </row>
      </sheetData>
      <sheetData sheetId="11908">
        <row r="4">
          <cell r="A4" t="str">
            <v>BẢNG TÍNH TOÁN, ĐO BÓC KHỐI LƯỢNG HOÀN THÀNH ĐƯA VÀO QUYẾT TOÁN</v>
          </cell>
        </row>
      </sheetData>
      <sheetData sheetId="11909">
        <row r="4">
          <cell r="A4" t="str">
            <v>BẢNG TÍNH TOÁN, ĐO BÓC KHỐI LƯỢNG HOÀN THÀNH ĐƯA VÀO QUYẾT TOÁN</v>
          </cell>
        </row>
      </sheetData>
      <sheetData sheetId="11910">
        <row r="4">
          <cell r="A4" t="str">
            <v>BẢNG TÍNH TOÁN, ĐO BÓC KHỐI LƯỢNG HOÀN THÀNH ĐƯA VÀO QUYẾT TOÁN</v>
          </cell>
        </row>
      </sheetData>
      <sheetData sheetId="11911">
        <row r="4">
          <cell r="A4" t="str">
            <v>BẢNG TÍNH TOÁN, ĐO BÓC KHỐI LƯỢNG HOÀN THÀNH ĐƯA VÀO QUYẾT TOÁN</v>
          </cell>
        </row>
      </sheetData>
      <sheetData sheetId="11912">
        <row r="4">
          <cell r="A4" t="str">
            <v>BẢNG TÍNH TOÁN, ĐO BÓC KHỐI LƯỢNG HOÀN THÀNH ĐƯA VÀO QUYẾT TOÁN</v>
          </cell>
        </row>
      </sheetData>
      <sheetData sheetId="11913">
        <row r="4">
          <cell r="A4" t="str">
            <v>BẢNG TÍNH TOÁN, ĐO BÓC KHỐI LƯỢNG HOÀN THÀNH ĐƯA VÀO QUYẾT TOÁN</v>
          </cell>
        </row>
      </sheetData>
      <sheetData sheetId="11914">
        <row r="4">
          <cell r="A4" t="str">
            <v>BẢNG TÍNH TOÁN, ĐO BÓC KHỐI LƯỢNG HOÀN THÀNH ĐƯA VÀO QUYẾT TOÁN</v>
          </cell>
        </row>
      </sheetData>
      <sheetData sheetId="11915">
        <row r="4">
          <cell r="A4" t="str">
            <v>BẢNG TÍNH TOÁN, ĐO BÓC KHỐI LƯỢNG HOÀN THÀNH ĐƯA VÀO QUYẾT TOÁN</v>
          </cell>
        </row>
      </sheetData>
      <sheetData sheetId="11916">
        <row r="4">
          <cell r="A4" t="str">
            <v>BẢNG TÍNH TOÁN, ĐO BÓC KHỐI LƯỢNG HOÀN THÀNH ĐƯA VÀO QUYẾT TOÁN</v>
          </cell>
        </row>
      </sheetData>
      <sheetData sheetId="11917">
        <row r="4">
          <cell r="A4" t="str">
            <v>BẢNG TÍNH TOÁN, ĐO BÓC KHỐI LƯỢNG HOÀN THÀNH ĐƯA VÀO QUYẾT TOÁN</v>
          </cell>
        </row>
      </sheetData>
      <sheetData sheetId="11918">
        <row r="4">
          <cell r="A4" t="str">
            <v>BẢNG TÍNH TOÁN, ĐO BÓC KHỐI LƯỢNG HOÀN THÀNH ĐƯA VÀO QUYẾT TOÁN</v>
          </cell>
        </row>
      </sheetData>
      <sheetData sheetId="11919">
        <row r="4">
          <cell r="A4" t="str">
            <v>BẢNG TÍNH TOÁN, ĐO BÓC KHỐI LƯỢNG HOÀN THÀNH ĐƯA VÀO QUYẾT TOÁN</v>
          </cell>
        </row>
      </sheetData>
      <sheetData sheetId="11920">
        <row r="4">
          <cell r="A4" t="str">
            <v>BẢNG TÍNH TOÁN, ĐO BÓC KHỐI LƯỢNG HOÀN THÀNH ĐƯA VÀO QUYẾT TOÁN</v>
          </cell>
        </row>
      </sheetData>
      <sheetData sheetId="11921">
        <row r="4">
          <cell r="A4" t="str">
            <v>BẢNG TÍNH TOÁN, ĐO BÓC KHỐI LƯỢNG HOÀN THÀNH ĐƯA VÀO QUYẾT TOÁN</v>
          </cell>
        </row>
      </sheetData>
      <sheetData sheetId="11922">
        <row r="4">
          <cell r="A4" t="str">
            <v>BẢNG TÍNH TOÁN, ĐO BÓC KHỐI LƯỢNG HOÀN THÀNH ĐƯA VÀO QUYẾT TOÁN</v>
          </cell>
        </row>
      </sheetData>
      <sheetData sheetId="11923">
        <row r="4">
          <cell r="A4" t="str">
            <v>BẢNG TÍNH TOÁN, ĐO BÓC KHỐI LƯỢNG HOÀN THÀNH ĐƯA VÀO QUYẾT TOÁN</v>
          </cell>
        </row>
      </sheetData>
      <sheetData sheetId="11924">
        <row r="4">
          <cell r="A4" t="str">
            <v>BẢNG TÍNH TOÁN, ĐO BÓC KHỐI LƯỢNG HOÀN THÀNH ĐƯA VÀO QUYẾT TOÁN</v>
          </cell>
        </row>
      </sheetData>
      <sheetData sheetId="11925">
        <row r="4">
          <cell r="A4" t="str">
            <v>BẢNG TÍNH TOÁN, ĐO BÓC KHỐI LƯỢNG HOÀN THÀNH ĐƯA VÀO QUYẾT TOÁN</v>
          </cell>
        </row>
      </sheetData>
      <sheetData sheetId="11926">
        <row r="4">
          <cell r="A4" t="str">
            <v>BẢNG TÍNH TOÁN, ĐO BÓC KHỐI LƯỢNG HOÀN THÀNH ĐƯA VÀO QUYẾT TOÁN</v>
          </cell>
        </row>
      </sheetData>
      <sheetData sheetId="11927">
        <row r="4">
          <cell r="A4" t="str">
            <v>BẢNG TÍNH TOÁN, ĐO BÓC KHỐI LƯỢNG HOÀN THÀNH ĐƯA VÀO QUYẾT TOÁN</v>
          </cell>
        </row>
      </sheetData>
      <sheetData sheetId="11928">
        <row r="4">
          <cell r="A4" t="str">
            <v>BẢNG TÍNH TOÁN, ĐO BÓC KHỐI LƯỢNG HOÀN THÀNH ĐƯA VÀO QUYẾT TOÁN</v>
          </cell>
        </row>
      </sheetData>
      <sheetData sheetId="11929">
        <row r="4">
          <cell r="A4" t="str">
            <v>BẢNG TÍNH TOÁN, ĐO BÓC KHỐI LƯỢNG HOÀN THÀNH ĐƯA VÀO QUYẾT TOÁN</v>
          </cell>
        </row>
      </sheetData>
      <sheetData sheetId="11930">
        <row r="4">
          <cell r="A4" t="str">
            <v>BẢNG TÍNH TOÁN, ĐO BÓC KHỐI LƯỢNG HOÀN THÀNH ĐƯA VÀO QUYẾT TOÁN</v>
          </cell>
        </row>
      </sheetData>
      <sheetData sheetId="11931">
        <row r="4">
          <cell r="A4" t="str">
            <v>BẢNG TÍNH TOÁN, ĐO BÓC KHỐI LƯỢNG HOÀN THÀNH ĐƯA VÀO QUYẾT TOÁN</v>
          </cell>
        </row>
      </sheetData>
      <sheetData sheetId="11932">
        <row r="4">
          <cell r="A4" t="str">
            <v>BẢNG TÍNH TOÁN, ĐO BÓC KHỐI LƯỢNG HOÀN THÀNH ĐƯA VÀO QUYẾT TOÁN</v>
          </cell>
        </row>
      </sheetData>
      <sheetData sheetId="11933">
        <row r="4">
          <cell r="A4" t="str">
            <v>BẢNG TÍNH TOÁN, ĐO BÓC KHỐI LƯỢNG HOÀN THÀNH ĐƯA VÀO QUYẾT TOÁN</v>
          </cell>
        </row>
      </sheetData>
      <sheetData sheetId="11934">
        <row r="4">
          <cell r="A4" t="str">
            <v>BẢNG TÍNH TOÁN, ĐO BÓC KHỐI LƯỢNG HOÀN THÀNH ĐƯA VÀO QUYẾT TOÁN</v>
          </cell>
        </row>
      </sheetData>
      <sheetData sheetId="11935">
        <row r="4">
          <cell r="A4" t="str">
            <v>BẢNG TÍNH TOÁN, ĐO BÓC KHỐI LƯỢNG HOÀN THÀNH ĐƯA VÀO QUYẾT TOÁN</v>
          </cell>
        </row>
      </sheetData>
      <sheetData sheetId="11936">
        <row r="4">
          <cell r="A4" t="str">
            <v>BẢNG TÍNH TOÁN, ĐO BÓC KHỐI LƯỢNG HOÀN THÀNH ĐƯA VÀO QUYẾT TOÁN</v>
          </cell>
        </row>
      </sheetData>
      <sheetData sheetId="11937">
        <row r="4">
          <cell r="A4" t="str">
            <v>BẢNG TÍNH TOÁN, ĐO BÓC KHỐI LƯỢNG HOÀN THÀNH ĐƯA VÀO QUYẾT TOÁN</v>
          </cell>
        </row>
      </sheetData>
      <sheetData sheetId="11938">
        <row r="4">
          <cell r="A4" t="str">
            <v>BẢNG TÍNH TOÁN, ĐO BÓC KHỐI LƯỢNG HOÀN THÀNH ĐƯA VÀO QUYẾT TOÁN</v>
          </cell>
        </row>
      </sheetData>
      <sheetData sheetId="11939">
        <row r="4">
          <cell r="A4" t="str">
            <v>BẢNG TÍNH TOÁN, ĐO BÓC KHỐI LƯỢNG HOÀN THÀNH ĐƯA VÀO QUYẾT TOÁN</v>
          </cell>
        </row>
      </sheetData>
      <sheetData sheetId="11940">
        <row r="4">
          <cell r="A4" t="str">
            <v>BẢNG TÍNH TOÁN, ĐO BÓC KHỐI LƯỢNG HOÀN THÀNH ĐƯA VÀO QUYẾT TOÁN</v>
          </cell>
        </row>
      </sheetData>
      <sheetData sheetId="11941">
        <row r="4">
          <cell r="A4" t="str">
            <v>BẢNG TÍNH TOÁN, ĐO BÓC KHỐI LƯỢNG HOÀN THÀNH ĐƯA VÀO QUYẾT TOÁN</v>
          </cell>
        </row>
      </sheetData>
      <sheetData sheetId="11942">
        <row r="4">
          <cell r="A4" t="str">
            <v>BẢNG TÍNH TOÁN, ĐO BÓC KHỐI LƯỢNG HOÀN THÀNH ĐƯA VÀO QUYẾT TOÁN</v>
          </cell>
        </row>
      </sheetData>
      <sheetData sheetId="11943">
        <row r="4">
          <cell r="A4" t="str">
            <v>BẢNG TÍNH TOÁN, ĐO BÓC KHỐI LƯỢNG HOÀN THÀNH ĐƯA VÀO QUYẾT TOÁN</v>
          </cell>
        </row>
      </sheetData>
      <sheetData sheetId="11944">
        <row r="4">
          <cell r="A4" t="str">
            <v>BẢNG TÍNH TOÁN, ĐO BÓC KHỐI LƯỢNG HOÀN THÀNH ĐƯA VÀO QUYẾT TOÁN</v>
          </cell>
        </row>
      </sheetData>
      <sheetData sheetId="11945">
        <row r="4">
          <cell r="A4" t="str">
            <v>BẢNG TÍNH TOÁN, ĐO BÓC KHỐI LƯỢNG HOÀN THÀNH ĐƯA VÀO QUYẾT TOÁN</v>
          </cell>
        </row>
      </sheetData>
      <sheetData sheetId="11946">
        <row r="4">
          <cell r="A4" t="str">
            <v>BẢNG TÍNH TOÁN, ĐO BÓC KHỐI LƯỢNG HOÀN THÀNH ĐƯA VÀO QUYẾT TOÁN</v>
          </cell>
        </row>
      </sheetData>
      <sheetData sheetId="11947">
        <row r="4">
          <cell r="A4" t="str">
            <v>BẢNG TÍNH TOÁN, ĐO BÓC KHỐI LƯỢNG HOÀN THÀNH ĐƯA VÀO QUYẾT TOÁN</v>
          </cell>
        </row>
      </sheetData>
      <sheetData sheetId="11948">
        <row r="4">
          <cell r="A4" t="str">
            <v>BẢNG TÍNH TOÁN, ĐO BÓC KHỐI LƯỢNG HOÀN THÀNH ĐƯA VÀO QUYẾT TOÁN</v>
          </cell>
        </row>
      </sheetData>
      <sheetData sheetId="11949">
        <row r="4">
          <cell r="A4" t="str">
            <v>BẢNG TÍNH TOÁN, ĐO BÓC KHỐI LƯỢNG HOÀN THÀNH ĐƯA VÀO QUYẾT TOÁN</v>
          </cell>
        </row>
      </sheetData>
      <sheetData sheetId="11950">
        <row r="4">
          <cell r="A4" t="str">
            <v>BẢNG TÍNH TOÁN, ĐO BÓC KHỐI LƯỢNG HOÀN THÀNH ĐƯA VÀO QUYẾT TOÁN</v>
          </cell>
        </row>
      </sheetData>
      <sheetData sheetId="11951">
        <row r="4">
          <cell r="A4" t="str">
            <v>BẢNG TÍNH TOÁN, ĐO BÓC KHỐI LƯỢNG HOÀN THÀNH ĐƯA VÀO QUYẾT TOÁN</v>
          </cell>
        </row>
      </sheetData>
      <sheetData sheetId="11952">
        <row r="4">
          <cell r="A4" t="str">
            <v>BẢNG TÍNH TOÁN, ĐO BÓC KHỐI LƯỢNG HOÀN THÀNH ĐƯA VÀO QUYẾT TOÁN</v>
          </cell>
        </row>
      </sheetData>
      <sheetData sheetId="11953">
        <row r="4">
          <cell r="A4" t="str">
            <v>BẢNG TÍNH TOÁN, ĐO BÓC KHỐI LƯỢNG HOÀN THÀNH ĐƯA VÀO QUYẾT TOÁN</v>
          </cell>
        </row>
      </sheetData>
      <sheetData sheetId="11954">
        <row r="4">
          <cell r="A4" t="str">
            <v>BẢNG TÍNH TOÁN, ĐO BÓC KHỐI LƯỢNG HOÀN THÀNH ĐƯA VÀO QUYẾT TOÁN</v>
          </cell>
        </row>
      </sheetData>
      <sheetData sheetId="11955">
        <row r="4">
          <cell r="A4" t="str">
            <v>BẢNG TÍNH TOÁN, ĐO BÓC KHỐI LƯỢNG HOÀN THÀNH ĐƯA VÀO QUYẾT TOÁN</v>
          </cell>
        </row>
      </sheetData>
      <sheetData sheetId="11956">
        <row r="4">
          <cell r="A4" t="str">
            <v>BẢNG TÍNH TOÁN, ĐO BÓC KHỐI LƯỢNG HOÀN THÀNH ĐƯA VÀO QUYẾT TOÁN</v>
          </cell>
        </row>
      </sheetData>
      <sheetData sheetId="11957">
        <row r="4">
          <cell r="A4" t="str">
            <v>BẢNG TÍNH TOÁN, ĐO BÓC KHỐI LƯỢNG HOÀN THÀNH ĐƯA VÀO QUYẾT TOÁN</v>
          </cell>
        </row>
      </sheetData>
      <sheetData sheetId="11958">
        <row r="4">
          <cell r="A4" t="str">
            <v>BẢNG TÍNH TOÁN, ĐO BÓC KHỐI LƯỢNG HOÀN THÀNH ĐƯA VÀO QUYẾT TOÁN</v>
          </cell>
        </row>
      </sheetData>
      <sheetData sheetId="11959">
        <row r="4">
          <cell r="A4" t="str">
            <v>BẢNG TÍNH TOÁN, ĐO BÓC KHỐI LƯỢNG HOÀN THÀNH ĐƯA VÀO QUYẾT TOÁN</v>
          </cell>
        </row>
      </sheetData>
      <sheetData sheetId="11960">
        <row r="4">
          <cell r="A4" t="str">
            <v>BẢNG TÍNH TOÁN, ĐO BÓC KHỐI LƯỢNG HOÀN THÀNH ĐƯA VÀO QUYẾT TOÁN</v>
          </cell>
        </row>
      </sheetData>
      <sheetData sheetId="11961">
        <row r="4">
          <cell r="A4" t="str">
            <v>BẢNG TÍNH TOÁN, ĐO BÓC KHỐI LƯỢNG HOÀN THÀNH ĐƯA VÀO QUYẾT TOÁN</v>
          </cell>
        </row>
      </sheetData>
      <sheetData sheetId="11962">
        <row r="4">
          <cell r="A4" t="str">
            <v>BẢNG TÍNH TOÁN, ĐO BÓC KHỐI LƯỢNG HOÀN THÀNH ĐƯA VÀO QUYẾT TOÁN</v>
          </cell>
        </row>
      </sheetData>
      <sheetData sheetId="11963">
        <row r="4">
          <cell r="A4" t="str">
            <v>BẢNG TÍNH TOÁN, ĐO BÓC KHỐI LƯỢNG HOÀN THÀNH ĐƯA VÀO QUYẾT TOÁN</v>
          </cell>
        </row>
      </sheetData>
      <sheetData sheetId="11964">
        <row r="4">
          <cell r="A4" t="str">
            <v>BẢNG TÍNH TOÁN, ĐO BÓC KHỐI LƯỢNG HOÀN THÀNH ĐƯA VÀO QUYẾT TOÁN</v>
          </cell>
        </row>
      </sheetData>
      <sheetData sheetId="11965">
        <row r="4">
          <cell r="A4" t="str">
            <v>BẢNG TÍNH TOÁN, ĐO BÓC KHỐI LƯỢNG HOÀN THÀNH ĐƯA VÀO QUYẾT TOÁN</v>
          </cell>
        </row>
      </sheetData>
      <sheetData sheetId="11966">
        <row r="4">
          <cell r="A4" t="str">
            <v>BẢNG TÍNH TOÁN, ĐO BÓC KHỐI LƯỢNG HOÀN THÀNH ĐƯA VÀO QUYẾT TOÁN</v>
          </cell>
        </row>
      </sheetData>
      <sheetData sheetId="11967">
        <row r="4">
          <cell r="A4" t="str">
            <v>BẢNG TÍNH TOÁN, ĐO BÓC KHỐI LƯỢNG HOÀN THÀNH ĐƯA VÀO QUYẾT TOÁN</v>
          </cell>
        </row>
      </sheetData>
      <sheetData sheetId="11968">
        <row r="4">
          <cell r="A4" t="str">
            <v>BẢNG TÍNH TOÁN, ĐO BÓC KHỐI LƯỢNG HOÀN THÀNH ĐƯA VÀO QUYẾT TOÁN</v>
          </cell>
        </row>
      </sheetData>
      <sheetData sheetId="11969">
        <row r="4">
          <cell r="A4" t="str">
            <v>BẢNG TÍNH TOÁN, ĐO BÓC KHỐI LƯỢNG HOÀN THÀNH ĐƯA VÀO QUYẾT TOÁN</v>
          </cell>
        </row>
      </sheetData>
      <sheetData sheetId="11970">
        <row r="4">
          <cell r="A4" t="str">
            <v>BẢNG TÍNH TOÁN, ĐO BÓC KHỐI LƯỢNG HOÀN THÀNH ĐƯA VÀO QUYẾT TOÁN</v>
          </cell>
        </row>
      </sheetData>
      <sheetData sheetId="11971">
        <row r="4">
          <cell r="A4" t="str">
            <v>BẢNG TÍNH TOÁN, ĐO BÓC KHỐI LƯỢNG HOÀN THÀNH ĐƯA VÀO QUYẾT TOÁN</v>
          </cell>
        </row>
      </sheetData>
      <sheetData sheetId="11972">
        <row r="4">
          <cell r="A4" t="str">
            <v>BẢNG TÍNH TOÁN, ĐO BÓC KHỐI LƯỢNG HOÀN THÀNH ĐƯA VÀO QUYẾT TOÁN</v>
          </cell>
        </row>
      </sheetData>
      <sheetData sheetId="11973">
        <row r="4">
          <cell r="A4" t="str">
            <v>BẢNG TÍNH TOÁN, ĐO BÓC KHỐI LƯỢNG HOÀN THÀNH ĐƯA VÀO QUYẾT TOÁN</v>
          </cell>
        </row>
      </sheetData>
      <sheetData sheetId="11974">
        <row r="4">
          <cell r="A4" t="str">
            <v>BẢNG TÍNH TOÁN, ĐO BÓC KHỐI LƯỢNG HOÀN THÀNH ĐƯA VÀO QUYẾT TOÁN</v>
          </cell>
        </row>
      </sheetData>
      <sheetData sheetId="11975">
        <row r="4">
          <cell r="A4" t="str">
            <v>BẢNG TÍNH TOÁN, ĐO BÓC KHỐI LƯỢNG HOÀN THÀNH ĐƯA VÀO QUYẾT TOÁN</v>
          </cell>
        </row>
      </sheetData>
      <sheetData sheetId="11976">
        <row r="4">
          <cell r="A4" t="str">
            <v>BẢNG TÍNH TOÁN, ĐO BÓC KHỐI LƯỢNG HOÀN THÀNH ĐƯA VÀO QUYẾT TOÁN</v>
          </cell>
        </row>
      </sheetData>
      <sheetData sheetId="11977">
        <row r="4">
          <cell r="A4" t="str">
            <v>BẢNG TÍNH TOÁN, ĐO BÓC KHỐI LƯỢNG HOÀN THÀNH ĐƯA VÀO QUYẾT TOÁN</v>
          </cell>
        </row>
      </sheetData>
      <sheetData sheetId="11978">
        <row r="4">
          <cell r="A4" t="str">
            <v>BẢNG TÍNH TOÁN, ĐO BÓC KHỐI LƯỢNG HOÀN THÀNH ĐƯA VÀO QUYẾT TOÁN</v>
          </cell>
        </row>
      </sheetData>
      <sheetData sheetId="11979">
        <row r="4">
          <cell r="A4" t="str">
            <v>BẢNG TÍNH TOÁN, ĐO BÓC KHỐI LƯỢNG HOÀN THÀNH ĐƯA VÀO QUYẾT TOÁN</v>
          </cell>
        </row>
      </sheetData>
      <sheetData sheetId="11980">
        <row r="4">
          <cell r="A4" t="str">
            <v>BẢNG TÍNH TOÁN, ĐO BÓC KHỐI LƯỢNG HOÀN THÀNH ĐƯA VÀO QUYẾT TOÁN</v>
          </cell>
        </row>
      </sheetData>
      <sheetData sheetId="11981">
        <row r="4">
          <cell r="A4" t="str">
            <v>BẢNG TÍNH TOÁN, ĐO BÓC KHỐI LƯỢNG HOÀN THÀNH ĐƯA VÀO QUYẾT TOÁN</v>
          </cell>
        </row>
      </sheetData>
      <sheetData sheetId="11982">
        <row r="4">
          <cell r="A4" t="str">
            <v>BẢNG TÍNH TOÁN, ĐO BÓC KHỐI LƯỢNG HOÀN THÀNH ĐƯA VÀO QUYẾT TOÁN</v>
          </cell>
        </row>
      </sheetData>
      <sheetData sheetId="11983">
        <row r="4">
          <cell r="A4" t="str">
            <v>BẢNG TÍNH TOÁN, ĐO BÓC KHỐI LƯỢNG HOÀN THÀNH ĐƯA VÀO QUYẾT TOÁN</v>
          </cell>
        </row>
      </sheetData>
      <sheetData sheetId="11984">
        <row r="4">
          <cell r="A4" t="str">
            <v>BẢNG TÍNH TOÁN, ĐO BÓC KHỐI LƯỢNG HOÀN THÀNH ĐƯA VÀO QUYẾT TOÁN</v>
          </cell>
        </row>
      </sheetData>
      <sheetData sheetId="11985">
        <row r="4">
          <cell r="A4" t="str">
            <v>BẢNG TÍNH TOÁN, ĐO BÓC KHỐI LƯỢNG HOÀN THÀNH ĐƯA VÀO QUYẾT TOÁN</v>
          </cell>
        </row>
      </sheetData>
      <sheetData sheetId="11986">
        <row r="4">
          <cell r="A4" t="str">
            <v>BẢNG TÍNH TOÁN, ĐO BÓC KHỐI LƯỢNG HOÀN THÀNH ĐƯA VÀO QUYẾT TOÁN</v>
          </cell>
        </row>
      </sheetData>
      <sheetData sheetId="11987">
        <row r="4">
          <cell r="A4" t="str">
            <v>BẢNG TÍNH TOÁN, ĐO BÓC KHỐI LƯỢNG HOÀN THÀNH ĐƯA VÀO QUYẾT TOÁN</v>
          </cell>
        </row>
      </sheetData>
      <sheetData sheetId="11988">
        <row r="4">
          <cell r="A4" t="str">
            <v>BẢNG TÍNH TOÁN, ĐO BÓC KHỐI LƯỢNG HOÀN THÀNH ĐƯA VÀO QUYẾT TOÁN</v>
          </cell>
        </row>
      </sheetData>
      <sheetData sheetId="11989">
        <row r="4">
          <cell r="A4" t="str">
            <v>BẢNG TÍNH TOÁN, ĐO BÓC KHỐI LƯỢNG HOÀN THÀNH ĐƯA VÀO QUYẾT TOÁN</v>
          </cell>
        </row>
      </sheetData>
      <sheetData sheetId="11990">
        <row r="4">
          <cell r="A4" t="str">
            <v>BẢNG TÍNH TOÁN, ĐO BÓC KHỐI LƯỢNG HOÀN THÀNH ĐƯA VÀO QUYẾT TOÁN</v>
          </cell>
        </row>
      </sheetData>
      <sheetData sheetId="11991">
        <row r="4">
          <cell r="A4" t="str">
            <v>BẢNG TÍNH TOÁN, ĐO BÓC KHỐI LƯỢNG HOÀN THÀNH ĐƯA VÀO QUYẾT TOÁN</v>
          </cell>
        </row>
      </sheetData>
      <sheetData sheetId="11992">
        <row r="4">
          <cell r="A4" t="str">
            <v>BẢNG TÍNH TOÁN, ĐO BÓC KHỐI LƯỢNG HOÀN THÀNH ĐƯA VÀO QUYẾT TOÁN</v>
          </cell>
        </row>
      </sheetData>
      <sheetData sheetId="11993">
        <row r="4">
          <cell r="A4" t="str">
            <v>BẢNG TÍNH TOÁN, ĐO BÓC KHỐI LƯỢNG HOÀN THÀNH ĐƯA VÀO QUYẾT TOÁN</v>
          </cell>
        </row>
      </sheetData>
      <sheetData sheetId="11994">
        <row r="4">
          <cell r="A4" t="str">
            <v>BẢNG TÍNH TOÁN, ĐO BÓC KHỐI LƯỢNG HOÀN THÀNH ĐƯA VÀO QUYẾT TOÁN</v>
          </cell>
        </row>
      </sheetData>
      <sheetData sheetId="11995">
        <row r="4">
          <cell r="A4" t="str">
            <v>BẢNG TÍNH TOÁN, ĐO BÓC KHỐI LƯỢNG HOÀN THÀNH ĐƯA VÀO QUYẾT TOÁN</v>
          </cell>
        </row>
      </sheetData>
      <sheetData sheetId="11996">
        <row r="4">
          <cell r="A4" t="str">
            <v>BẢNG TÍNH TOÁN, ĐO BÓC KHỐI LƯỢNG HOÀN THÀNH ĐƯA VÀO QUYẾT TOÁN</v>
          </cell>
        </row>
      </sheetData>
      <sheetData sheetId="11997">
        <row r="4">
          <cell r="A4" t="str">
            <v>BẢNG TÍNH TOÁN, ĐO BÓC KHỐI LƯỢNG HOÀN THÀNH ĐƯA VÀO QUYẾT TOÁN</v>
          </cell>
        </row>
      </sheetData>
      <sheetData sheetId="11998">
        <row r="4">
          <cell r="A4" t="str">
            <v>BẢNG TÍNH TOÁN, ĐO BÓC KHỐI LƯỢNG HOÀN THÀNH ĐƯA VÀO QUYẾT TOÁN</v>
          </cell>
        </row>
      </sheetData>
      <sheetData sheetId="11999">
        <row r="4">
          <cell r="A4" t="str">
            <v>BẢNG TÍNH TOÁN, ĐO BÓC KHỐI LƯỢNG HOÀN THÀNH ĐƯA VÀO QUYẾT TOÁN</v>
          </cell>
        </row>
      </sheetData>
      <sheetData sheetId="12000">
        <row r="4">
          <cell r="A4" t="str">
            <v>BẢNG TÍNH TOÁN, ĐO BÓC KHỐI LƯỢNG HOÀN THÀNH ĐƯA VÀO QUYẾT TOÁN</v>
          </cell>
        </row>
      </sheetData>
      <sheetData sheetId="12001">
        <row r="4">
          <cell r="A4" t="str">
            <v>BẢNG TÍNH TOÁN, ĐO BÓC KHỐI LƯỢNG HOÀN THÀNH ĐƯA VÀO QUYẾT TOÁN</v>
          </cell>
        </row>
      </sheetData>
      <sheetData sheetId="12002">
        <row r="4">
          <cell r="A4" t="str">
            <v>BẢNG TÍNH TOÁN, ĐO BÓC KHỐI LƯỢNG HOÀN THÀNH ĐƯA VÀO QUYẾT TOÁN</v>
          </cell>
        </row>
      </sheetData>
      <sheetData sheetId="12003">
        <row r="4">
          <cell r="A4" t="str">
            <v>BẢNG TÍNH TOÁN, ĐO BÓC KHỐI LƯỢNG HOÀN THÀNH ĐƯA VÀO QUYẾT TOÁN</v>
          </cell>
        </row>
      </sheetData>
      <sheetData sheetId="12004">
        <row r="4">
          <cell r="A4" t="str">
            <v>BẢNG TÍNH TOÁN, ĐO BÓC KHỐI LƯỢNG HOÀN THÀNH ĐƯA VÀO QUYẾT TOÁN</v>
          </cell>
        </row>
      </sheetData>
      <sheetData sheetId="12005">
        <row r="4">
          <cell r="A4" t="str">
            <v>BẢNG TÍNH TOÁN, ĐO BÓC KHỐI LƯỢNG HOÀN THÀNH ĐƯA VÀO QUYẾT TOÁN</v>
          </cell>
        </row>
      </sheetData>
      <sheetData sheetId="12006">
        <row r="4">
          <cell r="A4" t="str">
            <v>BẢNG TÍNH TOÁN, ĐO BÓC KHỐI LƯỢNG HOÀN THÀNH ĐƯA VÀO QUYẾT TOÁN</v>
          </cell>
        </row>
      </sheetData>
      <sheetData sheetId="12007">
        <row r="4">
          <cell r="A4" t="str">
            <v>BẢNG TÍNH TOÁN, ĐO BÓC KHỐI LƯỢNG HOÀN THÀNH ĐƯA VÀO QUYẾT TOÁN</v>
          </cell>
        </row>
      </sheetData>
      <sheetData sheetId="12008">
        <row r="4">
          <cell r="A4" t="str">
            <v>BẢNG TÍNH TOÁN, ĐO BÓC KHỐI LƯỢNG HOÀN THÀNH ĐƯA VÀO QUYẾT TOÁN</v>
          </cell>
        </row>
      </sheetData>
      <sheetData sheetId="12009">
        <row r="4">
          <cell r="A4" t="str">
            <v>BẢNG TÍNH TOÁN, ĐO BÓC KHỐI LƯỢNG HOÀN THÀNH ĐƯA VÀO QUYẾT TOÁN</v>
          </cell>
        </row>
      </sheetData>
      <sheetData sheetId="12010">
        <row r="4">
          <cell r="A4" t="str">
            <v>BẢNG TÍNH TOÁN, ĐO BÓC KHỐI LƯỢNG HOÀN THÀNH ĐƯA VÀO QUYẾT TOÁN</v>
          </cell>
        </row>
      </sheetData>
      <sheetData sheetId="12011">
        <row r="4">
          <cell r="A4" t="str">
            <v>BẢNG TÍNH TOÁN, ĐO BÓC KHỐI LƯỢNG HOÀN THÀNH ĐƯA VÀO QUYẾT TOÁN</v>
          </cell>
        </row>
      </sheetData>
      <sheetData sheetId="12012">
        <row r="4">
          <cell r="A4" t="str">
            <v>BẢNG TÍNH TOÁN, ĐO BÓC KHỐI LƯỢNG HOÀN THÀNH ĐƯA VÀO QUYẾT TOÁN</v>
          </cell>
        </row>
      </sheetData>
      <sheetData sheetId="12013">
        <row r="4">
          <cell r="A4" t="str">
            <v>BẢNG TÍNH TOÁN, ĐO BÓC KHỐI LƯỢNG HOÀN THÀNH ĐƯA VÀO QUYẾT TOÁN</v>
          </cell>
        </row>
      </sheetData>
      <sheetData sheetId="12014">
        <row r="4">
          <cell r="A4" t="str">
            <v>BẢNG TÍNH TOÁN, ĐO BÓC KHỐI LƯỢNG HOÀN THÀNH ĐƯA VÀO QUYẾT TOÁN</v>
          </cell>
        </row>
      </sheetData>
      <sheetData sheetId="12015">
        <row r="4">
          <cell r="A4" t="str">
            <v>BẢNG TÍNH TOÁN, ĐO BÓC KHỐI LƯỢNG HOÀN THÀNH ĐƯA VÀO QUYẾT TOÁN</v>
          </cell>
        </row>
      </sheetData>
      <sheetData sheetId="12016">
        <row r="4">
          <cell r="A4" t="str">
            <v>BẢNG TÍNH TOÁN, ĐO BÓC KHỐI LƯỢNG HOÀN THÀNH ĐƯA VÀO QUYẾT TOÁN</v>
          </cell>
        </row>
      </sheetData>
      <sheetData sheetId="12017">
        <row r="4">
          <cell r="A4" t="str">
            <v>BẢNG TÍNH TOÁN, ĐO BÓC KHỐI LƯỢNG HOÀN THÀNH ĐƯA VÀO QUYẾT TOÁN</v>
          </cell>
        </row>
      </sheetData>
      <sheetData sheetId="12018">
        <row r="4">
          <cell r="A4" t="str">
            <v>BẢNG TÍNH TOÁN, ĐO BÓC KHỐI LƯỢNG HOÀN THÀNH ĐƯA VÀO QUYẾT TOÁN</v>
          </cell>
        </row>
      </sheetData>
      <sheetData sheetId="12019">
        <row r="4">
          <cell r="A4" t="str">
            <v>BẢNG TÍNH TOÁN, ĐO BÓC KHỐI LƯỢNG HOÀN THÀNH ĐƯA VÀO QUYẾT TOÁN</v>
          </cell>
        </row>
      </sheetData>
      <sheetData sheetId="12020">
        <row r="4">
          <cell r="A4" t="str">
            <v>BẢNG TÍNH TOÁN, ĐO BÓC KHỐI LƯỢNG HOÀN THÀNH ĐƯA VÀO QUYẾT TOÁN</v>
          </cell>
        </row>
      </sheetData>
      <sheetData sheetId="12021">
        <row r="4">
          <cell r="A4" t="str">
            <v>BẢNG TÍNH TOÁN, ĐO BÓC KHỐI LƯỢNG HOÀN THÀNH ĐƯA VÀO QUYẾT TOÁN</v>
          </cell>
        </row>
      </sheetData>
      <sheetData sheetId="12022">
        <row r="4">
          <cell r="A4" t="str">
            <v>BẢNG TÍNH TOÁN, ĐO BÓC KHỐI LƯỢNG HOÀN THÀNH ĐƯA VÀO QUYẾT TOÁN</v>
          </cell>
        </row>
      </sheetData>
      <sheetData sheetId="12023">
        <row r="4">
          <cell r="A4" t="str">
            <v>BẢNG TÍNH TOÁN, ĐO BÓC KHỐI LƯỢNG HOÀN THÀNH ĐƯA VÀO QUYẾT TOÁN</v>
          </cell>
        </row>
      </sheetData>
      <sheetData sheetId="12024">
        <row r="4">
          <cell r="A4" t="str">
            <v>BẢNG TÍNH TOÁN, ĐO BÓC KHỐI LƯỢNG HOÀN THÀNH ĐƯA VÀO QUYẾT TOÁN</v>
          </cell>
        </row>
      </sheetData>
      <sheetData sheetId="12025">
        <row r="4">
          <cell r="A4" t="str">
            <v>BẢNG TÍNH TOÁN, ĐO BÓC KHỐI LƯỢNG HOÀN THÀNH ĐƯA VÀO QUYẾT TOÁN</v>
          </cell>
        </row>
      </sheetData>
      <sheetData sheetId="12026">
        <row r="4">
          <cell r="A4" t="str">
            <v>BẢNG TÍNH TOÁN, ĐO BÓC KHỐI LƯỢNG HOÀN THÀNH ĐƯA VÀO QUYẾT TOÁN</v>
          </cell>
        </row>
      </sheetData>
      <sheetData sheetId="12027">
        <row r="4">
          <cell r="A4" t="str">
            <v>BẢNG TÍNH TOÁN, ĐO BÓC KHỐI LƯỢNG HOÀN THÀNH ĐƯA VÀO QUYẾT TOÁN</v>
          </cell>
        </row>
      </sheetData>
      <sheetData sheetId="12028">
        <row r="4">
          <cell r="A4" t="str">
            <v>BẢNG TÍNH TOÁN, ĐO BÓC KHỐI LƯỢNG HOÀN THÀNH ĐƯA VÀO QUYẾT TOÁN</v>
          </cell>
        </row>
      </sheetData>
      <sheetData sheetId="12029">
        <row r="4">
          <cell r="A4" t="str">
            <v>BẢNG TÍNH TOÁN, ĐO BÓC KHỐI LƯỢNG HOÀN THÀNH ĐƯA VÀO QUYẾT TOÁN</v>
          </cell>
        </row>
      </sheetData>
      <sheetData sheetId="12030">
        <row r="4">
          <cell r="A4" t="str">
            <v>BẢNG TÍNH TOÁN, ĐO BÓC KHỐI LƯỢNG HOÀN THÀNH ĐƯA VÀO QUYẾT TOÁN</v>
          </cell>
        </row>
      </sheetData>
      <sheetData sheetId="12031">
        <row r="4">
          <cell r="A4" t="str">
            <v>BẢNG TÍNH TOÁN, ĐO BÓC KHỐI LƯỢNG HOÀN THÀNH ĐƯA VÀO QUYẾT TOÁN</v>
          </cell>
        </row>
      </sheetData>
      <sheetData sheetId="12032">
        <row r="4">
          <cell r="A4" t="str">
            <v>BẢNG TÍNH TOÁN, ĐO BÓC KHỐI LƯỢNG HOÀN THÀNH ĐƯA VÀO QUYẾT TOÁN</v>
          </cell>
        </row>
      </sheetData>
      <sheetData sheetId="12033">
        <row r="4">
          <cell r="A4" t="str">
            <v>BẢNG TÍNH TOÁN, ĐO BÓC KHỐI LƯỢNG HOÀN THÀNH ĐƯA VÀO QUYẾT TOÁN</v>
          </cell>
        </row>
      </sheetData>
      <sheetData sheetId="12034">
        <row r="4">
          <cell r="A4" t="str">
            <v>BẢNG TÍNH TOÁN, ĐO BÓC KHỐI LƯỢNG HOÀN THÀNH ĐƯA VÀO QUYẾT TOÁN</v>
          </cell>
        </row>
      </sheetData>
      <sheetData sheetId="12035">
        <row r="4">
          <cell r="A4" t="str">
            <v>BẢNG TÍNH TOÁN, ĐO BÓC KHỐI LƯỢNG HOÀN THÀNH ĐƯA VÀO QUYẾT TOÁN</v>
          </cell>
        </row>
      </sheetData>
      <sheetData sheetId="12036">
        <row r="4">
          <cell r="A4" t="str">
            <v>BẢNG TÍNH TOÁN, ĐO BÓC KHỐI LƯỢNG HOÀN THÀNH ĐƯA VÀO QUYẾT TOÁN</v>
          </cell>
        </row>
      </sheetData>
      <sheetData sheetId="12037">
        <row r="4">
          <cell r="A4" t="str">
            <v>BẢNG TÍNH TOÁN, ĐO BÓC KHỐI LƯỢNG HOÀN THÀNH ĐƯA VÀO QUYẾT TOÁN</v>
          </cell>
        </row>
      </sheetData>
      <sheetData sheetId="12038">
        <row r="4">
          <cell r="A4" t="str">
            <v>BẢNG TÍNH TOÁN, ĐO BÓC KHỐI LƯỢNG HOÀN THÀNH ĐƯA VÀO QUYẾT TOÁN</v>
          </cell>
        </row>
      </sheetData>
      <sheetData sheetId="12039">
        <row r="4">
          <cell r="A4" t="str">
            <v>BẢNG TÍNH TOÁN, ĐO BÓC KHỐI LƯỢNG HOÀN THÀNH ĐƯA VÀO QUYẾT TOÁN</v>
          </cell>
        </row>
      </sheetData>
      <sheetData sheetId="12040">
        <row r="4">
          <cell r="A4" t="str">
            <v>BẢNG TÍNH TOÁN, ĐO BÓC KHỐI LƯỢNG HOÀN THÀNH ĐƯA VÀO QUYẾT TOÁN</v>
          </cell>
        </row>
      </sheetData>
      <sheetData sheetId="12041">
        <row r="4">
          <cell r="A4" t="str">
            <v>BẢNG TÍNH TOÁN, ĐO BÓC KHỐI LƯỢNG HOÀN THÀNH ĐƯA VÀO QUYẾT TOÁN</v>
          </cell>
        </row>
      </sheetData>
      <sheetData sheetId="12042">
        <row r="4">
          <cell r="A4" t="str">
            <v>BẢNG TÍNH TOÁN, ĐO BÓC KHỐI LƯỢNG HOÀN THÀNH ĐƯA VÀO QUYẾT TOÁN</v>
          </cell>
        </row>
      </sheetData>
      <sheetData sheetId="12043">
        <row r="4">
          <cell r="A4" t="str">
            <v>BẢNG TÍNH TOÁN, ĐO BÓC KHỐI LƯỢNG HOÀN THÀNH ĐƯA VÀO QUYẾT TOÁN</v>
          </cell>
        </row>
      </sheetData>
      <sheetData sheetId="12044">
        <row r="4">
          <cell r="A4" t="str">
            <v>BẢNG TÍNH TOÁN, ĐO BÓC KHỐI LƯỢNG HOÀN THÀNH ĐƯA VÀO QUYẾT TOÁN</v>
          </cell>
        </row>
      </sheetData>
      <sheetData sheetId="12045">
        <row r="4">
          <cell r="A4" t="str">
            <v>BẢNG TÍNH TOÁN, ĐO BÓC KHỐI LƯỢNG HOÀN THÀNH ĐƯA VÀO QUYẾT TOÁN</v>
          </cell>
        </row>
      </sheetData>
      <sheetData sheetId="12046">
        <row r="4">
          <cell r="A4" t="str">
            <v>BẢNG TÍNH TOÁN, ĐO BÓC KHỐI LƯỢNG HOÀN THÀNH ĐƯA VÀO QUYẾT TOÁN</v>
          </cell>
        </row>
      </sheetData>
      <sheetData sheetId="12047">
        <row r="4">
          <cell r="A4" t="str">
            <v>BẢNG TÍNH TOÁN, ĐO BÓC KHỐI LƯỢNG HOÀN THÀNH ĐƯA VÀO QUYẾT TOÁN</v>
          </cell>
        </row>
      </sheetData>
      <sheetData sheetId="12048">
        <row r="4">
          <cell r="A4" t="str">
            <v>BẢNG TÍNH TOÁN, ĐO BÓC KHỐI LƯỢNG HOÀN THÀNH ĐƯA VÀO QUYẾT TOÁN</v>
          </cell>
        </row>
      </sheetData>
      <sheetData sheetId="12049">
        <row r="4">
          <cell r="A4" t="str">
            <v>BẢNG TÍNH TOÁN, ĐO BÓC KHỐI LƯỢNG HOÀN THÀNH ĐƯA VÀO QUYẾT TOÁN</v>
          </cell>
        </row>
      </sheetData>
      <sheetData sheetId="12050">
        <row r="4">
          <cell r="A4" t="str">
            <v>BẢNG TÍNH TOÁN, ĐO BÓC KHỐI LƯỢNG HOÀN THÀNH ĐƯA VÀO QUYẾT TOÁN</v>
          </cell>
        </row>
      </sheetData>
      <sheetData sheetId="12051">
        <row r="4">
          <cell r="A4" t="str">
            <v>BẢNG TÍNH TOÁN, ĐO BÓC KHỐI LƯỢNG HOÀN THÀNH ĐƯA VÀO QUYẾT TOÁN</v>
          </cell>
        </row>
      </sheetData>
      <sheetData sheetId="12052">
        <row r="4">
          <cell r="A4" t="str">
            <v>BẢNG TÍNH TOÁN, ĐO BÓC KHỐI LƯỢNG HOÀN THÀNH ĐƯA VÀO QUYẾT TOÁN</v>
          </cell>
        </row>
      </sheetData>
      <sheetData sheetId="12053">
        <row r="4">
          <cell r="A4" t="str">
            <v>BẢNG TÍNH TOÁN, ĐO BÓC KHỐI LƯỢNG HOÀN THÀNH ĐƯA VÀO QUYẾT TOÁN</v>
          </cell>
        </row>
      </sheetData>
      <sheetData sheetId="12054">
        <row r="4">
          <cell r="A4" t="str">
            <v>BẢNG TÍNH TOÁN, ĐO BÓC KHỐI LƯỢNG HOÀN THÀNH ĐƯA VÀO QUYẾT TOÁN</v>
          </cell>
        </row>
      </sheetData>
      <sheetData sheetId="12055">
        <row r="4">
          <cell r="A4" t="str">
            <v>BẢNG TÍNH TOÁN, ĐO BÓC KHỐI LƯỢNG HOÀN THÀNH ĐƯA VÀO QUYẾT TOÁN</v>
          </cell>
        </row>
      </sheetData>
      <sheetData sheetId="12056">
        <row r="4">
          <cell r="A4" t="str">
            <v>BẢNG TÍNH TOÁN, ĐO BÓC KHỐI LƯỢNG HOÀN THÀNH ĐƯA VÀO QUYẾT TOÁN</v>
          </cell>
        </row>
      </sheetData>
      <sheetData sheetId="12057">
        <row r="4">
          <cell r="A4" t="str">
            <v>BẢNG TÍNH TOÁN, ĐO BÓC KHỐI LƯỢNG HOÀN THÀNH ĐƯA VÀO QUYẾT TOÁN</v>
          </cell>
        </row>
      </sheetData>
      <sheetData sheetId="12058">
        <row r="4">
          <cell r="A4" t="str">
            <v>BẢNG TÍNH TOÁN, ĐO BÓC KHỐI LƯỢNG HOÀN THÀNH ĐƯA VÀO QUYẾT TOÁN</v>
          </cell>
        </row>
      </sheetData>
      <sheetData sheetId="12059">
        <row r="4">
          <cell r="A4" t="str">
            <v>BẢNG TÍNH TOÁN, ĐO BÓC KHỐI LƯỢNG HOÀN THÀNH ĐƯA VÀO QUYẾT TOÁN</v>
          </cell>
        </row>
      </sheetData>
      <sheetData sheetId="12060">
        <row r="4">
          <cell r="A4" t="str">
            <v>BẢNG TÍNH TOÁN, ĐO BÓC KHỐI LƯỢNG HOÀN THÀNH ĐƯA VÀO QUYẾT TOÁN</v>
          </cell>
        </row>
      </sheetData>
      <sheetData sheetId="12061">
        <row r="4">
          <cell r="A4" t="str">
            <v>BẢNG TÍNH TOÁN, ĐO BÓC KHỐI LƯỢNG HOÀN THÀNH ĐƯA VÀO QUYẾT TOÁN</v>
          </cell>
        </row>
      </sheetData>
      <sheetData sheetId="12062">
        <row r="4">
          <cell r="A4" t="str">
            <v>BẢNG TÍNH TOÁN, ĐO BÓC KHỐI LƯỢNG HOÀN THÀNH ĐƯA VÀO QUYẾT TOÁN</v>
          </cell>
        </row>
      </sheetData>
      <sheetData sheetId="12063">
        <row r="4">
          <cell r="A4" t="str">
            <v>BẢNG TÍNH TOÁN, ĐO BÓC KHỐI LƯỢNG HOÀN THÀNH ĐƯA VÀO QUYẾT TOÁN</v>
          </cell>
        </row>
      </sheetData>
      <sheetData sheetId="12064">
        <row r="4">
          <cell r="A4" t="str">
            <v>BẢNG TÍNH TOÁN, ĐO BÓC KHỐI LƯỢNG HOÀN THÀNH ĐƯA VÀO QUYẾT TOÁN</v>
          </cell>
        </row>
      </sheetData>
      <sheetData sheetId="12065">
        <row r="4">
          <cell r="A4" t="str">
            <v>BẢNG TÍNH TOÁN, ĐO BÓC KHỐI LƯỢNG HOÀN THÀNH ĐƯA VÀO QUYẾT TOÁN</v>
          </cell>
        </row>
      </sheetData>
      <sheetData sheetId="12066">
        <row r="4">
          <cell r="A4" t="str">
            <v>BẢNG TÍNH TOÁN, ĐO BÓC KHỐI LƯỢNG HOÀN THÀNH ĐƯA VÀO QUYẾT TOÁN</v>
          </cell>
        </row>
      </sheetData>
      <sheetData sheetId="12067">
        <row r="4">
          <cell r="A4" t="str">
            <v>BẢNG TÍNH TOÁN, ĐO BÓC KHỐI LƯỢNG HOÀN THÀNH ĐƯA VÀO QUYẾT TOÁN</v>
          </cell>
        </row>
      </sheetData>
      <sheetData sheetId="12068">
        <row r="4">
          <cell r="A4" t="str">
            <v>BẢNG TÍNH TOÁN, ĐO BÓC KHỐI LƯỢNG HOÀN THÀNH ĐƯA VÀO QUYẾT TOÁN</v>
          </cell>
        </row>
      </sheetData>
      <sheetData sheetId="12069">
        <row r="4">
          <cell r="A4" t="str">
            <v>BẢNG TÍNH TOÁN, ĐO BÓC KHỐI LƯỢNG HOÀN THÀNH ĐƯA VÀO QUYẾT TOÁN</v>
          </cell>
        </row>
      </sheetData>
      <sheetData sheetId="12070">
        <row r="4">
          <cell r="A4" t="str">
            <v>BẢNG TÍNH TOÁN, ĐO BÓC KHỐI LƯỢNG HOÀN THÀNH ĐƯA VÀO QUYẾT TOÁN</v>
          </cell>
        </row>
      </sheetData>
      <sheetData sheetId="12071">
        <row r="4">
          <cell r="A4" t="str">
            <v>BẢNG TÍNH TOÁN, ĐO BÓC KHỐI LƯỢNG HOÀN THÀNH ĐƯA VÀO QUYẾT TOÁN</v>
          </cell>
        </row>
      </sheetData>
      <sheetData sheetId="12072">
        <row r="4">
          <cell r="A4" t="str">
            <v>BẢNG TÍNH TOÁN, ĐO BÓC KHỐI LƯỢNG HOÀN THÀNH ĐƯA VÀO QUYẾT TOÁN</v>
          </cell>
        </row>
      </sheetData>
      <sheetData sheetId="12073">
        <row r="4">
          <cell r="A4" t="str">
            <v>BẢNG TÍNH TOÁN, ĐO BÓC KHỐI LƯỢNG HOÀN THÀNH ĐƯA VÀO QUYẾT TOÁN</v>
          </cell>
        </row>
      </sheetData>
      <sheetData sheetId="12074">
        <row r="4">
          <cell r="A4" t="str">
            <v>BẢNG TÍNH TOÁN, ĐO BÓC KHỐI LƯỢNG HOÀN THÀNH ĐƯA VÀO QUYẾT TOÁN</v>
          </cell>
        </row>
      </sheetData>
      <sheetData sheetId="12075">
        <row r="4">
          <cell r="A4" t="str">
            <v>BẢNG TÍNH TOÁN, ĐO BÓC KHỐI LƯỢNG HOÀN THÀNH ĐƯA VÀO QUYẾT TOÁN</v>
          </cell>
        </row>
      </sheetData>
      <sheetData sheetId="12076">
        <row r="4">
          <cell r="A4" t="str">
            <v>BẢNG TÍNH TOÁN, ĐO BÓC KHỐI LƯỢNG HOÀN THÀNH ĐƯA VÀO QUYẾT TOÁN</v>
          </cell>
        </row>
      </sheetData>
      <sheetData sheetId="12077">
        <row r="4">
          <cell r="A4" t="str">
            <v>BẢNG TÍNH TOÁN, ĐO BÓC KHỐI LƯỢNG HOÀN THÀNH ĐƯA VÀO QUYẾT TOÁN</v>
          </cell>
        </row>
      </sheetData>
      <sheetData sheetId="12078">
        <row r="4">
          <cell r="A4" t="str">
            <v>BẢNG TÍNH TOÁN, ĐO BÓC KHỐI LƯỢNG HOÀN THÀNH ĐƯA VÀO QUYẾT TOÁN</v>
          </cell>
        </row>
      </sheetData>
      <sheetData sheetId="12079">
        <row r="4">
          <cell r="A4" t="str">
            <v>BẢNG TÍNH TOÁN, ĐO BÓC KHỐI LƯỢNG HOÀN THÀNH ĐƯA VÀO QUYẾT TOÁN</v>
          </cell>
        </row>
      </sheetData>
      <sheetData sheetId="12080">
        <row r="4">
          <cell r="A4" t="str">
            <v>BẢNG TÍNH TOÁN, ĐO BÓC KHỐI LƯỢNG HOÀN THÀNH ĐƯA VÀO QUYẾT TOÁN</v>
          </cell>
        </row>
      </sheetData>
      <sheetData sheetId="12081">
        <row r="4">
          <cell r="A4" t="str">
            <v>BẢNG TÍNH TOÁN, ĐO BÓC KHỐI LƯỢNG HOÀN THÀNH ĐƯA VÀO QUYẾT TOÁN</v>
          </cell>
        </row>
      </sheetData>
      <sheetData sheetId="12082">
        <row r="4">
          <cell r="A4" t="str">
            <v>BẢNG TÍNH TOÁN, ĐO BÓC KHỐI LƯỢNG HOÀN THÀNH ĐƯA VÀO QUYẾT TOÁN</v>
          </cell>
        </row>
      </sheetData>
      <sheetData sheetId="12083">
        <row r="4">
          <cell r="A4" t="str">
            <v>BẢNG TÍNH TOÁN, ĐO BÓC KHỐI LƯỢNG HOÀN THÀNH ĐƯA VÀO QUYẾT TOÁN</v>
          </cell>
        </row>
      </sheetData>
      <sheetData sheetId="12084">
        <row r="4">
          <cell r="A4" t="str">
            <v>BẢNG TÍNH TOÁN, ĐO BÓC KHỐI LƯỢNG HOÀN THÀNH ĐƯA VÀO QUYẾT TOÁN</v>
          </cell>
        </row>
      </sheetData>
      <sheetData sheetId="12085">
        <row r="4">
          <cell r="A4" t="str">
            <v>BẢNG TÍNH TOÁN, ĐO BÓC KHỐI LƯỢNG HOÀN THÀNH ĐƯA VÀO QUYẾT TOÁN</v>
          </cell>
        </row>
      </sheetData>
      <sheetData sheetId="12086">
        <row r="4">
          <cell r="A4" t="str">
            <v>BẢNG TÍNH TOÁN, ĐO BÓC KHỐI LƯỢNG HOÀN THÀNH ĐƯA VÀO QUYẾT TOÁN</v>
          </cell>
        </row>
      </sheetData>
      <sheetData sheetId="12087">
        <row r="4">
          <cell r="A4" t="str">
            <v>BẢNG TÍNH TOÁN, ĐO BÓC KHỐI LƯỢNG HOÀN THÀNH ĐƯA VÀO QUYẾT TOÁN</v>
          </cell>
        </row>
      </sheetData>
      <sheetData sheetId="12088">
        <row r="4">
          <cell r="A4" t="str">
            <v>BẢNG TÍNH TOÁN, ĐO BÓC KHỐI LƯỢNG HOÀN THÀNH ĐƯA VÀO QUYẾT TOÁN</v>
          </cell>
        </row>
      </sheetData>
      <sheetData sheetId="12089">
        <row r="4">
          <cell r="A4" t="str">
            <v>BẢNG TÍNH TOÁN, ĐO BÓC KHỐI LƯỢNG HOÀN THÀNH ĐƯA VÀO QUYẾT TOÁN</v>
          </cell>
        </row>
      </sheetData>
      <sheetData sheetId="12090">
        <row r="4">
          <cell r="A4" t="str">
            <v>BẢNG TÍNH TOÁN, ĐO BÓC KHỐI LƯỢNG HOÀN THÀNH ĐƯA VÀO QUYẾT TOÁN</v>
          </cell>
        </row>
      </sheetData>
      <sheetData sheetId="12091">
        <row r="4">
          <cell r="A4" t="str">
            <v>BẢNG TÍNH TOÁN, ĐO BÓC KHỐI LƯỢNG HOÀN THÀNH ĐƯA VÀO QUYẾT TOÁN</v>
          </cell>
        </row>
      </sheetData>
      <sheetData sheetId="12092">
        <row r="4">
          <cell r="A4" t="str">
            <v>BẢNG TÍNH TOÁN, ĐO BÓC KHỐI LƯỢNG HOÀN THÀNH ĐƯA VÀO QUYẾT TOÁN</v>
          </cell>
        </row>
      </sheetData>
      <sheetData sheetId="12093">
        <row r="4">
          <cell r="A4" t="str">
            <v>BẢNG TÍNH TOÁN, ĐO BÓC KHỐI LƯỢNG HOÀN THÀNH ĐƯA VÀO QUYẾT TOÁN</v>
          </cell>
        </row>
      </sheetData>
      <sheetData sheetId="12094">
        <row r="4">
          <cell r="A4" t="str">
            <v>BẢNG TÍNH TOÁN, ĐO BÓC KHỐI LƯỢNG HOÀN THÀNH ĐƯA VÀO QUYẾT TOÁN</v>
          </cell>
        </row>
      </sheetData>
      <sheetData sheetId="12095">
        <row r="4">
          <cell r="A4" t="str">
            <v>BẢNG TÍNH TOÁN, ĐO BÓC KHỐI LƯỢNG HOÀN THÀNH ĐƯA VÀO QUYẾT TOÁN</v>
          </cell>
        </row>
      </sheetData>
      <sheetData sheetId="12096">
        <row r="4">
          <cell r="A4" t="str">
            <v>BẢNG TÍNH TOÁN, ĐO BÓC KHỐI LƯỢNG HOÀN THÀNH ĐƯA VÀO QUYẾT TOÁN</v>
          </cell>
        </row>
      </sheetData>
      <sheetData sheetId="12097">
        <row r="4">
          <cell r="A4" t="str">
            <v>BẢNG TÍNH TOÁN, ĐO BÓC KHỐI LƯỢNG HOÀN THÀNH ĐƯA VÀO QUYẾT TOÁN</v>
          </cell>
        </row>
      </sheetData>
      <sheetData sheetId="12098">
        <row r="4">
          <cell r="A4" t="str">
            <v>BẢNG TÍNH TOÁN, ĐO BÓC KHỐI LƯỢNG HOÀN THÀNH ĐƯA VÀO QUYẾT TOÁN</v>
          </cell>
        </row>
      </sheetData>
      <sheetData sheetId="12099">
        <row r="4">
          <cell r="A4" t="str">
            <v>BẢNG TÍNH TOÁN, ĐO BÓC KHỐI LƯỢNG HOÀN THÀNH ĐƯA VÀO QUYẾT TOÁN</v>
          </cell>
        </row>
      </sheetData>
      <sheetData sheetId="12100">
        <row r="4">
          <cell r="A4" t="str">
            <v>BẢNG TÍNH TOÁN, ĐO BÓC KHỐI LƯỢNG HOÀN THÀNH ĐƯA VÀO QUYẾT TOÁN</v>
          </cell>
        </row>
      </sheetData>
      <sheetData sheetId="12101">
        <row r="4">
          <cell r="A4" t="str">
            <v>BẢNG TÍNH TOÁN, ĐO BÓC KHỐI LƯỢNG HOÀN THÀNH ĐƯA VÀO QUYẾT TOÁN</v>
          </cell>
        </row>
      </sheetData>
      <sheetData sheetId="12102">
        <row r="4">
          <cell r="A4" t="str">
            <v>BẢNG TÍNH TOÁN, ĐO BÓC KHỐI LƯỢNG HOÀN THÀNH ĐƯA VÀO QUYẾT TOÁN</v>
          </cell>
        </row>
      </sheetData>
      <sheetData sheetId="12103">
        <row r="4">
          <cell r="A4" t="str">
            <v>BẢNG TÍNH TOÁN, ĐO BÓC KHỐI LƯỢNG HOÀN THÀNH ĐƯA VÀO QUYẾT TOÁN</v>
          </cell>
        </row>
      </sheetData>
      <sheetData sheetId="12104">
        <row r="4">
          <cell r="A4" t="str">
            <v>BẢNG TÍNH TOÁN, ĐO BÓC KHỐI LƯỢNG HOÀN THÀNH ĐƯA VÀO QUYẾT TOÁN</v>
          </cell>
        </row>
      </sheetData>
      <sheetData sheetId="12105">
        <row r="4">
          <cell r="A4" t="str">
            <v>BẢNG TÍNH TOÁN, ĐO BÓC KHỐI LƯỢNG HOÀN THÀNH ĐƯA VÀO QUYẾT TOÁN</v>
          </cell>
        </row>
      </sheetData>
      <sheetData sheetId="12106">
        <row r="4">
          <cell r="A4" t="str">
            <v>BẢNG TÍNH TOÁN, ĐO BÓC KHỐI LƯỢNG HOÀN THÀNH ĐƯA VÀO QUYẾT TOÁN</v>
          </cell>
        </row>
      </sheetData>
      <sheetData sheetId="12107">
        <row r="4">
          <cell r="A4" t="str">
            <v>BẢNG TÍNH TOÁN, ĐO BÓC KHỐI LƯỢNG HOÀN THÀNH ĐƯA VÀO QUYẾT TOÁN</v>
          </cell>
        </row>
      </sheetData>
      <sheetData sheetId="12108">
        <row r="4">
          <cell r="A4" t="str">
            <v>BẢNG TÍNH TOÁN, ĐO BÓC KHỐI LƯỢNG HOÀN THÀNH ĐƯA VÀO QUYẾT TOÁN</v>
          </cell>
        </row>
      </sheetData>
      <sheetData sheetId="12109">
        <row r="4">
          <cell r="A4" t="str">
            <v>BẢNG TÍNH TOÁN, ĐO BÓC KHỐI LƯỢNG HOÀN THÀNH ĐƯA VÀO QUYẾT TOÁN</v>
          </cell>
        </row>
      </sheetData>
      <sheetData sheetId="12110">
        <row r="4">
          <cell r="A4" t="str">
            <v>BẢNG TÍNH TOÁN, ĐO BÓC KHỐI LƯỢNG HOÀN THÀNH ĐƯA VÀO QUYẾT TOÁN</v>
          </cell>
        </row>
      </sheetData>
      <sheetData sheetId="12111">
        <row r="4">
          <cell r="A4" t="str">
            <v>BẢNG TÍNH TOÁN, ĐO BÓC KHỐI LƯỢNG HOÀN THÀNH ĐƯA VÀO QUYẾT TOÁN</v>
          </cell>
        </row>
      </sheetData>
      <sheetData sheetId="12112">
        <row r="4">
          <cell r="A4" t="str">
            <v>BẢNG TÍNH TOÁN, ĐO BÓC KHỐI LƯỢNG HOÀN THÀNH ĐƯA VÀO QUYẾT TOÁN</v>
          </cell>
        </row>
      </sheetData>
      <sheetData sheetId="12113">
        <row r="4">
          <cell r="A4" t="str">
            <v>BẢNG TÍNH TOÁN, ĐO BÓC KHỐI LƯỢNG HOÀN THÀNH ĐƯA VÀO QUYẾT TOÁN</v>
          </cell>
        </row>
      </sheetData>
      <sheetData sheetId="12114">
        <row r="4">
          <cell r="A4" t="str">
            <v>BẢNG TÍNH TOÁN, ĐO BÓC KHỐI LƯỢNG HOÀN THÀNH ĐƯA VÀO QUYẾT TOÁN</v>
          </cell>
        </row>
      </sheetData>
      <sheetData sheetId="12115">
        <row r="4">
          <cell r="A4" t="str">
            <v>BẢNG TÍNH TOÁN, ĐO BÓC KHỐI LƯỢNG HOÀN THÀNH ĐƯA VÀO QUYẾT TOÁN</v>
          </cell>
        </row>
      </sheetData>
      <sheetData sheetId="12116">
        <row r="4">
          <cell r="A4" t="str">
            <v>BẢNG TÍNH TOÁN, ĐO BÓC KHỐI LƯỢNG HOÀN THÀNH ĐƯA VÀO QUYẾT TOÁN</v>
          </cell>
        </row>
      </sheetData>
      <sheetData sheetId="12117">
        <row r="4">
          <cell r="A4" t="str">
            <v>BẢNG TÍNH TOÁN, ĐO BÓC KHỐI LƯỢNG HOÀN THÀNH ĐƯA VÀO QUYẾT TOÁN</v>
          </cell>
        </row>
      </sheetData>
      <sheetData sheetId="12118">
        <row r="4">
          <cell r="A4" t="str">
            <v>BẢNG TÍNH TOÁN, ĐO BÓC KHỐI LƯỢNG HOÀN THÀNH ĐƯA VÀO QUYẾT TOÁN</v>
          </cell>
        </row>
      </sheetData>
      <sheetData sheetId="12119">
        <row r="4">
          <cell r="A4" t="str">
            <v>BẢNG TÍNH TOÁN, ĐO BÓC KHỐI LƯỢNG HOÀN THÀNH ĐƯA VÀO QUYẾT TOÁN</v>
          </cell>
        </row>
      </sheetData>
      <sheetData sheetId="12120">
        <row r="4">
          <cell r="A4" t="str">
            <v>BẢNG TÍNH TOÁN, ĐO BÓC KHỐI LƯỢNG HOÀN THÀNH ĐƯA VÀO QUYẾT TOÁN</v>
          </cell>
        </row>
      </sheetData>
      <sheetData sheetId="12121">
        <row r="4">
          <cell r="A4" t="str">
            <v>BẢNG TÍNH TOÁN, ĐO BÓC KHỐI LƯỢNG HOÀN THÀNH ĐƯA VÀO QUYẾT TOÁN</v>
          </cell>
        </row>
      </sheetData>
      <sheetData sheetId="12122">
        <row r="4">
          <cell r="A4" t="str">
            <v>BẢNG TÍNH TOÁN, ĐO BÓC KHỐI LƯỢNG HOÀN THÀNH ĐƯA VÀO QUYẾT TOÁN</v>
          </cell>
        </row>
      </sheetData>
      <sheetData sheetId="12123">
        <row r="4">
          <cell r="A4" t="str">
            <v>BẢNG TÍNH TOÁN, ĐO BÓC KHỐI LƯỢNG HOÀN THÀNH ĐƯA VÀO QUYẾT TOÁN</v>
          </cell>
        </row>
      </sheetData>
      <sheetData sheetId="12124">
        <row r="4">
          <cell r="A4" t="str">
            <v>BẢNG TÍNH TOÁN, ĐO BÓC KHỐI LƯỢNG HOÀN THÀNH ĐƯA VÀO QUYẾT TOÁN</v>
          </cell>
        </row>
      </sheetData>
      <sheetData sheetId="12125">
        <row r="4">
          <cell r="A4" t="str">
            <v>BẢNG TÍNH TOÁN, ĐO BÓC KHỐI LƯỢNG HOÀN THÀNH ĐƯA VÀO QUYẾT TOÁN</v>
          </cell>
        </row>
      </sheetData>
      <sheetData sheetId="12126">
        <row r="4">
          <cell r="A4" t="str">
            <v>BẢNG TÍNH TOÁN, ĐO BÓC KHỐI LƯỢNG HOÀN THÀNH ĐƯA VÀO QUYẾT TOÁN</v>
          </cell>
        </row>
      </sheetData>
      <sheetData sheetId="12127">
        <row r="4">
          <cell r="A4" t="str">
            <v>BẢNG TÍNH TOÁN, ĐO BÓC KHỐI LƯỢNG HOÀN THÀNH ĐƯA VÀO QUYẾT TOÁN</v>
          </cell>
        </row>
      </sheetData>
      <sheetData sheetId="12128">
        <row r="4">
          <cell r="A4" t="str">
            <v>BẢNG TÍNH TOÁN, ĐO BÓC KHỐI LƯỢNG HOÀN THÀNH ĐƯA VÀO QUYẾT TOÁN</v>
          </cell>
        </row>
      </sheetData>
      <sheetData sheetId="12129">
        <row r="4">
          <cell r="A4" t="str">
            <v>BẢNG TÍNH TOÁN, ĐO BÓC KHỐI LƯỢNG HOÀN THÀNH ĐƯA VÀO QUYẾT TOÁN</v>
          </cell>
        </row>
      </sheetData>
      <sheetData sheetId="12130">
        <row r="4">
          <cell r="A4" t="str">
            <v>BẢNG TÍNH TOÁN, ĐO BÓC KHỐI LƯỢNG HOÀN THÀNH ĐƯA VÀO QUYẾT TOÁN</v>
          </cell>
        </row>
      </sheetData>
      <sheetData sheetId="12131">
        <row r="4">
          <cell r="A4" t="str">
            <v>BẢNG TÍNH TOÁN, ĐO BÓC KHỐI LƯỢNG HOÀN THÀNH ĐƯA VÀO QUYẾT TOÁN</v>
          </cell>
        </row>
      </sheetData>
      <sheetData sheetId="12132">
        <row r="4">
          <cell r="A4" t="str">
            <v>BẢNG TÍNH TOÁN, ĐO BÓC KHỐI LƯỢNG HOÀN THÀNH ĐƯA VÀO QUYẾT TOÁN</v>
          </cell>
        </row>
      </sheetData>
      <sheetData sheetId="12133">
        <row r="4">
          <cell r="A4" t="str">
            <v>BẢNG TÍNH TOÁN, ĐO BÓC KHỐI LƯỢNG HOÀN THÀNH ĐƯA VÀO QUYẾT TOÁN</v>
          </cell>
        </row>
      </sheetData>
      <sheetData sheetId="12134">
        <row r="4">
          <cell r="A4" t="str">
            <v>BẢNG TÍNH TOÁN, ĐO BÓC KHỐI LƯỢNG HOÀN THÀNH ĐƯA VÀO QUYẾT TOÁN</v>
          </cell>
        </row>
      </sheetData>
      <sheetData sheetId="12135">
        <row r="4">
          <cell r="A4" t="str">
            <v>BẢNG TÍNH TOÁN, ĐO BÓC KHỐI LƯỢNG HOÀN THÀNH ĐƯA VÀO QUYẾT TOÁN</v>
          </cell>
        </row>
      </sheetData>
      <sheetData sheetId="12136">
        <row r="4">
          <cell r="A4" t="str">
            <v>BẢNG TÍNH TOÁN, ĐO BÓC KHỐI LƯỢNG HOÀN THÀNH ĐƯA VÀO QUYẾT TOÁN</v>
          </cell>
        </row>
      </sheetData>
      <sheetData sheetId="12137">
        <row r="4">
          <cell r="A4" t="str">
            <v>BẢNG TÍNH TOÁN, ĐO BÓC KHỐI LƯỢNG HOÀN THÀNH ĐƯA VÀO QUYẾT TOÁN</v>
          </cell>
        </row>
      </sheetData>
      <sheetData sheetId="12138">
        <row r="4">
          <cell r="A4" t="str">
            <v>BẢNG TÍNH TOÁN, ĐO BÓC KHỐI LƯỢNG HOÀN THÀNH ĐƯA VÀO QUYẾT TOÁN</v>
          </cell>
        </row>
      </sheetData>
      <sheetData sheetId="12139">
        <row r="4">
          <cell r="A4" t="str">
            <v>BẢNG TÍNH TOÁN, ĐO BÓC KHỐI LƯỢNG HOÀN THÀNH ĐƯA VÀO QUYẾT TOÁN</v>
          </cell>
        </row>
      </sheetData>
      <sheetData sheetId="12140">
        <row r="4">
          <cell r="A4" t="str">
            <v>BẢNG TÍNH TOÁN, ĐO BÓC KHỐI LƯỢNG HOÀN THÀNH ĐƯA VÀO QUYẾT TOÁN</v>
          </cell>
        </row>
      </sheetData>
      <sheetData sheetId="12141">
        <row r="4">
          <cell r="A4" t="str">
            <v>BẢNG TÍNH TOÁN, ĐO BÓC KHỐI LƯỢNG HOÀN THÀNH ĐƯA VÀO QUYẾT TOÁN</v>
          </cell>
        </row>
      </sheetData>
      <sheetData sheetId="12142">
        <row r="4">
          <cell r="A4" t="str">
            <v>BẢNG TÍNH TOÁN, ĐO BÓC KHỐI LƯỢNG HOÀN THÀNH ĐƯA VÀO QUYẾT TOÁN</v>
          </cell>
        </row>
      </sheetData>
      <sheetData sheetId="12143">
        <row r="4">
          <cell r="A4" t="str">
            <v>BẢNG TÍNH TOÁN, ĐO BÓC KHỐI LƯỢNG HOÀN THÀNH ĐƯA VÀO QUYẾT TOÁN</v>
          </cell>
        </row>
      </sheetData>
      <sheetData sheetId="12144">
        <row r="4">
          <cell r="A4" t="str">
            <v>BẢNG TÍNH TOÁN, ĐO BÓC KHỐI LƯỢNG HOÀN THÀNH ĐƯA VÀO QUYẾT TOÁN</v>
          </cell>
        </row>
      </sheetData>
      <sheetData sheetId="12145">
        <row r="4">
          <cell r="A4" t="str">
            <v>BẢNG TÍNH TOÁN, ĐO BÓC KHỐI LƯỢNG HOÀN THÀNH ĐƯA VÀO QUYẾT TOÁN</v>
          </cell>
        </row>
      </sheetData>
      <sheetData sheetId="12146">
        <row r="4">
          <cell r="A4" t="str">
            <v>BẢNG TÍNH TOÁN, ĐO BÓC KHỐI LƯỢNG HOÀN THÀNH ĐƯA VÀO QUYẾT TOÁN</v>
          </cell>
        </row>
      </sheetData>
      <sheetData sheetId="12147">
        <row r="4">
          <cell r="A4" t="str">
            <v>BẢNG TÍNH TOÁN, ĐO BÓC KHỐI LƯỢNG HOÀN THÀNH ĐƯA VÀO QUYẾT TOÁN</v>
          </cell>
        </row>
      </sheetData>
      <sheetData sheetId="12148">
        <row r="4">
          <cell r="A4" t="str">
            <v>BẢNG TÍNH TOÁN, ĐO BÓC KHỐI LƯỢNG HOÀN THÀNH ĐƯA VÀO QUYẾT TOÁN</v>
          </cell>
        </row>
      </sheetData>
      <sheetData sheetId="12149">
        <row r="4">
          <cell r="A4" t="str">
            <v>BẢNG TÍNH TOÁN, ĐO BÓC KHỐI LƯỢNG HOÀN THÀNH ĐƯA VÀO QUYẾT TOÁN</v>
          </cell>
        </row>
      </sheetData>
      <sheetData sheetId="12150">
        <row r="4">
          <cell r="A4" t="str">
            <v>BẢNG TÍNH TOÁN, ĐO BÓC KHỐI LƯỢNG HOÀN THÀNH ĐƯA VÀO QUYẾT TOÁN</v>
          </cell>
        </row>
      </sheetData>
      <sheetData sheetId="12151">
        <row r="4">
          <cell r="A4" t="str">
            <v>BẢNG TÍNH TOÁN, ĐO BÓC KHỐI LƯỢNG HOÀN THÀNH ĐƯA VÀO QUYẾT TOÁN</v>
          </cell>
        </row>
      </sheetData>
      <sheetData sheetId="12152">
        <row r="4">
          <cell r="A4" t="str">
            <v>BẢNG TÍNH TOÁN, ĐO BÓC KHỐI LƯỢNG HOÀN THÀNH ĐƯA VÀO QUYẾT TOÁN</v>
          </cell>
        </row>
      </sheetData>
      <sheetData sheetId="12153">
        <row r="4">
          <cell r="A4" t="str">
            <v>BẢNG TÍNH TOÁN, ĐO BÓC KHỐI LƯỢNG HOÀN THÀNH ĐƯA VÀO QUYẾT TOÁN</v>
          </cell>
        </row>
      </sheetData>
      <sheetData sheetId="12154">
        <row r="4">
          <cell r="A4" t="str">
            <v>BẢNG TÍNH TOÁN, ĐO BÓC KHỐI LƯỢNG HOÀN THÀNH ĐƯA VÀO QUYẾT TOÁN</v>
          </cell>
        </row>
      </sheetData>
      <sheetData sheetId="12155">
        <row r="4">
          <cell r="A4" t="str">
            <v>BẢNG TÍNH TOÁN, ĐO BÓC KHỐI LƯỢNG HOÀN THÀNH ĐƯA VÀO QUYẾT TOÁN</v>
          </cell>
        </row>
      </sheetData>
      <sheetData sheetId="12156">
        <row r="4">
          <cell r="A4" t="str">
            <v>BẢNG TÍNH TOÁN, ĐO BÓC KHỐI LƯỢNG HOÀN THÀNH ĐƯA VÀO QUYẾT TOÁN</v>
          </cell>
        </row>
      </sheetData>
      <sheetData sheetId="12157">
        <row r="4">
          <cell r="A4" t="str">
            <v>BẢNG TÍNH TOÁN, ĐO BÓC KHỐI LƯỢNG HOÀN THÀNH ĐƯA VÀO QUYẾT TOÁN</v>
          </cell>
        </row>
      </sheetData>
      <sheetData sheetId="12158">
        <row r="4">
          <cell r="A4" t="str">
            <v>BẢNG TÍNH TOÁN, ĐO BÓC KHỐI LƯỢNG HOÀN THÀNH ĐƯA VÀO QUYẾT TOÁN</v>
          </cell>
        </row>
      </sheetData>
      <sheetData sheetId="12159">
        <row r="4">
          <cell r="A4" t="str">
            <v>BẢNG TÍNH TOÁN, ĐO BÓC KHỐI LƯỢNG HOÀN THÀNH ĐƯA VÀO QUYẾT TOÁN</v>
          </cell>
        </row>
      </sheetData>
      <sheetData sheetId="12160">
        <row r="4">
          <cell r="A4" t="str">
            <v>BẢNG TÍNH TOÁN, ĐO BÓC KHỐI LƯỢNG HOÀN THÀNH ĐƯA VÀO QUYẾT TOÁN</v>
          </cell>
        </row>
      </sheetData>
      <sheetData sheetId="12161">
        <row r="4">
          <cell r="A4" t="str">
            <v>BẢNG TÍNH TOÁN, ĐO BÓC KHỐI LƯỢNG HOÀN THÀNH ĐƯA VÀO QUYẾT TOÁN</v>
          </cell>
        </row>
      </sheetData>
      <sheetData sheetId="12162">
        <row r="4">
          <cell r="A4" t="str">
            <v>BẢNG TÍNH TOÁN, ĐO BÓC KHỐI LƯỢNG HOÀN THÀNH ĐƯA VÀO QUYẾT TOÁN</v>
          </cell>
        </row>
      </sheetData>
      <sheetData sheetId="12163">
        <row r="4">
          <cell r="A4" t="str">
            <v>BẢNG TÍNH TOÁN, ĐO BÓC KHỐI LƯỢNG HOÀN THÀNH ĐƯA VÀO QUYẾT TOÁN</v>
          </cell>
        </row>
      </sheetData>
      <sheetData sheetId="12164">
        <row r="4">
          <cell r="A4" t="str">
            <v>BẢNG TÍNH TOÁN, ĐO BÓC KHỐI LƯỢNG HOÀN THÀNH ĐƯA VÀO QUYẾT TOÁN</v>
          </cell>
        </row>
      </sheetData>
      <sheetData sheetId="12165">
        <row r="4">
          <cell r="A4" t="str">
            <v>BẢNG TÍNH TOÁN, ĐO BÓC KHỐI LƯỢNG HOÀN THÀNH ĐƯA VÀO QUYẾT TOÁN</v>
          </cell>
        </row>
      </sheetData>
      <sheetData sheetId="12166">
        <row r="4">
          <cell r="A4" t="str">
            <v>BẢNG TÍNH TOÁN, ĐO BÓC KHỐI LƯỢNG HOÀN THÀNH ĐƯA VÀO QUYẾT TOÁN</v>
          </cell>
        </row>
      </sheetData>
      <sheetData sheetId="12167">
        <row r="4">
          <cell r="A4" t="str">
            <v>BẢNG TÍNH TOÁN, ĐO BÓC KHỐI LƯỢNG HOÀN THÀNH ĐƯA VÀO QUYẾT TOÁN</v>
          </cell>
        </row>
      </sheetData>
      <sheetData sheetId="12168">
        <row r="4">
          <cell r="A4" t="str">
            <v>BẢNG TÍNH TOÁN, ĐO BÓC KHỐI LƯỢNG HOÀN THÀNH ĐƯA VÀO QUYẾT TOÁN</v>
          </cell>
        </row>
      </sheetData>
      <sheetData sheetId="12169">
        <row r="4">
          <cell r="A4" t="str">
            <v>BẢNG TÍNH TOÁN, ĐO BÓC KHỐI LƯỢNG HOÀN THÀNH ĐƯA VÀO QUYẾT TOÁN</v>
          </cell>
        </row>
      </sheetData>
      <sheetData sheetId="12170">
        <row r="4">
          <cell r="A4" t="str">
            <v>BẢNG TÍNH TOÁN, ĐO BÓC KHỐI LƯỢNG HOÀN THÀNH ĐƯA VÀO QUYẾT TOÁN</v>
          </cell>
        </row>
      </sheetData>
      <sheetData sheetId="12171">
        <row r="4">
          <cell r="A4" t="str">
            <v>BẢNG TÍNH TOÁN, ĐO BÓC KHỐI LƯỢNG HOÀN THÀNH ĐƯA VÀO QUYẾT TOÁN</v>
          </cell>
        </row>
      </sheetData>
      <sheetData sheetId="12172">
        <row r="4">
          <cell r="A4" t="str">
            <v>BẢNG TÍNH TOÁN, ĐO BÓC KHỐI LƯỢNG HOÀN THÀNH ĐƯA VÀO QUYẾT TOÁN</v>
          </cell>
        </row>
      </sheetData>
      <sheetData sheetId="12173">
        <row r="4">
          <cell r="A4" t="str">
            <v>BẢNG TÍNH TOÁN, ĐO BÓC KHỐI LƯỢNG HOÀN THÀNH ĐƯA VÀO QUYẾT TOÁN</v>
          </cell>
        </row>
      </sheetData>
      <sheetData sheetId="12174">
        <row r="4">
          <cell r="A4" t="str">
            <v>BẢNG TÍNH TOÁN, ĐO BÓC KHỐI LƯỢNG HOÀN THÀNH ĐƯA VÀO QUYẾT TOÁN</v>
          </cell>
        </row>
      </sheetData>
      <sheetData sheetId="12175">
        <row r="4">
          <cell r="A4" t="str">
            <v>BẢNG TÍNH TOÁN, ĐO BÓC KHỐI LƯỢNG HOÀN THÀNH ĐƯA VÀO QUYẾT TOÁN</v>
          </cell>
        </row>
      </sheetData>
      <sheetData sheetId="12176">
        <row r="4">
          <cell r="A4" t="str">
            <v>BẢNG TÍNH TOÁN, ĐO BÓC KHỐI LƯỢNG HOÀN THÀNH ĐƯA VÀO QUYẾT TOÁN</v>
          </cell>
        </row>
      </sheetData>
      <sheetData sheetId="12177">
        <row r="4">
          <cell r="A4" t="str">
            <v>BẢNG TÍNH TOÁN, ĐO BÓC KHỐI LƯỢNG HOÀN THÀNH ĐƯA VÀO QUYẾT TOÁN</v>
          </cell>
        </row>
      </sheetData>
      <sheetData sheetId="12178">
        <row r="4">
          <cell r="A4" t="str">
            <v>BẢNG TÍNH TOÁN, ĐO BÓC KHỐI LƯỢNG HOÀN THÀNH ĐƯA VÀO QUYẾT TOÁN</v>
          </cell>
        </row>
      </sheetData>
      <sheetData sheetId="12179">
        <row r="4">
          <cell r="A4" t="str">
            <v>BẢNG TÍNH TOÁN, ĐO BÓC KHỐI LƯỢNG HOÀN THÀNH ĐƯA VÀO QUYẾT TOÁN</v>
          </cell>
        </row>
      </sheetData>
      <sheetData sheetId="12180">
        <row r="4">
          <cell r="A4" t="str">
            <v>BẢNG TÍNH TOÁN, ĐO BÓC KHỐI LƯỢNG HOÀN THÀNH ĐƯA VÀO QUYẾT TOÁN</v>
          </cell>
        </row>
      </sheetData>
      <sheetData sheetId="12181">
        <row r="4">
          <cell r="A4" t="str">
            <v>BẢNG TÍNH TOÁN, ĐO BÓC KHỐI LƯỢNG HOÀN THÀNH ĐƯA VÀO QUYẾT TOÁN</v>
          </cell>
        </row>
      </sheetData>
      <sheetData sheetId="12182">
        <row r="4">
          <cell r="A4" t="str">
            <v>BẢNG TÍNH TOÁN, ĐO BÓC KHỐI LƯỢNG HOÀN THÀNH ĐƯA VÀO QUYẾT TOÁN</v>
          </cell>
        </row>
      </sheetData>
      <sheetData sheetId="12183">
        <row r="4">
          <cell r="A4" t="str">
            <v>BẢNG TÍNH TOÁN, ĐO BÓC KHỐI LƯỢNG HOÀN THÀNH ĐƯA VÀO QUYẾT TOÁN</v>
          </cell>
        </row>
      </sheetData>
      <sheetData sheetId="12184">
        <row r="4">
          <cell r="A4" t="str">
            <v>BẢNG TÍNH TOÁN, ĐO BÓC KHỐI LƯỢNG HOÀN THÀNH ĐƯA VÀO QUYẾT TOÁN</v>
          </cell>
        </row>
      </sheetData>
      <sheetData sheetId="12185">
        <row r="4">
          <cell r="A4" t="str">
            <v>BẢNG TÍNH TOÁN, ĐO BÓC KHỐI LƯỢNG HOÀN THÀNH ĐƯA VÀO QUYẾT TOÁN</v>
          </cell>
        </row>
      </sheetData>
      <sheetData sheetId="12186">
        <row r="4">
          <cell r="A4" t="str">
            <v>BẢNG TÍNH TOÁN, ĐO BÓC KHỐI LƯỢNG HOÀN THÀNH ĐƯA VÀO QUYẾT TOÁN</v>
          </cell>
        </row>
      </sheetData>
      <sheetData sheetId="12187">
        <row r="4">
          <cell r="A4" t="str">
            <v>BẢNG TÍNH TOÁN, ĐO BÓC KHỐI LƯỢNG HOÀN THÀNH ĐƯA VÀO QUYẾT TOÁN</v>
          </cell>
        </row>
      </sheetData>
      <sheetData sheetId="12188">
        <row r="4">
          <cell r="A4" t="str">
            <v>BẢNG TÍNH TOÁN, ĐO BÓC KHỐI LƯỢNG HOÀN THÀNH ĐƯA VÀO QUYẾT TOÁN</v>
          </cell>
        </row>
      </sheetData>
      <sheetData sheetId="12189">
        <row r="4">
          <cell r="A4" t="str">
            <v>BẢNG TÍNH TOÁN, ĐO BÓC KHỐI LƯỢNG HOÀN THÀNH ĐƯA VÀO QUYẾT TOÁN</v>
          </cell>
        </row>
      </sheetData>
      <sheetData sheetId="12190">
        <row r="4">
          <cell r="A4" t="str">
            <v>BẢNG TÍNH TOÁN, ĐO BÓC KHỐI LƯỢNG HOÀN THÀNH ĐƯA VÀO QUYẾT TOÁN</v>
          </cell>
        </row>
      </sheetData>
      <sheetData sheetId="12191">
        <row r="4">
          <cell r="A4" t="str">
            <v>BẢNG TÍNH TOÁN, ĐO BÓC KHỐI LƯỢNG HOÀN THÀNH ĐƯA VÀO QUYẾT TOÁN</v>
          </cell>
        </row>
      </sheetData>
      <sheetData sheetId="12192">
        <row r="4">
          <cell r="A4" t="str">
            <v>BẢNG TÍNH TOÁN, ĐO BÓC KHỐI LƯỢNG HOÀN THÀNH ĐƯA VÀO QUYẾT TOÁN</v>
          </cell>
        </row>
      </sheetData>
      <sheetData sheetId="12193">
        <row r="4">
          <cell r="A4" t="str">
            <v>BẢNG TÍNH TOÁN, ĐO BÓC KHỐI LƯỢNG HOÀN THÀNH ĐƯA VÀO QUYẾT TOÁN</v>
          </cell>
        </row>
      </sheetData>
      <sheetData sheetId="12194">
        <row r="4">
          <cell r="A4" t="str">
            <v>BẢNG TÍNH TOÁN, ĐO BÓC KHỐI LƯỢNG HOÀN THÀNH ĐƯA VÀO QUYẾT TOÁN</v>
          </cell>
        </row>
      </sheetData>
      <sheetData sheetId="12195">
        <row r="4">
          <cell r="A4" t="str">
            <v>BẢNG TÍNH TOÁN, ĐO BÓC KHỐI LƯỢNG HOÀN THÀNH ĐƯA VÀO QUYẾT TOÁN</v>
          </cell>
        </row>
      </sheetData>
      <sheetData sheetId="12196">
        <row r="4">
          <cell r="A4" t="str">
            <v>BẢNG TÍNH TOÁN, ĐO BÓC KHỐI LƯỢNG HOÀN THÀNH ĐƯA VÀO QUYẾT TOÁN</v>
          </cell>
        </row>
      </sheetData>
      <sheetData sheetId="12197">
        <row r="4">
          <cell r="A4" t="str">
            <v>BẢNG TÍNH TOÁN, ĐO BÓC KHỐI LƯỢNG HOÀN THÀNH ĐƯA VÀO QUYẾT TOÁN</v>
          </cell>
        </row>
      </sheetData>
      <sheetData sheetId="12198">
        <row r="4">
          <cell r="A4" t="str">
            <v>BẢNG TÍNH TOÁN, ĐO BÓC KHỐI LƯỢNG HOÀN THÀNH ĐƯA VÀO QUYẾT TOÁN</v>
          </cell>
        </row>
      </sheetData>
      <sheetData sheetId="12199">
        <row r="4">
          <cell r="A4" t="str">
            <v>BẢNG TÍNH TOÁN, ĐO BÓC KHỐI LƯỢNG HOÀN THÀNH ĐƯA VÀO QUYẾT TOÁN</v>
          </cell>
        </row>
      </sheetData>
      <sheetData sheetId="12200">
        <row r="4">
          <cell r="A4" t="str">
            <v>BẢNG TÍNH TOÁN, ĐO BÓC KHỐI LƯỢNG HOÀN THÀNH ĐƯA VÀO QUYẾT TOÁN</v>
          </cell>
        </row>
      </sheetData>
      <sheetData sheetId="12201">
        <row r="4">
          <cell r="A4" t="str">
            <v>BẢNG TÍNH TOÁN, ĐO BÓC KHỐI LƯỢNG HOÀN THÀNH ĐƯA VÀO QUYẾT TOÁN</v>
          </cell>
        </row>
      </sheetData>
      <sheetData sheetId="12202">
        <row r="4">
          <cell r="A4" t="str">
            <v>BẢNG TÍNH TOÁN, ĐO BÓC KHỐI LƯỢNG HOÀN THÀNH ĐƯA VÀO QUYẾT TOÁN</v>
          </cell>
        </row>
      </sheetData>
      <sheetData sheetId="12203">
        <row r="4">
          <cell r="A4" t="str">
            <v>BẢNG TÍNH TOÁN, ĐO BÓC KHỐI LƯỢNG HOÀN THÀNH ĐƯA VÀO QUYẾT TOÁN</v>
          </cell>
        </row>
      </sheetData>
      <sheetData sheetId="12204">
        <row r="4">
          <cell r="A4" t="str">
            <v>BẢNG TÍNH TOÁN, ĐO BÓC KHỐI LƯỢNG HOÀN THÀNH ĐƯA VÀO QUYẾT TOÁN</v>
          </cell>
        </row>
      </sheetData>
      <sheetData sheetId="12205">
        <row r="4">
          <cell r="A4" t="str">
            <v>BẢNG TÍNH TOÁN, ĐO BÓC KHỐI LƯỢNG HOÀN THÀNH ĐƯA VÀO QUYẾT TOÁN</v>
          </cell>
        </row>
      </sheetData>
      <sheetData sheetId="12206">
        <row r="4">
          <cell r="A4" t="str">
            <v>BẢNG TÍNH TOÁN, ĐO BÓC KHỐI LƯỢNG HOÀN THÀNH ĐƯA VÀO QUYẾT TOÁN</v>
          </cell>
        </row>
      </sheetData>
      <sheetData sheetId="12207">
        <row r="4">
          <cell r="A4" t="str">
            <v>BẢNG TÍNH TOÁN, ĐO BÓC KHỐI LƯỢNG HOÀN THÀNH ĐƯA VÀO QUYẾT TOÁN</v>
          </cell>
        </row>
      </sheetData>
      <sheetData sheetId="12208">
        <row r="4">
          <cell r="A4" t="str">
            <v>BẢNG TÍNH TOÁN, ĐO BÓC KHỐI LƯỢNG HOÀN THÀNH ĐƯA VÀO QUYẾT TOÁN</v>
          </cell>
        </row>
      </sheetData>
      <sheetData sheetId="12209">
        <row r="4">
          <cell r="A4" t="str">
            <v>BẢNG TÍNH TOÁN, ĐO BÓC KHỐI LƯỢNG HOÀN THÀNH ĐƯA VÀO QUYẾT TOÁN</v>
          </cell>
        </row>
      </sheetData>
      <sheetData sheetId="12210">
        <row r="4">
          <cell r="A4" t="str">
            <v>BẢNG TÍNH TOÁN, ĐO BÓC KHỐI LƯỢNG HOÀN THÀNH ĐƯA VÀO QUYẾT TOÁN</v>
          </cell>
        </row>
      </sheetData>
      <sheetData sheetId="12211">
        <row r="4">
          <cell r="A4" t="str">
            <v>BẢNG TÍNH TOÁN, ĐO BÓC KHỐI LƯỢNG HOÀN THÀNH ĐƯA VÀO QUYẾT TOÁN</v>
          </cell>
        </row>
      </sheetData>
      <sheetData sheetId="12212">
        <row r="4">
          <cell r="A4" t="str">
            <v>BẢNG TÍNH TOÁN, ĐO BÓC KHỐI LƯỢNG HOÀN THÀNH ĐƯA VÀO QUYẾT TOÁN</v>
          </cell>
        </row>
      </sheetData>
      <sheetData sheetId="12213">
        <row r="4">
          <cell r="A4" t="str">
            <v>BẢNG TÍNH TOÁN, ĐO BÓC KHỐI LƯỢNG HOÀN THÀNH ĐƯA VÀO QUYẾT TOÁN</v>
          </cell>
        </row>
      </sheetData>
      <sheetData sheetId="12214">
        <row r="4">
          <cell r="A4" t="str">
            <v>BẢNG TÍNH TOÁN, ĐO BÓC KHỐI LƯỢNG HOÀN THÀNH ĐƯA VÀO QUYẾT TOÁN</v>
          </cell>
        </row>
      </sheetData>
      <sheetData sheetId="12215">
        <row r="4">
          <cell r="A4" t="str">
            <v>BẢNG TÍNH TOÁN, ĐO BÓC KHỐI LƯỢNG HOÀN THÀNH ĐƯA VÀO QUYẾT TOÁN</v>
          </cell>
        </row>
      </sheetData>
      <sheetData sheetId="12216">
        <row r="4">
          <cell r="A4" t="str">
            <v>BẢNG TÍNH TOÁN, ĐO BÓC KHỐI LƯỢNG HOÀN THÀNH ĐƯA VÀO QUYẾT TOÁN</v>
          </cell>
        </row>
      </sheetData>
      <sheetData sheetId="12217">
        <row r="4">
          <cell r="A4" t="str">
            <v>BẢNG TÍNH TOÁN, ĐO BÓC KHỐI LƯỢNG HOÀN THÀNH ĐƯA VÀO QUYẾT TOÁN</v>
          </cell>
        </row>
      </sheetData>
      <sheetData sheetId="12218">
        <row r="4">
          <cell r="A4" t="str">
            <v>BẢNG TÍNH TOÁN, ĐO BÓC KHỐI LƯỢNG HOÀN THÀNH ĐƯA VÀO QUYẾT TOÁN</v>
          </cell>
        </row>
      </sheetData>
      <sheetData sheetId="12219">
        <row r="4">
          <cell r="A4" t="str">
            <v>BẢNG TÍNH TOÁN, ĐO BÓC KHỐI LƯỢNG HOÀN THÀNH ĐƯA VÀO QUYẾT TOÁN</v>
          </cell>
        </row>
      </sheetData>
      <sheetData sheetId="12220">
        <row r="4">
          <cell r="A4" t="str">
            <v>BẢNG TÍNH TOÁN, ĐO BÓC KHỐI LƯỢNG HOÀN THÀNH ĐƯA VÀO QUYẾT TOÁN</v>
          </cell>
        </row>
      </sheetData>
      <sheetData sheetId="12221">
        <row r="4">
          <cell r="A4" t="str">
            <v>BẢNG TÍNH TOÁN, ĐO BÓC KHỐI LƯỢNG HOÀN THÀNH ĐƯA VÀO QUYẾT TOÁN</v>
          </cell>
        </row>
      </sheetData>
      <sheetData sheetId="12222">
        <row r="4">
          <cell r="A4" t="str">
            <v>BẢNG TÍNH TOÁN, ĐO BÓC KHỐI LƯỢNG HOÀN THÀNH ĐƯA VÀO QUYẾT TOÁN</v>
          </cell>
        </row>
      </sheetData>
      <sheetData sheetId="12223">
        <row r="4">
          <cell r="A4" t="str">
            <v>BẢNG TÍNH TOÁN, ĐO BÓC KHỐI LƯỢNG HOÀN THÀNH ĐƯA VÀO QUYẾT TOÁN</v>
          </cell>
        </row>
      </sheetData>
      <sheetData sheetId="12224">
        <row r="4">
          <cell r="A4" t="str">
            <v>BẢNG TÍNH TOÁN, ĐO BÓC KHỐI LƯỢNG HOÀN THÀNH ĐƯA VÀO QUYẾT TOÁN</v>
          </cell>
        </row>
      </sheetData>
      <sheetData sheetId="12225">
        <row r="4">
          <cell r="A4" t="str">
            <v>BẢNG TÍNH TOÁN, ĐO BÓC KHỐI LƯỢNG HOÀN THÀNH ĐƯA VÀO QUYẾT TOÁN</v>
          </cell>
        </row>
      </sheetData>
      <sheetData sheetId="12226">
        <row r="4">
          <cell r="A4" t="str">
            <v>BẢNG TÍNH TOÁN, ĐO BÓC KHỐI LƯỢNG HOÀN THÀNH ĐƯA VÀO QUYẾT TOÁN</v>
          </cell>
        </row>
      </sheetData>
      <sheetData sheetId="12227">
        <row r="4">
          <cell r="A4" t="str">
            <v>BẢNG TÍNH TOÁN, ĐO BÓC KHỐI LƯỢNG HOÀN THÀNH ĐƯA VÀO QUYẾT TOÁN</v>
          </cell>
        </row>
      </sheetData>
      <sheetData sheetId="12228">
        <row r="4">
          <cell r="A4" t="str">
            <v>BẢNG TÍNH TOÁN, ĐO BÓC KHỐI LƯỢNG HOÀN THÀNH ĐƯA VÀO QUYẾT TOÁN</v>
          </cell>
        </row>
      </sheetData>
      <sheetData sheetId="12229">
        <row r="4">
          <cell r="A4" t="str">
            <v>BẢNG TÍNH TOÁN, ĐO BÓC KHỐI LƯỢNG HOÀN THÀNH ĐƯA VÀO QUYẾT TOÁN</v>
          </cell>
        </row>
      </sheetData>
      <sheetData sheetId="12230">
        <row r="4">
          <cell r="A4" t="str">
            <v>BẢNG TÍNH TOÁN, ĐO BÓC KHỐI LƯỢNG HOÀN THÀNH ĐƯA VÀO QUYẾT TOÁN</v>
          </cell>
        </row>
      </sheetData>
      <sheetData sheetId="12231">
        <row r="4">
          <cell r="A4" t="str">
            <v>BẢNG TÍNH TOÁN, ĐO BÓC KHỐI LƯỢNG HOÀN THÀNH ĐƯA VÀO QUYẾT TOÁN</v>
          </cell>
        </row>
      </sheetData>
      <sheetData sheetId="12232">
        <row r="4">
          <cell r="A4" t="str">
            <v>BẢNG TÍNH TOÁN, ĐO BÓC KHỐI LƯỢNG HOÀN THÀNH ĐƯA VÀO QUYẾT TOÁN</v>
          </cell>
        </row>
      </sheetData>
      <sheetData sheetId="12233">
        <row r="4">
          <cell r="A4" t="str">
            <v>BẢNG TÍNH TOÁN, ĐO BÓC KHỐI LƯỢNG HOÀN THÀNH ĐƯA VÀO QUYẾT TOÁN</v>
          </cell>
        </row>
      </sheetData>
      <sheetData sheetId="12234">
        <row r="4">
          <cell r="A4" t="str">
            <v>BẢNG TÍNH TOÁN, ĐO BÓC KHỐI LƯỢNG HOÀN THÀNH ĐƯA VÀO QUYẾT TOÁN</v>
          </cell>
        </row>
      </sheetData>
      <sheetData sheetId="12235">
        <row r="4">
          <cell r="A4" t="str">
            <v>BẢNG TÍNH TOÁN, ĐO BÓC KHỐI LƯỢNG HOÀN THÀNH ĐƯA VÀO QUYẾT TOÁN</v>
          </cell>
        </row>
      </sheetData>
      <sheetData sheetId="12236">
        <row r="4">
          <cell r="A4" t="str">
            <v>BẢNG TÍNH TOÁN, ĐO BÓC KHỐI LƯỢNG HOÀN THÀNH ĐƯA VÀO QUYẾT TOÁN</v>
          </cell>
        </row>
      </sheetData>
      <sheetData sheetId="12237">
        <row r="4">
          <cell r="A4" t="str">
            <v>BẢNG TÍNH TOÁN, ĐO BÓC KHỐI LƯỢNG HOÀN THÀNH ĐƯA VÀO QUYẾT TOÁN</v>
          </cell>
        </row>
      </sheetData>
      <sheetData sheetId="12238">
        <row r="4">
          <cell r="A4" t="str">
            <v>BẢNG TÍNH TOÁN, ĐO BÓC KHỐI LƯỢNG HOÀN THÀNH ĐƯA VÀO QUYẾT TOÁN</v>
          </cell>
        </row>
      </sheetData>
      <sheetData sheetId="12239">
        <row r="4">
          <cell r="A4" t="str">
            <v>BẢNG TÍNH TOÁN, ĐO BÓC KHỐI LƯỢNG HOÀN THÀNH ĐƯA VÀO QUYẾT TOÁN</v>
          </cell>
        </row>
      </sheetData>
      <sheetData sheetId="12240">
        <row r="4">
          <cell r="A4" t="str">
            <v>BẢNG TÍNH TOÁN, ĐO BÓC KHỐI LƯỢNG HOÀN THÀNH ĐƯA VÀO QUYẾT TOÁN</v>
          </cell>
        </row>
      </sheetData>
      <sheetData sheetId="12241">
        <row r="4">
          <cell r="A4" t="str">
            <v>BẢNG TÍNH TOÁN, ĐO BÓC KHỐI LƯỢNG HOÀN THÀNH ĐƯA VÀO QUYẾT TOÁN</v>
          </cell>
        </row>
      </sheetData>
      <sheetData sheetId="12242">
        <row r="4">
          <cell r="A4" t="str">
            <v>BẢNG TÍNH TOÁN, ĐO BÓC KHỐI LƯỢNG HOÀN THÀNH ĐƯA VÀO QUYẾT TOÁN</v>
          </cell>
        </row>
      </sheetData>
      <sheetData sheetId="12243">
        <row r="4">
          <cell r="A4" t="str">
            <v>BẢNG TÍNH TOÁN, ĐO BÓC KHỐI LƯỢNG HOÀN THÀNH ĐƯA VÀO QUYẾT TOÁN</v>
          </cell>
        </row>
      </sheetData>
      <sheetData sheetId="12244">
        <row r="4">
          <cell r="A4" t="str">
            <v>BẢNG TÍNH TOÁN, ĐO BÓC KHỐI LƯỢNG HOÀN THÀNH ĐƯA VÀO QUYẾT TOÁN</v>
          </cell>
        </row>
      </sheetData>
      <sheetData sheetId="12245">
        <row r="4">
          <cell r="A4" t="str">
            <v>BẢNG TÍNH TOÁN, ĐO BÓC KHỐI LƯỢNG HOÀN THÀNH ĐƯA VÀO QUYẾT TOÁN</v>
          </cell>
        </row>
      </sheetData>
      <sheetData sheetId="12246">
        <row r="4">
          <cell r="A4" t="str">
            <v>BẢNG TÍNH TOÁN, ĐO BÓC KHỐI LƯỢNG HOÀN THÀNH ĐƯA VÀO QUYẾT TOÁN</v>
          </cell>
        </row>
      </sheetData>
      <sheetData sheetId="12247">
        <row r="4">
          <cell r="A4" t="str">
            <v>BẢNG TÍNH TOÁN, ĐO BÓC KHỐI LƯỢNG HOÀN THÀNH ĐƯA VÀO QUYẾT TOÁN</v>
          </cell>
        </row>
      </sheetData>
      <sheetData sheetId="12248">
        <row r="4">
          <cell r="A4" t="str">
            <v>BẢNG TÍNH TOÁN, ĐO BÓC KHỐI LƯỢNG HOÀN THÀNH ĐƯA VÀO QUYẾT TOÁN</v>
          </cell>
        </row>
      </sheetData>
      <sheetData sheetId="12249">
        <row r="4">
          <cell r="A4" t="str">
            <v>BẢNG TÍNH TOÁN, ĐO BÓC KHỐI LƯỢNG HOÀN THÀNH ĐƯA VÀO QUYẾT TOÁN</v>
          </cell>
        </row>
      </sheetData>
      <sheetData sheetId="12250">
        <row r="4">
          <cell r="A4" t="str">
            <v>BẢNG TÍNH TOÁN, ĐO BÓC KHỐI LƯỢNG HOÀN THÀNH ĐƯA VÀO QUYẾT TOÁN</v>
          </cell>
        </row>
      </sheetData>
      <sheetData sheetId="12251">
        <row r="4">
          <cell r="A4" t="str">
            <v>BẢNG TÍNH TOÁN, ĐO BÓC KHỐI LƯỢNG HOÀN THÀNH ĐƯA VÀO QUYẾT TOÁN</v>
          </cell>
        </row>
      </sheetData>
      <sheetData sheetId="12252">
        <row r="4">
          <cell r="A4" t="str">
            <v>BẢNG TÍNH TOÁN, ĐO BÓC KHỐI LƯỢNG HOÀN THÀNH ĐƯA VÀO QUYẾT TOÁN</v>
          </cell>
        </row>
      </sheetData>
      <sheetData sheetId="12253">
        <row r="4">
          <cell r="A4" t="str">
            <v>BẢNG TÍNH TOÁN, ĐO BÓC KHỐI LƯỢNG HOÀN THÀNH ĐƯA VÀO QUYẾT TOÁN</v>
          </cell>
        </row>
      </sheetData>
      <sheetData sheetId="12254">
        <row r="4">
          <cell r="A4" t="str">
            <v>BẢNG TÍNH TOÁN, ĐO BÓC KHỐI LƯỢNG HOÀN THÀNH ĐƯA VÀO QUYẾT TOÁN</v>
          </cell>
        </row>
      </sheetData>
      <sheetData sheetId="12255">
        <row r="4">
          <cell r="A4" t="str">
            <v>BẢNG TÍNH TOÁN, ĐO BÓC KHỐI LƯỢNG HOÀN THÀNH ĐƯA VÀO QUYẾT TOÁN</v>
          </cell>
        </row>
      </sheetData>
      <sheetData sheetId="12256">
        <row r="4">
          <cell r="A4" t="str">
            <v>BẢNG TÍNH TOÁN, ĐO BÓC KHỐI LƯỢNG HOÀN THÀNH ĐƯA VÀO QUYẾT TOÁN</v>
          </cell>
        </row>
      </sheetData>
      <sheetData sheetId="12257">
        <row r="4">
          <cell r="A4" t="str">
            <v>BẢNG TÍNH TOÁN, ĐO BÓC KHỐI LƯỢNG HOÀN THÀNH ĐƯA VÀO QUYẾT TOÁN</v>
          </cell>
        </row>
      </sheetData>
      <sheetData sheetId="12258">
        <row r="4">
          <cell r="A4" t="str">
            <v>BẢNG TÍNH TOÁN, ĐO BÓC KHỐI LƯỢNG HOÀN THÀNH ĐƯA VÀO QUYẾT TOÁN</v>
          </cell>
        </row>
      </sheetData>
      <sheetData sheetId="12259">
        <row r="4">
          <cell r="A4" t="str">
            <v>BẢNG TÍNH TOÁN, ĐO BÓC KHỐI LƯỢNG HOÀN THÀNH ĐƯA VÀO QUYẾT TOÁN</v>
          </cell>
        </row>
      </sheetData>
      <sheetData sheetId="12260">
        <row r="4">
          <cell r="A4" t="str">
            <v>BẢNG TÍNH TOÁN, ĐO BÓC KHỐI LƯỢNG HOÀN THÀNH ĐƯA VÀO QUYẾT TOÁN</v>
          </cell>
        </row>
      </sheetData>
      <sheetData sheetId="12261">
        <row r="4">
          <cell r="A4" t="str">
            <v>BẢNG TÍNH TOÁN, ĐO BÓC KHỐI LƯỢNG HOÀN THÀNH ĐƯA VÀO QUYẾT TOÁN</v>
          </cell>
        </row>
      </sheetData>
      <sheetData sheetId="12262">
        <row r="4">
          <cell r="A4" t="str">
            <v>BẢNG TÍNH TOÁN, ĐO BÓC KHỐI LƯỢNG HOÀN THÀNH ĐƯA VÀO QUYẾT TOÁN</v>
          </cell>
        </row>
      </sheetData>
      <sheetData sheetId="12263">
        <row r="4">
          <cell r="A4" t="str">
            <v>BẢNG TÍNH TOÁN, ĐO BÓC KHỐI LƯỢNG HOÀN THÀNH ĐƯA VÀO QUYẾT TOÁN</v>
          </cell>
        </row>
      </sheetData>
      <sheetData sheetId="12264">
        <row r="4">
          <cell r="A4" t="str">
            <v>BẢNG TÍNH TOÁN, ĐO BÓC KHỐI LƯỢNG HOÀN THÀNH ĐƯA VÀO QUYẾT TOÁN</v>
          </cell>
        </row>
      </sheetData>
      <sheetData sheetId="12265">
        <row r="4">
          <cell r="A4" t="str">
            <v>BẢNG TÍNH TOÁN, ĐO BÓC KHỐI LƯỢNG HOÀN THÀNH ĐƯA VÀO QUYẾT TOÁN</v>
          </cell>
        </row>
      </sheetData>
      <sheetData sheetId="12266">
        <row r="4">
          <cell r="A4" t="str">
            <v>BẢNG TÍNH TOÁN, ĐO BÓC KHỐI LƯỢNG HOÀN THÀNH ĐƯA VÀO QUYẾT TOÁN</v>
          </cell>
        </row>
      </sheetData>
      <sheetData sheetId="12267">
        <row r="4">
          <cell r="A4" t="str">
            <v>BẢNG TÍNH TOÁN, ĐO BÓC KHỐI LƯỢNG HOÀN THÀNH ĐƯA VÀO QUYẾT TOÁN</v>
          </cell>
        </row>
      </sheetData>
      <sheetData sheetId="12268">
        <row r="4">
          <cell r="A4" t="str">
            <v>BẢNG TÍNH TOÁN, ĐO BÓC KHỐI LƯỢNG HOÀN THÀNH ĐƯA VÀO QUYẾT TOÁN</v>
          </cell>
        </row>
      </sheetData>
      <sheetData sheetId="12269">
        <row r="4">
          <cell r="A4" t="str">
            <v>BẢNG TÍNH TOÁN, ĐO BÓC KHỐI LƯỢNG HOÀN THÀNH ĐƯA VÀO QUYẾT TOÁN</v>
          </cell>
        </row>
      </sheetData>
      <sheetData sheetId="12270">
        <row r="4">
          <cell r="A4" t="str">
            <v>BẢNG TÍNH TOÁN, ĐO BÓC KHỐI LƯỢNG HOÀN THÀNH ĐƯA VÀO QUYẾT TOÁN</v>
          </cell>
        </row>
      </sheetData>
      <sheetData sheetId="12271">
        <row r="4">
          <cell r="A4" t="str">
            <v>BẢNG TÍNH TOÁN, ĐO BÓC KHỐI LƯỢNG HOÀN THÀNH ĐƯA VÀO QUYẾT TOÁN</v>
          </cell>
        </row>
      </sheetData>
      <sheetData sheetId="12272">
        <row r="4">
          <cell r="A4" t="str">
            <v>BẢNG TÍNH TOÁN, ĐO BÓC KHỐI LƯỢNG HOÀN THÀNH ĐƯA VÀO QUYẾT TOÁN</v>
          </cell>
        </row>
      </sheetData>
      <sheetData sheetId="12273">
        <row r="4">
          <cell r="A4" t="str">
            <v>BẢNG TÍNH TOÁN, ĐO BÓC KHỐI LƯỢNG HOÀN THÀNH ĐƯA VÀO QUYẾT TOÁN</v>
          </cell>
        </row>
      </sheetData>
      <sheetData sheetId="12274">
        <row r="4">
          <cell r="A4" t="str">
            <v>BẢNG TÍNH TOÁN, ĐO BÓC KHỐI LƯỢNG HOÀN THÀNH ĐƯA VÀO QUYẾT TOÁN</v>
          </cell>
        </row>
      </sheetData>
      <sheetData sheetId="12275">
        <row r="4">
          <cell r="A4" t="str">
            <v>BẢNG TÍNH TOÁN, ĐO BÓC KHỐI LƯỢNG HOÀN THÀNH ĐƯA VÀO QUYẾT TOÁN</v>
          </cell>
        </row>
      </sheetData>
      <sheetData sheetId="12276">
        <row r="4">
          <cell r="A4" t="str">
            <v>BẢNG TÍNH TOÁN, ĐO BÓC KHỐI LƯỢNG HOÀN THÀNH ĐƯA VÀO QUYẾT TOÁN</v>
          </cell>
        </row>
      </sheetData>
      <sheetData sheetId="12277">
        <row r="4">
          <cell r="A4" t="str">
            <v>BẢNG TÍNH TOÁN, ĐO BÓC KHỐI LƯỢNG HOÀN THÀNH ĐƯA VÀO QUYẾT TOÁN</v>
          </cell>
        </row>
      </sheetData>
      <sheetData sheetId="12278">
        <row r="4">
          <cell r="A4" t="str">
            <v>BẢNG TÍNH TOÁN, ĐO BÓC KHỐI LƯỢNG HOÀN THÀNH ĐƯA VÀO QUYẾT TOÁN</v>
          </cell>
        </row>
      </sheetData>
      <sheetData sheetId="12279">
        <row r="4">
          <cell r="A4" t="str">
            <v>BẢNG TÍNH TOÁN, ĐO BÓC KHỐI LƯỢNG HOÀN THÀNH ĐƯA VÀO QUYẾT TOÁN</v>
          </cell>
        </row>
      </sheetData>
      <sheetData sheetId="12280">
        <row r="4">
          <cell r="A4" t="str">
            <v>BẢNG TÍNH TOÁN, ĐO BÓC KHỐI LƯỢNG HOÀN THÀNH ĐƯA VÀO QUYẾT TOÁN</v>
          </cell>
        </row>
      </sheetData>
      <sheetData sheetId="12281">
        <row r="4">
          <cell r="A4" t="str">
            <v>BẢNG TÍNH TOÁN, ĐO BÓC KHỐI LƯỢNG HOÀN THÀNH ĐƯA VÀO QUYẾT TOÁN</v>
          </cell>
        </row>
      </sheetData>
      <sheetData sheetId="12282">
        <row r="4">
          <cell r="A4" t="str">
            <v>BẢNG TÍNH TOÁN, ĐO BÓC KHỐI LƯỢNG HOÀN THÀNH ĐƯA VÀO QUYẾT TOÁN</v>
          </cell>
        </row>
      </sheetData>
      <sheetData sheetId="12283">
        <row r="4">
          <cell r="A4" t="str">
            <v>BẢNG TÍNH TOÁN, ĐO BÓC KHỐI LƯỢNG HOÀN THÀNH ĐƯA VÀO QUYẾT TOÁN</v>
          </cell>
        </row>
      </sheetData>
      <sheetData sheetId="12284">
        <row r="4">
          <cell r="A4" t="str">
            <v>BẢNG TÍNH TOÁN, ĐO BÓC KHỐI LƯỢNG HOÀN THÀNH ĐƯA VÀO QUYẾT TOÁN</v>
          </cell>
        </row>
      </sheetData>
      <sheetData sheetId="12285">
        <row r="4">
          <cell r="A4" t="str">
            <v>BẢNG TÍNH TOÁN, ĐO BÓC KHỐI LƯỢNG HOÀN THÀNH ĐƯA VÀO QUYẾT TOÁN</v>
          </cell>
        </row>
      </sheetData>
      <sheetData sheetId="12286">
        <row r="4">
          <cell r="A4" t="str">
            <v>BẢNG TÍNH TOÁN, ĐO BÓC KHỐI LƯỢNG HOÀN THÀNH ĐƯA VÀO QUYẾT TOÁN</v>
          </cell>
        </row>
      </sheetData>
      <sheetData sheetId="12287">
        <row r="4">
          <cell r="A4" t="str">
            <v>BẢNG TÍNH TOÁN, ĐO BÓC KHỐI LƯỢNG HOÀN THÀNH ĐƯA VÀO QUYẾT TOÁN</v>
          </cell>
        </row>
      </sheetData>
      <sheetData sheetId="12288">
        <row r="4">
          <cell r="A4" t="str">
            <v>BẢNG TÍNH TOÁN, ĐO BÓC KHỐI LƯỢNG HOÀN THÀNH ĐƯA VÀO QUYẾT TOÁN</v>
          </cell>
        </row>
      </sheetData>
      <sheetData sheetId="12289">
        <row r="4">
          <cell r="A4" t="str">
            <v>BẢNG TÍNH TOÁN, ĐO BÓC KHỐI LƯỢNG HOÀN THÀNH ĐƯA VÀO QUYẾT TOÁN</v>
          </cell>
        </row>
      </sheetData>
      <sheetData sheetId="12290">
        <row r="4">
          <cell r="A4" t="str">
            <v>BẢNG TÍNH TOÁN, ĐO BÓC KHỐI LƯỢNG HOÀN THÀNH ĐƯA VÀO QUYẾT TOÁN</v>
          </cell>
        </row>
      </sheetData>
      <sheetData sheetId="12291">
        <row r="4">
          <cell r="A4" t="str">
            <v>BẢNG TÍNH TOÁN, ĐO BÓC KHỐI LƯỢNG HOÀN THÀNH ĐƯA VÀO QUYẾT TOÁN</v>
          </cell>
        </row>
      </sheetData>
      <sheetData sheetId="12292">
        <row r="4">
          <cell r="A4" t="str">
            <v>BẢNG TÍNH TOÁN, ĐO BÓC KHỐI LƯỢNG HOÀN THÀNH ĐƯA VÀO QUYẾT TOÁN</v>
          </cell>
        </row>
      </sheetData>
      <sheetData sheetId="12293">
        <row r="4">
          <cell r="A4" t="str">
            <v>BẢNG TÍNH TOÁN, ĐO BÓC KHỐI LƯỢNG HOÀN THÀNH ĐƯA VÀO QUYẾT TOÁN</v>
          </cell>
        </row>
      </sheetData>
      <sheetData sheetId="12294">
        <row r="4">
          <cell r="A4" t="str">
            <v>BẢNG TÍNH TOÁN, ĐO BÓC KHỐI LƯỢNG HOÀN THÀNH ĐƯA VÀO QUYẾT TOÁN</v>
          </cell>
        </row>
      </sheetData>
      <sheetData sheetId="12295">
        <row r="4">
          <cell r="A4" t="str">
            <v>BẢNG TÍNH TOÁN, ĐO BÓC KHỐI LƯỢNG HOÀN THÀNH ĐƯA VÀO QUYẾT TOÁN</v>
          </cell>
        </row>
      </sheetData>
      <sheetData sheetId="12296">
        <row r="4">
          <cell r="A4" t="str">
            <v>BẢNG TÍNH TOÁN, ĐO BÓC KHỐI LƯỢNG HOÀN THÀNH ĐƯA VÀO QUYẾT TOÁN</v>
          </cell>
        </row>
      </sheetData>
      <sheetData sheetId="12297">
        <row r="4">
          <cell r="A4" t="str">
            <v>BẢNG TÍNH TOÁN, ĐO BÓC KHỐI LƯỢNG HOÀN THÀNH ĐƯA VÀO QUYẾT TOÁN</v>
          </cell>
        </row>
      </sheetData>
      <sheetData sheetId="12298">
        <row r="4">
          <cell r="A4" t="str">
            <v>BẢNG TÍNH TOÁN, ĐO BÓC KHỐI LƯỢNG HOÀN THÀNH ĐƯA VÀO QUYẾT TOÁN</v>
          </cell>
        </row>
      </sheetData>
      <sheetData sheetId="12299">
        <row r="4">
          <cell r="A4" t="str">
            <v>BẢNG TÍNH TOÁN, ĐO BÓC KHỐI LƯỢNG HOÀN THÀNH ĐƯA VÀO QUYẾT TOÁN</v>
          </cell>
        </row>
      </sheetData>
      <sheetData sheetId="12300">
        <row r="4">
          <cell r="A4" t="str">
            <v>BẢNG TÍNH TOÁN, ĐO BÓC KHỐI LƯỢNG HOÀN THÀNH ĐƯA VÀO QUYẾT TOÁN</v>
          </cell>
        </row>
      </sheetData>
      <sheetData sheetId="12301">
        <row r="4">
          <cell r="A4" t="str">
            <v>BẢNG TÍNH TOÁN, ĐO BÓC KHỐI LƯỢNG HOÀN THÀNH ĐƯA VÀO QUYẾT TOÁN</v>
          </cell>
        </row>
      </sheetData>
      <sheetData sheetId="12302">
        <row r="4">
          <cell r="A4" t="str">
            <v>BẢNG TÍNH TOÁN, ĐO BÓC KHỐI LƯỢNG HOÀN THÀNH ĐƯA VÀO QUYẾT TOÁN</v>
          </cell>
        </row>
      </sheetData>
      <sheetData sheetId="12303">
        <row r="4">
          <cell r="A4" t="str">
            <v>BẢNG TÍNH TOÁN, ĐO BÓC KHỐI LƯỢNG HOÀN THÀNH ĐƯA VÀO QUYẾT TOÁN</v>
          </cell>
        </row>
      </sheetData>
      <sheetData sheetId="12304">
        <row r="4">
          <cell r="A4" t="str">
            <v>BẢNG TÍNH TOÁN, ĐO BÓC KHỐI LƯỢNG HOÀN THÀNH ĐƯA VÀO QUYẾT TOÁN</v>
          </cell>
        </row>
      </sheetData>
      <sheetData sheetId="12305">
        <row r="4">
          <cell r="A4" t="str">
            <v>BẢNG TÍNH TOÁN, ĐO BÓC KHỐI LƯỢNG HOÀN THÀNH ĐƯA VÀO QUYẾT TOÁN</v>
          </cell>
        </row>
      </sheetData>
      <sheetData sheetId="12306">
        <row r="4">
          <cell r="A4" t="str">
            <v>BẢNG TÍNH TOÁN, ĐO BÓC KHỐI LƯỢNG HOÀN THÀNH ĐƯA VÀO QUYẾT TOÁN</v>
          </cell>
        </row>
      </sheetData>
      <sheetData sheetId="12307">
        <row r="4">
          <cell r="A4" t="str">
            <v>BẢNG TÍNH TOÁN, ĐO BÓC KHỐI LƯỢNG HOÀN THÀNH ĐƯA VÀO QUYẾT TOÁN</v>
          </cell>
        </row>
      </sheetData>
      <sheetData sheetId="12308">
        <row r="4">
          <cell r="A4" t="str">
            <v>BẢNG TÍNH TOÁN, ĐO BÓC KHỐI LƯỢNG HOÀN THÀNH ĐƯA VÀO QUYẾT TOÁN</v>
          </cell>
        </row>
      </sheetData>
      <sheetData sheetId="12309">
        <row r="4">
          <cell r="A4" t="str">
            <v>BẢNG TÍNH TOÁN, ĐO BÓC KHỐI LƯỢNG HOÀN THÀNH ĐƯA VÀO QUYẾT TOÁN</v>
          </cell>
        </row>
      </sheetData>
      <sheetData sheetId="12310">
        <row r="4">
          <cell r="A4" t="str">
            <v>BẢNG TÍNH TOÁN, ĐO BÓC KHỐI LƯỢNG HOÀN THÀNH ĐƯA VÀO QUYẾT TOÁN</v>
          </cell>
        </row>
      </sheetData>
      <sheetData sheetId="12311">
        <row r="4">
          <cell r="A4" t="str">
            <v>BẢNG TÍNH TOÁN, ĐO BÓC KHỐI LƯỢNG HOÀN THÀNH ĐƯA VÀO QUYẾT TOÁN</v>
          </cell>
        </row>
      </sheetData>
      <sheetData sheetId="12312">
        <row r="4">
          <cell r="A4" t="str">
            <v>BẢNG TÍNH TOÁN, ĐO BÓC KHỐI LƯỢNG HOÀN THÀNH ĐƯA VÀO QUYẾT TOÁN</v>
          </cell>
        </row>
      </sheetData>
      <sheetData sheetId="12313">
        <row r="4">
          <cell r="A4" t="str">
            <v>BẢNG TÍNH TOÁN, ĐO BÓC KHỐI LƯỢNG HOÀN THÀNH ĐƯA VÀO QUYẾT TOÁN</v>
          </cell>
        </row>
      </sheetData>
      <sheetData sheetId="12314">
        <row r="4">
          <cell r="A4" t="str">
            <v>BẢNG TÍNH TOÁN, ĐO BÓC KHỐI LƯỢNG HOÀN THÀNH ĐƯA VÀO QUYẾT TOÁN</v>
          </cell>
        </row>
      </sheetData>
      <sheetData sheetId="12315">
        <row r="4">
          <cell r="A4" t="str">
            <v>BẢNG TÍNH TOÁN, ĐO BÓC KHỐI LƯỢNG HOÀN THÀNH ĐƯA VÀO QUYẾT TOÁN</v>
          </cell>
        </row>
      </sheetData>
      <sheetData sheetId="12316">
        <row r="4">
          <cell r="A4" t="str">
            <v>BẢNG TÍNH TOÁN, ĐO BÓC KHỐI LƯỢNG HOÀN THÀNH ĐƯA VÀO QUYẾT TOÁN</v>
          </cell>
        </row>
      </sheetData>
      <sheetData sheetId="12317">
        <row r="4">
          <cell r="A4" t="str">
            <v>BẢNG TÍNH TOÁN, ĐO BÓC KHỐI LƯỢNG HOÀN THÀNH ĐƯA VÀO QUYẾT TOÁN</v>
          </cell>
        </row>
      </sheetData>
      <sheetData sheetId="12318">
        <row r="4">
          <cell r="A4" t="str">
            <v>BẢNG TÍNH TOÁN, ĐO BÓC KHỐI LƯỢNG HOÀN THÀNH ĐƯA VÀO QUYẾT TOÁN</v>
          </cell>
        </row>
      </sheetData>
      <sheetData sheetId="12319">
        <row r="4">
          <cell r="A4" t="str">
            <v>BẢNG TÍNH TOÁN, ĐO BÓC KHỐI LƯỢNG HOÀN THÀNH ĐƯA VÀO QUYẾT TOÁN</v>
          </cell>
        </row>
      </sheetData>
      <sheetData sheetId="12320">
        <row r="4">
          <cell r="A4" t="str">
            <v>BẢNG TÍNH TOÁN, ĐO BÓC KHỐI LƯỢNG HOÀN THÀNH ĐƯA VÀO QUYẾT TOÁN</v>
          </cell>
        </row>
      </sheetData>
      <sheetData sheetId="12321">
        <row r="4">
          <cell r="A4" t="str">
            <v>BẢNG TÍNH TOÁN, ĐO BÓC KHỐI LƯỢNG HOÀN THÀNH ĐƯA VÀO QUYẾT TOÁN</v>
          </cell>
        </row>
      </sheetData>
      <sheetData sheetId="12322">
        <row r="4">
          <cell r="A4" t="str">
            <v>BẢNG TÍNH TOÁN, ĐO BÓC KHỐI LƯỢNG HOÀN THÀNH ĐƯA VÀO QUYẾT TOÁN</v>
          </cell>
        </row>
      </sheetData>
      <sheetData sheetId="12323">
        <row r="4">
          <cell r="A4" t="str">
            <v>BẢNG TÍNH TOÁN, ĐO BÓC KHỐI LƯỢNG HOÀN THÀNH ĐƯA VÀO QUYẾT TOÁN</v>
          </cell>
        </row>
      </sheetData>
      <sheetData sheetId="12324">
        <row r="4">
          <cell r="A4" t="str">
            <v>BẢNG TÍNH TOÁN, ĐO BÓC KHỐI LƯỢNG HOÀN THÀNH ĐƯA VÀO QUYẾT TOÁN</v>
          </cell>
        </row>
      </sheetData>
      <sheetData sheetId="12325">
        <row r="4">
          <cell r="A4" t="str">
            <v>BẢNG TÍNH TOÁN, ĐO BÓC KHỐI LƯỢNG HOÀN THÀNH ĐƯA VÀO QUYẾT TOÁN</v>
          </cell>
        </row>
      </sheetData>
      <sheetData sheetId="12326">
        <row r="4">
          <cell r="A4" t="str">
            <v>BẢNG TÍNH TOÁN, ĐO BÓC KHỐI LƯỢNG HOÀN THÀNH ĐƯA VÀO QUYẾT TOÁN</v>
          </cell>
        </row>
      </sheetData>
      <sheetData sheetId="12327">
        <row r="4">
          <cell r="A4" t="str">
            <v>BẢNG TÍNH TOÁN, ĐO BÓC KHỐI LƯỢNG HOÀN THÀNH ĐƯA VÀO QUYẾT TOÁN</v>
          </cell>
        </row>
      </sheetData>
      <sheetData sheetId="12328">
        <row r="4">
          <cell r="A4" t="str">
            <v>BẢNG TÍNH TOÁN, ĐO BÓC KHỐI LƯỢNG HOÀN THÀNH ĐƯA VÀO QUYẾT TOÁN</v>
          </cell>
        </row>
      </sheetData>
      <sheetData sheetId="12329">
        <row r="4">
          <cell r="A4" t="str">
            <v>BẢNG TÍNH TOÁN, ĐO BÓC KHỐI LƯỢNG HOÀN THÀNH ĐƯA VÀO QUYẾT TOÁN</v>
          </cell>
        </row>
      </sheetData>
      <sheetData sheetId="12330">
        <row r="4">
          <cell r="A4" t="str">
            <v>BẢNG TÍNH TOÁN, ĐO BÓC KHỐI LƯỢNG HOÀN THÀNH ĐƯA VÀO QUYẾT TOÁN</v>
          </cell>
        </row>
      </sheetData>
      <sheetData sheetId="12331">
        <row r="4">
          <cell r="A4" t="str">
            <v>BẢNG TÍNH TOÁN, ĐO BÓC KHỐI LƯỢNG HOÀN THÀNH ĐƯA VÀO QUYẾT TOÁN</v>
          </cell>
        </row>
      </sheetData>
      <sheetData sheetId="12332">
        <row r="4">
          <cell r="A4" t="str">
            <v>BẢNG TÍNH TOÁN, ĐO BÓC KHỐI LƯỢNG HOÀN THÀNH ĐƯA VÀO QUYẾT TOÁN</v>
          </cell>
        </row>
      </sheetData>
      <sheetData sheetId="12333">
        <row r="4">
          <cell r="A4" t="str">
            <v>BẢNG TÍNH TOÁN, ĐO BÓC KHỐI LƯỢNG HOÀN THÀNH ĐƯA VÀO QUYẾT TOÁN</v>
          </cell>
        </row>
      </sheetData>
      <sheetData sheetId="12334">
        <row r="4">
          <cell r="A4" t="str">
            <v>BẢNG TÍNH TOÁN, ĐO BÓC KHỐI LƯỢNG HOÀN THÀNH ĐƯA VÀO QUYẾT TOÁN</v>
          </cell>
        </row>
      </sheetData>
      <sheetData sheetId="12335">
        <row r="4">
          <cell r="A4" t="str">
            <v>BẢNG TÍNH TOÁN, ĐO BÓC KHỐI LƯỢNG HOÀN THÀNH ĐƯA VÀO QUYẾT TOÁN</v>
          </cell>
        </row>
      </sheetData>
      <sheetData sheetId="12336">
        <row r="4">
          <cell r="A4" t="str">
            <v>BẢNG TÍNH TOÁN, ĐO BÓC KHỐI LƯỢNG HOÀN THÀNH ĐƯA VÀO QUYẾT TOÁN</v>
          </cell>
        </row>
      </sheetData>
      <sheetData sheetId="12337">
        <row r="4">
          <cell r="A4" t="str">
            <v>BẢNG TÍNH TOÁN, ĐO BÓC KHỐI LƯỢNG HOÀN THÀNH ĐƯA VÀO QUYẾT TOÁN</v>
          </cell>
        </row>
      </sheetData>
      <sheetData sheetId="12338">
        <row r="4">
          <cell r="A4" t="str">
            <v>BẢNG TÍNH TOÁN, ĐO BÓC KHỐI LƯỢNG HOÀN THÀNH ĐƯA VÀO QUYẾT TOÁN</v>
          </cell>
        </row>
      </sheetData>
      <sheetData sheetId="12339">
        <row r="4">
          <cell r="A4" t="str">
            <v>BẢNG TÍNH TOÁN, ĐO BÓC KHỐI LƯỢNG HOÀN THÀNH ĐƯA VÀO QUYẾT TOÁN</v>
          </cell>
        </row>
      </sheetData>
      <sheetData sheetId="12340">
        <row r="4">
          <cell r="A4" t="str">
            <v>BẢNG TÍNH TOÁN, ĐO BÓC KHỐI LƯỢNG HOÀN THÀNH ĐƯA VÀO QUYẾT TOÁN</v>
          </cell>
        </row>
      </sheetData>
      <sheetData sheetId="12341">
        <row r="4">
          <cell r="A4" t="str">
            <v>BẢNG TÍNH TOÁN, ĐO BÓC KHỐI LƯỢNG HOÀN THÀNH ĐƯA VÀO QUYẾT TOÁN</v>
          </cell>
        </row>
      </sheetData>
      <sheetData sheetId="12342">
        <row r="4">
          <cell r="A4" t="str">
            <v>BẢNG TÍNH TOÁN, ĐO BÓC KHỐI LƯỢNG HOÀN THÀNH ĐƯA VÀO QUYẾT TOÁN</v>
          </cell>
        </row>
      </sheetData>
      <sheetData sheetId="12343">
        <row r="4">
          <cell r="A4" t="str">
            <v>BẢNG TÍNH TOÁN, ĐO BÓC KHỐI LƯỢNG HOÀN THÀNH ĐƯA VÀO QUYẾT TOÁN</v>
          </cell>
        </row>
      </sheetData>
      <sheetData sheetId="12344">
        <row r="4">
          <cell r="A4" t="str">
            <v>BẢNG TÍNH TOÁN, ĐO BÓC KHỐI LƯỢNG HOÀN THÀNH ĐƯA VÀO QUYẾT TOÁN</v>
          </cell>
        </row>
      </sheetData>
      <sheetData sheetId="12345">
        <row r="4">
          <cell r="A4" t="str">
            <v>BẢNG TÍNH TOÁN, ĐO BÓC KHỐI LƯỢNG HOÀN THÀNH ĐƯA VÀO QUYẾT TOÁN</v>
          </cell>
        </row>
      </sheetData>
      <sheetData sheetId="12346">
        <row r="4">
          <cell r="A4" t="str">
            <v>BẢNG TÍNH TOÁN, ĐO BÓC KHỐI LƯỢNG HOÀN THÀNH ĐƯA VÀO QUYẾT TOÁN</v>
          </cell>
        </row>
      </sheetData>
      <sheetData sheetId="12347">
        <row r="4">
          <cell r="A4" t="str">
            <v>BẢNG TÍNH TOÁN, ĐO BÓC KHỐI LƯỢNG HOÀN THÀNH ĐƯA VÀO QUYẾT TOÁN</v>
          </cell>
        </row>
      </sheetData>
      <sheetData sheetId="12348">
        <row r="4">
          <cell r="A4" t="str">
            <v>BẢNG TÍNH TOÁN, ĐO BÓC KHỐI LƯỢNG HOÀN THÀNH ĐƯA VÀO QUYẾT TOÁN</v>
          </cell>
        </row>
      </sheetData>
      <sheetData sheetId="12349">
        <row r="4">
          <cell r="A4" t="str">
            <v>BẢNG TÍNH TOÁN, ĐO BÓC KHỐI LƯỢNG HOÀN THÀNH ĐƯA VÀO QUYẾT TOÁN</v>
          </cell>
        </row>
      </sheetData>
      <sheetData sheetId="12350">
        <row r="4">
          <cell r="A4" t="str">
            <v>BẢNG TÍNH TOÁN, ĐO BÓC KHỐI LƯỢNG HOÀN THÀNH ĐƯA VÀO QUYẾT TOÁN</v>
          </cell>
        </row>
      </sheetData>
      <sheetData sheetId="12351">
        <row r="4">
          <cell r="A4" t="str">
            <v>BẢNG TÍNH TOÁN, ĐO BÓC KHỐI LƯỢNG HOÀN THÀNH ĐƯA VÀO QUYẾT TOÁN</v>
          </cell>
        </row>
      </sheetData>
      <sheetData sheetId="12352">
        <row r="4">
          <cell r="A4" t="str">
            <v>BẢNG TÍNH TOÁN, ĐO BÓC KHỐI LƯỢNG HOÀN THÀNH ĐƯA VÀO QUYẾT TOÁN</v>
          </cell>
        </row>
      </sheetData>
      <sheetData sheetId="12353">
        <row r="4">
          <cell r="A4" t="str">
            <v>BẢNG TÍNH TOÁN, ĐO BÓC KHỐI LƯỢNG HOÀN THÀNH ĐƯA VÀO QUYẾT TOÁN</v>
          </cell>
        </row>
      </sheetData>
      <sheetData sheetId="12354">
        <row r="4">
          <cell r="A4" t="str">
            <v>BẢNG TÍNH TOÁN, ĐO BÓC KHỐI LƯỢNG HOÀN THÀNH ĐƯA VÀO QUYẾT TOÁN</v>
          </cell>
        </row>
      </sheetData>
      <sheetData sheetId="12355">
        <row r="4">
          <cell r="A4" t="str">
            <v>BẢNG TÍNH TOÁN, ĐO BÓC KHỐI LƯỢNG HOÀN THÀNH ĐƯA VÀO QUYẾT TOÁN</v>
          </cell>
        </row>
      </sheetData>
      <sheetData sheetId="12356">
        <row r="4">
          <cell r="A4" t="str">
            <v>BẢNG TÍNH TOÁN, ĐO BÓC KHỐI LƯỢNG HOÀN THÀNH ĐƯA VÀO QUYẾT TOÁN</v>
          </cell>
        </row>
      </sheetData>
      <sheetData sheetId="12357">
        <row r="4">
          <cell r="A4" t="str">
            <v>BẢNG TÍNH TOÁN, ĐO BÓC KHỐI LƯỢNG HOÀN THÀNH ĐƯA VÀO QUYẾT TOÁN</v>
          </cell>
        </row>
      </sheetData>
      <sheetData sheetId="12358">
        <row r="4">
          <cell r="A4" t="str">
            <v>BẢNG TÍNH TOÁN, ĐO BÓC KHỐI LƯỢNG HOÀN THÀNH ĐƯA VÀO QUYẾT TOÁN</v>
          </cell>
        </row>
      </sheetData>
      <sheetData sheetId="12359">
        <row r="4">
          <cell r="A4" t="str">
            <v>BẢNG TÍNH TOÁN, ĐO BÓC KHỐI LƯỢNG HOÀN THÀNH ĐƯA VÀO QUYẾT TOÁN</v>
          </cell>
        </row>
      </sheetData>
      <sheetData sheetId="12360">
        <row r="4">
          <cell r="A4" t="str">
            <v>BẢNG TÍNH TOÁN, ĐO BÓC KHỐI LƯỢNG HOÀN THÀNH ĐƯA VÀO QUYẾT TOÁN</v>
          </cell>
        </row>
      </sheetData>
      <sheetData sheetId="12361">
        <row r="4">
          <cell r="A4" t="str">
            <v>BẢNG TÍNH TOÁN, ĐO BÓC KHỐI LƯỢNG HOÀN THÀNH ĐƯA VÀO QUYẾT TOÁN</v>
          </cell>
        </row>
      </sheetData>
      <sheetData sheetId="12362">
        <row r="4">
          <cell r="A4" t="str">
            <v>BẢNG TÍNH TOÁN, ĐO BÓC KHỐI LƯỢNG HOÀN THÀNH ĐƯA VÀO QUYẾT TOÁN</v>
          </cell>
        </row>
      </sheetData>
      <sheetData sheetId="12363">
        <row r="4">
          <cell r="A4" t="str">
            <v>BẢNG TÍNH TOÁN, ĐO BÓC KHỐI LƯỢNG HOÀN THÀNH ĐƯA VÀO QUYẾT TOÁN</v>
          </cell>
        </row>
      </sheetData>
      <sheetData sheetId="12364">
        <row r="4">
          <cell r="A4" t="str">
            <v>BẢNG TÍNH TOÁN, ĐO BÓC KHỐI LƯỢNG HOÀN THÀNH ĐƯA VÀO QUYẾT TOÁN</v>
          </cell>
        </row>
      </sheetData>
      <sheetData sheetId="12365">
        <row r="4">
          <cell r="A4" t="str">
            <v>BẢNG TÍNH TOÁN, ĐO BÓC KHỐI LƯỢNG HOÀN THÀNH ĐƯA VÀO QUYẾT TOÁN</v>
          </cell>
        </row>
      </sheetData>
      <sheetData sheetId="12366">
        <row r="4">
          <cell r="A4" t="str">
            <v>BẢNG TÍNH TOÁN, ĐO BÓC KHỐI LƯỢNG HOÀN THÀNH ĐƯA VÀO QUYẾT TOÁN</v>
          </cell>
        </row>
      </sheetData>
      <sheetData sheetId="12367">
        <row r="4">
          <cell r="A4" t="str">
            <v>BẢNG TÍNH TOÁN, ĐO BÓC KHỐI LƯỢNG HOÀN THÀNH ĐƯA VÀO QUYẾT TOÁN</v>
          </cell>
        </row>
      </sheetData>
      <sheetData sheetId="12368">
        <row r="4">
          <cell r="A4" t="str">
            <v>BẢNG TÍNH TOÁN, ĐO BÓC KHỐI LƯỢNG HOÀN THÀNH ĐƯA VÀO QUYẾT TOÁN</v>
          </cell>
        </row>
      </sheetData>
      <sheetData sheetId="12369">
        <row r="4">
          <cell r="A4" t="str">
            <v>BẢNG TÍNH TOÁN, ĐO BÓC KHỐI LƯỢNG HOÀN THÀNH ĐƯA VÀO QUYẾT TOÁN</v>
          </cell>
        </row>
      </sheetData>
      <sheetData sheetId="12370">
        <row r="4">
          <cell r="A4" t="str">
            <v>BẢNG TÍNH TOÁN, ĐO BÓC KHỐI LƯỢNG HOÀN THÀNH ĐƯA VÀO QUYẾT TOÁN</v>
          </cell>
        </row>
      </sheetData>
      <sheetData sheetId="12371">
        <row r="4">
          <cell r="A4" t="str">
            <v>BẢNG TÍNH TOÁN, ĐO BÓC KHỐI LƯỢNG HOÀN THÀNH ĐƯA VÀO QUYẾT TOÁN</v>
          </cell>
        </row>
      </sheetData>
      <sheetData sheetId="12372">
        <row r="4">
          <cell r="A4" t="str">
            <v>BẢNG TÍNH TOÁN, ĐO BÓC KHỐI LƯỢNG HOÀN THÀNH ĐƯA VÀO QUYẾT TOÁN</v>
          </cell>
        </row>
      </sheetData>
      <sheetData sheetId="12373">
        <row r="4">
          <cell r="A4" t="str">
            <v>BẢNG TÍNH TOÁN, ĐO BÓC KHỐI LƯỢNG HOÀN THÀNH ĐƯA VÀO QUYẾT TOÁN</v>
          </cell>
        </row>
      </sheetData>
      <sheetData sheetId="12374">
        <row r="4">
          <cell r="A4" t="str">
            <v>BẢNG TÍNH TOÁN, ĐO BÓC KHỐI LƯỢNG HOÀN THÀNH ĐƯA VÀO QUYẾT TOÁN</v>
          </cell>
        </row>
      </sheetData>
      <sheetData sheetId="12375">
        <row r="4">
          <cell r="A4" t="str">
            <v>BẢNG TÍNH TOÁN, ĐO BÓC KHỐI LƯỢNG HOÀN THÀNH ĐƯA VÀO QUYẾT TOÁN</v>
          </cell>
        </row>
      </sheetData>
      <sheetData sheetId="12376">
        <row r="4">
          <cell r="A4" t="str">
            <v>BẢNG TÍNH TOÁN, ĐO BÓC KHỐI LƯỢNG HOÀN THÀNH ĐƯA VÀO QUYẾT TOÁN</v>
          </cell>
        </row>
      </sheetData>
      <sheetData sheetId="12377">
        <row r="4">
          <cell r="A4" t="str">
            <v>BẢNG TÍNH TOÁN, ĐO BÓC KHỐI LƯỢNG HOÀN THÀNH ĐƯA VÀO QUYẾT TOÁN</v>
          </cell>
        </row>
      </sheetData>
      <sheetData sheetId="12378">
        <row r="4">
          <cell r="A4" t="str">
            <v>BẢNG TÍNH TOÁN, ĐO BÓC KHỐI LƯỢNG HOÀN THÀNH ĐƯA VÀO QUYẾT TOÁN</v>
          </cell>
        </row>
      </sheetData>
      <sheetData sheetId="12379">
        <row r="4">
          <cell r="A4" t="str">
            <v>BẢNG TÍNH TOÁN, ĐO BÓC KHỐI LƯỢNG HOÀN THÀNH ĐƯA VÀO QUYẾT TOÁN</v>
          </cell>
        </row>
      </sheetData>
      <sheetData sheetId="12380">
        <row r="4">
          <cell r="A4" t="str">
            <v>BẢNG TÍNH TOÁN, ĐO BÓC KHỐI LƯỢNG HOÀN THÀNH ĐƯA VÀO QUYẾT TOÁN</v>
          </cell>
        </row>
      </sheetData>
      <sheetData sheetId="12381">
        <row r="4">
          <cell r="A4" t="str">
            <v>BẢNG TÍNH TOÁN, ĐO BÓC KHỐI LƯỢNG HOÀN THÀNH ĐƯA VÀO QUYẾT TOÁN</v>
          </cell>
        </row>
      </sheetData>
      <sheetData sheetId="12382">
        <row r="4">
          <cell r="A4" t="str">
            <v>BẢNG TÍNH TOÁN, ĐO BÓC KHỐI LƯỢNG HOÀN THÀNH ĐƯA VÀO QUYẾT TOÁN</v>
          </cell>
        </row>
      </sheetData>
      <sheetData sheetId="12383">
        <row r="4">
          <cell r="A4" t="str">
            <v>BẢNG TÍNH TOÁN, ĐO BÓC KHỐI LƯỢNG HOÀN THÀNH ĐƯA VÀO QUYẾT TOÁN</v>
          </cell>
        </row>
      </sheetData>
      <sheetData sheetId="12384">
        <row r="4">
          <cell r="A4" t="str">
            <v>BẢNG TÍNH TOÁN, ĐO BÓC KHỐI LƯỢNG HOÀN THÀNH ĐƯA VÀO QUYẾT TOÁN</v>
          </cell>
        </row>
      </sheetData>
      <sheetData sheetId="12385">
        <row r="4">
          <cell r="A4" t="str">
            <v>BẢNG TÍNH TOÁN, ĐO BÓC KHỐI LƯỢNG HOÀN THÀNH ĐƯA VÀO QUYẾT TOÁN</v>
          </cell>
        </row>
      </sheetData>
      <sheetData sheetId="12386">
        <row r="4">
          <cell r="A4" t="str">
            <v>BẢNG TÍNH TOÁN, ĐO BÓC KHỐI LƯỢNG HOÀN THÀNH ĐƯA VÀO QUYẾT TOÁN</v>
          </cell>
        </row>
      </sheetData>
      <sheetData sheetId="12387">
        <row r="4">
          <cell r="A4" t="str">
            <v>BẢNG TÍNH TOÁN, ĐO BÓC KHỐI LƯỢNG HOÀN THÀNH ĐƯA VÀO QUYẾT TOÁN</v>
          </cell>
        </row>
      </sheetData>
      <sheetData sheetId="12388">
        <row r="4">
          <cell r="A4" t="str">
            <v>BẢNG TÍNH TOÁN, ĐO BÓC KHỐI LƯỢNG HOÀN THÀNH ĐƯA VÀO QUYẾT TOÁN</v>
          </cell>
        </row>
      </sheetData>
      <sheetData sheetId="12389">
        <row r="4">
          <cell r="A4" t="str">
            <v>BẢNG TÍNH TOÁN, ĐO BÓC KHỐI LƯỢNG HOÀN THÀNH ĐƯA VÀO QUYẾT TOÁN</v>
          </cell>
        </row>
      </sheetData>
      <sheetData sheetId="12390">
        <row r="4">
          <cell r="A4" t="str">
            <v>BẢNG TÍNH TOÁN, ĐO BÓC KHỐI LƯỢNG HOÀN THÀNH ĐƯA VÀO QUYẾT TOÁN</v>
          </cell>
        </row>
      </sheetData>
      <sheetData sheetId="12391">
        <row r="4">
          <cell r="A4" t="str">
            <v>BẢNG TÍNH TOÁN, ĐO BÓC KHỐI LƯỢNG HOÀN THÀNH ĐƯA VÀO QUYẾT TOÁN</v>
          </cell>
        </row>
      </sheetData>
      <sheetData sheetId="12392">
        <row r="4">
          <cell r="A4" t="str">
            <v>BẢNG TÍNH TOÁN, ĐO BÓC KHỐI LƯỢNG HOÀN THÀNH ĐƯA VÀO QUYẾT TOÁN</v>
          </cell>
        </row>
      </sheetData>
      <sheetData sheetId="12393">
        <row r="4">
          <cell r="A4" t="str">
            <v>BẢNG TÍNH TOÁN, ĐO BÓC KHỐI LƯỢNG HOÀN THÀNH ĐƯA VÀO QUYẾT TOÁN</v>
          </cell>
        </row>
      </sheetData>
      <sheetData sheetId="12394">
        <row r="4">
          <cell r="A4" t="str">
            <v>BẢNG TÍNH TOÁN, ĐO BÓC KHỐI LƯỢNG HOÀN THÀNH ĐƯA VÀO QUYẾT TOÁN</v>
          </cell>
        </row>
      </sheetData>
      <sheetData sheetId="12395">
        <row r="4">
          <cell r="A4" t="str">
            <v>BẢNG TÍNH TOÁN, ĐO BÓC KHỐI LƯỢNG HOÀN THÀNH ĐƯA VÀO QUYẾT TOÁN</v>
          </cell>
        </row>
      </sheetData>
      <sheetData sheetId="12396">
        <row r="4">
          <cell r="A4" t="str">
            <v>BẢNG TÍNH TOÁN, ĐO BÓC KHỐI LƯỢNG HOÀN THÀNH ĐƯA VÀO QUYẾT TOÁN</v>
          </cell>
        </row>
      </sheetData>
      <sheetData sheetId="12397">
        <row r="4">
          <cell r="A4" t="str">
            <v>BẢNG TÍNH TOÁN, ĐO BÓC KHỐI LƯỢNG HOÀN THÀNH ĐƯA VÀO QUYẾT TOÁN</v>
          </cell>
        </row>
      </sheetData>
      <sheetData sheetId="12398">
        <row r="4">
          <cell r="A4" t="str">
            <v>BẢNG TÍNH TOÁN, ĐO BÓC KHỐI LƯỢNG HOÀN THÀNH ĐƯA VÀO QUYẾT TOÁN</v>
          </cell>
        </row>
      </sheetData>
      <sheetData sheetId="12399">
        <row r="4">
          <cell r="A4" t="str">
            <v>BẢNG TÍNH TOÁN, ĐO BÓC KHỐI LƯỢNG HOÀN THÀNH ĐƯA VÀO QUYẾT TOÁN</v>
          </cell>
        </row>
      </sheetData>
      <sheetData sheetId="12400">
        <row r="4">
          <cell r="A4" t="str">
            <v>BẢNG TÍNH TOÁN, ĐO BÓC KHỐI LƯỢNG HOÀN THÀNH ĐƯA VÀO QUYẾT TOÁN</v>
          </cell>
        </row>
      </sheetData>
      <sheetData sheetId="12401">
        <row r="4">
          <cell r="A4" t="str">
            <v>BẢNG TÍNH TOÁN, ĐO BÓC KHỐI LƯỢNG HOÀN THÀNH ĐƯA VÀO QUYẾT TOÁN</v>
          </cell>
        </row>
      </sheetData>
      <sheetData sheetId="12402">
        <row r="4">
          <cell r="A4" t="str">
            <v>BẢNG TÍNH TOÁN, ĐO BÓC KHỐI LƯỢNG HOÀN THÀNH ĐƯA VÀO QUYẾT TOÁN</v>
          </cell>
        </row>
      </sheetData>
      <sheetData sheetId="12403">
        <row r="4">
          <cell r="A4" t="str">
            <v>BẢNG TÍNH TOÁN, ĐO BÓC KHỐI LƯỢNG HOÀN THÀNH ĐƯA VÀO QUYẾT TOÁN</v>
          </cell>
        </row>
      </sheetData>
      <sheetData sheetId="12404">
        <row r="4">
          <cell r="A4" t="str">
            <v>BẢNG TÍNH TOÁN, ĐO BÓC KHỐI LƯỢNG HOÀN THÀNH ĐƯA VÀO QUYẾT TOÁN</v>
          </cell>
        </row>
      </sheetData>
      <sheetData sheetId="12405">
        <row r="4">
          <cell r="A4" t="str">
            <v>BẢNG TÍNH TOÁN, ĐO BÓC KHỐI LƯỢNG HOÀN THÀNH ĐƯA VÀO QUYẾT TOÁN</v>
          </cell>
        </row>
      </sheetData>
      <sheetData sheetId="12406">
        <row r="4">
          <cell r="A4" t="str">
            <v>BẢNG TÍNH TOÁN, ĐO BÓC KHỐI LƯỢNG HOÀN THÀNH ĐƯA VÀO QUYẾT TOÁN</v>
          </cell>
        </row>
      </sheetData>
      <sheetData sheetId="12407">
        <row r="4">
          <cell r="A4" t="str">
            <v>BẢNG TÍNH TOÁN, ĐO BÓC KHỐI LƯỢNG HOÀN THÀNH ĐƯA VÀO QUYẾT TOÁN</v>
          </cell>
        </row>
      </sheetData>
      <sheetData sheetId="12408">
        <row r="4">
          <cell r="A4" t="str">
            <v>BẢNG TÍNH TOÁN, ĐO BÓC KHỐI LƯỢNG HOÀN THÀNH ĐƯA VÀO QUYẾT TOÁN</v>
          </cell>
        </row>
      </sheetData>
      <sheetData sheetId="12409">
        <row r="4">
          <cell r="A4" t="str">
            <v>BẢNG TÍNH TOÁN, ĐO BÓC KHỐI LƯỢNG HOÀN THÀNH ĐƯA VÀO QUYẾT TOÁN</v>
          </cell>
        </row>
      </sheetData>
      <sheetData sheetId="12410">
        <row r="4">
          <cell r="A4" t="str">
            <v>BẢNG TÍNH TOÁN, ĐO BÓC KHỐI LƯỢNG HOÀN THÀNH ĐƯA VÀO QUYẾT TOÁN</v>
          </cell>
        </row>
      </sheetData>
      <sheetData sheetId="12411">
        <row r="4">
          <cell r="A4" t="str">
            <v>BẢNG TÍNH TOÁN, ĐO BÓC KHỐI LƯỢNG HOÀN THÀNH ĐƯA VÀO QUYẾT TOÁN</v>
          </cell>
        </row>
      </sheetData>
      <sheetData sheetId="12412">
        <row r="4">
          <cell r="A4" t="str">
            <v>BẢNG TÍNH TOÁN, ĐO BÓC KHỐI LƯỢNG HOÀN THÀNH ĐƯA VÀO QUYẾT TOÁN</v>
          </cell>
        </row>
      </sheetData>
      <sheetData sheetId="12413">
        <row r="4">
          <cell r="A4" t="str">
            <v>BẢNG TÍNH TOÁN, ĐO BÓC KHỐI LƯỢNG HOÀN THÀNH ĐƯA VÀO QUYẾT TOÁN</v>
          </cell>
        </row>
      </sheetData>
      <sheetData sheetId="12414">
        <row r="4">
          <cell r="A4" t="str">
            <v>BẢNG TÍNH TOÁN, ĐO BÓC KHỐI LƯỢNG HOÀN THÀNH ĐƯA VÀO QUYẾT TOÁN</v>
          </cell>
        </row>
      </sheetData>
      <sheetData sheetId="12415">
        <row r="4">
          <cell r="A4" t="str">
            <v>BẢNG TÍNH TOÁN, ĐO BÓC KHỐI LƯỢNG HOÀN THÀNH ĐƯA VÀO QUYẾT TOÁN</v>
          </cell>
        </row>
      </sheetData>
      <sheetData sheetId="12416">
        <row r="4">
          <cell r="A4" t="str">
            <v>BẢNG TÍNH TOÁN, ĐO BÓC KHỐI LƯỢNG HOÀN THÀNH ĐƯA VÀO QUYẾT TOÁN</v>
          </cell>
        </row>
      </sheetData>
      <sheetData sheetId="12417">
        <row r="4">
          <cell r="A4" t="str">
            <v>BẢNG TÍNH TOÁN, ĐO BÓC KHỐI LƯỢNG HOÀN THÀNH ĐƯA VÀO QUYẾT TOÁN</v>
          </cell>
        </row>
      </sheetData>
      <sheetData sheetId="12418">
        <row r="4">
          <cell r="A4" t="str">
            <v>BẢNG TÍNH TOÁN, ĐO BÓC KHỐI LƯỢNG HOÀN THÀNH ĐƯA VÀO QUYẾT TOÁN</v>
          </cell>
        </row>
      </sheetData>
      <sheetData sheetId="12419">
        <row r="4">
          <cell r="A4" t="str">
            <v>BẢNG TÍNH TOÁN, ĐO BÓC KHỐI LƯỢNG HOÀN THÀNH ĐƯA VÀO QUYẾT TOÁN</v>
          </cell>
        </row>
      </sheetData>
      <sheetData sheetId="12420">
        <row r="4">
          <cell r="A4" t="str">
            <v>BẢNG TÍNH TOÁN, ĐO BÓC KHỐI LƯỢNG HOÀN THÀNH ĐƯA VÀO QUYẾT TOÁN</v>
          </cell>
        </row>
      </sheetData>
      <sheetData sheetId="12421">
        <row r="4">
          <cell r="A4" t="str">
            <v>BẢNG TÍNH TOÁN, ĐO BÓC KHỐI LƯỢNG HOÀN THÀNH ĐƯA VÀO QUYẾT TOÁN</v>
          </cell>
        </row>
      </sheetData>
      <sheetData sheetId="12422">
        <row r="4">
          <cell r="A4" t="str">
            <v>BẢNG TÍNH TOÁN, ĐO BÓC KHỐI LƯỢNG HOÀN THÀNH ĐƯA VÀO QUYẾT TOÁN</v>
          </cell>
        </row>
      </sheetData>
      <sheetData sheetId="12423">
        <row r="4">
          <cell r="A4" t="str">
            <v>BẢNG TÍNH TOÁN, ĐO BÓC KHỐI LƯỢNG HOÀN THÀNH ĐƯA VÀO QUYẾT TOÁN</v>
          </cell>
        </row>
      </sheetData>
      <sheetData sheetId="12424">
        <row r="4">
          <cell r="A4" t="str">
            <v>BẢNG TÍNH TOÁN, ĐO BÓC KHỐI LƯỢNG HOÀN THÀNH ĐƯA VÀO QUYẾT TOÁN</v>
          </cell>
        </row>
      </sheetData>
      <sheetData sheetId="12425">
        <row r="4">
          <cell r="A4" t="str">
            <v>BẢNG TÍNH TOÁN, ĐO BÓC KHỐI LƯỢNG HOÀN THÀNH ĐƯA VÀO QUYẾT TOÁN</v>
          </cell>
        </row>
      </sheetData>
      <sheetData sheetId="12426">
        <row r="4">
          <cell r="A4" t="str">
            <v>BẢNG TÍNH TOÁN, ĐO BÓC KHỐI LƯỢNG HOÀN THÀNH ĐƯA VÀO QUYẾT TOÁN</v>
          </cell>
        </row>
      </sheetData>
      <sheetData sheetId="12427">
        <row r="4">
          <cell r="A4" t="str">
            <v>BẢNG TÍNH TOÁN, ĐO BÓC KHỐI LƯỢNG HOÀN THÀNH ĐƯA VÀO QUYẾT TOÁN</v>
          </cell>
        </row>
      </sheetData>
      <sheetData sheetId="12428">
        <row r="4">
          <cell r="A4" t="str">
            <v>BẢNG TÍNH TOÁN, ĐO BÓC KHỐI LƯỢNG HOÀN THÀNH ĐƯA VÀO QUYẾT TOÁN</v>
          </cell>
        </row>
      </sheetData>
      <sheetData sheetId="12429">
        <row r="4">
          <cell r="A4" t="str">
            <v>BẢNG TÍNH TOÁN, ĐO BÓC KHỐI LƯỢNG HOÀN THÀNH ĐƯA VÀO QUYẾT TOÁN</v>
          </cell>
        </row>
      </sheetData>
      <sheetData sheetId="12430">
        <row r="4">
          <cell r="A4" t="str">
            <v>BẢNG TÍNH TOÁN, ĐO BÓC KHỐI LƯỢNG HOÀN THÀNH ĐƯA VÀO QUYẾT TOÁN</v>
          </cell>
        </row>
      </sheetData>
      <sheetData sheetId="12431">
        <row r="4">
          <cell r="A4" t="str">
            <v>BẢNG TÍNH TOÁN, ĐO BÓC KHỐI LƯỢNG HOÀN THÀNH ĐƯA VÀO QUYẾT TOÁN</v>
          </cell>
        </row>
      </sheetData>
      <sheetData sheetId="12432">
        <row r="4">
          <cell r="A4" t="str">
            <v>BẢNG TÍNH TOÁN, ĐO BÓC KHỐI LƯỢNG HOÀN THÀNH ĐƯA VÀO QUYẾT TOÁN</v>
          </cell>
        </row>
      </sheetData>
      <sheetData sheetId="12433">
        <row r="4">
          <cell r="A4" t="str">
            <v>BẢNG TÍNH TOÁN, ĐO BÓC KHỐI LƯỢNG HOÀN THÀNH ĐƯA VÀO QUYẾT TOÁN</v>
          </cell>
        </row>
      </sheetData>
      <sheetData sheetId="12434">
        <row r="4">
          <cell r="A4" t="str">
            <v>BẢNG TÍNH TOÁN, ĐO BÓC KHỐI LƯỢNG HOÀN THÀNH ĐƯA VÀO QUYẾT TOÁN</v>
          </cell>
        </row>
      </sheetData>
      <sheetData sheetId="12435">
        <row r="4">
          <cell r="A4" t="str">
            <v>BẢNG TÍNH TOÁN, ĐO BÓC KHỐI LƯỢNG HOÀN THÀNH ĐƯA VÀO QUYẾT TOÁN</v>
          </cell>
        </row>
      </sheetData>
      <sheetData sheetId="12436">
        <row r="4">
          <cell r="A4" t="str">
            <v>BẢNG TÍNH TOÁN, ĐO BÓC KHỐI LƯỢNG HOÀN THÀNH ĐƯA VÀO QUYẾT TOÁN</v>
          </cell>
        </row>
      </sheetData>
      <sheetData sheetId="12437">
        <row r="4">
          <cell r="A4" t="str">
            <v>BẢNG TÍNH TOÁN, ĐO BÓC KHỐI LƯỢNG HOÀN THÀNH ĐƯA VÀO QUYẾT TOÁN</v>
          </cell>
        </row>
      </sheetData>
      <sheetData sheetId="12438">
        <row r="4">
          <cell r="A4" t="str">
            <v>BẢNG TÍNH TOÁN, ĐO BÓC KHỐI LƯỢNG HOÀN THÀNH ĐƯA VÀO QUYẾT TOÁN</v>
          </cell>
        </row>
      </sheetData>
      <sheetData sheetId="12439">
        <row r="4">
          <cell r="A4" t="str">
            <v>BẢNG TÍNH TOÁN, ĐO BÓC KHỐI LƯỢNG HOÀN THÀNH ĐƯA VÀO QUYẾT TOÁN</v>
          </cell>
        </row>
      </sheetData>
      <sheetData sheetId="12440">
        <row r="4">
          <cell r="A4" t="str">
            <v>BẢNG TÍNH TOÁN, ĐO BÓC KHỐI LƯỢNG HOÀN THÀNH ĐƯA VÀO QUYẾT TOÁN</v>
          </cell>
        </row>
      </sheetData>
      <sheetData sheetId="12441">
        <row r="4">
          <cell r="A4" t="str">
            <v>BẢNG TÍNH TOÁN, ĐO BÓC KHỐI LƯỢNG HOÀN THÀNH ĐƯA VÀO QUYẾT TOÁN</v>
          </cell>
        </row>
      </sheetData>
      <sheetData sheetId="12442">
        <row r="4">
          <cell r="A4" t="str">
            <v>BẢNG TÍNH TOÁN, ĐO BÓC KHỐI LƯỢNG HOÀN THÀNH ĐƯA VÀO QUYẾT TOÁN</v>
          </cell>
        </row>
      </sheetData>
      <sheetData sheetId="12443">
        <row r="4">
          <cell r="A4" t="str">
            <v>BẢNG TÍNH TOÁN, ĐO BÓC KHỐI LƯỢNG HOÀN THÀNH ĐƯA VÀO QUYẾT TOÁN</v>
          </cell>
        </row>
      </sheetData>
      <sheetData sheetId="12444">
        <row r="4">
          <cell r="A4" t="str">
            <v>BẢNG TÍNH TOÁN, ĐO BÓC KHỐI LƯỢNG HOÀN THÀNH ĐƯA VÀO QUYẾT TOÁN</v>
          </cell>
        </row>
      </sheetData>
      <sheetData sheetId="12445">
        <row r="4">
          <cell r="A4" t="str">
            <v>BẢNG TÍNH TOÁN, ĐO BÓC KHỐI LƯỢNG HOÀN THÀNH ĐƯA VÀO QUYẾT TOÁN</v>
          </cell>
        </row>
      </sheetData>
      <sheetData sheetId="12446">
        <row r="4">
          <cell r="A4" t="str">
            <v>BẢNG TÍNH TOÁN, ĐO BÓC KHỐI LƯỢNG HOÀN THÀNH ĐƯA VÀO QUYẾT TOÁN</v>
          </cell>
        </row>
      </sheetData>
      <sheetData sheetId="12447">
        <row r="4">
          <cell r="A4" t="str">
            <v>BẢNG TÍNH TOÁN, ĐO BÓC KHỐI LƯỢNG HOÀN THÀNH ĐƯA VÀO QUYẾT TOÁN</v>
          </cell>
        </row>
      </sheetData>
      <sheetData sheetId="12448">
        <row r="4">
          <cell r="A4" t="str">
            <v>BẢNG TÍNH TOÁN, ĐO BÓC KHỐI LƯỢNG HOÀN THÀNH ĐƯA VÀO QUYẾT TOÁN</v>
          </cell>
        </row>
      </sheetData>
      <sheetData sheetId="12449">
        <row r="4">
          <cell r="A4" t="str">
            <v>BẢNG TÍNH TOÁN, ĐO BÓC KHỐI LƯỢNG HOÀN THÀNH ĐƯA VÀO QUYẾT TOÁN</v>
          </cell>
        </row>
      </sheetData>
      <sheetData sheetId="12450">
        <row r="4">
          <cell r="A4" t="str">
            <v>BẢNG TÍNH TOÁN, ĐO BÓC KHỐI LƯỢNG HOÀN THÀNH ĐƯA VÀO QUYẾT TOÁN</v>
          </cell>
        </row>
      </sheetData>
      <sheetData sheetId="12451">
        <row r="4">
          <cell r="A4" t="str">
            <v>BẢNG TÍNH TOÁN, ĐO BÓC KHỐI LƯỢNG HOÀN THÀNH ĐƯA VÀO QUYẾT TOÁN</v>
          </cell>
        </row>
      </sheetData>
      <sheetData sheetId="12452">
        <row r="4">
          <cell r="A4" t="str">
            <v>BẢNG TÍNH TOÁN, ĐO BÓC KHỐI LƯỢNG HOÀN THÀNH ĐƯA VÀO QUYẾT TOÁN</v>
          </cell>
        </row>
      </sheetData>
      <sheetData sheetId="12453">
        <row r="4">
          <cell r="A4" t="str">
            <v>BẢNG TÍNH TOÁN, ĐO BÓC KHỐI LƯỢNG HOÀN THÀNH ĐƯA VÀO QUYẾT TOÁN</v>
          </cell>
        </row>
      </sheetData>
      <sheetData sheetId="12454">
        <row r="4">
          <cell r="A4" t="str">
            <v>BẢNG TÍNH TOÁN, ĐO BÓC KHỐI LƯỢNG HOÀN THÀNH ĐƯA VÀO QUYẾT TOÁN</v>
          </cell>
        </row>
      </sheetData>
      <sheetData sheetId="12455">
        <row r="4">
          <cell r="A4" t="str">
            <v>BẢNG TÍNH TOÁN, ĐO BÓC KHỐI LƯỢNG HOÀN THÀNH ĐƯA VÀO QUYẾT TOÁN</v>
          </cell>
        </row>
      </sheetData>
      <sheetData sheetId="12456">
        <row r="4">
          <cell r="A4" t="str">
            <v>BẢNG TÍNH TOÁN, ĐO BÓC KHỐI LƯỢNG HOÀN THÀNH ĐƯA VÀO QUYẾT TOÁN</v>
          </cell>
        </row>
      </sheetData>
      <sheetData sheetId="12457">
        <row r="4">
          <cell r="A4" t="str">
            <v>BẢNG TÍNH TOÁN, ĐO BÓC KHỐI LƯỢNG HOÀN THÀNH ĐƯA VÀO QUYẾT TOÁN</v>
          </cell>
        </row>
      </sheetData>
      <sheetData sheetId="12458">
        <row r="4">
          <cell r="A4" t="str">
            <v>BẢNG TÍNH TOÁN, ĐO BÓC KHỐI LƯỢNG HOÀN THÀNH ĐƯA VÀO QUYẾT TOÁN</v>
          </cell>
        </row>
      </sheetData>
      <sheetData sheetId="12459">
        <row r="4">
          <cell r="A4" t="str">
            <v>BẢNG TÍNH TOÁN, ĐO BÓC KHỐI LƯỢNG HOÀN THÀNH ĐƯA VÀO QUYẾT TOÁN</v>
          </cell>
        </row>
      </sheetData>
      <sheetData sheetId="12460">
        <row r="4">
          <cell r="A4" t="str">
            <v>BẢNG TÍNH TOÁN, ĐO BÓC KHỐI LƯỢNG HOÀN THÀNH ĐƯA VÀO QUYẾT TOÁN</v>
          </cell>
        </row>
      </sheetData>
      <sheetData sheetId="12461">
        <row r="4">
          <cell r="A4" t="str">
            <v>BẢNG TÍNH TOÁN, ĐO BÓC KHỐI LƯỢNG HOÀN THÀNH ĐƯA VÀO QUYẾT TOÁN</v>
          </cell>
        </row>
      </sheetData>
      <sheetData sheetId="12462">
        <row r="4">
          <cell r="A4" t="str">
            <v>BẢNG TÍNH TOÁN, ĐO BÓC KHỐI LƯỢNG HOÀN THÀNH ĐƯA VÀO QUYẾT TOÁN</v>
          </cell>
        </row>
      </sheetData>
      <sheetData sheetId="12463">
        <row r="4">
          <cell r="A4" t="str">
            <v>BẢNG TÍNH TOÁN, ĐO BÓC KHỐI LƯỢNG HOÀN THÀNH ĐƯA VÀO QUYẾT TOÁN</v>
          </cell>
        </row>
      </sheetData>
      <sheetData sheetId="12464">
        <row r="4">
          <cell r="A4" t="str">
            <v>BẢNG TÍNH TOÁN, ĐO BÓC KHỐI LƯỢNG HOÀN THÀNH ĐƯA VÀO QUYẾT TOÁN</v>
          </cell>
        </row>
      </sheetData>
      <sheetData sheetId="12465">
        <row r="4">
          <cell r="A4" t="str">
            <v>BẢNG TÍNH TOÁN, ĐO BÓC KHỐI LƯỢNG HOÀN THÀNH ĐƯA VÀO QUYẾT TOÁN</v>
          </cell>
        </row>
      </sheetData>
      <sheetData sheetId="12466">
        <row r="4">
          <cell r="A4" t="str">
            <v>BẢNG TÍNH TOÁN, ĐO BÓC KHỐI LƯỢNG HOÀN THÀNH ĐƯA VÀO QUYẾT TOÁN</v>
          </cell>
        </row>
      </sheetData>
      <sheetData sheetId="12467">
        <row r="4">
          <cell r="A4" t="str">
            <v>BẢNG TÍNH TOÁN, ĐO BÓC KHỐI LƯỢNG HOÀN THÀNH ĐƯA VÀO QUYẾT TOÁN</v>
          </cell>
        </row>
      </sheetData>
      <sheetData sheetId="12468">
        <row r="4">
          <cell r="A4" t="str">
            <v>BẢNG TÍNH TOÁN, ĐO BÓC KHỐI LƯỢNG HOÀN THÀNH ĐƯA VÀO QUYẾT TOÁN</v>
          </cell>
        </row>
      </sheetData>
      <sheetData sheetId="12469">
        <row r="4">
          <cell r="A4" t="str">
            <v>BẢNG TÍNH TOÁN, ĐO BÓC KHỐI LƯỢNG HOÀN THÀNH ĐƯA VÀO QUYẾT TOÁN</v>
          </cell>
        </row>
      </sheetData>
      <sheetData sheetId="12470">
        <row r="4">
          <cell r="A4" t="str">
            <v>BẢNG TÍNH TOÁN, ĐO BÓC KHỐI LƯỢNG HOÀN THÀNH ĐƯA VÀO QUYẾT TOÁN</v>
          </cell>
        </row>
      </sheetData>
      <sheetData sheetId="12471">
        <row r="4">
          <cell r="A4" t="str">
            <v>BẢNG TÍNH TOÁN, ĐO BÓC KHỐI LƯỢNG HOÀN THÀNH ĐƯA VÀO QUYẾT TOÁN</v>
          </cell>
        </row>
      </sheetData>
      <sheetData sheetId="12472">
        <row r="4">
          <cell r="A4" t="str">
            <v>BẢNG TÍNH TOÁN, ĐO BÓC KHỐI LƯỢNG HOÀN THÀNH ĐƯA VÀO QUYẾT TOÁN</v>
          </cell>
        </row>
      </sheetData>
      <sheetData sheetId="12473">
        <row r="4">
          <cell r="A4" t="str">
            <v>BẢNG TÍNH TOÁN, ĐO BÓC KHỐI LƯỢNG HOÀN THÀNH ĐƯA VÀO QUYẾT TOÁN</v>
          </cell>
        </row>
      </sheetData>
      <sheetData sheetId="12474">
        <row r="4">
          <cell r="A4" t="str">
            <v>BẢNG TÍNH TOÁN, ĐO BÓC KHỐI LƯỢNG HOÀN THÀNH ĐƯA VÀO QUYẾT TOÁN</v>
          </cell>
        </row>
      </sheetData>
      <sheetData sheetId="12475">
        <row r="4">
          <cell r="A4" t="str">
            <v>BẢNG TÍNH TOÁN, ĐO BÓC KHỐI LƯỢNG HOÀN THÀNH ĐƯA VÀO QUYẾT TOÁN</v>
          </cell>
        </row>
      </sheetData>
      <sheetData sheetId="12476">
        <row r="4">
          <cell r="A4" t="str">
            <v>BẢNG TÍNH TOÁN, ĐO BÓC KHỐI LƯỢNG HOÀN THÀNH ĐƯA VÀO QUYẾT TOÁN</v>
          </cell>
        </row>
      </sheetData>
      <sheetData sheetId="12477">
        <row r="4">
          <cell r="A4" t="str">
            <v>BẢNG TÍNH TOÁN, ĐO BÓC KHỐI LƯỢNG HOÀN THÀNH ĐƯA VÀO QUYẾT TOÁN</v>
          </cell>
        </row>
      </sheetData>
      <sheetData sheetId="12478">
        <row r="4">
          <cell r="A4" t="str">
            <v>BẢNG TÍNH TOÁN, ĐO BÓC KHỐI LƯỢNG HOÀN THÀNH ĐƯA VÀO QUYẾT TOÁN</v>
          </cell>
        </row>
      </sheetData>
      <sheetData sheetId="12479">
        <row r="4">
          <cell r="A4" t="str">
            <v>BẢNG TÍNH TOÁN, ĐO BÓC KHỐI LƯỢNG HOÀN THÀNH ĐƯA VÀO QUYẾT TOÁN</v>
          </cell>
        </row>
      </sheetData>
      <sheetData sheetId="12480">
        <row r="4">
          <cell r="A4" t="str">
            <v>BẢNG TÍNH TOÁN, ĐO BÓC KHỐI LƯỢNG HOÀN THÀNH ĐƯA VÀO QUYẾT TOÁN</v>
          </cell>
        </row>
      </sheetData>
      <sheetData sheetId="12481">
        <row r="4">
          <cell r="A4" t="str">
            <v>BẢNG TÍNH TOÁN, ĐO BÓC KHỐI LƯỢNG HOÀN THÀNH ĐƯA VÀO QUYẾT TOÁN</v>
          </cell>
        </row>
      </sheetData>
      <sheetData sheetId="12482">
        <row r="4">
          <cell r="A4" t="str">
            <v>BẢNG TÍNH TOÁN, ĐO BÓC KHỐI LƯỢNG HOÀN THÀNH ĐƯA VÀO QUYẾT TOÁN</v>
          </cell>
        </row>
      </sheetData>
      <sheetData sheetId="12483">
        <row r="4">
          <cell r="A4" t="str">
            <v>BẢNG TÍNH TOÁN, ĐO BÓC KHỐI LƯỢNG HOÀN THÀNH ĐƯA VÀO QUYẾT TOÁN</v>
          </cell>
        </row>
      </sheetData>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ow r="9">
          <cell r="A9" t="str">
            <v>A</v>
          </cell>
        </row>
      </sheetData>
      <sheetData sheetId="12492">
        <row r="9">
          <cell r="A9" t="str">
            <v>A</v>
          </cell>
        </row>
      </sheetData>
      <sheetData sheetId="12493" refreshError="1"/>
      <sheetData sheetId="12494" refreshError="1"/>
      <sheetData sheetId="12495" refreshError="1"/>
      <sheetData sheetId="12496" refreshError="1"/>
      <sheetData sheetId="12497" refreshError="1"/>
      <sheetData sheetId="12498" refreshError="1"/>
      <sheetData sheetId="12499">
        <row r="9">
          <cell r="A9" t="str">
            <v>A</v>
          </cell>
        </row>
      </sheetData>
      <sheetData sheetId="12500"/>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refreshError="1"/>
      <sheetData sheetId="12536" refreshError="1"/>
      <sheetData sheetId="12537" refreshError="1"/>
      <sheetData sheetId="12538" refreshError="1"/>
      <sheetData sheetId="12539" refreshError="1"/>
      <sheetData sheetId="12540" refreshError="1"/>
      <sheetData sheetId="12541" refreshError="1"/>
      <sheetData sheetId="12542" refreshError="1"/>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refreshError="1"/>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refreshError="1"/>
      <sheetData sheetId="12570" refreshError="1"/>
      <sheetData sheetId="12571" refreshError="1"/>
      <sheetData sheetId="12572" refreshError="1"/>
      <sheetData sheetId="12573">
        <row r="9">
          <cell r="A9" t="str">
            <v>A</v>
          </cell>
        </row>
      </sheetData>
      <sheetData sheetId="12574">
        <row r="9">
          <cell r="A9" t="str">
            <v>A</v>
          </cell>
        </row>
      </sheetData>
      <sheetData sheetId="12575">
        <row r="9">
          <cell r="A9" t="str">
            <v>A</v>
          </cell>
        </row>
      </sheetData>
      <sheetData sheetId="12576">
        <row r="4">
          <cell r="A4" t="str">
            <v>BẢNG TÍNH TOÁN, ĐO BÓC KHỐI LƯỢNG HOÀN THÀNH ĐƯA VÀO QUYẾT TOÁN</v>
          </cell>
        </row>
      </sheetData>
      <sheetData sheetId="12577">
        <row r="4">
          <cell r="A4" t="str">
            <v>BẢNG TÍNH TOÁN, ĐO BÓC KHỐI LƯỢNG HOÀN THÀNH ĐƯA VÀO QUYẾT TOÁN</v>
          </cell>
        </row>
      </sheetData>
      <sheetData sheetId="12578">
        <row r="4">
          <cell r="A4" t="str">
            <v>BẢNG TÍNH TOÁN, ĐO BÓC KHỐI LƯỢNG HOÀN THÀNH ĐƯA VÀO QUYẾT TOÁN</v>
          </cell>
        </row>
      </sheetData>
      <sheetData sheetId="12579">
        <row r="4">
          <cell r="A4" t="str">
            <v>BẢNG TÍNH TOÁN, ĐO BÓC KHỐI LƯỢNG HOÀN THÀNH ĐƯA VÀO QUYẾT TOÁN</v>
          </cell>
        </row>
      </sheetData>
      <sheetData sheetId="12580">
        <row r="4">
          <cell r="A4" t="str">
            <v>BẢNG TÍNH TOÁN, ĐO BÓC KHỐI LƯỢNG HOÀN THÀNH ĐƯA VÀO QUYẾT TOÁN</v>
          </cell>
        </row>
      </sheetData>
      <sheetData sheetId="12581">
        <row r="4">
          <cell r="A4" t="str">
            <v>BẢNG TÍNH TOÁN, ĐO BÓC KHỐI LƯỢNG HOÀN THÀNH ĐƯA VÀO QUYẾT TOÁN</v>
          </cell>
        </row>
      </sheetData>
      <sheetData sheetId="12582">
        <row r="9">
          <cell r="A9" t="str">
            <v>A</v>
          </cell>
        </row>
      </sheetData>
      <sheetData sheetId="12583">
        <row r="9">
          <cell r="A9" t="str">
            <v>A</v>
          </cell>
        </row>
      </sheetData>
      <sheetData sheetId="12584">
        <row r="4">
          <cell r="A4" t="str">
            <v>BẢNG TÍNH TOÁN, ĐO BÓC KHỐI LƯỢNG HOÀN THÀNH ĐƯA VÀO QUYẾT TOÁN</v>
          </cell>
        </row>
      </sheetData>
      <sheetData sheetId="12585">
        <row r="4">
          <cell r="A4" t="str">
            <v>BẢNG TÍNH TOÁN, ĐO BÓC KHỐI LƯỢNG HOÀN THÀNH ĐƯA VÀO QUYẾT TOÁN</v>
          </cell>
        </row>
      </sheetData>
      <sheetData sheetId="12586">
        <row r="9">
          <cell r="A9" t="str">
            <v>A</v>
          </cell>
        </row>
      </sheetData>
      <sheetData sheetId="12587">
        <row r="9">
          <cell r="A9" t="str">
            <v>A</v>
          </cell>
        </row>
      </sheetData>
      <sheetData sheetId="12588">
        <row r="9">
          <cell r="A9" t="str">
            <v>A</v>
          </cell>
        </row>
      </sheetData>
      <sheetData sheetId="12589">
        <row r="4">
          <cell r="A4" t="str">
            <v>BẢNG TÍNH TOÁN, ĐO BÓC KHỐI LƯỢNG HOÀN THÀNH ĐƯA VÀO QUYẾT TOÁN</v>
          </cell>
        </row>
      </sheetData>
      <sheetData sheetId="12590">
        <row r="4">
          <cell r="A4" t="str">
            <v>BẢNG TÍNH TOÁN, ĐO BÓC KHỐI LƯỢNG HOÀN THÀNH ĐƯA VÀO QUYẾT TOÁN</v>
          </cell>
        </row>
      </sheetData>
      <sheetData sheetId="12591">
        <row r="9">
          <cell r="A9" t="str">
            <v>A</v>
          </cell>
        </row>
      </sheetData>
      <sheetData sheetId="12592">
        <row r="9">
          <cell r="A9" t="str">
            <v>A</v>
          </cell>
        </row>
      </sheetData>
      <sheetData sheetId="12593">
        <row r="4">
          <cell r="A4" t="str">
            <v>BẢNG TÍNH TOÁN, ĐO BÓC KHỐI LƯỢNG HOÀN THÀNH ĐƯA VÀO QUYẾT TOÁN</v>
          </cell>
        </row>
      </sheetData>
      <sheetData sheetId="12594">
        <row r="4">
          <cell r="A4" t="str">
            <v>BẢNG TÍNH TOÁN, ĐO BÓC KHỐI LƯỢNG HOÀN THÀNH ĐƯA VÀO QUYẾT TOÁN</v>
          </cell>
        </row>
      </sheetData>
      <sheetData sheetId="12595">
        <row r="4">
          <cell r="A4" t="str">
            <v>BẢNG TÍNH TOÁN, ĐO BÓC KHỐI LƯỢNG HOÀN THÀNH ĐƯA VÀO QUYẾT TOÁN</v>
          </cell>
        </row>
      </sheetData>
      <sheetData sheetId="12596">
        <row r="4">
          <cell r="A4" t="str">
            <v>BẢNG TÍNH TOÁN, ĐO BÓC KHỐI LƯỢNG HOÀN THÀNH ĐƯA VÀO QUYẾT TOÁN</v>
          </cell>
        </row>
      </sheetData>
      <sheetData sheetId="12597">
        <row r="4">
          <cell r="A4" t="str">
            <v>BẢNG TÍNH TOÁN, ĐO BÓC KHỐI LƯỢNG HOÀN THÀNH ĐƯA VÀO QUYẾT TOÁN</v>
          </cell>
        </row>
      </sheetData>
      <sheetData sheetId="12598">
        <row r="4">
          <cell r="A4" t="str">
            <v>BẢNG TÍNH TOÁN, ĐO BÓC KHỐI LƯỢNG HOÀN THÀNH ĐƯA VÀO QUYẾT TOÁN</v>
          </cell>
        </row>
      </sheetData>
      <sheetData sheetId="12599">
        <row r="4">
          <cell r="A4" t="str">
            <v>BẢNG TÍNH TOÁN, ĐO BÓC KHỐI LƯỢNG HOÀN THÀNH ĐƯA VÀO QUYẾT TOÁN</v>
          </cell>
        </row>
      </sheetData>
      <sheetData sheetId="12600">
        <row r="9">
          <cell r="A9" t="str">
            <v>A</v>
          </cell>
        </row>
      </sheetData>
      <sheetData sheetId="12601">
        <row r="9">
          <cell r="A9" t="str">
            <v>A</v>
          </cell>
        </row>
      </sheetData>
      <sheetData sheetId="12602">
        <row r="4">
          <cell r="A4" t="str">
            <v>BẢNG TÍNH TOÁN, ĐO BÓC KHỐI LƯỢNG HOÀN THÀNH ĐƯA VÀO QUYẾT TOÁN</v>
          </cell>
        </row>
      </sheetData>
      <sheetData sheetId="12603">
        <row r="9">
          <cell r="A9" t="str">
            <v>A</v>
          </cell>
        </row>
      </sheetData>
      <sheetData sheetId="12604">
        <row r="4">
          <cell r="A4" t="str">
            <v>BẢNG TÍNH TOÁN, ĐO BÓC KHỐI LƯỢNG HOÀN THÀNH ĐƯA VÀO QUYẾT TOÁN</v>
          </cell>
        </row>
      </sheetData>
      <sheetData sheetId="12605">
        <row r="9">
          <cell r="A9" t="str">
            <v>A</v>
          </cell>
        </row>
      </sheetData>
      <sheetData sheetId="12606">
        <row r="4">
          <cell r="A4" t="str">
            <v>BẢNG TÍNH TOÁN, ĐO BÓC KHỐI LƯỢNG HOÀN THÀNH ĐƯA VÀO QUYẾT TOÁN</v>
          </cell>
        </row>
      </sheetData>
      <sheetData sheetId="12607">
        <row r="4">
          <cell r="A4" t="str">
            <v>BẢNG TÍNH TOÁN, ĐO BÓC KHỐI LƯỢNG HOÀN THÀNH ĐƯA VÀO QUYẾT TOÁN</v>
          </cell>
        </row>
      </sheetData>
      <sheetData sheetId="12608">
        <row r="4">
          <cell r="A4" t="str">
            <v>BẢNG TÍNH TOÁN, ĐO BÓC KHỐI LƯỢNG HOÀN THÀNH ĐƯA VÀO QUYẾT TOÁN</v>
          </cell>
        </row>
      </sheetData>
      <sheetData sheetId="12609">
        <row r="4">
          <cell r="A4" t="str">
            <v>BẢNG TÍNH TOÁN, ĐO BÓC KHỐI LƯỢNG HOÀN THÀNH ĐƯA VÀO QUYẾT TOÁN</v>
          </cell>
        </row>
      </sheetData>
      <sheetData sheetId="12610">
        <row r="4">
          <cell r="A4" t="str">
            <v>BẢNG TÍNH TOÁN, ĐO BÓC KHỐI LƯỢNG HOÀN THÀNH ĐƯA VÀO QUYẾT TOÁN</v>
          </cell>
        </row>
      </sheetData>
      <sheetData sheetId="12611">
        <row r="9">
          <cell r="A9" t="str">
            <v>A</v>
          </cell>
        </row>
      </sheetData>
      <sheetData sheetId="12612">
        <row r="4">
          <cell r="A4" t="str">
            <v>BẢNG TÍNH TOÁN, ĐO BÓC KHỐI LƯỢNG HOÀN THÀNH ĐƯA VÀO QUYẾT TOÁN</v>
          </cell>
        </row>
      </sheetData>
      <sheetData sheetId="12613">
        <row r="4">
          <cell r="A4" t="str">
            <v>BẢNG TÍNH TOÁN, ĐO BÓC KHỐI LƯỢNG HOÀN THÀNH ĐƯA VÀO QUYẾT TOÁN</v>
          </cell>
        </row>
      </sheetData>
      <sheetData sheetId="12614">
        <row r="9">
          <cell r="A9" t="str">
            <v>A</v>
          </cell>
        </row>
      </sheetData>
      <sheetData sheetId="12615">
        <row r="9">
          <cell r="A9" t="str">
            <v>A</v>
          </cell>
        </row>
      </sheetData>
      <sheetData sheetId="12616">
        <row r="9">
          <cell r="A9" t="str">
            <v>A</v>
          </cell>
        </row>
      </sheetData>
      <sheetData sheetId="12617">
        <row r="9">
          <cell r="A9" t="str">
            <v>A</v>
          </cell>
        </row>
      </sheetData>
      <sheetData sheetId="12618">
        <row r="4">
          <cell r="A4" t="str">
            <v>BẢNG TÍNH TOÁN, ĐO BÓC KHỐI LƯỢNG HOÀN THÀNH ĐƯA VÀO QUYẾT TOÁN</v>
          </cell>
        </row>
      </sheetData>
      <sheetData sheetId="12619">
        <row r="4">
          <cell r="A4" t="str">
            <v>BẢNG TÍNH TOÁN, ĐO BÓC KHỐI LƯỢNG HOÀN THÀNH ĐƯA VÀO QUYẾT TOÁN</v>
          </cell>
        </row>
      </sheetData>
      <sheetData sheetId="12620" refreshError="1"/>
      <sheetData sheetId="12621" refreshError="1"/>
      <sheetData sheetId="12622" refreshError="1"/>
      <sheetData sheetId="12623">
        <row r="9">
          <cell r="A9" t="str">
            <v>A</v>
          </cell>
        </row>
      </sheetData>
      <sheetData sheetId="12624">
        <row r="9">
          <cell r="A9" t="str">
            <v>A</v>
          </cell>
        </row>
      </sheetData>
      <sheetData sheetId="12625">
        <row r="9">
          <cell r="A9" t="str">
            <v>A</v>
          </cell>
        </row>
      </sheetData>
      <sheetData sheetId="12626" refreshError="1"/>
      <sheetData sheetId="12627" refreshError="1"/>
      <sheetData sheetId="12628" refreshError="1"/>
      <sheetData sheetId="12629" refreshError="1"/>
      <sheetData sheetId="12630">
        <row r="9">
          <cell r="A9" t="str">
            <v>A</v>
          </cell>
        </row>
      </sheetData>
      <sheetData sheetId="12631" refreshError="1"/>
      <sheetData sheetId="12632" refreshError="1"/>
      <sheetData sheetId="12633" refreshError="1"/>
      <sheetData sheetId="12634" refreshError="1"/>
      <sheetData sheetId="12635" refreshError="1"/>
      <sheetData sheetId="12636" refreshError="1"/>
      <sheetData sheetId="12637" refreshError="1"/>
      <sheetData sheetId="12638" refreshError="1"/>
      <sheetData sheetId="12639" refreshError="1"/>
      <sheetData sheetId="12640">
        <row r="9">
          <cell r="A9" t="str">
            <v>A</v>
          </cell>
        </row>
      </sheetData>
      <sheetData sheetId="12641" refreshError="1"/>
      <sheetData sheetId="12642" refreshError="1"/>
      <sheetData sheetId="12643" refreshError="1"/>
      <sheetData sheetId="12644" refreshError="1"/>
      <sheetData sheetId="12645" refreshError="1"/>
      <sheetData sheetId="12646" refreshError="1"/>
      <sheetData sheetId="12647" refreshError="1"/>
      <sheetData sheetId="12648" refreshError="1"/>
      <sheetData sheetId="12649" refreshError="1"/>
      <sheetData sheetId="12650" refreshError="1"/>
      <sheetData sheetId="12651" refreshError="1"/>
      <sheetData sheetId="12652" refreshError="1"/>
      <sheetData sheetId="12653" refreshError="1"/>
      <sheetData sheetId="12654" refreshError="1"/>
      <sheetData sheetId="12655" refreshError="1"/>
      <sheetData sheetId="12656" refreshError="1"/>
      <sheetData sheetId="12657" refreshError="1"/>
      <sheetData sheetId="12658" refreshError="1"/>
      <sheetData sheetId="12659" refreshError="1"/>
      <sheetData sheetId="12660" refreshError="1"/>
      <sheetData sheetId="12661" refreshError="1"/>
      <sheetData sheetId="12662" refreshError="1"/>
      <sheetData sheetId="12663" refreshError="1"/>
      <sheetData sheetId="12664" refreshError="1"/>
      <sheetData sheetId="12665" refreshError="1"/>
      <sheetData sheetId="12666" refreshError="1"/>
      <sheetData sheetId="12667" refreshError="1"/>
      <sheetData sheetId="12668" refreshError="1"/>
      <sheetData sheetId="12669" refreshError="1"/>
      <sheetData sheetId="12670" refreshError="1"/>
      <sheetData sheetId="12671" refreshError="1"/>
      <sheetData sheetId="12672" refreshError="1"/>
      <sheetData sheetId="12673">
        <row r="9">
          <cell r="A9" t="str">
            <v>A</v>
          </cell>
        </row>
      </sheetData>
      <sheetData sheetId="12674" refreshError="1"/>
      <sheetData sheetId="12675" refreshError="1"/>
      <sheetData sheetId="12676" refreshError="1"/>
      <sheetData sheetId="12677" refreshError="1"/>
      <sheetData sheetId="12678" refreshError="1"/>
      <sheetData sheetId="12679" refreshError="1"/>
      <sheetData sheetId="12680" refreshError="1"/>
      <sheetData sheetId="12681" refreshError="1"/>
      <sheetData sheetId="12682" refreshError="1"/>
      <sheetData sheetId="12683" refreshError="1"/>
      <sheetData sheetId="12684" refreshError="1"/>
      <sheetData sheetId="12685" refreshError="1"/>
      <sheetData sheetId="12686" refreshError="1"/>
      <sheetData sheetId="12687" refreshError="1"/>
      <sheetData sheetId="12688" refreshError="1"/>
      <sheetData sheetId="12689" refreshError="1"/>
      <sheetData sheetId="12690" refreshError="1"/>
      <sheetData sheetId="12691" refreshError="1"/>
      <sheetData sheetId="12692" refreshError="1"/>
      <sheetData sheetId="12693" refreshError="1"/>
      <sheetData sheetId="12694" refreshError="1"/>
      <sheetData sheetId="12695" refreshError="1"/>
      <sheetData sheetId="12696" refreshError="1"/>
      <sheetData sheetId="12697" refreshError="1"/>
      <sheetData sheetId="12698" refreshError="1"/>
      <sheetData sheetId="12699" refreshError="1"/>
      <sheetData sheetId="12700" refreshError="1"/>
      <sheetData sheetId="12701" refreshError="1"/>
      <sheetData sheetId="12702" refreshError="1"/>
      <sheetData sheetId="12703" refreshError="1"/>
      <sheetData sheetId="12704"/>
      <sheetData sheetId="12705" refreshError="1"/>
      <sheetData sheetId="12706" refreshError="1"/>
      <sheetData sheetId="12707" refreshError="1"/>
      <sheetData sheetId="12708" refreshError="1"/>
      <sheetData sheetId="12709" refreshError="1"/>
      <sheetData sheetId="12710" refreshError="1"/>
      <sheetData sheetId="12711"/>
      <sheetData sheetId="12712"/>
      <sheetData sheetId="12713"/>
      <sheetData sheetId="12714">
        <row r="9">
          <cell r="A9" t="str">
            <v>A</v>
          </cell>
        </row>
      </sheetData>
      <sheetData sheetId="12715" refreshError="1"/>
      <sheetData sheetId="12716">
        <row r="9">
          <cell r="A9" t="str">
            <v>A</v>
          </cell>
        </row>
      </sheetData>
      <sheetData sheetId="12717">
        <row r="9">
          <cell r="A9" t="str">
            <v>A</v>
          </cell>
        </row>
      </sheetData>
      <sheetData sheetId="12718"/>
      <sheetData sheetId="12719">
        <row r="9">
          <cell r="A9" t="str">
            <v>A</v>
          </cell>
        </row>
      </sheetData>
      <sheetData sheetId="12720">
        <row r="9">
          <cell r="A9" t="str">
            <v>A</v>
          </cell>
        </row>
      </sheetData>
      <sheetData sheetId="12721">
        <row r="9">
          <cell r="A9" t="str">
            <v>A</v>
          </cell>
        </row>
      </sheetData>
      <sheetData sheetId="12722">
        <row r="9">
          <cell r="A9" t="str">
            <v>A</v>
          </cell>
        </row>
      </sheetData>
      <sheetData sheetId="12723">
        <row r="9">
          <cell r="A9" t="str">
            <v>A</v>
          </cell>
        </row>
      </sheetData>
      <sheetData sheetId="12724">
        <row r="9">
          <cell r="A9" t="str">
            <v>A</v>
          </cell>
        </row>
      </sheetData>
      <sheetData sheetId="12725">
        <row r="9">
          <cell r="A9" t="str">
            <v>A</v>
          </cell>
        </row>
      </sheetData>
      <sheetData sheetId="12726">
        <row r="9">
          <cell r="A9" t="str">
            <v>A</v>
          </cell>
        </row>
      </sheetData>
      <sheetData sheetId="12727">
        <row r="9">
          <cell r="A9" t="str">
            <v>A</v>
          </cell>
        </row>
      </sheetData>
      <sheetData sheetId="12728">
        <row r="9">
          <cell r="A9" t="str">
            <v>A</v>
          </cell>
        </row>
      </sheetData>
      <sheetData sheetId="12729">
        <row r="9">
          <cell r="A9" t="str">
            <v>A</v>
          </cell>
        </row>
      </sheetData>
      <sheetData sheetId="12730">
        <row r="9">
          <cell r="A9" t="str">
            <v>A</v>
          </cell>
        </row>
      </sheetData>
      <sheetData sheetId="12731">
        <row r="9">
          <cell r="A9" t="str">
            <v>A</v>
          </cell>
        </row>
      </sheetData>
      <sheetData sheetId="12732">
        <row r="9">
          <cell r="A9" t="str">
            <v>A</v>
          </cell>
        </row>
      </sheetData>
      <sheetData sheetId="12733">
        <row r="4">
          <cell r="A4" t="str">
            <v>BẢNG TÍNH TOÁN, ĐO BÓC KHỐI LƯỢNG HOÀN THÀNH ĐƯA VÀO QUYẾT TOÁN</v>
          </cell>
        </row>
      </sheetData>
      <sheetData sheetId="12734">
        <row r="9">
          <cell r="A9" t="str">
            <v>A</v>
          </cell>
        </row>
      </sheetData>
      <sheetData sheetId="12735">
        <row r="4">
          <cell r="A4" t="str">
            <v>BẢNG TÍNH TOÁN, ĐO BÓC KHỐI LƯỢNG HOÀN THÀNH ĐƯA VÀO QUYẾT TOÁN</v>
          </cell>
        </row>
      </sheetData>
      <sheetData sheetId="12736">
        <row r="9">
          <cell r="A9" t="str">
            <v>A</v>
          </cell>
        </row>
      </sheetData>
      <sheetData sheetId="12737">
        <row r="9">
          <cell r="A9" t="str">
            <v>A</v>
          </cell>
        </row>
      </sheetData>
      <sheetData sheetId="12738">
        <row r="9">
          <cell r="A9" t="str">
            <v>A</v>
          </cell>
        </row>
      </sheetData>
      <sheetData sheetId="12739">
        <row r="9">
          <cell r="A9" t="str">
            <v>A</v>
          </cell>
        </row>
      </sheetData>
      <sheetData sheetId="12740">
        <row r="9">
          <cell r="A9" t="str">
            <v>A</v>
          </cell>
        </row>
      </sheetData>
      <sheetData sheetId="12741">
        <row r="9">
          <cell r="A9" t="str">
            <v>A</v>
          </cell>
        </row>
      </sheetData>
      <sheetData sheetId="12742">
        <row r="9">
          <cell r="A9" t="str">
            <v>A</v>
          </cell>
        </row>
      </sheetData>
      <sheetData sheetId="12743">
        <row r="9">
          <cell r="A9" t="str">
            <v>A</v>
          </cell>
        </row>
      </sheetData>
      <sheetData sheetId="12744">
        <row r="9">
          <cell r="A9" t="str">
            <v>A</v>
          </cell>
        </row>
      </sheetData>
      <sheetData sheetId="12745">
        <row r="9">
          <cell r="A9" t="str">
            <v>A</v>
          </cell>
        </row>
      </sheetData>
      <sheetData sheetId="12746">
        <row r="9">
          <cell r="A9" t="str">
            <v>A</v>
          </cell>
        </row>
      </sheetData>
      <sheetData sheetId="12747">
        <row r="4">
          <cell r="A4" t="str">
            <v>BẢNG TÍNH TOÁN, ĐO BÓC KHỐI LƯỢNG HOÀN THÀNH ĐƯA VÀO QUYẾT TOÁN</v>
          </cell>
        </row>
      </sheetData>
      <sheetData sheetId="12748">
        <row r="4">
          <cell r="A4" t="str">
            <v>BẢNG TÍNH TOÁN, ĐO BÓC KHỐI LƯỢNG HOÀN THÀNH ĐƯA VÀO QUYẾT TOÁN</v>
          </cell>
        </row>
      </sheetData>
      <sheetData sheetId="12749">
        <row r="4">
          <cell r="A4" t="str">
            <v>BẢNG TÍNH TOÁN, ĐO BÓC KHỐI LƯỢNG HOÀN THÀNH ĐƯA VÀO QUYẾT TOÁN</v>
          </cell>
        </row>
      </sheetData>
      <sheetData sheetId="12750">
        <row r="4">
          <cell r="A4" t="str">
            <v>BẢNG TÍNH TOÁN, ĐO BÓC KHỐI LƯỢNG HOÀN THÀNH ĐƯA VÀO QUYẾT TOÁN</v>
          </cell>
        </row>
      </sheetData>
      <sheetData sheetId="12751">
        <row r="9">
          <cell r="A9" t="str">
            <v>A</v>
          </cell>
        </row>
      </sheetData>
      <sheetData sheetId="12752">
        <row r="9">
          <cell r="A9" t="str">
            <v>A</v>
          </cell>
        </row>
      </sheetData>
      <sheetData sheetId="12753">
        <row r="4">
          <cell r="A4" t="str">
            <v>BẢNG TÍNH TOÁN, ĐO BÓC KHỐI LƯỢNG HOÀN THÀNH ĐƯA VÀO QUYẾT TOÁN</v>
          </cell>
        </row>
      </sheetData>
      <sheetData sheetId="12754">
        <row r="9">
          <cell r="A9" t="str">
            <v>A</v>
          </cell>
        </row>
      </sheetData>
      <sheetData sheetId="12755">
        <row r="4">
          <cell r="A4" t="str">
            <v>BẢNG TÍNH TOÁN, ĐO BÓC KHỐI LƯỢNG HOÀN THÀNH ĐƯA VÀO QUYẾT TOÁN</v>
          </cell>
        </row>
      </sheetData>
      <sheetData sheetId="12756">
        <row r="4">
          <cell r="A4" t="str">
            <v>BẢNG TÍNH TOÁN, ĐO BÓC KHỐI LƯỢNG HOÀN THÀNH ĐƯA VÀO QUYẾT TOÁN</v>
          </cell>
        </row>
      </sheetData>
      <sheetData sheetId="12757">
        <row r="9">
          <cell r="A9" t="str">
            <v>A</v>
          </cell>
        </row>
      </sheetData>
      <sheetData sheetId="12758">
        <row r="4">
          <cell r="A4" t="str">
            <v>BẢNG TÍNH TOÁN, ĐO BÓC KHỐI LƯỢNG HOÀN THÀNH ĐƯA VÀO QUYẾT TOÁN</v>
          </cell>
        </row>
      </sheetData>
      <sheetData sheetId="12759">
        <row r="4">
          <cell r="A4" t="str">
            <v>BẢNG TÍNH TOÁN, ĐO BÓC KHỐI LƯỢNG HOÀN THÀNH ĐƯA VÀO QUYẾT TOÁN</v>
          </cell>
        </row>
      </sheetData>
      <sheetData sheetId="12760">
        <row r="4">
          <cell r="A4" t="str">
            <v>BẢNG TÍNH TOÁN, ĐO BÓC KHỐI LƯỢNG HOÀN THÀNH ĐƯA VÀO QUYẾT TOÁN</v>
          </cell>
        </row>
      </sheetData>
      <sheetData sheetId="12761">
        <row r="4">
          <cell r="A4" t="str">
            <v>BẢNG TÍNH TOÁN, ĐO BÓC KHỐI LƯỢNG HOÀN THÀNH ĐƯA VÀO QUYẾT TOÁN</v>
          </cell>
        </row>
      </sheetData>
      <sheetData sheetId="12762">
        <row r="4">
          <cell r="A4" t="str">
            <v>BẢNG TÍNH TOÁN, ĐO BÓC KHỐI LƯỢNG HOÀN THÀNH ĐƯA VÀO QUYẾT TOÁN</v>
          </cell>
        </row>
      </sheetData>
      <sheetData sheetId="12763">
        <row r="4">
          <cell r="A4" t="str">
            <v>BẢNG TÍNH TOÁN, ĐO BÓC KHỐI LƯỢNG HOÀN THÀNH ĐƯA VÀO QUYẾT TOÁN</v>
          </cell>
        </row>
      </sheetData>
      <sheetData sheetId="12764">
        <row r="4">
          <cell r="A4" t="str">
            <v>BẢNG TÍNH TOÁN, ĐO BÓC KHỐI LƯỢNG HOÀN THÀNH ĐƯA VÀO QUYẾT TOÁN</v>
          </cell>
        </row>
      </sheetData>
      <sheetData sheetId="12765">
        <row r="9">
          <cell r="A9" t="str">
            <v>A</v>
          </cell>
        </row>
      </sheetData>
      <sheetData sheetId="12766">
        <row r="9">
          <cell r="A9" t="str">
            <v>A</v>
          </cell>
        </row>
      </sheetData>
      <sheetData sheetId="12767">
        <row r="4">
          <cell r="A4" t="str">
            <v>BẢNG TÍNH TOÁN, ĐO BÓC KHỐI LƯỢNG HOÀN THÀNH ĐƯA VÀO QUYẾT TOÁN</v>
          </cell>
        </row>
      </sheetData>
      <sheetData sheetId="12768">
        <row r="9">
          <cell r="A9" t="str">
            <v>A</v>
          </cell>
        </row>
      </sheetData>
      <sheetData sheetId="12769">
        <row r="4">
          <cell r="A4" t="str">
            <v>BẢNG TÍNH TOÁN, ĐO BÓC KHỐI LƯỢNG HOÀN THÀNH ĐƯA VÀO QUYẾT TOÁN</v>
          </cell>
        </row>
      </sheetData>
      <sheetData sheetId="12770" refreshError="1"/>
      <sheetData sheetId="12771">
        <row r="4">
          <cell r="A4" t="str">
            <v>BẢNG TÍNH TOÁN, ĐO BÓC KHỐI LƯỢNG HOÀN THÀNH ĐƯA VÀO QUYẾT TOÁN</v>
          </cell>
        </row>
      </sheetData>
      <sheetData sheetId="12772">
        <row r="4">
          <cell r="A4" t="str">
            <v>BẢNG TÍNH TOÁN, ĐO BÓC KHỐI LƯỢNG HOÀN THÀNH ĐƯA VÀO QUYẾT TOÁN</v>
          </cell>
        </row>
      </sheetData>
      <sheetData sheetId="12773"/>
      <sheetData sheetId="12774">
        <row r="4">
          <cell r="A4" t="str">
            <v>BẢNG TÍNH TOÁN, ĐO BÓC KHỐI LƯỢNG HOÀN THÀNH ĐƯA VÀO QUYẾT TOÁN</v>
          </cell>
        </row>
      </sheetData>
      <sheetData sheetId="12775">
        <row r="9">
          <cell r="A9" t="str">
            <v>A</v>
          </cell>
        </row>
      </sheetData>
      <sheetData sheetId="12776">
        <row r="9">
          <cell r="A9" t="str">
            <v>A</v>
          </cell>
        </row>
      </sheetData>
      <sheetData sheetId="12777">
        <row r="4">
          <cell r="A4" t="str">
            <v>BẢNG TÍNH TOÁN, ĐO BÓC KHỐI LƯỢNG HOÀN THÀNH ĐƯA VÀO QUYẾT TOÁN</v>
          </cell>
        </row>
      </sheetData>
      <sheetData sheetId="12778">
        <row r="9">
          <cell r="A9" t="str">
            <v>A</v>
          </cell>
        </row>
      </sheetData>
      <sheetData sheetId="12779">
        <row r="4">
          <cell r="A4" t="str">
            <v>BẢNG TÍNH TOÁN, ĐO BÓC KHỐI LƯỢNG HOÀN THÀNH ĐƯA VÀO QUYẾT TOÁN</v>
          </cell>
        </row>
      </sheetData>
      <sheetData sheetId="12780">
        <row r="4">
          <cell r="A4" t="str">
            <v>BẢNG TÍNH TOÁN, ĐO BÓC KHỐI LƯỢNG HOÀN THÀNH ĐƯA VÀO QUYẾT TOÁN</v>
          </cell>
        </row>
      </sheetData>
      <sheetData sheetId="12781">
        <row r="4">
          <cell r="A4" t="str">
            <v>BẢNG TÍNH TOÁN, ĐO BÓC KHỐI LƯỢNG HOÀN THÀNH ĐƯA VÀO QUYẾT TOÁN</v>
          </cell>
        </row>
      </sheetData>
      <sheetData sheetId="12782">
        <row r="4">
          <cell r="A4" t="str">
            <v>BẢNG TÍNH TOÁN, ĐO BÓC KHỐI LƯỢNG HOÀN THÀNH ĐƯA VÀO QUYẾT TOÁN</v>
          </cell>
        </row>
      </sheetData>
      <sheetData sheetId="12783">
        <row r="9">
          <cell r="A9" t="str">
            <v>A</v>
          </cell>
        </row>
      </sheetData>
      <sheetData sheetId="12784">
        <row r="4">
          <cell r="A4" t="str">
            <v>BẢNG TÍNH TOÁN, ĐO BÓC KHỐI LƯỢNG HOÀN THÀNH ĐƯA VÀO QUYẾT TOÁN</v>
          </cell>
        </row>
      </sheetData>
      <sheetData sheetId="12785">
        <row r="9">
          <cell r="A9" t="str">
            <v>A</v>
          </cell>
        </row>
      </sheetData>
      <sheetData sheetId="12786">
        <row r="4">
          <cell r="A4" t="str">
            <v>BẢNG TÍNH TOÁN, ĐO BÓC KHỐI LƯỢNG HOÀN THÀNH ĐƯA VÀO QUYẾT TOÁN</v>
          </cell>
        </row>
      </sheetData>
      <sheetData sheetId="12787">
        <row r="4">
          <cell r="A4" t="str">
            <v>BẢNG TÍNH TOÁN, ĐO BÓC KHỐI LƯỢNG HOÀN THÀNH ĐƯA VÀO QUYẾT TOÁN</v>
          </cell>
        </row>
      </sheetData>
      <sheetData sheetId="12788">
        <row r="4">
          <cell r="A4" t="str">
            <v>BẢNG TÍNH TOÁN, ĐO BÓC KHỐI LƯỢNG HOÀN THÀNH ĐƯA VÀO QUYẾT TOÁN</v>
          </cell>
        </row>
      </sheetData>
      <sheetData sheetId="12789">
        <row r="4">
          <cell r="A4" t="str">
            <v>BẢNG TÍNH TOÁN, ĐO BÓC KHỐI LƯỢNG HOÀN THÀNH ĐƯA VÀO QUYẾT TOÁN</v>
          </cell>
        </row>
      </sheetData>
      <sheetData sheetId="12790">
        <row r="4">
          <cell r="A4" t="str">
            <v>BẢNG TÍNH TOÁN, ĐO BÓC KHỐI LƯỢNG HOÀN THÀNH ĐƯA VÀO QUYẾT TOÁN</v>
          </cell>
        </row>
      </sheetData>
      <sheetData sheetId="12791">
        <row r="9">
          <cell r="A9" t="str">
            <v>A</v>
          </cell>
        </row>
      </sheetData>
      <sheetData sheetId="12792">
        <row r="9">
          <cell r="A9" t="str">
            <v>A</v>
          </cell>
        </row>
      </sheetData>
      <sheetData sheetId="12793">
        <row r="9">
          <cell r="A9" t="str">
            <v>A</v>
          </cell>
        </row>
      </sheetData>
      <sheetData sheetId="12794">
        <row r="9">
          <cell r="A9" t="str">
            <v>A</v>
          </cell>
        </row>
      </sheetData>
      <sheetData sheetId="12795">
        <row r="9">
          <cell r="A9" t="str">
            <v>A</v>
          </cell>
        </row>
      </sheetData>
      <sheetData sheetId="12796">
        <row r="4">
          <cell r="A4" t="str">
            <v>BẢNG TÍNH TOÁN, ĐO BÓC KHỐI LƯỢNG HOÀN THÀNH ĐƯA VÀO QUYẾT TOÁN</v>
          </cell>
        </row>
      </sheetData>
      <sheetData sheetId="12797">
        <row r="9">
          <cell r="A9" t="str">
            <v>A</v>
          </cell>
        </row>
      </sheetData>
      <sheetData sheetId="12798">
        <row r="9">
          <cell r="A9" t="str">
            <v>A</v>
          </cell>
        </row>
      </sheetData>
      <sheetData sheetId="12799">
        <row r="4">
          <cell r="A4" t="str">
            <v>BẢNG TÍNH TOÁN, ĐO BÓC KHỐI LƯỢNG HOÀN THÀNH ĐƯA VÀO QUYẾT TOÁN</v>
          </cell>
        </row>
      </sheetData>
      <sheetData sheetId="12800">
        <row r="9">
          <cell r="A9" t="str">
            <v>A</v>
          </cell>
        </row>
      </sheetData>
      <sheetData sheetId="12801">
        <row r="4">
          <cell r="A4" t="str">
            <v>BẢNG TÍNH TOÁN, ĐO BÓC KHỐI LƯỢNG HOÀN THÀNH ĐƯA VÀO QUYẾT TOÁN</v>
          </cell>
        </row>
      </sheetData>
      <sheetData sheetId="12802">
        <row r="4">
          <cell r="A4" t="str">
            <v>BẢNG TÍNH TOÁN, ĐO BÓC KHỐI LƯỢNG HOÀN THÀNH ĐƯA VÀO QUYẾT TOÁN</v>
          </cell>
        </row>
      </sheetData>
      <sheetData sheetId="12803">
        <row r="9">
          <cell r="A9" t="str">
            <v>A</v>
          </cell>
        </row>
      </sheetData>
      <sheetData sheetId="12804">
        <row r="4">
          <cell r="A4" t="str">
            <v>BẢNG TÍNH TOÁN, ĐO BÓC KHỐI LƯỢNG HOÀN THÀNH ĐƯA VÀO QUYẾT TOÁN</v>
          </cell>
        </row>
      </sheetData>
      <sheetData sheetId="12805">
        <row r="4">
          <cell r="A4" t="str">
            <v>BẢNG TÍNH TOÁN, ĐO BÓC KHỐI LƯỢNG HOÀN THÀNH ĐƯA VÀO QUYẾT TOÁN</v>
          </cell>
        </row>
      </sheetData>
      <sheetData sheetId="12806">
        <row r="4">
          <cell r="A4" t="str">
            <v>BẢNG TÍNH TOÁN, ĐO BÓC KHỐI LƯỢNG HOÀN THÀNH ĐƯA VÀO QUYẾT TOÁN</v>
          </cell>
        </row>
      </sheetData>
      <sheetData sheetId="12807">
        <row r="4">
          <cell r="A4" t="str">
            <v>BẢNG TÍNH TOÁN, ĐO BÓC KHỐI LƯỢNG HOÀN THÀNH ĐƯA VÀO QUYẾT TOÁN</v>
          </cell>
        </row>
      </sheetData>
      <sheetData sheetId="12808">
        <row r="4">
          <cell r="A4" t="str">
            <v>BẢNG TÍNH TOÁN, ĐO BÓC KHỐI LƯỢNG HOÀN THÀNH ĐƯA VÀO QUYẾT TOÁN</v>
          </cell>
        </row>
      </sheetData>
      <sheetData sheetId="12809">
        <row r="4">
          <cell r="A4" t="str">
            <v>BẢNG TÍNH TOÁN, ĐO BÓC KHỐI LƯỢNG HOÀN THÀNH ĐƯA VÀO QUYẾT TOÁN</v>
          </cell>
        </row>
      </sheetData>
      <sheetData sheetId="12810">
        <row r="4">
          <cell r="A4" t="str">
            <v>BẢNG TÍNH TOÁN, ĐO BÓC KHỐI LƯỢNG HOÀN THÀNH ĐƯA VÀO QUYẾT TOÁN</v>
          </cell>
        </row>
      </sheetData>
      <sheetData sheetId="12811" refreshError="1"/>
      <sheetData sheetId="12812" refreshError="1"/>
      <sheetData sheetId="12813" refreshError="1"/>
      <sheetData sheetId="12814" refreshError="1"/>
      <sheetData sheetId="12815" refreshError="1"/>
      <sheetData sheetId="12816" refreshError="1"/>
      <sheetData sheetId="12817" refreshError="1"/>
      <sheetData sheetId="12818" refreshError="1"/>
      <sheetData sheetId="12819" refreshError="1"/>
      <sheetData sheetId="12820" refreshError="1"/>
      <sheetData sheetId="12821" refreshError="1"/>
      <sheetData sheetId="12822" refreshError="1"/>
      <sheetData sheetId="12823" refreshError="1"/>
      <sheetData sheetId="12824" refreshError="1"/>
      <sheetData sheetId="12825" refreshError="1"/>
      <sheetData sheetId="12826"/>
      <sheetData sheetId="12827"/>
      <sheetData sheetId="12828" refreshError="1"/>
      <sheetData sheetId="12829" refreshError="1"/>
      <sheetData sheetId="12830" refreshError="1"/>
      <sheetData sheetId="12831" refreshError="1"/>
      <sheetData sheetId="12832" refreshError="1"/>
      <sheetData sheetId="12833" refreshError="1"/>
      <sheetData sheetId="12834" refreshError="1"/>
      <sheetData sheetId="12835" refreshError="1"/>
      <sheetData sheetId="12836" refreshError="1"/>
      <sheetData sheetId="12837" refreshError="1"/>
      <sheetData sheetId="12838" refreshError="1"/>
      <sheetData sheetId="12839" refreshError="1"/>
      <sheetData sheetId="12840" refreshError="1"/>
      <sheetData sheetId="12841" refreshError="1"/>
      <sheetData sheetId="12842" refreshError="1"/>
      <sheetData sheetId="12843" refreshError="1"/>
      <sheetData sheetId="12844" refreshError="1"/>
      <sheetData sheetId="12845" refreshError="1"/>
      <sheetData sheetId="12846" refreshError="1"/>
      <sheetData sheetId="12847" refreshError="1"/>
      <sheetData sheetId="12848" refreshError="1"/>
      <sheetData sheetId="12849" refreshError="1"/>
      <sheetData sheetId="12850" refreshError="1"/>
      <sheetData sheetId="12851" refreshError="1"/>
      <sheetData sheetId="12852" refreshError="1"/>
      <sheetData sheetId="12853" refreshError="1"/>
      <sheetData sheetId="12854" refreshError="1"/>
      <sheetData sheetId="12855" refreshError="1"/>
      <sheetData sheetId="12856" refreshError="1"/>
      <sheetData sheetId="12857" refreshError="1"/>
      <sheetData sheetId="12858" refreshError="1"/>
      <sheetData sheetId="12859" refreshError="1"/>
      <sheetData sheetId="12860" refreshError="1"/>
      <sheetData sheetId="12861" refreshError="1"/>
      <sheetData sheetId="12862" refreshError="1"/>
      <sheetData sheetId="12863" refreshError="1"/>
      <sheetData sheetId="12864" refreshError="1"/>
      <sheetData sheetId="12865" refreshError="1"/>
      <sheetData sheetId="12866" refreshError="1"/>
      <sheetData sheetId="12867" refreshError="1"/>
      <sheetData sheetId="12868" refreshError="1"/>
      <sheetData sheetId="12869" refreshError="1"/>
      <sheetData sheetId="12870" refreshError="1"/>
      <sheetData sheetId="12871" refreshError="1"/>
      <sheetData sheetId="12872" refreshError="1"/>
      <sheetData sheetId="12873" refreshError="1"/>
      <sheetData sheetId="12874" refreshError="1"/>
      <sheetData sheetId="12875" refreshError="1"/>
      <sheetData sheetId="12876" refreshError="1"/>
      <sheetData sheetId="12877" refreshError="1"/>
      <sheetData sheetId="12878" refreshError="1"/>
      <sheetData sheetId="12879" refreshError="1"/>
      <sheetData sheetId="12880" refreshError="1"/>
      <sheetData sheetId="12881" refreshError="1"/>
      <sheetData sheetId="12882" refreshError="1"/>
      <sheetData sheetId="12883" refreshError="1"/>
      <sheetData sheetId="12884" refreshError="1"/>
      <sheetData sheetId="12885" refreshError="1"/>
      <sheetData sheetId="12886" refreshError="1"/>
      <sheetData sheetId="12887" refreshError="1"/>
      <sheetData sheetId="12888" refreshError="1"/>
      <sheetData sheetId="12889" refreshError="1"/>
      <sheetData sheetId="12890" refreshError="1"/>
      <sheetData sheetId="12891" refreshError="1"/>
      <sheetData sheetId="12892" refreshError="1"/>
      <sheetData sheetId="12893" refreshError="1"/>
      <sheetData sheetId="12894" refreshError="1"/>
      <sheetData sheetId="12895" refreshError="1"/>
      <sheetData sheetId="12896" refreshError="1"/>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refreshError="1"/>
      <sheetData sheetId="12936" refreshError="1"/>
      <sheetData sheetId="12937" refreshError="1"/>
      <sheetData sheetId="12938" refreshError="1"/>
      <sheetData sheetId="12939" refreshError="1"/>
      <sheetData sheetId="12940" refreshError="1"/>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efreshError="1"/>
      <sheetData sheetId="12960" refreshError="1"/>
      <sheetData sheetId="12961" refreshError="1"/>
      <sheetData sheetId="12962" refreshError="1"/>
      <sheetData sheetId="12963" refreshError="1"/>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refreshError="1"/>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 sheetId="12982" refreshError="1"/>
      <sheetData sheetId="12983" refreshError="1"/>
      <sheetData sheetId="12984" refreshError="1"/>
      <sheetData sheetId="12985" refreshError="1"/>
      <sheetData sheetId="12986" refreshError="1"/>
      <sheetData sheetId="12987" refreshError="1"/>
      <sheetData sheetId="12988" refreshError="1"/>
      <sheetData sheetId="12989" refreshError="1"/>
      <sheetData sheetId="12990" refreshError="1"/>
      <sheetData sheetId="12991" refreshError="1"/>
      <sheetData sheetId="12992" refreshError="1"/>
      <sheetData sheetId="12993" refreshError="1"/>
      <sheetData sheetId="12994" refreshError="1"/>
      <sheetData sheetId="12995" refreshError="1"/>
      <sheetData sheetId="12996" refreshError="1"/>
      <sheetData sheetId="12997" refreshError="1"/>
      <sheetData sheetId="12998" refreshError="1"/>
      <sheetData sheetId="12999" refreshError="1"/>
      <sheetData sheetId="13000" refreshError="1"/>
      <sheetData sheetId="13001" refreshError="1"/>
      <sheetData sheetId="13002" refreshError="1"/>
      <sheetData sheetId="13003" refreshError="1"/>
      <sheetData sheetId="13004" refreshError="1"/>
      <sheetData sheetId="13005" refreshError="1"/>
      <sheetData sheetId="13006" refreshError="1"/>
      <sheetData sheetId="13007" refreshError="1"/>
      <sheetData sheetId="13008">
        <row r="4">
          <cell r="A4" t="str">
            <v>BẢNG TÍNH TOÁN, ĐO BÓC KHỐI LƯỢNG HOÀN THÀNH ĐƯA VÀO QUYẾT TOÁN</v>
          </cell>
        </row>
      </sheetData>
      <sheetData sheetId="13009" refreshError="1"/>
      <sheetData sheetId="13010" refreshError="1"/>
      <sheetData sheetId="13011" refreshError="1"/>
      <sheetData sheetId="13012" refreshError="1"/>
      <sheetData sheetId="13013" refreshError="1"/>
      <sheetData sheetId="13014" refreshError="1"/>
      <sheetData sheetId="13015" refreshError="1"/>
      <sheetData sheetId="13016" refreshError="1"/>
      <sheetData sheetId="13017" refreshError="1"/>
      <sheetData sheetId="13018" refreshError="1"/>
      <sheetData sheetId="13019" refreshError="1"/>
      <sheetData sheetId="13020" refreshError="1"/>
      <sheetData sheetId="13021">
        <row r="9">
          <cell r="A9" t="str">
            <v>A</v>
          </cell>
        </row>
      </sheetData>
      <sheetData sheetId="13022" refreshError="1"/>
      <sheetData sheetId="13023" refreshError="1"/>
      <sheetData sheetId="13024" refreshError="1"/>
      <sheetData sheetId="13025" refreshError="1"/>
      <sheetData sheetId="13026" refreshError="1"/>
      <sheetData sheetId="13027" refreshError="1"/>
      <sheetData sheetId="13028" refreshError="1"/>
      <sheetData sheetId="13029" refreshError="1"/>
      <sheetData sheetId="13030" refreshError="1"/>
      <sheetData sheetId="13031" refreshError="1"/>
      <sheetData sheetId="13032">
        <row r="9">
          <cell r="A9" t="str">
            <v>A</v>
          </cell>
        </row>
      </sheetData>
      <sheetData sheetId="13033">
        <row r="9">
          <cell r="A9" t="str">
            <v>A</v>
          </cell>
        </row>
      </sheetData>
      <sheetData sheetId="13034">
        <row r="9">
          <cell r="A9" t="str">
            <v>A</v>
          </cell>
        </row>
      </sheetData>
      <sheetData sheetId="13035">
        <row r="9">
          <cell r="A9" t="str">
            <v>A</v>
          </cell>
        </row>
      </sheetData>
      <sheetData sheetId="13036">
        <row r="9">
          <cell r="A9" t="str">
            <v>A</v>
          </cell>
        </row>
      </sheetData>
      <sheetData sheetId="13037">
        <row r="9">
          <cell r="A9" t="str">
            <v>A</v>
          </cell>
        </row>
      </sheetData>
      <sheetData sheetId="13038">
        <row r="9">
          <cell r="A9" t="str">
            <v>A</v>
          </cell>
        </row>
      </sheetData>
      <sheetData sheetId="13039">
        <row r="9">
          <cell r="A9" t="str">
            <v>A</v>
          </cell>
        </row>
      </sheetData>
      <sheetData sheetId="13040">
        <row r="9">
          <cell r="A9" t="str">
            <v>A</v>
          </cell>
        </row>
      </sheetData>
      <sheetData sheetId="13041">
        <row r="9">
          <cell r="A9" t="str">
            <v>A</v>
          </cell>
        </row>
      </sheetData>
      <sheetData sheetId="13042">
        <row r="9">
          <cell r="A9" t="str">
            <v>A</v>
          </cell>
        </row>
      </sheetData>
      <sheetData sheetId="13043">
        <row r="9">
          <cell r="A9" t="str">
            <v>A</v>
          </cell>
        </row>
      </sheetData>
      <sheetData sheetId="13044">
        <row r="9">
          <cell r="A9" t="str">
            <v>A</v>
          </cell>
        </row>
      </sheetData>
      <sheetData sheetId="13045">
        <row r="9">
          <cell r="A9" t="str">
            <v>A</v>
          </cell>
        </row>
      </sheetData>
      <sheetData sheetId="13046">
        <row r="9">
          <cell r="A9" t="str">
            <v>A</v>
          </cell>
        </row>
      </sheetData>
      <sheetData sheetId="13047">
        <row r="9">
          <cell r="A9" t="str">
            <v>A</v>
          </cell>
        </row>
      </sheetData>
      <sheetData sheetId="13048">
        <row r="9">
          <cell r="A9" t="str">
            <v>A</v>
          </cell>
        </row>
      </sheetData>
      <sheetData sheetId="13049">
        <row r="9">
          <cell r="A9" t="str">
            <v>A</v>
          </cell>
        </row>
      </sheetData>
      <sheetData sheetId="13050">
        <row r="9">
          <cell r="A9" t="str">
            <v>A</v>
          </cell>
        </row>
      </sheetData>
      <sheetData sheetId="13051">
        <row r="9">
          <cell r="A9" t="str">
            <v>A</v>
          </cell>
        </row>
      </sheetData>
      <sheetData sheetId="13052">
        <row r="9">
          <cell r="A9" t="str">
            <v>A</v>
          </cell>
        </row>
      </sheetData>
      <sheetData sheetId="13053">
        <row r="9">
          <cell r="A9" t="str">
            <v>A</v>
          </cell>
        </row>
      </sheetData>
      <sheetData sheetId="13054">
        <row r="9">
          <cell r="A9" t="str">
            <v>A</v>
          </cell>
        </row>
      </sheetData>
      <sheetData sheetId="13055" refreshError="1"/>
      <sheetData sheetId="13056" refreshError="1"/>
      <sheetData sheetId="13057" refreshError="1"/>
      <sheetData sheetId="13058" refreshError="1"/>
      <sheetData sheetId="13059" refreshError="1"/>
      <sheetData sheetId="13060" refreshError="1"/>
      <sheetData sheetId="13061" refreshError="1"/>
      <sheetData sheetId="13062" refreshError="1"/>
      <sheetData sheetId="13063" refreshError="1"/>
      <sheetData sheetId="13064" refreshError="1"/>
      <sheetData sheetId="13065" refreshError="1"/>
      <sheetData sheetId="13066" refreshError="1"/>
      <sheetData sheetId="13067" refreshError="1"/>
      <sheetData sheetId="13068" refreshError="1"/>
      <sheetData sheetId="13069" refreshError="1"/>
      <sheetData sheetId="13070" refreshError="1"/>
      <sheetData sheetId="13071" refreshError="1"/>
      <sheetData sheetId="13072">
        <row r="9">
          <cell r="A9" t="str">
            <v>A</v>
          </cell>
        </row>
      </sheetData>
      <sheetData sheetId="13073">
        <row r="9">
          <cell r="A9" t="str">
            <v>A</v>
          </cell>
        </row>
      </sheetData>
      <sheetData sheetId="13074" refreshError="1"/>
      <sheetData sheetId="13075" refreshError="1"/>
      <sheetData sheetId="13076" refreshError="1"/>
      <sheetData sheetId="13077" refreshError="1"/>
      <sheetData sheetId="13078" refreshError="1"/>
      <sheetData sheetId="13079"/>
      <sheetData sheetId="13080"/>
      <sheetData sheetId="13081">
        <row r="9">
          <cell r="A9" t="str">
            <v>A</v>
          </cell>
        </row>
      </sheetData>
      <sheetData sheetId="13082">
        <row r="9">
          <cell r="A9" t="str">
            <v>A</v>
          </cell>
        </row>
      </sheetData>
      <sheetData sheetId="13083">
        <row r="9">
          <cell r="A9" t="str">
            <v>A</v>
          </cell>
        </row>
      </sheetData>
      <sheetData sheetId="13084" refreshError="1"/>
      <sheetData sheetId="13085" refreshError="1"/>
      <sheetData sheetId="13086" refreshError="1"/>
      <sheetData sheetId="13087" refreshError="1"/>
      <sheetData sheetId="13088" refreshError="1"/>
      <sheetData sheetId="13089" refreshError="1"/>
      <sheetData sheetId="13090" refreshError="1"/>
      <sheetData sheetId="13091" refreshError="1"/>
      <sheetData sheetId="13092" refreshError="1"/>
      <sheetData sheetId="13093" refreshError="1"/>
      <sheetData sheetId="13094" refreshError="1"/>
      <sheetData sheetId="13095" refreshError="1"/>
      <sheetData sheetId="13096"/>
      <sheetData sheetId="13097" refreshError="1"/>
      <sheetData sheetId="13098" refreshError="1"/>
      <sheetData sheetId="13099" refreshError="1"/>
      <sheetData sheetId="13100" refreshError="1"/>
      <sheetData sheetId="13101"/>
      <sheetData sheetId="13102"/>
      <sheetData sheetId="13103">
        <row r="9">
          <cell r="A9" t="str">
            <v>A</v>
          </cell>
        </row>
      </sheetData>
      <sheetData sheetId="13104"/>
      <sheetData sheetId="13105"/>
      <sheetData sheetId="13106">
        <row r="9">
          <cell r="A9" t="str">
            <v>A</v>
          </cell>
        </row>
      </sheetData>
      <sheetData sheetId="13107"/>
      <sheetData sheetId="13108"/>
      <sheetData sheetId="13109"/>
      <sheetData sheetId="13110">
        <row r="9">
          <cell r="A9" t="str">
            <v>A</v>
          </cell>
        </row>
      </sheetData>
      <sheetData sheetId="13111">
        <row r="9">
          <cell r="A9" t="str">
            <v>A</v>
          </cell>
        </row>
      </sheetData>
      <sheetData sheetId="13112">
        <row r="9">
          <cell r="A9" t="str">
            <v>A</v>
          </cell>
        </row>
      </sheetData>
      <sheetData sheetId="13113">
        <row r="9">
          <cell r="A9" t="str">
            <v>A</v>
          </cell>
        </row>
      </sheetData>
      <sheetData sheetId="13114">
        <row r="9">
          <cell r="A9" t="str">
            <v>A</v>
          </cell>
        </row>
      </sheetData>
      <sheetData sheetId="13115">
        <row r="9">
          <cell r="A9" t="str">
            <v>A</v>
          </cell>
        </row>
      </sheetData>
      <sheetData sheetId="13116">
        <row r="9">
          <cell r="A9" t="str">
            <v>A</v>
          </cell>
        </row>
      </sheetData>
      <sheetData sheetId="13117">
        <row r="9">
          <cell r="A9" t="str">
            <v>A</v>
          </cell>
        </row>
      </sheetData>
      <sheetData sheetId="13118">
        <row r="9">
          <cell r="A9" t="str">
            <v>A</v>
          </cell>
        </row>
      </sheetData>
      <sheetData sheetId="13119" refreshError="1"/>
      <sheetData sheetId="13120" refreshError="1"/>
      <sheetData sheetId="13121"/>
      <sheetData sheetId="13122"/>
      <sheetData sheetId="13123"/>
      <sheetData sheetId="13124"/>
      <sheetData sheetId="13125"/>
      <sheetData sheetId="13126"/>
      <sheetData sheetId="13127"/>
      <sheetData sheetId="13128"/>
      <sheetData sheetId="13129" refreshError="1"/>
      <sheetData sheetId="13130" refreshError="1"/>
      <sheetData sheetId="13131" refreshError="1"/>
      <sheetData sheetId="13132" refreshError="1"/>
      <sheetData sheetId="13133" refreshError="1"/>
      <sheetData sheetId="13134" refreshError="1"/>
      <sheetData sheetId="13135" refreshError="1"/>
      <sheetData sheetId="13136" refreshError="1"/>
      <sheetData sheetId="13137" refreshError="1"/>
      <sheetData sheetId="13138" refreshError="1"/>
      <sheetData sheetId="13139" refreshError="1"/>
      <sheetData sheetId="13140" refreshError="1"/>
      <sheetData sheetId="13141" refreshError="1"/>
      <sheetData sheetId="13142" refreshError="1"/>
      <sheetData sheetId="13143" refreshError="1"/>
      <sheetData sheetId="13144" refreshError="1"/>
      <sheetData sheetId="13145" refreshError="1"/>
      <sheetData sheetId="13146" refreshError="1"/>
      <sheetData sheetId="13147" refreshError="1"/>
      <sheetData sheetId="13148" refreshError="1"/>
      <sheetData sheetId="13149" refreshError="1"/>
      <sheetData sheetId="13150" refreshError="1"/>
      <sheetData sheetId="13151" refreshError="1"/>
      <sheetData sheetId="13152" refreshError="1"/>
      <sheetData sheetId="13153" refreshError="1"/>
      <sheetData sheetId="13154" refreshError="1"/>
      <sheetData sheetId="13155" refreshError="1"/>
      <sheetData sheetId="13156" refreshError="1"/>
      <sheetData sheetId="13157" refreshError="1"/>
      <sheetData sheetId="13158" refreshError="1"/>
      <sheetData sheetId="13159" refreshError="1"/>
      <sheetData sheetId="13160" refreshError="1"/>
      <sheetData sheetId="13161" refreshError="1"/>
      <sheetData sheetId="13162" refreshError="1"/>
      <sheetData sheetId="13163" refreshError="1"/>
      <sheetData sheetId="13164" refreshError="1"/>
      <sheetData sheetId="13165" refreshError="1"/>
      <sheetData sheetId="13166" refreshError="1"/>
      <sheetData sheetId="13167" refreshError="1"/>
      <sheetData sheetId="13168" refreshError="1"/>
      <sheetData sheetId="13169" refreshError="1"/>
      <sheetData sheetId="13170" refreshError="1"/>
      <sheetData sheetId="13171" refreshError="1"/>
      <sheetData sheetId="13172" refreshError="1"/>
      <sheetData sheetId="13173" refreshError="1"/>
      <sheetData sheetId="13174" refreshError="1"/>
      <sheetData sheetId="13175" refreshError="1"/>
      <sheetData sheetId="13176" refreshError="1"/>
      <sheetData sheetId="13177" refreshError="1"/>
      <sheetData sheetId="13178" refreshError="1"/>
      <sheetData sheetId="13179" refreshError="1"/>
      <sheetData sheetId="13180" refreshError="1"/>
      <sheetData sheetId="13181" refreshError="1"/>
      <sheetData sheetId="13182" refreshError="1"/>
      <sheetData sheetId="13183" refreshError="1"/>
      <sheetData sheetId="13184" refreshError="1"/>
      <sheetData sheetId="13185"/>
      <sheetData sheetId="13186" refreshError="1"/>
      <sheetData sheetId="13187" refreshError="1"/>
      <sheetData sheetId="13188" refreshError="1"/>
      <sheetData sheetId="13189" refreshError="1"/>
      <sheetData sheetId="13190" refreshError="1"/>
      <sheetData sheetId="13191" refreshError="1"/>
      <sheetData sheetId="13192" refreshError="1"/>
      <sheetData sheetId="13193" refreshError="1"/>
      <sheetData sheetId="13194" refreshError="1"/>
      <sheetData sheetId="13195" refreshError="1"/>
      <sheetData sheetId="13196" refreshError="1"/>
      <sheetData sheetId="13197"/>
      <sheetData sheetId="13198" refreshError="1"/>
      <sheetData sheetId="13199" refreshError="1"/>
      <sheetData sheetId="13200"/>
      <sheetData sheetId="13201"/>
      <sheetData sheetId="13202"/>
      <sheetData sheetId="13203"/>
      <sheetData sheetId="13204"/>
      <sheetData sheetId="13205"/>
      <sheetData sheetId="13206"/>
      <sheetData sheetId="13207"/>
      <sheetData sheetId="13208"/>
      <sheetData sheetId="13209"/>
      <sheetData sheetId="13210"/>
      <sheetData sheetId="13211"/>
      <sheetData sheetId="13212"/>
      <sheetData sheetId="13213"/>
      <sheetData sheetId="13214"/>
      <sheetData sheetId="13215"/>
      <sheetData sheetId="13216"/>
      <sheetData sheetId="13217"/>
      <sheetData sheetId="13218"/>
      <sheetData sheetId="13219"/>
      <sheetData sheetId="13220"/>
      <sheetData sheetId="13221"/>
      <sheetData sheetId="13222"/>
      <sheetData sheetId="13223"/>
      <sheetData sheetId="13224"/>
      <sheetData sheetId="13225"/>
      <sheetData sheetId="13226"/>
      <sheetData sheetId="13227"/>
      <sheetData sheetId="13228"/>
      <sheetData sheetId="13229"/>
      <sheetData sheetId="13230"/>
      <sheetData sheetId="13231"/>
      <sheetData sheetId="13232"/>
      <sheetData sheetId="13233"/>
      <sheetData sheetId="13234"/>
      <sheetData sheetId="13235"/>
      <sheetData sheetId="13236"/>
      <sheetData sheetId="13237"/>
      <sheetData sheetId="13238"/>
      <sheetData sheetId="13239"/>
      <sheetData sheetId="13240"/>
      <sheetData sheetId="13241"/>
      <sheetData sheetId="13242"/>
      <sheetData sheetId="13243"/>
      <sheetData sheetId="13244"/>
      <sheetData sheetId="13245"/>
      <sheetData sheetId="13246"/>
      <sheetData sheetId="13247"/>
      <sheetData sheetId="13248"/>
      <sheetData sheetId="13249"/>
      <sheetData sheetId="13250"/>
      <sheetData sheetId="13251"/>
      <sheetData sheetId="13252"/>
      <sheetData sheetId="13253"/>
      <sheetData sheetId="13254"/>
      <sheetData sheetId="13255"/>
      <sheetData sheetId="13256"/>
      <sheetData sheetId="13257"/>
      <sheetData sheetId="13258"/>
      <sheetData sheetId="13259"/>
      <sheetData sheetId="13260"/>
      <sheetData sheetId="13261"/>
      <sheetData sheetId="13262"/>
      <sheetData sheetId="13263"/>
      <sheetData sheetId="13264"/>
      <sheetData sheetId="13265"/>
      <sheetData sheetId="13266"/>
      <sheetData sheetId="13267"/>
      <sheetData sheetId="13268"/>
      <sheetData sheetId="13269"/>
      <sheetData sheetId="13270"/>
      <sheetData sheetId="13271"/>
      <sheetData sheetId="13272"/>
      <sheetData sheetId="13273"/>
      <sheetData sheetId="13274"/>
      <sheetData sheetId="13275"/>
      <sheetData sheetId="13276"/>
      <sheetData sheetId="13277"/>
      <sheetData sheetId="13278"/>
      <sheetData sheetId="13279"/>
      <sheetData sheetId="13280"/>
      <sheetData sheetId="13281"/>
      <sheetData sheetId="13282"/>
      <sheetData sheetId="13283"/>
      <sheetData sheetId="13284"/>
      <sheetData sheetId="13285"/>
      <sheetData sheetId="13286"/>
      <sheetData sheetId="13287"/>
      <sheetData sheetId="13288"/>
      <sheetData sheetId="13289"/>
      <sheetData sheetId="13290"/>
      <sheetData sheetId="13291"/>
      <sheetData sheetId="13292"/>
      <sheetData sheetId="13293"/>
      <sheetData sheetId="13294"/>
      <sheetData sheetId="13295"/>
      <sheetData sheetId="13296"/>
      <sheetData sheetId="13297"/>
      <sheetData sheetId="13298"/>
      <sheetData sheetId="13299"/>
      <sheetData sheetId="13300"/>
      <sheetData sheetId="13301"/>
      <sheetData sheetId="13302"/>
      <sheetData sheetId="13303"/>
      <sheetData sheetId="13304"/>
      <sheetData sheetId="13305"/>
      <sheetData sheetId="13306"/>
      <sheetData sheetId="13307"/>
      <sheetData sheetId="13308"/>
      <sheetData sheetId="13309"/>
      <sheetData sheetId="13310"/>
      <sheetData sheetId="13311"/>
      <sheetData sheetId="13312"/>
      <sheetData sheetId="13313"/>
      <sheetData sheetId="13314"/>
      <sheetData sheetId="13315"/>
      <sheetData sheetId="13316"/>
      <sheetData sheetId="13317"/>
      <sheetData sheetId="13318"/>
      <sheetData sheetId="13319"/>
      <sheetData sheetId="13320"/>
      <sheetData sheetId="13321"/>
      <sheetData sheetId="13322"/>
      <sheetData sheetId="13323"/>
      <sheetData sheetId="13324"/>
      <sheetData sheetId="13325"/>
      <sheetData sheetId="13326"/>
      <sheetData sheetId="13327"/>
      <sheetData sheetId="13328"/>
      <sheetData sheetId="13329"/>
      <sheetData sheetId="13330"/>
      <sheetData sheetId="13331"/>
      <sheetData sheetId="13332"/>
      <sheetData sheetId="13333"/>
      <sheetData sheetId="13334"/>
      <sheetData sheetId="13335"/>
      <sheetData sheetId="13336"/>
      <sheetData sheetId="13337"/>
      <sheetData sheetId="13338"/>
      <sheetData sheetId="13339"/>
      <sheetData sheetId="13340"/>
      <sheetData sheetId="13341"/>
      <sheetData sheetId="13342"/>
      <sheetData sheetId="13343"/>
      <sheetData sheetId="13344"/>
      <sheetData sheetId="13345"/>
      <sheetData sheetId="13346"/>
      <sheetData sheetId="13347"/>
      <sheetData sheetId="13348"/>
      <sheetData sheetId="13349"/>
      <sheetData sheetId="13350"/>
      <sheetData sheetId="13351"/>
      <sheetData sheetId="13352"/>
      <sheetData sheetId="13353"/>
      <sheetData sheetId="13354"/>
      <sheetData sheetId="13355"/>
      <sheetData sheetId="13356"/>
      <sheetData sheetId="13357"/>
      <sheetData sheetId="13358"/>
      <sheetData sheetId="13359"/>
      <sheetData sheetId="13360"/>
      <sheetData sheetId="13361"/>
      <sheetData sheetId="13362"/>
      <sheetData sheetId="13363"/>
      <sheetData sheetId="13364"/>
      <sheetData sheetId="13365"/>
      <sheetData sheetId="13366"/>
      <sheetData sheetId="13367"/>
      <sheetData sheetId="13368"/>
      <sheetData sheetId="13369"/>
      <sheetData sheetId="13370"/>
      <sheetData sheetId="13371"/>
      <sheetData sheetId="13372"/>
      <sheetData sheetId="13373"/>
      <sheetData sheetId="13374"/>
      <sheetData sheetId="13375"/>
      <sheetData sheetId="13376"/>
      <sheetData sheetId="13377"/>
      <sheetData sheetId="13378"/>
      <sheetData sheetId="13379"/>
      <sheetData sheetId="13380"/>
      <sheetData sheetId="13381"/>
      <sheetData sheetId="13382"/>
      <sheetData sheetId="13383"/>
      <sheetData sheetId="13384"/>
      <sheetData sheetId="13385"/>
      <sheetData sheetId="13386"/>
      <sheetData sheetId="13387"/>
      <sheetData sheetId="13388"/>
      <sheetData sheetId="13389"/>
      <sheetData sheetId="13390"/>
      <sheetData sheetId="13391"/>
      <sheetData sheetId="13392"/>
      <sheetData sheetId="13393"/>
      <sheetData sheetId="13394"/>
      <sheetData sheetId="13395"/>
      <sheetData sheetId="13396"/>
      <sheetData sheetId="13397"/>
      <sheetData sheetId="13398"/>
      <sheetData sheetId="13399"/>
      <sheetData sheetId="13400"/>
      <sheetData sheetId="13401"/>
      <sheetData sheetId="13402"/>
      <sheetData sheetId="13403"/>
      <sheetData sheetId="13404"/>
      <sheetData sheetId="13405"/>
      <sheetData sheetId="13406"/>
      <sheetData sheetId="13407"/>
      <sheetData sheetId="13408"/>
      <sheetData sheetId="13409"/>
      <sheetData sheetId="13410"/>
      <sheetData sheetId="13411"/>
      <sheetData sheetId="13412"/>
      <sheetData sheetId="13413"/>
      <sheetData sheetId="13414"/>
      <sheetData sheetId="13415"/>
      <sheetData sheetId="13416"/>
      <sheetData sheetId="13417"/>
      <sheetData sheetId="13418"/>
      <sheetData sheetId="13419"/>
      <sheetData sheetId="13420"/>
      <sheetData sheetId="13421"/>
      <sheetData sheetId="13422"/>
      <sheetData sheetId="13423"/>
      <sheetData sheetId="13424"/>
      <sheetData sheetId="13425"/>
      <sheetData sheetId="13426"/>
      <sheetData sheetId="13427"/>
      <sheetData sheetId="13428"/>
      <sheetData sheetId="13429"/>
      <sheetData sheetId="13430"/>
      <sheetData sheetId="13431"/>
      <sheetData sheetId="13432"/>
      <sheetData sheetId="13433"/>
      <sheetData sheetId="13434"/>
      <sheetData sheetId="13435"/>
      <sheetData sheetId="13436"/>
      <sheetData sheetId="13437"/>
      <sheetData sheetId="13438"/>
      <sheetData sheetId="13439"/>
      <sheetData sheetId="13440"/>
      <sheetData sheetId="13441"/>
      <sheetData sheetId="13442"/>
      <sheetData sheetId="13443"/>
      <sheetData sheetId="13444"/>
      <sheetData sheetId="13445"/>
      <sheetData sheetId="13446"/>
      <sheetData sheetId="13447"/>
      <sheetData sheetId="13448"/>
      <sheetData sheetId="13449"/>
      <sheetData sheetId="13450"/>
      <sheetData sheetId="13451"/>
      <sheetData sheetId="13452"/>
      <sheetData sheetId="13453"/>
      <sheetData sheetId="13454"/>
      <sheetData sheetId="13455"/>
      <sheetData sheetId="13456"/>
      <sheetData sheetId="13457"/>
      <sheetData sheetId="13458"/>
      <sheetData sheetId="13459"/>
      <sheetData sheetId="13460"/>
      <sheetData sheetId="13461"/>
      <sheetData sheetId="13462"/>
      <sheetData sheetId="13463"/>
      <sheetData sheetId="13464"/>
      <sheetData sheetId="13465"/>
      <sheetData sheetId="13466"/>
      <sheetData sheetId="13467"/>
      <sheetData sheetId="13468"/>
      <sheetData sheetId="13469"/>
      <sheetData sheetId="13470"/>
      <sheetData sheetId="13471"/>
      <sheetData sheetId="13472"/>
      <sheetData sheetId="13473"/>
      <sheetData sheetId="13474"/>
      <sheetData sheetId="13475"/>
      <sheetData sheetId="13476"/>
      <sheetData sheetId="13477"/>
      <sheetData sheetId="13478"/>
      <sheetData sheetId="13479"/>
      <sheetData sheetId="13480"/>
      <sheetData sheetId="13481"/>
      <sheetData sheetId="13482"/>
      <sheetData sheetId="13483"/>
      <sheetData sheetId="13484"/>
      <sheetData sheetId="13485"/>
      <sheetData sheetId="13486"/>
      <sheetData sheetId="13487"/>
      <sheetData sheetId="13488"/>
      <sheetData sheetId="13489"/>
      <sheetData sheetId="13490"/>
      <sheetData sheetId="13491"/>
      <sheetData sheetId="13492"/>
      <sheetData sheetId="13493"/>
      <sheetData sheetId="13494"/>
      <sheetData sheetId="13495"/>
      <sheetData sheetId="13496"/>
      <sheetData sheetId="13497"/>
      <sheetData sheetId="13498"/>
      <sheetData sheetId="13499"/>
      <sheetData sheetId="13500"/>
      <sheetData sheetId="13501"/>
      <sheetData sheetId="13502"/>
      <sheetData sheetId="13503"/>
      <sheetData sheetId="13504"/>
      <sheetData sheetId="13505"/>
      <sheetData sheetId="13506"/>
      <sheetData sheetId="13507"/>
      <sheetData sheetId="13508"/>
      <sheetData sheetId="13509"/>
      <sheetData sheetId="13510"/>
      <sheetData sheetId="13511"/>
      <sheetData sheetId="13512"/>
      <sheetData sheetId="13513"/>
      <sheetData sheetId="13514"/>
      <sheetData sheetId="13515"/>
      <sheetData sheetId="13516"/>
      <sheetData sheetId="13517"/>
      <sheetData sheetId="13518"/>
      <sheetData sheetId="13519"/>
      <sheetData sheetId="13520"/>
      <sheetData sheetId="13521"/>
      <sheetData sheetId="13522"/>
      <sheetData sheetId="13523"/>
      <sheetData sheetId="13524"/>
      <sheetData sheetId="13525"/>
      <sheetData sheetId="13526"/>
      <sheetData sheetId="13527"/>
      <sheetData sheetId="13528"/>
      <sheetData sheetId="13529"/>
      <sheetData sheetId="13530"/>
      <sheetData sheetId="13531"/>
      <sheetData sheetId="13532"/>
      <sheetData sheetId="13533"/>
      <sheetData sheetId="13534"/>
      <sheetData sheetId="13535"/>
      <sheetData sheetId="13536"/>
      <sheetData sheetId="13537"/>
      <sheetData sheetId="13538"/>
      <sheetData sheetId="13539"/>
      <sheetData sheetId="13540"/>
      <sheetData sheetId="13541"/>
      <sheetData sheetId="13542"/>
      <sheetData sheetId="13543"/>
      <sheetData sheetId="13544"/>
      <sheetData sheetId="13545"/>
      <sheetData sheetId="13546"/>
      <sheetData sheetId="13547"/>
      <sheetData sheetId="13548"/>
      <sheetData sheetId="13549"/>
      <sheetData sheetId="13550"/>
      <sheetData sheetId="13551"/>
      <sheetData sheetId="13552"/>
      <sheetData sheetId="13553"/>
      <sheetData sheetId="13554"/>
      <sheetData sheetId="13555"/>
      <sheetData sheetId="13556"/>
      <sheetData sheetId="13557"/>
      <sheetData sheetId="13558"/>
      <sheetData sheetId="13559"/>
      <sheetData sheetId="13560"/>
      <sheetData sheetId="13561"/>
      <sheetData sheetId="13562"/>
      <sheetData sheetId="13563"/>
      <sheetData sheetId="13564"/>
      <sheetData sheetId="13565"/>
      <sheetData sheetId="13566"/>
      <sheetData sheetId="13567"/>
      <sheetData sheetId="13568"/>
      <sheetData sheetId="13569"/>
      <sheetData sheetId="13570"/>
      <sheetData sheetId="13571"/>
      <sheetData sheetId="13572"/>
      <sheetData sheetId="13573"/>
      <sheetData sheetId="13574"/>
      <sheetData sheetId="13575"/>
      <sheetData sheetId="13576"/>
      <sheetData sheetId="13577"/>
      <sheetData sheetId="13578"/>
      <sheetData sheetId="13579"/>
      <sheetData sheetId="13580"/>
      <sheetData sheetId="13581"/>
      <sheetData sheetId="13582"/>
      <sheetData sheetId="13583"/>
      <sheetData sheetId="13584"/>
      <sheetData sheetId="13585"/>
      <sheetData sheetId="13586"/>
      <sheetData sheetId="13587"/>
      <sheetData sheetId="13588"/>
      <sheetData sheetId="13589"/>
      <sheetData sheetId="13590"/>
      <sheetData sheetId="13591"/>
      <sheetData sheetId="13592"/>
      <sheetData sheetId="13593"/>
      <sheetData sheetId="13594"/>
      <sheetData sheetId="13595"/>
      <sheetData sheetId="13596"/>
      <sheetData sheetId="13597"/>
      <sheetData sheetId="13598"/>
      <sheetData sheetId="13599"/>
      <sheetData sheetId="13600"/>
      <sheetData sheetId="13601"/>
      <sheetData sheetId="13602"/>
      <sheetData sheetId="13603"/>
      <sheetData sheetId="13604"/>
      <sheetData sheetId="13605"/>
      <sheetData sheetId="13606"/>
      <sheetData sheetId="13607"/>
      <sheetData sheetId="13608"/>
      <sheetData sheetId="13609"/>
      <sheetData sheetId="13610"/>
      <sheetData sheetId="13611"/>
      <sheetData sheetId="13612"/>
      <sheetData sheetId="13613"/>
      <sheetData sheetId="13614"/>
      <sheetData sheetId="13615"/>
      <sheetData sheetId="13616"/>
      <sheetData sheetId="13617"/>
      <sheetData sheetId="13618"/>
      <sheetData sheetId="13619"/>
      <sheetData sheetId="13620"/>
      <sheetData sheetId="13621"/>
      <sheetData sheetId="13622"/>
      <sheetData sheetId="13623"/>
      <sheetData sheetId="13624"/>
      <sheetData sheetId="13625"/>
      <sheetData sheetId="13626"/>
      <sheetData sheetId="13627"/>
      <sheetData sheetId="13628"/>
      <sheetData sheetId="13629"/>
      <sheetData sheetId="13630"/>
      <sheetData sheetId="13631"/>
      <sheetData sheetId="13632"/>
      <sheetData sheetId="13633"/>
      <sheetData sheetId="13634"/>
      <sheetData sheetId="13635"/>
      <sheetData sheetId="13636"/>
      <sheetData sheetId="13637"/>
      <sheetData sheetId="13638"/>
      <sheetData sheetId="13639"/>
      <sheetData sheetId="13640"/>
      <sheetData sheetId="13641"/>
      <sheetData sheetId="13642"/>
      <sheetData sheetId="13643"/>
      <sheetData sheetId="13644"/>
      <sheetData sheetId="13645"/>
      <sheetData sheetId="13646"/>
      <sheetData sheetId="13647"/>
      <sheetData sheetId="13648"/>
      <sheetData sheetId="13649"/>
      <sheetData sheetId="13650"/>
      <sheetData sheetId="13651"/>
      <sheetData sheetId="13652"/>
      <sheetData sheetId="13653"/>
      <sheetData sheetId="13654"/>
      <sheetData sheetId="13655"/>
      <sheetData sheetId="13656"/>
      <sheetData sheetId="13657"/>
      <sheetData sheetId="13658"/>
      <sheetData sheetId="13659"/>
      <sheetData sheetId="13660"/>
      <sheetData sheetId="13661"/>
      <sheetData sheetId="13662"/>
      <sheetData sheetId="13663"/>
      <sheetData sheetId="13664"/>
      <sheetData sheetId="13665"/>
      <sheetData sheetId="13666"/>
      <sheetData sheetId="13667"/>
      <sheetData sheetId="13668"/>
      <sheetData sheetId="13669"/>
      <sheetData sheetId="13670"/>
      <sheetData sheetId="13671"/>
      <sheetData sheetId="13672"/>
      <sheetData sheetId="13673"/>
      <sheetData sheetId="13674"/>
      <sheetData sheetId="13675"/>
      <sheetData sheetId="13676"/>
      <sheetData sheetId="13677"/>
      <sheetData sheetId="13678"/>
      <sheetData sheetId="13679"/>
      <sheetData sheetId="13680"/>
      <sheetData sheetId="13681"/>
      <sheetData sheetId="13682"/>
      <sheetData sheetId="13683"/>
      <sheetData sheetId="13684"/>
      <sheetData sheetId="13685"/>
      <sheetData sheetId="13686"/>
      <sheetData sheetId="13687"/>
      <sheetData sheetId="13688"/>
      <sheetData sheetId="13689"/>
      <sheetData sheetId="13690"/>
      <sheetData sheetId="13691"/>
      <sheetData sheetId="13692"/>
      <sheetData sheetId="13693"/>
      <sheetData sheetId="13694"/>
      <sheetData sheetId="13695"/>
      <sheetData sheetId="13696"/>
      <sheetData sheetId="13697"/>
      <sheetData sheetId="13698"/>
      <sheetData sheetId="13699"/>
      <sheetData sheetId="13700"/>
      <sheetData sheetId="13701"/>
      <sheetData sheetId="13702"/>
      <sheetData sheetId="13703"/>
      <sheetData sheetId="13704"/>
      <sheetData sheetId="13705"/>
      <sheetData sheetId="13706"/>
      <sheetData sheetId="13707"/>
      <sheetData sheetId="13708"/>
      <sheetData sheetId="13709"/>
      <sheetData sheetId="13710"/>
      <sheetData sheetId="13711"/>
      <sheetData sheetId="13712"/>
      <sheetData sheetId="13713"/>
      <sheetData sheetId="13714"/>
      <sheetData sheetId="13715"/>
      <sheetData sheetId="13716"/>
      <sheetData sheetId="13717"/>
      <sheetData sheetId="13718"/>
      <sheetData sheetId="13719"/>
      <sheetData sheetId="13720"/>
      <sheetData sheetId="13721"/>
      <sheetData sheetId="13722"/>
      <sheetData sheetId="13723"/>
      <sheetData sheetId="13724"/>
      <sheetData sheetId="13725"/>
      <sheetData sheetId="13726"/>
      <sheetData sheetId="13727"/>
      <sheetData sheetId="13728"/>
      <sheetData sheetId="13729"/>
      <sheetData sheetId="13730"/>
      <sheetData sheetId="13731"/>
      <sheetData sheetId="13732"/>
      <sheetData sheetId="13733"/>
      <sheetData sheetId="13734"/>
      <sheetData sheetId="13735"/>
      <sheetData sheetId="13736"/>
      <sheetData sheetId="13737"/>
      <sheetData sheetId="13738"/>
      <sheetData sheetId="13739"/>
      <sheetData sheetId="13740"/>
      <sheetData sheetId="13741"/>
      <sheetData sheetId="13742"/>
      <sheetData sheetId="13743"/>
      <sheetData sheetId="13744"/>
      <sheetData sheetId="13745"/>
      <sheetData sheetId="13746"/>
      <sheetData sheetId="13747"/>
      <sheetData sheetId="13748"/>
      <sheetData sheetId="13749"/>
      <sheetData sheetId="13750"/>
      <sheetData sheetId="13751"/>
      <sheetData sheetId="13752"/>
      <sheetData sheetId="13753"/>
      <sheetData sheetId="13754"/>
      <sheetData sheetId="13755"/>
      <sheetData sheetId="13756"/>
      <sheetData sheetId="13757"/>
      <sheetData sheetId="13758"/>
      <sheetData sheetId="13759"/>
      <sheetData sheetId="13760"/>
      <sheetData sheetId="13761"/>
      <sheetData sheetId="13762"/>
      <sheetData sheetId="13763"/>
      <sheetData sheetId="13764"/>
      <sheetData sheetId="13765"/>
      <sheetData sheetId="13766"/>
      <sheetData sheetId="13767"/>
      <sheetData sheetId="13768"/>
      <sheetData sheetId="13769"/>
      <sheetData sheetId="13770"/>
      <sheetData sheetId="13771"/>
      <sheetData sheetId="13772"/>
      <sheetData sheetId="13773"/>
      <sheetData sheetId="13774"/>
      <sheetData sheetId="13775"/>
      <sheetData sheetId="13776"/>
      <sheetData sheetId="13777"/>
      <sheetData sheetId="13778"/>
      <sheetData sheetId="13779"/>
      <sheetData sheetId="13780"/>
      <sheetData sheetId="13781"/>
      <sheetData sheetId="13782"/>
      <sheetData sheetId="13783"/>
      <sheetData sheetId="13784"/>
      <sheetData sheetId="13785"/>
      <sheetData sheetId="13786"/>
      <sheetData sheetId="13787"/>
      <sheetData sheetId="13788"/>
      <sheetData sheetId="13789"/>
      <sheetData sheetId="13790"/>
      <sheetData sheetId="13791"/>
      <sheetData sheetId="13792"/>
      <sheetData sheetId="13793"/>
      <sheetData sheetId="13794"/>
      <sheetData sheetId="13795"/>
      <sheetData sheetId="13796"/>
      <sheetData sheetId="13797"/>
      <sheetData sheetId="13798"/>
      <sheetData sheetId="13799"/>
      <sheetData sheetId="13800"/>
      <sheetData sheetId="13801"/>
      <sheetData sheetId="13802"/>
      <sheetData sheetId="13803"/>
      <sheetData sheetId="13804"/>
      <sheetData sheetId="13805"/>
      <sheetData sheetId="13806"/>
      <sheetData sheetId="13807"/>
      <sheetData sheetId="13808"/>
      <sheetData sheetId="13809"/>
      <sheetData sheetId="13810"/>
      <sheetData sheetId="13811"/>
      <sheetData sheetId="13812"/>
      <sheetData sheetId="13813"/>
      <sheetData sheetId="13814"/>
      <sheetData sheetId="13815"/>
      <sheetData sheetId="13816"/>
      <sheetData sheetId="13817"/>
      <sheetData sheetId="13818"/>
      <sheetData sheetId="13819"/>
      <sheetData sheetId="13820"/>
      <sheetData sheetId="13821"/>
      <sheetData sheetId="13822"/>
      <sheetData sheetId="13823"/>
      <sheetData sheetId="13824"/>
      <sheetData sheetId="13825"/>
      <sheetData sheetId="13826"/>
      <sheetData sheetId="13827"/>
      <sheetData sheetId="13828"/>
      <sheetData sheetId="13829"/>
      <sheetData sheetId="13830"/>
      <sheetData sheetId="13831"/>
      <sheetData sheetId="13832"/>
      <sheetData sheetId="13833"/>
      <sheetData sheetId="13834"/>
      <sheetData sheetId="13835"/>
      <sheetData sheetId="13836"/>
      <sheetData sheetId="13837"/>
      <sheetData sheetId="13838"/>
      <sheetData sheetId="13839"/>
      <sheetData sheetId="13840"/>
      <sheetData sheetId="13841"/>
      <sheetData sheetId="13842"/>
      <sheetData sheetId="13843"/>
      <sheetData sheetId="13844"/>
      <sheetData sheetId="13845"/>
      <sheetData sheetId="13846"/>
      <sheetData sheetId="13847"/>
      <sheetData sheetId="13848"/>
      <sheetData sheetId="13849"/>
      <sheetData sheetId="13850"/>
      <sheetData sheetId="13851"/>
      <sheetData sheetId="13852"/>
      <sheetData sheetId="13853"/>
      <sheetData sheetId="13854"/>
      <sheetData sheetId="13855"/>
      <sheetData sheetId="13856"/>
      <sheetData sheetId="13857"/>
      <sheetData sheetId="13858"/>
      <sheetData sheetId="13859"/>
      <sheetData sheetId="13860"/>
      <sheetData sheetId="13861"/>
      <sheetData sheetId="13862"/>
      <sheetData sheetId="13863"/>
      <sheetData sheetId="13864"/>
      <sheetData sheetId="13865"/>
      <sheetData sheetId="13866"/>
      <sheetData sheetId="13867"/>
      <sheetData sheetId="13868"/>
      <sheetData sheetId="13869"/>
      <sheetData sheetId="13870"/>
      <sheetData sheetId="13871"/>
      <sheetData sheetId="13872"/>
      <sheetData sheetId="13873"/>
      <sheetData sheetId="13874"/>
      <sheetData sheetId="13875"/>
      <sheetData sheetId="13876"/>
      <sheetData sheetId="13877"/>
      <sheetData sheetId="13878"/>
      <sheetData sheetId="13879"/>
      <sheetData sheetId="13880"/>
      <sheetData sheetId="13881"/>
      <sheetData sheetId="13882"/>
      <sheetData sheetId="13883"/>
      <sheetData sheetId="13884"/>
      <sheetData sheetId="13885"/>
      <sheetData sheetId="13886"/>
      <sheetData sheetId="13887"/>
      <sheetData sheetId="13888"/>
      <sheetData sheetId="13889"/>
      <sheetData sheetId="13890"/>
      <sheetData sheetId="13891"/>
      <sheetData sheetId="13892"/>
      <sheetData sheetId="13893"/>
      <sheetData sheetId="13894"/>
      <sheetData sheetId="13895"/>
      <sheetData sheetId="13896"/>
      <sheetData sheetId="13897"/>
      <sheetData sheetId="13898"/>
      <sheetData sheetId="13899"/>
      <sheetData sheetId="13900"/>
      <sheetData sheetId="13901"/>
      <sheetData sheetId="13902"/>
      <sheetData sheetId="13903"/>
      <sheetData sheetId="13904"/>
      <sheetData sheetId="13905"/>
      <sheetData sheetId="13906"/>
      <sheetData sheetId="13907"/>
      <sheetData sheetId="13908"/>
      <sheetData sheetId="13909"/>
      <sheetData sheetId="13910"/>
      <sheetData sheetId="13911"/>
      <sheetData sheetId="13912"/>
      <sheetData sheetId="13913"/>
      <sheetData sheetId="13914"/>
      <sheetData sheetId="13915"/>
      <sheetData sheetId="13916"/>
      <sheetData sheetId="13917"/>
      <sheetData sheetId="13918"/>
      <sheetData sheetId="13919"/>
      <sheetData sheetId="13920"/>
      <sheetData sheetId="13921"/>
      <sheetData sheetId="13922"/>
      <sheetData sheetId="13923"/>
      <sheetData sheetId="13924"/>
      <sheetData sheetId="13925"/>
      <sheetData sheetId="13926"/>
      <sheetData sheetId="13927"/>
      <sheetData sheetId="13928"/>
      <sheetData sheetId="13929"/>
      <sheetData sheetId="13930"/>
      <sheetData sheetId="13931"/>
      <sheetData sheetId="13932"/>
      <sheetData sheetId="13933"/>
      <sheetData sheetId="13934"/>
      <sheetData sheetId="13935"/>
      <sheetData sheetId="13936"/>
      <sheetData sheetId="13937"/>
      <sheetData sheetId="13938"/>
      <sheetData sheetId="13939"/>
      <sheetData sheetId="13940"/>
      <sheetData sheetId="13941"/>
      <sheetData sheetId="13942"/>
      <sheetData sheetId="13943"/>
      <sheetData sheetId="13944"/>
      <sheetData sheetId="13945"/>
      <sheetData sheetId="13946"/>
      <sheetData sheetId="13947"/>
      <sheetData sheetId="13948"/>
      <sheetData sheetId="13949"/>
      <sheetData sheetId="13950"/>
      <sheetData sheetId="13951"/>
      <sheetData sheetId="13952"/>
      <sheetData sheetId="13953"/>
      <sheetData sheetId="13954"/>
      <sheetData sheetId="13955"/>
      <sheetData sheetId="13956"/>
      <sheetData sheetId="13957"/>
      <sheetData sheetId="13958"/>
      <sheetData sheetId="13959"/>
      <sheetData sheetId="13960"/>
      <sheetData sheetId="13961"/>
      <sheetData sheetId="13962"/>
      <sheetData sheetId="13963"/>
      <sheetData sheetId="13964"/>
      <sheetData sheetId="13965"/>
      <sheetData sheetId="13966"/>
      <sheetData sheetId="13967"/>
      <sheetData sheetId="13968"/>
      <sheetData sheetId="13969"/>
      <sheetData sheetId="13970"/>
      <sheetData sheetId="13971"/>
      <sheetData sheetId="13972"/>
      <sheetData sheetId="13973"/>
      <sheetData sheetId="13974"/>
      <sheetData sheetId="13975"/>
      <sheetData sheetId="13976"/>
      <sheetData sheetId="13977"/>
      <sheetData sheetId="13978"/>
      <sheetData sheetId="13979"/>
      <sheetData sheetId="13980"/>
      <sheetData sheetId="13981"/>
      <sheetData sheetId="13982"/>
      <sheetData sheetId="13983"/>
      <sheetData sheetId="13984"/>
      <sheetData sheetId="13985"/>
      <sheetData sheetId="13986"/>
      <sheetData sheetId="13987"/>
      <sheetData sheetId="13988"/>
      <sheetData sheetId="13989"/>
      <sheetData sheetId="13990"/>
      <sheetData sheetId="13991"/>
      <sheetData sheetId="13992"/>
      <sheetData sheetId="13993"/>
      <sheetData sheetId="13994"/>
      <sheetData sheetId="13995"/>
      <sheetData sheetId="13996"/>
      <sheetData sheetId="13997"/>
      <sheetData sheetId="13998"/>
      <sheetData sheetId="13999"/>
      <sheetData sheetId="14000"/>
      <sheetData sheetId="14001"/>
      <sheetData sheetId="14002"/>
      <sheetData sheetId="14003"/>
      <sheetData sheetId="14004"/>
      <sheetData sheetId="14005"/>
      <sheetData sheetId="14006"/>
      <sheetData sheetId="14007"/>
      <sheetData sheetId="14008"/>
      <sheetData sheetId="14009"/>
      <sheetData sheetId="14010"/>
      <sheetData sheetId="14011"/>
      <sheetData sheetId="14012"/>
      <sheetData sheetId="14013"/>
      <sheetData sheetId="14014"/>
      <sheetData sheetId="14015"/>
      <sheetData sheetId="14016"/>
      <sheetData sheetId="14017"/>
      <sheetData sheetId="14018"/>
      <sheetData sheetId="14019"/>
      <sheetData sheetId="14020"/>
      <sheetData sheetId="14021"/>
      <sheetData sheetId="14022"/>
      <sheetData sheetId="14023"/>
      <sheetData sheetId="14024"/>
      <sheetData sheetId="14025"/>
      <sheetData sheetId="14026"/>
      <sheetData sheetId="14027"/>
      <sheetData sheetId="14028"/>
      <sheetData sheetId="14029"/>
      <sheetData sheetId="14030"/>
      <sheetData sheetId="14031"/>
      <sheetData sheetId="14032"/>
      <sheetData sheetId="14033"/>
      <sheetData sheetId="14034"/>
      <sheetData sheetId="14035"/>
      <sheetData sheetId="14036"/>
      <sheetData sheetId="14037"/>
      <sheetData sheetId="14038"/>
      <sheetData sheetId="14039"/>
      <sheetData sheetId="14040"/>
      <sheetData sheetId="14041"/>
      <sheetData sheetId="14042"/>
      <sheetData sheetId="14043"/>
      <sheetData sheetId="14044"/>
      <sheetData sheetId="14045"/>
      <sheetData sheetId="14046"/>
      <sheetData sheetId="14047"/>
      <sheetData sheetId="14048"/>
      <sheetData sheetId="14049"/>
      <sheetData sheetId="14050"/>
      <sheetData sheetId="14051"/>
      <sheetData sheetId="14052"/>
      <sheetData sheetId="14053"/>
      <sheetData sheetId="14054"/>
      <sheetData sheetId="14055"/>
      <sheetData sheetId="14056"/>
      <sheetData sheetId="14057"/>
      <sheetData sheetId="14058"/>
      <sheetData sheetId="14059"/>
      <sheetData sheetId="14060"/>
      <sheetData sheetId="14061"/>
      <sheetData sheetId="14062"/>
      <sheetData sheetId="14063"/>
      <sheetData sheetId="14064"/>
      <sheetData sheetId="14065"/>
      <sheetData sheetId="14066"/>
      <sheetData sheetId="14067"/>
      <sheetData sheetId="14068"/>
      <sheetData sheetId="14069"/>
      <sheetData sheetId="14070"/>
      <sheetData sheetId="14071"/>
      <sheetData sheetId="14072"/>
      <sheetData sheetId="14073"/>
      <sheetData sheetId="14074"/>
      <sheetData sheetId="14075"/>
      <sheetData sheetId="14076"/>
      <sheetData sheetId="14077"/>
      <sheetData sheetId="14078"/>
      <sheetData sheetId="14079"/>
      <sheetData sheetId="14080"/>
      <sheetData sheetId="14081"/>
      <sheetData sheetId="14082"/>
      <sheetData sheetId="14083"/>
      <sheetData sheetId="14084"/>
      <sheetData sheetId="14085"/>
      <sheetData sheetId="14086"/>
      <sheetData sheetId="14087"/>
      <sheetData sheetId="14088"/>
      <sheetData sheetId="14089"/>
      <sheetData sheetId="14090"/>
      <sheetData sheetId="14091"/>
      <sheetData sheetId="14092"/>
      <sheetData sheetId="14093"/>
      <sheetData sheetId="14094"/>
      <sheetData sheetId="14095"/>
      <sheetData sheetId="14096"/>
      <sheetData sheetId="14097"/>
      <sheetData sheetId="14098"/>
      <sheetData sheetId="14099"/>
      <sheetData sheetId="14100"/>
      <sheetData sheetId="14101"/>
      <sheetData sheetId="14102"/>
      <sheetData sheetId="14103"/>
      <sheetData sheetId="14104"/>
      <sheetData sheetId="14105"/>
      <sheetData sheetId="14106"/>
      <sheetData sheetId="14107"/>
      <sheetData sheetId="14108"/>
      <sheetData sheetId="14109"/>
      <sheetData sheetId="14110"/>
      <sheetData sheetId="14111"/>
      <sheetData sheetId="14112"/>
      <sheetData sheetId="14113"/>
      <sheetData sheetId="14114"/>
      <sheetData sheetId="14115"/>
      <sheetData sheetId="14116"/>
      <sheetData sheetId="14117"/>
      <sheetData sheetId="14118"/>
      <sheetData sheetId="14119"/>
      <sheetData sheetId="14120"/>
      <sheetData sheetId="14121"/>
      <sheetData sheetId="14122"/>
      <sheetData sheetId="14123"/>
      <sheetData sheetId="14124"/>
      <sheetData sheetId="14125"/>
      <sheetData sheetId="14126"/>
      <sheetData sheetId="14127"/>
      <sheetData sheetId="14128"/>
      <sheetData sheetId="14129"/>
      <sheetData sheetId="14130"/>
      <sheetData sheetId="14131"/>
      <sheetData sheetId="14132"/>
      <sheetData sheetId="14133"/>
      <sheetData sheetId="14134"/>
      <sheetData sheetId="14135"/>
      <sheetData sheetId="14136"/>
      <sheetData sheetId="14137"/>
      <sheetData sheetId="14138"/>
      <sheetData sheetId="14139"/>
      <sheetData sheetId="14140"/>
      <sheetData sheetId="14141"/>
      <sheetData sheetId="14142"/>
      <sheetData sheetId="14143"/>
      <sheetData sheetId="14144"/>
      <sheetData sheetId="14145"/>
      <sheetData sheetId="14146"/>
      <sheetData sheetId="14147"/>
      <sheetData sheetId="14148"/>
      <sheetData sheetId="14149"/>
      <sheetData sheetId="14150"/>
      <sheetData sheetId="14151"/>
      <sheetData sheetId="14152"/>
      <sheetData sheetId="14153"/>
      <sheetData sheetId="14154"/>
      <sheetData sheetId="14155"/>
      <sheetData sheetId="14156"/>
      <sheetData sheetId="14157"/>
      <sheetData sheetId="14158"/>
      <sheetData sheetId="14159"/>
      <sheetData sheetId="14160"/>
      <sheetData sheetId="14161"/>
      <sheetData sheetId="14162"/>
      <sheetData sheetId="14163"/>
      <sheetData sheetId="14164"/>
      <sheetData sheetId="14165"/>
      <sheetData sheetId="14166"/>
      <sheetData sheetId="14167"/>
      <sheetData sheetId="14168"/>
      <sheetData sheetId="14169"/>
      <sheetData sheetId="14170"/>
      <sheetData sheetId="14171"/>
      <sheetData sheetId="14172"/>
      <sheetData sheetId="14173"/>
      <sheetData sheetId="14174"/>
      <sheetData sheetId="14175"/>
      <sheetData sheetId="14176"/>
      <sheetData sheetId="14177"/>
      <sheetData sheetId="14178"/>
      <sheetData sheetId="14179"/>
      <sheetData sheetId="14180"/>
      <sheetData sheetId="14181"/>
      <sheetData sheetId="14182"/>
      <sheetData sheetId="14183"/>
      <sheetData sheetId="14184"/>
      <sheetData sheetId="14185"/>
      <sheetData sheetId="14186"/>
      <sheetData sheetId="14187"/>
      <sheetData sheetId="14188"/>
      <sheetData sheetId="14189"/>
      <sheetData sheetId="14190"/>
      <sheetData sheetId="14191"/>
      <sheetData sheetId="14192"/>
      <sheetData sheetId="14193"/>
      <sheetData sheetId="14194"/>
      <sheetData sheetId="14195"/>
      <sheetData sheetId="14196"/>
      <sheetData sheetId="14197"/>
      <sheetData sheetId="14198"/>
      <sheetData sheetId="14199"/>
      <sheetData sheetId="14200"/>
      <sheetData sheetId="14201"/>
      <sheetData sheetId="14202"/>
      <sheetData sheetId="14203"/>
      <sheetData sheetId="14204"/>
      <sheetData sheetId="14205"/>
      <sheetData sheetId="14206"/>
      <sheetData sheetId="14207"/>
      <sheetData sheetId="14208"/>
      <sheetData sheetId="14209"/>
      <sheetData sheetId="14210"/>
      <sheetData sheetId="14211"/>
      <sheetData sheetId="14212"/>
      <sheetData sheetId="14213"/>
      <sheetData sheetId="14214"/>
      <sheetData sheetId="14215"/>
      <sheetData sheetId="14216"/>
      <sheetData sheetId="14217"/>
      <sheetData sheetId="14218"/>
      <sheetData sheetId="14219"/>
      <sheetData sheetId="14220"/>
      <sheetData sheetId="14221"/>
      <sheetData sheetId="14222"/>
      <sheetData sheetId="14223"/>
      <sheetData sheetId="14224"/>
      <sheetData sheetId="14225"/>
      <sheetData sheetId="14226"/>
      <sheetData sheetId="14227"/>
      <sheetData sheetId="14228"/>
      <sheetData sheetId="14229"/>
      <sheetData sheetId="14230"/>
      <sheetData sheetId="14231"/>
      <sheetData sheetId="14232"/>
      <sheetData sheetId="14233"/>
      <sheetData sheetId="14234"/>
      <sheetData sheetId="14235"/>
      <sheetData sheetId="14236"/>
      <sheetData sheetId="14237"/>
      <sheetData sheetId="14238"/>
      <sheetData sheetId="14239"/>
      <sheetData sheetId="14240"/>
      <sheetData sheetId="14241"/>
      <sheetData sheetId="14242"/>
      <sheetData sheetId="14243"/>
      <sheetData sheetId="14244"/>
      <sheetData sheetId="14245"/>
      <sheetData sheetId="14246"/>
      <sheetData sheetId="14247"/>
      <sheetData sheetId="14248"/>
      <sheetData sheetId="14249"/>
      <sheetData sheetId="14250"/>
      <sheetData sheetId="14251"/>
      <sheetData sheetId="14252"/>
      <sheetData sheetId="14253"/>
      <sheetData sheetId="14254"/>
      <sheetData sheetId="14255"/>
      <sheetData sheetId="14256"/>
      <sheetData sheetId="14257"/>
      <sheetData sheetId="14258"/>
      <sheetData sheetId="14259"/>
      <sheetData sheetId="14260"/>
      <sheetData sheetId="14261"/>
      <sheetData sheetId="14262"/>
      <sheetData sheetId="14263"/>
      <sheetData sheetId="14264"/>
      <sheetData sheetId="14265"/>
      <sheetData sheetId="14266"/>
      <sheetData sheetId="14267"/>
      <sheetData sheetId="14268"/>
      <sheetData sheetId="14269"/>
      <sheetData sheetId="14270"/>
      <sheetData sheetId="14271"/>
      <sheetData sheetId="14272"/>
      <sheetData sheetId="14273"/>
      <sheetData sheetId="14274"/>
      <sheetData sheetId="14275"/>
      <sheetData sheetId="14276"/>
      <sheetData sheetId="14277"/>
      <sheetData sheetId="14278"/>
      <sheetData sheetId="14279"/>
      <sheetData sheetId="14280"/>
      <sheetData sheetId="14281"/>
      <sheetData sheetId="14282"/>
      <sheetData sheetId="14283"/>
      <sheetData sheetId="14284"/>
      <sheetData sheetId="14285"/>
      <sheetData sheetId="14286"/>
      <sheetData sheetId="14287"/>
      <sheetData sheetId="14288"/>
      <sheetData sheetId="14289"/>
      <sheetData sheetId="14290"/>
      <sheetData sheetId="14291"/>
      <sheetData sheetId="14292"/>
      <sheetData sheetId="14293"/>
      <sheetData sheetId="14294"/>
      <sheetData sheetId="14295"/>
      <sheetData sheetId="14296"/>
      <sheetData sheetId="14297"/>
      <sheetData sheetId="14298"/>
      <sheetData sheetId="14299"/>
      <sheetData sheetId="14300"/>
      <sheetData sheetId="14301"/>
      <sheetData sheetId="14302"/>
      <sheetData sheetId="14303"/>
      <sheetData sheetId="14304"/>
      <sheetData sheetId="14305"/>
      <sheetData sheetId="14306"/>
      <sheetData sheetId="14307"/>
      <sheetData sheetId="14308"/>
      <sheetData sheetId="14309"/>
      <sheetData sheetId="14310"/>
      <sheetData sheetId="14311"/>
      <sheetData sheetId="14312"/>
      <sheetData sheetId="14313"/>
      <sheetData sheetId="14314"/>
      <sheetData sheetId="14315"/>
      <sheetData sheetId="14316"/>
      <sheetData sheetId="14317"/>
      <sheetData sheetId="14318"/>
      <sheetData sheetId="14319"/>
      <sheetData sheetId="14320"/>
      <sheetData sheetId="14321"/>
      <sheetData sheetId="14322"/>
      <sheetData sheetId="14323"/>
      <sheetData sheetId="14324"/>
      <sheetData sheetId="14325"/>
      <sheetData sheetId="14326"/>
      <sheetData sheetId="14327"/>
      <sheetData sheetId="14328"/>
      <sheetData sheetId="14329"/>
      <sheetData sheetId="14330"/>
      <sheetData sheetId="14331"/>
      <sheetData sheetId="14332"/>
      <sheetData sheetId="14333"/>
      <sheetData sheetId="14334"/>
      <sheetData sheetId="14335"/>
      <sheetData sheetId="14336"/>
      <sheetData sheetId="14337"/>
      <sheetData sheetId="14338"/>
      <sheetData sheetId="14339"/>
      <sheetData sheetId="14340"/>
      <sheetData sheetId="14341"/>
      <sheetData sheetId="14342"/>
      <sheetData sheetId="14343"/>
      <sheetData sheetId="14344"/>
      <sheetData sheetId="14345"/>
      <sheetData sheetId="14346"/>
      <sheetData sheetId="14347"/>
      <sheetData sheetId="14348"/>
      <sheetData sheetId="14349"/>
      <sheetData sheetId="14350"/>
      <sheetData sheetId="14351"/>
      <sheetData sheetId="14352"/>
      <sheetData sheetId="14353"/>
      <sheetData sheetId="14354"/>
      <sheetData sheetId="14355"/>
      <sheetData sheetId="14356"/>
      <sheetData sheetId="14357"/>
      <sheetData sheetId="14358"/>
      <sheetData sheetId="14359"/>
      <sheetData sheetId="14360"/>
      <sheetData sheetId="14361"/>
      <sheetData sheetId="14362"/>
      <sheetData sheetId="14363"/>
      <sheetData sheetId="14364"/>
      <sheetData sheetId="14365"/>
      <sheetData sheetId="14366"/>
      <sheetData sheetId="14367"/>
      <sheetData sheetId="14368"/>
      <sheetData sheetId="14369"/>
      <sheetData sheetId="14370"/>
      <sheetData sheetId="14371"/>
      <sheetData sheetId="14372"/>
      <sheetData sheetId="14373"/>
      <sheetData sheetId="14374"/>
      <sheetData sheetId="14375"/>
      <sheetData sheetId="14376"/>
      <sheetData sheetId="14377"/>
      <sheetData sheetId="14378"/>
      <sheetData sheetId="14379"/>
      <sheetData sheetId="14380"/>
      <sheetData sheetId="14381"/>
      <sheetData sheetId="14382"/>
      <sheetData sheetId="14383"/>
      <sheetData sheetId="14384"/>
      <sheetData sheetId="14385"/>
      <sheetData sheetId="14386"/>
      <sheetData sheetId="14387"/>
      <sheetData sheetId="14388"/>
      <sheetData sheetId="14389"/>
      <sheetData sheetId="14390"/>
      <sheetData sheetId="14391"/>
      <sheetData sheetId="14392"/>
      <sheetData sheetId="14393"/>
      <sheetData sheetId="14394"/>
      <sheetData sheetId="14395"/>
      <sheetData sheetId="14396"/>
      <sheetData sheetId="14397"/>
      <sheetData sheetId="14398"/>
      <sheetData sheetId="14399"/>
      <sheetData sheetId="14400"/>
      <sheetData sheetId="14401"/>
      <sheetData sheetId="14402"/>
      <sheetData sheetId="14403"/>
      <sheetData sheetId="14404"/>
      <sheetData sheetId="14405"/>
      <sheetData sheetId="14406"/>
      <sheetData sheetId="14407"/>
      <sheetData sheetId="14408"/>
      <sheetData sheetId="14409"/>
      <sheetData sheetId="14410"/>
      <sheetData sheetId="14411"/>
      <sheetData sheetId="14412"/>
      <sheetData sheetId="14413"/>
      <sheetData sheetId="14414"/>
      <sheetData sheetId="14415"/>
      <sheetData sheetId="14416"/>
      <sheetData sheetId="14417"/>
      <sheetData sheetId="14418"/>
      <sheetData sheetId="14419"/>
      <sheetData sheetId="14420"/>
      <sheetData sheetId="14421"/>
      <sheetData sheetId="14422"/>
      <sheetData sheetId="14423"/>
      <sheetData sheetId="14424"/>
      <sheetData sheetId="14425"/>
      <sheetData sheetId="14426"/>
      <sheetData sheetId="14427"/>
      <sheetData sheetId="14428"/>
      <sheetData sheetId="14429"/>
      <sheetData sheetId="14430"/>
      <sheetData sheetId="14431"/>
      <sheetData sheetId="14432"/>
      <sheetData sheetId="14433"/>
      <sheetData sheetId="14434"/>
      <sheetData sheetId="14435"/>
      <sheetData sheetId="14436"/>
      <sheetData sheetId="14437"/>
      <sheetData sheetId="14438"/>
      <sheetData sheetId="14439"/>
      <sheetData sheetId="14440"/>
      <sheetData sheetId="14441"/>
      <sheetData sheetId="14442"/>
      <sheetData sheetId="14443"/>
      <sheetData sheetId="14444"/>
      <sheetData sheetId="14445"/>
      <sheetData sheetId="14446"/>
      <sheetData sheetId="14447"/>
      <sheetData sheetId="14448"/>
      <sheetData sheetId="14449"/>
      <sheetData sheetId="14450"/>
      <sheetData sheetId="14451"/>
      <sheetData sheetId="14452"/>
      <sheetData sheetId="14453"/>
      <sheetData sheetId="14454"/>
      <sheetData sheetId="14455"/>
      <sheetData sheetId="14456"/>
      <sheetData sheetId="14457"/>
      <sheetData sheetId="14458"/>
      <sheetData sheetId="14459"/>
      <sheetData sheetId="14460"/>
      <sheetData sheetId="14461"/>
      <sheetData sheetId="14462"/>
      <sheetData sheetId="14463"/>
      <sheetData sheetId="14464"/>
      <sheetData sheetId="14465"/>
      <sheetData sheetId="14466"/>
      <sheetData sheetId="14467"/>
      <sheetData sheetId="14468"/>
      <sheetData sheetId="14469"/>
      <sheetData sheetId="14470"/>
      <sheetData sheetId="14471"/>
      <sheetData sheetId="14472"/>
      <sheetData sheetId="14473"/>
      <sheetData sheetId="14474"/>
      <sheetData sheetId="14475"/>
      <sheetData sheetId="14476"/>
      <sheetData sheetId="14477"/>
      <sheetData sheetId="14478"/>
      <sheetData sheetId="14479"/>
      <sheetData sheetId="14480"/>
      <sheetData sheetId="14481"/>
      <sheetData sheetId="14482"/>
      <sheetData sheetId="14483"/>
      <sheetData sheetId="14484"/>
      <sheetData sheetId="14485"/>
      <sheetData sheetId="14486"/>
      <sheetData sheetId="14487"/>
      <sheetData sheetId="14488"/>
      <sheetData sheetId="14489"/>
      <sheetData sheetId="14490"/>
      <sheetData sheetId="14491"/>
      <sheetData sheetId="14492"/>
      <sheetData sheetId="14493"/>
      <sheetData sheetId="14494"/>
      <sheetData sheetId="14495"/>
      <sheetData sheetId="14496"/>
      <sheetData sheetId="14497"/>
      <sheetData sheetId="14498"/>
      <sheetData sheetId="14499"/>
      <sheetData sheetId="14500"/>
      <sheetData sheetId="14501"/>
      <sheetData sheetId="14502"/>
      <sheetData sheetId="14503"/>
      <sheetData sheetId="14504"/>
      <sheetData sheetId="14505"/>
      <sheetData sheetId="14506"/>
      <sheetData sheetId="14507"/>
      <sheetData sheetId="14508"/>
      <sheetData sheetId="14509"/>
      <sheetData sheetId="14510"/>
      <sheetData sheetId="14511"/>
      <sheetData sheetId="14512"/>
      <sheetData sheetId="14513"/>
      <sheetData sheetId="14514"/>
      <sheetData sheetId="14515"/>
      <sheetData sheetId="14516"/>
      <sheetData sheetId="14517"/>
      <sheetData sheetId="14518"/>
      <sheetData sheetId="14519"/>
      <sheetData sheetId="14520"/>
      <sheetData sheetId="14521"/>
      <sheetData sheetId="14522"/>
      <sheetData sheetId="14523"/>
      <sheetData sheetId="14524"/>
      <sheetData sheetId="14525"/>
      <sheetData sheetId="14526"/>
      <sheetData sheetId="14527"/>
      <sheetData sheetId="14528"/>
      <sheetData sheetId="14529"/>
      <sheetData sheetId="14530"/>
      <sheetData sheetId="14531"/>
      <sheetData sheetId="14532"/>
      <sheetData sheetId="14533"/>
      <sheetData sheetId="14534"/>
      <sheetData sheetId="14535"/>
      <sheetData sheetId="14536"/>
      <sheetData sheetId="14537"/>
      <sheetData sheetId="14538"/>
      <sheetData sheetId="14539"/>
      <sheetData sheetId="14540"/>
      <sheetData sheetId="14541"/>
      <sheetData sheetId="14542"/>
      <sheetData sheetId="14543"/>
      <sheetData sheetId="14544"/>
      <sheetData sheetId="14545"/>
      <sheetData sheetId="14546"/>
      <sheetData sheetId="14547"/>
      <sheetData sheetId="14548"/>
      <sheetData sheetId="14549"/>
      <sheetData sheetId="14550"/>
      <sheetData sheetId="14551"/>
      <sheetData sheetId="14552"/>
      <sheetData sheetId="14553"/>
      <sheetData sheetId="14554"/>
      <sheetData sheetId="14555"/>
      <sheetData sheetId="14556"/>
      <sheetData sheetId="14557"/>
      <sheetData sheetId="14558"/>
      <sheetData sheetId="14559"/>
      <sheetData sheetId="14560"/>
      <sheetData sheetId="14561"/>
      <sheetData sheetId="14562"/>
      <sheetData sheetId="14563"/>
      <sheetData sheetId="14564"/>
      <sheetData sheetId="14565"/>
      <sheetData sheetId="14566"/>
      <sheetData sheetId="14567"/>
      <sheetData sheetId="14568"/>
      <sheetData sheetId="14569"/>
      <sheetData sheetId="14570"/>
      <sheetData sheetId="14571"/>
      <sheetData sheetId="14572"/>
      <sheetData sheetId="14573"/>
      <sheetData sheetId="14574"/>
      <sheetData sheetId="14575"/>
      <sheetData sheetId="14576"/>
      <sheetData sheetId="14577"/>
      <sheetData sheetId="14578"/>
      <sheetData sheetId="14579"/>
      <sheetData sheetId="14580"/>
      <sheetData sheetId="14581"/>
      <sheetData sheetId="14582"/>
      <sheetData sheetId="14583"/>
      <sheetData sheetId="14584"/>
      <sheetData sheetId="14585"/>
      <sheetData sheetId="14586"/>
      <sheetData sheetId="14587"/>
      <sheetData sheetId="14588"/>
      <sheetData sheetId="14589"/>
      <sheetData sheetId="14590"/>
      <sheetData sheetId="14591"/>
      <sheetData sheetId="14592"/>
      <sheetData sheetId="14593"/>
      <sheetData sheetId="14594"/>
      <sheetData sheetId="14595"/>
      <sheetData sheetId="14596"/>
      <sheetData sheetId="14597"/>
      <sheetData sheetId="14598"/>
      <sheetData sheetId="14599"/>
      <sheetData sheetId="14600"/>
      <sheetData sheetId="14601"/>
      <sheetData sheetId="14602"/>
      <sheetData sheetId="14603"/>
      <sheetData sheetId="14604"/>
      <sheetData sheetId="14605"/>
      <sheetData sheetId="14606"/>
      <sheetData sheetId="14607"/>
      <sheetData sheetId="14608"/>
      <sheetData sheetId="14609"/>
      <sheetData sheetId="14610"/>
      <sheetData sheetId="14611"/>
      <sheetData sheetId="14612"/>
      <sheetData sheetId="14613"/>
      <sheetData sheetId="14614"/>
      <sheetData sheetId="14615"/>
      <sheetData sheetId="14616"/>
      <sheetData sheetId="14617"/>
      <sheetData sheetId="14618"/>
      <sheetData sheetId="14619"/>
      <sheetData sheetId="14620"/>
      <sheetData sheetId="14621"/>
      <sheetData sheetId="14622"/>
      <sheetData sheetId="14623"/>
      <sheetData sheetId="14624"/>
      <sheetData sheetId="14625"/>
      <sheetData sheetId="14626"/>
      <sheetData sheetId="14627"/>
      <sheetData sheetId="14628"/>
      <sheetData sheetId="14629"/>
      <sheetData sheetId="14630"/>
      <sheetData sheetId="14631"/>
      <sheetData sheetId="14632"/>
      <sheetData sheetId="14633"/>
      <sheetData sheetId="14634"/>
      <sheetData sheetId="14635"/>
      <sheetData sheetId="14636"/>
      <sheetData sheetId="14637"/>
      <sheetData sheetId="14638"/>
      <sheetData sheetId="14639"/>
      <sheetData sheetId="14640"/>
      <sheetData sheetId="14641"/>
      <sheetData sheetId="14642"/>
      <sheetData sheetId="14643"/>
      <sheetData sheetId="14644"/>
      <sheetData sheetId="14645"/>
      <sheetData sheetId="14646"/>
      <sheetData sheetId="14647"/>
      <sheetData sheetId="14648"/>
      <sheetData sheetId="14649"/>
      <sheetData sheetId="14650"/>
      <sheetData sheetId="14651"/>
      <sheetData sheetId="14652"/>
      <sheetData sheetId="14653"/>
      <sheetData sheetId="14654"/>
      <sheetData sheetId="14655"/>
      <sheetData sheetId="14656"/>
      <sheetData sheetId="14657"/>
      <sheetData sheetId="14658"/>
      <sheetData sheetId="14659"/>
      <sheetData sheetId="14660"/>
      <sheetData sheetId="14661"/>
      <sheetData sheetId="14662"/>
      <sheetData sheetId="14663"/>
      <sheetData sheetId="14664"/>
      <sheetData sheetId="14665"/>
      <sheetData sheetId="14666"/>
      <sheetData sheetId="14667"/>
      <sheetData sheetId="14668"/>
      <sheetData sheetId="14669"/>
      <sheetData sheetId="14670"/>
      <sheetData sheetId="14671"/>
      <sheetData sheetId="14672"/>
      <sheetData sheetId="14673"/>
      <sheetData sheetId="14674"/>
      <sheetData sheetId="14675"/>
      <sheetData sheetId="14676"/>
      <sheetData sheetId="14677"/>
      <sheetData sheetId="14678"/>
      <sheetData sheetId="14679"/>
      <sheetData sheetId="14680"/>
      <sheetData sheetId="14681"/>
      <sheetData sheetId="14682"/>
      <sheetData sheetId="14683"/>
      <sheetData sheetId="14684"/>
      <sheetData sheetId="14685"/>
      <sheetData sheetId="14686"/>
      <sheetData sheetId="14687"/>
      <sheetData sheetId="14688"/>
      <sheetData sheetId="14689"/>
      <sheetData sheetId="14690"/>
      <sheetData sheetId="14691"/>
      <sheetData sheetId="14692"/>
      <sheetData sheetId="14693"/>
      <sheetData sheetId="14694"/>
      <sheetData sheetId="14695"/>
      <sheetData sheetId="14696"/>
      <sheetData sheetId="14697"/>
      <sheetData sheetId="14698"/>
      <sheetData sheetId="14699"/>
      <sheetData sheetId="14700"/>
      <sheetData sheetId="14701"/>
      <sheetData sheetId="14702"/>
      <sheetData sheetId="14703"/>
      <sheetData sheetId="14704"/>
      <sheetData sheetId="14705"/>
      <sheetData sheetId="14706"/>
      <sheetData sheetId="14707"/>
      <sheetData sheetId="14708"/>
      <sheetData sheetId="14709"/>
      <sheetData sheetId="14710"/>
      <sheetData sheetId="14711"/>
      <sheetData sheetId="14712"/>
      <sheetData sheetId="14713"/>
      <sheetData sheetId="14714"/>
      <sheetData sheetId="14715"/>
      <sheetData sheetId="14716"/>
      <sheetData sheetId="14717"/>
      <sheetData sheetId="14718"/>
      <sheetData sheetId="14719"/>
      <sheetData sheetId="14720"/>
      <sheetData sheetId="14721"/>
      <sheetData sheetId="14722"/>
      <sheetData sheetId="14723"/>
      <sheetData sheetId="14724"/>
      <sheetData sheetId="14725"/>
      <sheetData sheetId="14726"/>
      <sheetData sheetId="14727"/>
      <sheetData sheetId="14728"/>
      <sheetData sheetId="14729"/>
      <sheetData sheetId="14730"/>
      <sheetData sheetId="14731"/>
      <sheetData sheetId="14732"/>
      <sheetData sheetId="14733"/>
      <sheetData sheetId="14734"/>
      <sheetData sheetId="14735"/>
      <sheetData sheetId="14736"/>
      <sheetData sheetId="14737"/>
      <sheetData sheetId="14738"/>
      <sheetData sheetId="14739"/>
      <sheetData sheetId="14740"/>
      <sheetData sheetId="14741"/>
      <sheetData sheetId="14742"/>
      <sheetData sheetId="14743"/>
      <sheetData sheetId="14744"/>
      <sheetData sheetId="14745"/>
      <sheetData sheetId="14746"/>
      <sheetData sheetId="14747"/>
      <sheetData sheetId="14748"/>
      <sheetData sheetId="14749"/>
      <sheetData sheetId="14750"/>
      <sheetData sheetId="14751"/>
      <sheetData sheetId="14752"/>
      <sheetData sheetId="14753"/>
      <sheetData sheetId="14754"/>
      <sheetData sheetId="14755"/>
      <sheetData sheetId="14756"/>
      <sheetData sheetId="14757"/>
      <sheetData sheetId="14758"/>
      <sheetData sheetId="14759"/>
      <sheetData sheetId="14760"/>
      <sheetData sheetId="14761"/>
      <sheetData sheetId="14762"/>
      <sheetData sheetId="14763"/>
      <sheetData sheetId="14764"/>
      <sheetData sheetId="14765"/>
      <sheetData sheetId="14766"/>
      <sheetData sheetId="14767"/>
      <sheetData sheetId="14768"/>
      <sheetData sheetId="14769"/>
      <sheetData sheetId="14770"/>
      <sheetData sheetId="14771"/>
      <sheetData sheetId="14772"/>
      <sheetData sheetId="14773"/>
      <sheetData sheetId="14774"/>
      <sheetData sheetId="14775"/>
      <sheetData sheetId="14776"/>
      <sheetData sheetId="14777"/>
      <sheetData sheetId="14778"/>
      <sheetData sheetId="14779"/>
      <sheetData sheetId="14780"/>
      <sheetData sheetId="14781"/>
      <sheetData sheetId="14782"/>
      <sheetData sheetId="14783"/>
      <sheetData sheetId="14784"/>
      <sheetData sheetId="14785"/>
      <sheetData sheetId="14786"/>
      <sheetData sheetId="14787"/>
      <sheetData sheetId="14788"/>
      <sheetData sheetId="14789"/>
      <sheetData sheetId="14790"/>
      <sheetData sheetId="14791"/>
      <sheetData sheetId="14792"/>
      <sheetData sheetId="14793"/>
      <sheetData sheetId="14794"/>
      <sheetData sheetId="14795"/>
      <sheetData sheetId="14796"/>
      <sheetData sheetId="14797"/>
      <sheetData sheetId="14798"/>
      <sheetData sheetId="14799"/>
      <sheetData sheetId="14800"/>
      <sheetData sheetId="14801"/>
      <sheetData sheetId="14802"/>
      <sheetData sheetId="14803"/>
      <sheetData sheetId="14804"/>
      <sheetData sheetId="14805"/>
      <sheetData sheetId="14806"/>
      <sheetData sheetId="14807"/>
      <sheetData sheetId="14808"/>
      <sheetData sheetId="14809"/>
      <sheetData sheetId="14810"/>
      <sheetData sheetId="14811"/>
      <sheetData sheetId="14812"/>
      <sheetData sheetId="14813"/>
      <sheetData sheetId="14814"/>
      <sheetData sheetId="14815"/>
      <sheetData sheetId="14816"/>
      <sheetData sheetId="14817"/>
      <sheetData sheetId="14818"/>
      <sheetData sheetId="14819"/>
      <sheetData sheetId="14820"/>
      <sheetData sheetId="14821"/>
      <sheetData sheetId="14822"/>
      <sheetData sheetId="14823"/>
      <sheetData sheetId="14824"/>
      <sheetData sheetId="14825"/>
      <sheetData sheetId="14826"/>
      <sheetData sheetId="14827"/>
      <sheetData sheetId="14828"/>
      <sheetData sheetId="14829"/>
      <sheetData sheetId="14830"/>
      <sheetData sheetId="14831"/>
      <sheetData sheetId="14832"/>
      <sheetData sheetId="14833"/>
      <sheetData sheetId="14834"/>
      <sheetData sheetId="14835"/>
      <sheetData sheetId="14836"/>
      <sheetData sheetId="14837"/>
      <sheetData sheetId="14838"/>
      <sheetData sheetId="14839"/>
      <sheetData sheetId="14840"/>
      <sheetData sheetId="14841"/>
      <sheetData sheetId="14842"/>
      <sheetData sheetId="14843"/>
      <sheetData sheetId="14844"/>
      <sheetData sheetId="14845"/>
      <sheetData sheetId="14846"/>
      <sheetData sheetId="14847"/>
      <sheetData sheetId="14848"/>
      <sheetData sheetId="14849"/>
      <sheetData sheetId="14850"/>
      <sheetData sheetId="14851"/>
      <sheetData sheetId="14852"/>
      <sheetData sheetId="14853"/>
      <sheetData sheetId="14854"/>
      <sheetData sheetId="14855"/>
      <sheetData sheetId="14856"/>
      <sheetData sheetId="14857"/>
      <sheetData sheetId="14858"/>
      <sheetData sheetId="14859"/>
      <sheetData sheetId="14860"/>
      <sheetData sheetId="14861"/>
      <sheetData sheetId="14862"/>
      <sheetData sheetId="14863"/>
      <sheetData sheetId="14864"/>
      <sheetData sheetId="14865"/>
      <sheetData sheetId="14866"/>
      <sheetData sheetId="14867"/>
      <sheetData sheetId="14868"/>
      <sheetData sheetId="14869"/>
      <sheetData sheetId="14870"/>
      <sheetData sheetId="14871"/>
      <sheetData sheetId="14872"/>
      <sheetData sheetId="14873"/>
      <sheetData sheetId="14874"/>
      <sheetData sheetId="14875"/>
      <sheetData sheetId="14876"/>
      <sheetData sheetId="14877"/>
      <sheetData sheetId="14878"/>
      <sheetData sheetId="14879"/>
      <sheetData sheetId="14880"/>
      <sheetData sheetId="14881"/>
      <sheetData sheetId="14882"/>
      <sheetData sheetId="14883"/>
      <sheetData sheetId="14884"/>
      <sheetData sheetId="14885"/>
      <sheetData sheetId="14886"/>
      <sheetData sheetId="14887"/>
      <sheetData sheetId="14888"/>
      <sheetData sheetId="14889"/>
      <sheetData sheetId="14890"/>
      <sheetData sheetId="14891"/>
      <sheetData sheetId="14892"/>
      <sheetData sheetId="14893"/>
      <sheetData sheetId="14894"/>
      <sheetData sheetId="14895"/>
      <sheetData sheetId="14896"/>
      <sheetData sheetId="14897"/>
      <sheetData sheetId="14898"/>
      <sheetData sheetId="14899"/>
      <sheetData sheetId="14900"/>
      <sheetData sheetId="14901"/>
      <sheetData sheetId="14902"/>
      <sheetData sheetId="14903"/>
      <sheetData sheetId="14904"/>
      <sheetData sheetId="14905"/>
      <sheetData sheetId="14906"/>
      <sheetData sheetId="14907"/>
      <sheetData sheetId="14908"/>
      <sheetData sheetId="14909"/>
      <sheetData sheetId="14910"/>
      <sheetData sheetId="14911"/>
      <sheetData sheetId="14912"/>
      <sheetData sheetId="14913"/>
      <sheetData sheetId="14914"/>
      <sheetData sheetId="14915"/>
      <sheetData sheetId="14916"/>
      <sheetData sheetId="14917"/>
      <sheetData sheetId="14918"/>
      <sheetData sheetId="14919"/>
      <sheetData sheetId="14920"/>
      <sheetData sheetId="14921"/>
      <sheetData sheetId="14922"/>
      <sheetData sheetId="14923"/>
      <sheetData sheetId="14924"/>
      <sheetData sheetId="14925"/>
      <sheetData sheetId="14926"/>
      <sheetData sheetId="14927"/>
      <sheetData sheetId="14928"/>
      <sheetData sheetId="14929"/>
      <sheetData sheetId="14930"/>
      <sheetData sheetId="14931"/>
      <sheetData sheetId="14932"/>
      <sheetData sheetId="14933"/>
      <sheetData sheetId="14934"/>
      <sheetData sheetId="14935"/>
      <sheetData sheetId="14936"/>
      <sheetData sheetId="14937"/>
      <sheetData sheetId="14938"/>
      <sheetData sheetId="14939"/>
      <sheetData sheetId="14940"/>
      <sheetData sheetId="14941"/>
      <sheetData sheetId="14942"/>
      <sheetData sheetId="14943"/>
      <sheetData sheetId="14944"/>
      <sheetData sheetId="14945"/>
      <sheetData sheetId="14946"/>
      <sheetData sheetId="14947"/>
      <sheetData sheetId="14948"/>
      <sheetData sheetId="14949"/>
      <sheetData sheetId="14950"/>
      <sheetData sheetId="14951"/>
      <sheetData sheetId="14952"/>
      <sheetData sheetId="14953"/>
      <sheetData sheetId="14954"/>
      <sheetData sheetId="14955"/>
      <sheetData sheetId="14956"/>
      <sheetData sheetId="14957"/>
      <sheetData sheetId="14958"/>
      <sheetData sheetId="14959"/>
      <sheetData sheetId="14960"/>
      <sheetData sheetId="14961"/>
      <sheetData sheetId="14962"/>
      <sheetData sheetId="14963"/>
      <sheetData sheetId="14964"/>
      <sheetData sheetId="14965"/>
      <sheetData sheetId="14966"/>
      <sheetData sheetId="14967"/>
      <sheetData sheetId="14968"/>
      <sheetData sheetId="14969"/>
      <sheetData sheetId="14970"/>
      <sheetData sheetId="14971"/>
      <sheetData sheetId="14972"/>
      <sheetData sheetId="14973"/>
      <sheetData sheetId="14974"/>
      <sheetData sheetId="14975"/>
      <sheetData sheetId="14976"/>
      <sheetData sheetId="14977"/>
      <sheetData sheetId="14978"/>
      <sheetData sheetId="14979"/>
      <sheetData sheetId="14980"/>
      <sheetData sheetId="14981"/>
      <sheetData sheetId="14982"/>
      <sheetData sheetId="14983"/>
      <sheetData sheetId="14984"/>
      <sheetData sheetId="14985"/>
      <sheetData sheetId="14986"/>
      <sheetData sheetId="14987"/>
      <sheetData sheetId="14988"/>
      <sheetData sheetId="14989"/>
      <sheetData sheetId="14990"/>
      <sheetData sheetId="14991"/>
      <sheetData sheetId="14992"/>
      <sheetData sheetId="14993"/>
      <sheetData sheetId="14994"/>
      <sheetData sheetId="14995"/>
      <sheetData sheetId="14996"/>
      <sheetData sheetId="14997"/>
      <sheetData sheetId="14998"/>
      <sheetData sheetId="14999"/>
      <sheetData sheetId="15000"/>
      <sheetData sheetId="15001"/>
      <sheetData sheetId="15002"/>
      <sheetData sheetId="15003"/>
      <sheetData sheetId="15004"/>
      <sheetData sheetId="15005"/>
      <sheetData sheetId="15006"/>
      <sheetData sheetId="15007"/>
      <sheetData sheetId="15008"/>
      <sheetData sheetId="15009"/>
      <sheetData sheetId="15010"/>
      <sheetData sheetId="15011"/>
      <sheetData sheetId="15012"/>
      <sheetData sheetId="15013"/>
      <sheetData sheetId="15014"/>
      <sheetData sheetId="15015"/>
      <sheetData sheetId="15016"/>
      <sheetData sheetId="15017"/>
      <sheetData sheetId="15018"/>
      <sheetData sheetId="15019"/>
      <sheetData sheetId="15020"/>
      <sheetData sheetId="15021"/>
      <sheetData sheetId="15022"/>
      <sheetData sheetId="15023"/>
      <sheetData sheetId="15024"/>
      <sheetData sheetId="15025"/>
      <sheetData sheetId="15026"/>
      <sheetData sheetId="15027"/>
      <sheetData sheetId="15028"/>
      <sheetData sheetId="15029"/>
      <sheetData sheetId="15030"/>
      <sheetData sheetId="15031"/>
      <sheetData sheetId="15032"/>
      <sheetData sheetId="15033"/>
      <sheetData sheetId="15034"/>
      <sheetData sheetId="15035"/>
      <sheetData sheetId="15036"/>
      <sheetData sheetId="15037"/>
      <sheetData sheetId="15038"/>
      <sheetData sheetId="15039"/>
      <sheetData sheetId="15040"/>
      <sheetData sheetId="15041"/>
      <sheetData sheetId="15042"/>
      <sheetData sheetId="15043"/>
      <sheetData sheetId="15044"/>
      <sheetData sheetId="15045"/>
      <sheetData sheetId="15046"/>
      <sheetData sheetId="15047"/>
      <sheetData sheetId="15048"/>
      <sheetData sheetId="15049"/>
      <sheetData sheetId="15050"/>
      <sheetData sheetId="15051"/>
      <sheetData sheetId="15052"/>
      <sheetData sheetId="15053"/>
      <sheetData sheetId="15054"/>
      <sheetData sheetId="15055"/>
      <sheetData sheetId="15056"/>
      <sheetData sheetId="15057"/>
      <sheetData sheetId="15058"/>
      <sheetData sheetId="15059"/>
      <sheetData sheetId="15060"/>
      <sheetData sheetId="15061"/>
      <sheetData sheetId="15062"/>
      <sheetData sheetId="15063"/>
      <sheetData sheetId="15064"/>
      <sheetData sheetId="15065"/>
      <sheetData sheetId="15066"/>
      <sheetData sheetId="15067"/>
      <sheetData sheetId="15068"/>
      <sheetData sheetId="15069"/>
      <sheetData sheetId="15070"/>
      <sheetData sheetId="15071"/>
      <sheetData sheetId="15072"/>
      <sheetData sheetId="15073"/>
      <sheetData sheetId="15074"/>
      <sheetData sheetId="15075"/>
      <sheetData sheetId="15076"/>
      <sheetData sheetId="15077"/>
      <sheetData sheetId="15078"/>
      <sheetData sheetId="15079"/>
      <sheetData sheetId="15080"/>
      <sheetData sheetId="15081"/>
      <sheetData sheetId="15082"/>
      <sheetData sheetId="15083"/>
      <sheetData sheetId="15084"/>
      <sheetData sheetId="15085"/>
      <sheetData sheetId="15086"/>
      <sheetData sheetId="15087"/>
      <sheetData sheetId="15088"/>
      <sheetData sheetId="15089"/>
      <sheetData sheetId="15090"/>
      <sheetData sheetId="15091"/>
      <sheetData sheetId="15092"/>
      <sheetData sheetId="15093"/>
      <sheetData sheetId="15094"/>
      <sheetData sheetId="15095"/>
      <sheetData sheetId="15096"/>
      <sheetData sheetId="15097"/>
      <sheetData sheetId="15098"/>
      <sheetData sheetId="15099"/>
      <sheetData sheetId="15100"/>
      <sheetData sheetId="15101"/>
      <sheetData sheetId="15102"/>
      <sheetData sheetId="15103"/>
      <sheetData sheetId="15104"/>
      <sheetData sheetId="15105"/>
      <sheetData sheetId="15106"/>
      <sheetData sheetId="15107"/>
      <sheetData sheetId="15108"/>
      <sheetData sheetId="15109"/>
      <sheetData sheetId="15110"/>
      <sheetData sheetId="15111"/>
      <sheetData sheetId="15112"/>
      <sheetData sheetId="15113"/>
      <sheetData sheetId="15114"/>
      <sheetData sheetId="15115"/>
      <sheetData sheetId="15116"/>
      <sheetData sheetId="15117"/>
      <sheetData sheetId="15118"/>
      <sheetData sheetId="15119"/>
      <sheetData sheetId="15120"/>
      <sheetData sheetId="15121"/>
      <sheetData sheetId="15122"/>
      <sheetData sheetId="15123"/>
      <sheetData sheetId="15124"/>
      <sheetData sheetId="15125"/>
      <sheetData sheetId="15126"/>
      <sheetData sheetId="15127"/>
      <sheetData sheetId="15128"/>
      <sheetData sheetId="15129"/>
      <sheetData sheetId="15130"/>
      <sheetData sheetId="15131"/>
      <sheetData sheetId="15132"/>
      <sheetData sheetId="15133"/>
      <sheetData sheetId="15134"/>
      <sheetData sheetId="15135"/>
      <sheetData sheetId="15136"/>
      <sheetData sheetId="15137"/>
      <sheetData sheetId="15138"/>
      <sheetData sheetId="15139"/>
      <sheetData sheetId="15140"/>
      <sheetData sheetId="15141"/>
      <sheetData sheetId="15142"/>
      <sheetData sheetId="15143"/>
      <sheetData sheetId="15144"/>
      <sheetData sheetId="15145"/>
      <sheetData sheetId="15146"/>
      <sheetData sheetId="15147"/>
      <sheetData sheetId="15148"/>
      <sheetData sheetId="15149"/>
      <sheetData sheetId="15150"/>
      <sheetData sheetId="15151"/>
      <sheetData sheetId="15152"/>
      <sheetData sheetId="15153"/>
      <sheetData sheetId="15154"/>
      <sheetData sheetId="15155"/>
      <sheetData sheetId="15156"/>
      <sheetData sheetId="15157"/>
      <sheetData sheetId="15158"/>
      <sheetData sheetId="15159"/>
      <sheetData sheetId="15160"/>
      <sheetData sheetId="15161"/>
      <sheetData sheetId="15162"/>
      <sheetData sheetId="15163"/>
      <sheetData sheetId="15164"/>
      <sheetData sheetId="15165"/>
      <sheetData sheetId="15166"/>
      <sheetData sheetId="15167"/>
      <sheetData sheetId="15168"/>
      <sheetData sheetId="15169"/>
      <sheetData sheetId="15170"/>
      <sheetData sheetId="15171"/>
      <sheetData sheetId="15172"/>
      <sheetData sheetId="15173"/>
      <sheetData sheetId="15174"/>
      <sheetData sheetId="15175"/>
      <sheetData sheetId="15176"/>
      <sheetData sheetId="15177"/>
      <sheetData sheetId="15178"/>
      <sheetData sheetId="15179"/>
      <sheetData sheetId="15180"/>
      <sheetData sheetId="15181"/>
      <sheetData sheetId="15182"/>
      <sheetData sheetId="15183"/>
      <sheetData sheetId="15184"/>
      <sheetData sheetId="15185"/>
      <sheetData sheetId="15186"/>
      <sheetData sheetId="15187"/>
      <sheetData sheetId="15188"/>
      <sheetData sheetId="15189"/>
      <sheetData sheetId="15190"/>
      <sheetData sheetId="15191"/>
      <sheetData sheetId="15192"/>
      <sheetData sheetId="15193"/>
      <sheetData sheetId="15194"/>
      <sheetData sheetId="15195"/>
      <sheetData sheetId="15196"/>
      <sheetData sheetId="15197"/>
      <sheetData sheetId="15198"/>
      <sheetData sheetId="15199"/>
      <sheetData sheetId="15200"/>
      <sheetData sheetId="15201"/>
      <sheetData sheetId="15202"/>
      <sheetData sheetId="15203"/>
      <sheetData sheetId="15204"/>
      <sheetData sheetId="15205"/>
      <sheetData sheetId="15206"/>
      <sheetData sheetId="15207"/>
      <sheetData sheetId="15208"/>
      <sheetData sheetId="15209"/>
      <sheetData sheetId="15210"/>
      <sheetData sheetId="15211"/>
      <sheetData sheetId="15212"/>
      <sheetData sheetId="15213"/>
      <sheetData sheetId="15214"/>
      <sheetData sheetId="15215"/>
      <sheetData sheetId="15216"/>
      <sheetData sheetId="15217"/>
      <sheetData sheetId="15218"/>
      <sheetData sheetId="15219"/>
      <sheetData sheetId="15220"/>
      <sheetData sheetId="15221"/>
      <sheetData sheetId="15222"/>
      <sheetData sheetId="15223"/>
      <sheetData sheetId="15224"/>
      <sheetData sheetId="15225"/>
      <sheetData sheetId="15226"/>
      <sheetData sheetId="15227"/>
      <sheetData sheetId="15228"/>
      <sheetData sheetId="15229"/>
      <sheetData sheetId="15230"/>
      <sheetData sheetId="15231"/>
      <sheetData sheetId="15232"/>
      <sheetData sheetId="15233"/>
      <sheetData sheetId="15234"/>
      <sheetData sheetId="15235"/>
      <sheetData sheetId="15236"/>
      <sheetData sheetId="15237"/>
      <sheetData sheetId="15238"/>
      <sheetData sheetId="15239"/>
      <sheetData sheetId="15240"/>
      <sheetData sheetId="15241"/>
      <sheetData sheetId="15242"/>
      <sheetData sheetId="15243"/>
      <sheetData sheetId="15244"/>
      <sheetData sheetId="15245"/>
      <sheetData sheetId="15246"/>
      <sheetData sheetId="15247"/>
      <sheetData sheetId="15248"/>
      <sheetData sheetId="15249"/>
      <sheetData sheetId="15250"/>
      <sheetData sheetId="15251"/>
      <sheetData sheetId="15252"/>
      <sheetData sheetId="15253"/>
      <sheetData sheetId="15254"/>
      <sheetData sheetId="15255"/>
      <sheetData sheetId="15256"/>
      <sheetData sheetId="15257"/>
      <sheetData sheetId="15258"/>
      <sheetData sheetId="15259"/>
      <sheetData sheetId="15260"/>
      <sheetData sheetId="15261"/>
      <sheetData sheetId="15262"/>
      <sheetData sheetId="15263"/>
      <sheetData sheetId="15264"/>
      <sheetData sheetId="15265"/>
      <sheetData sheetId="15266"/>
      <sheetData sheetId="15267"/>
      <sheetData sheetId="15268"/>
      <sheetData sheetId="15269"/>
      <sheetData sheetId="15270"/>
      <sheetData sheetId="15271"/>
      <sheetData sheetId="15272"/>
      <sheetData sheetId="15273"/>
      <sheetData sheetId="15274"/>
      <sheetData sheetId="15275"/>
      <sheetData sheetId="15276"/>
      <sheetData sheetId="15277"/>
      <sheetData sheetId="15278"/>
      <sheetData sheetId="15279"/>
      <sheetData sheetId="15280"/>
      <sheetData sheetId="15281"/>
      <sheetData sheetId="15282"/>
      <sheetData sheetId="15283"/>
      <sheetData sheetId="15284"/>
      <sheetData sheetId="15285"/>
      <sheetData sheetId="15286"/>
      <sheetData sheetId="15287"/>
      <sheetData sheetId="15288"/>
      <sheetData sheetId="15289"/>
      <sheetData sheetId="15290"/>
      <sheetData sheetId="15291"/>
      <sheetData sheetId="15292"/>
      <sheetData sheetId="15293"/>
      <sheetData sheetId="15294"/>
      <sheetData sheetId="15295"/>
      <sheetData sheetId="15296"/>
      <sheetData sheetId="15297"/>
      <sheetData sheetId="15298"/>
      <sheetData sheetId="15299"/>
      <sheetData sheetId="15300"/>
      <sheetData sheetId="15301"/>
      <sheetData sheetId="15302"/>
      <sheetData sheetId="15303"/>
      <sheetData sheetId="15304"/>
      <sheetData sheetId="15305"/>
      <sheetData sheetId="15306"/>
      <sheetData sheetId="15307"/>
      <sheetData sheetId="15308"/>
      <sheetData sheetId="15309"/>
      <sheetData sheetId="15310"/>
      <sheetData sheetId="15311"/>
      <sheetData sheetId="15312"/>
      <sheetData sheetId="15313"/>
      <sheetData sheetId="15314"/>
      <sheetData sheetId="15315"/>
      <sheetData sheetId="15316"/>
      <sheetData sheetId="15317"/>
      <sheetData sheetId="15318"/>
      <sheetData sheetId="15319"/>
      <sheetData sheetId="15320"/>
      <sheetData sheetId="15321"/>
      <sheetData sheetId="15322"/>
      <sheetData sheetId="15323"/>
      <sheetData sheetId="15324"/>
      <sheetData sheetId="15325"/>
      <sheetData sheetId="15326"/>
      <sheetData sheetId="15327"/>
      <sheetData sheetId="15328"/>
      <sheetData sheetId="15329"/>
      <sheetData sheetId="15330"/>
      <sheetData sheetId="15331"/>
      <sheetData sheetId="15332"/>
      <sheetData sheetId="15333"/>
      <sheetData sheetId="15334"/>
      <sheetData sheetId="15335"/>
      <sheetData sheetId="15336"/>
      <sheetData sheetId="15337"/>
      <sheetData sheetId="15338"/>
      <sheetData sheetId="15339"/>
      <sheetData sheetId="15340"/>
      <sheetData sheetId="15341"/>
      <sheetData sheetId="15342"/>
      <sheetData sheetId="15343"/>
      <sheetData sheetId="15344"/>
      <sheetData sheetId="15345"/>
      <sheetData sheetId="15346"/>
      <sheetData sheetId="15347"/>
      <sheetData sheetId="15348"/>
      <sheetData sheetId="15349"/>
      <sheetData sheetId="15350"/>
      <sheetData sheetId="15351"/>
      <sheetData sheetId="15352"/>
      <sheetData sheetId="15353"/>
      <sheetData sheetId="15354"/>
      <sheetData sheetId="15355"/>
      <sheetData sheetId="15356"/>
      <sheetData sheetId="15357"/>
      <sheetData sheetId="15358"/>
      <sheetData sheetId="15359"/>
      <sheetData sheetId="15360"/>
      <sheetData sheetId="15361"/>
      <sheetData sheetId="15362"/>
      <sheetData sheetId="15363"/>
      <sheetData sheetId="15364"/>
      <sheetData sheetId="15365"/>
      <sheetData sheetId="15366"/>
      <sheetData sheetId="15367"/>
      <sheetData sheetId="15368"/>
      <sheetData sheetId="15369"/>
      <sheetData sheetId="15370"/>
      <sheetData sheetId="15371"/>
      <sheetData sheetId="15372"/>
      <sheetData sheetId="15373"/>
      <sheetData sheetId="15374"/>
      <sheetData sheetId="15375"/>
      <sheetData sheetId="15376"/>
      <sheetData sheetId="15377"/>
      <sheetData sheetId="15378"/>
      <sheetData sheetId="15379"/>
      <sheetData sheetId="15380"/>
      <sheetData sheetId="15381"/>
      <sheetData sheetId="15382"/>
      <sheetData sheetId="15383"/>
      <sheetData sheetId="15384"/>
      <sheetData sheetId="15385"/>
      <sheetData sheetId="15386"/>
      <sheetData sheetId="15387"/>
      <sheetData sheetId="15388"/>
      <sheetData sheetId="15389"/>
      <sheetData sheetId="15390"/>
      <sheetData sheetId="15391"/>
      <sheetData sheetId="15392"/>
      <sheetData sheetId="15393"/>
      <sheetData sheetId="15394"/>
      <sheetData sheetId="15395"/>
      <sheetData sheetId="15396"/>
      <sheetData sheetId="15397"/>
      <sheetData sheetId="15398"/>
      <sheetData sheetId="15399"/>
      <sheetData sheetId="15400"/>
      <sheetData sheetId="15401"/>
      <sheetData sheetId="15402"/>
      <sheetData sheetId="15403"/>
      <sheetData sheetId="15404"/>
      <sheetData sheetId="15405"/>
      <sheetData sheetId="15406"/>
      <sheetData sheetId="15407"/>
      <sheetData sheetId="15408"/>
      <sheetData sheetId="15409"/>
      <sheetData sheetId="15410"/>
      <sheetData sheetId="15411"/>
      <sheetData sheetId="15412"/>
      <sheetData sheetId="15413"/>
      <sheetData sheetId="15414"/>
      <sheetData sheetId="15415"/>
      <sheetData sheetId="15416"/>
      <sheetData sheetId="15417"/>
      <sheetData sheetId="15418"/>
      <sheetData sheetId="15419"/>
      <sheetData sheetId="15420"/>
      <sheetData sheetId="15421"/>
      <sheetData sheetId="15422"/>
      <sheetData sheetId="15423"/>
      <sheetData sheetId="15424"/>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refreshError="1"/>
      <sheetData sheetId="15525" refreshError="1"/>
      <sheetData sheetId="15526" refreshError="1"/>
      <sheetData sheetId="15527" refreshError="1"/>
      <sheetData sheetId="15528" refreshError="1"/>
      <sheetData sheetId="15529" refreshError="1"/>
      <sheetData sheetId="15530" refreshError="1"/>
      <sheetData sheetId="15531" refreshError="1"/>
      <sheetData sheetId="15532" refreshError="1"/>
      <sheetData sheetId="15533" refreshError="1"/>
      <sheetData sheetId="15534" refreshError="1"/>
      <sheetData sheetId="15535" refreshError="1"/>
      <sheetData sheetId="15536" refreshError="1"/>
      <sheetData sheetId="15537" refreshError="1"/>
      <sheetData sheetId="15538" refreshError="1"/>
      <sheetData sheetId="15539" refreshError="1"/>
      <sheetData sheetId="15540" refreshError="1"/>
      <sheetData sheetId="15541" refreshError="1"/>
      <sheetData sheetId="15542" refreshError="1"/>
      <sheetData sheetId="15543" refreshError="1"/>
      <sheetData sheetId="15544" refreshError="1"/>
      <sheetData sheetId="15545" refreshError="1"/>
      <sheetData sheetId="15546" refreshError="1"/>
      <sheetData sheetId="15547" refreshError="1"/>
      <sheetData sheetId="15548" refreshError="1"/>
      <sheetData sheetId="15549" refreshError="1"/>
      <sheetData sheetId="15550" refreshError="1"/>
      <sheetData sheetId="15551" refreshError="1"/>
      <sheetData sheetId="15552" refreshError="1"/>
      <sheetData sheetId="15553" refreshError="1"/>
      <sheetData sheetId="15554" refreshError="1"/>
      <sheetData sheetId="15555" refreshError="1"/>
      <sheetData sheetId="15556" refreshError="1"/>
      <sheetData sheetId="15557" refreshError="1"/>
      <sheetData sheetId="15558" refreshError="1"/>
      <sheetData sheetId="15559" refreshError="1"/>
      <sheetData sheetId="15560" refreshError="1"/>
      <sheetData sheetId="15561" refreshError="1"/>
      <sheetData sheetId="15562" refreshError="1"/>
      <sheetData sheetId="15563" refreshError="1"/>
      <sheetData sheetId="15564" refreshError="1"/>
      <sheetData sheetId="15565" refreshError="1"/>
      <sheetData sheetId="15566" refreshError="1"/>
      <sheetData sheetId="15567" refreshError="1"/>
      <sheetData sheetId="15568" refreshError="1"/>
      <sheetData sheetId="15569" refreshError="1"/>
      <sheetData sheetId="15570" refreshError="1"/>
      <sheetData sheetId="15571" refreshError="1"/>
      <sheetData sheetId="15572" refreshError="1"/>
      <sheetData sheetId="15573" refreshError="1"/>
      <sheetData sheetId="15574" refreshError="1"/>
      <sheetData sheetId="15575" refreshError="1"/>
      <sheetData sheetId="15576" refreshError="1"/>
      <sheetData sheetId="15577" refreshError="1"/>
      <sheetData sheetId="15578" refreshError="1"/>
      <sheetData sheetId="15579" refreshError="1"/>
      <sheetData sheetId="15580" refreshError="1"/>
      <sheetData sheetId="15581" refreshError="1"/>
      <sheetData sheetId="15582" refreshError="1"/>
      <sheetData sheetId="15583" refreshError="1"/>
      <sheetData sheetId="15584" refreshError="1"/>
      <sheetData sheetId="15585"/>
      <sheetData sheetId="15586"/>
      <sheetData sheetId="15587"/>
      <sheetData sheetId="15588"/>
      <sheetData sheetId="15589"/>
      <sheetData sheetId="15590"/>
      <sheetData sheetId="15591"/>
      <sheetData sheetId="15592"/>
      <sheetData sheetId="15593"/>
      <sheetData sheetId="15594"/>
      <sheetData sheetId="15595" refreshError="1"/>
      <sheetData sheetId="15596"/>
      <sheetData sheetId="15597" refreshError="1"/>
      <sheetData sheetId="15598" refreshError="1"/>
      <sheetData sheetId="15599" refreshError="1"/>
      <sheetData sheetId="15600" refreshError="1"/>
      <sheetData sheetId="15601" refreshError="1"/>
      <sheetData sheetId="15602" refreshError="1"/>
      <sheetData sheetId="15603" refreshError="1"/>
      <sheetData sheetId="15604" refreshError="1"/>
      <sheetData sheetId="15605" refreshError="1"/>
      <sheetData sheetId="15606" refreshError="1"/>
      <sheetData sheetId="15607" refreshError="1"/>
      <sheetData sheetId="15608" refreshError="1"/>
      <sheetData sheetId="15609" refreshError="1"/>
      <sheetData sheetId="15610" refreshError="1"/>
      <sheetData sheetId="15611" refreshError="1"/>
      <sheetData sheetId="15612" refreshError="1"/>
      <sheetData sheetId="15613" refreshError="1"/>
      <sheetData sheetId="15614" refreshError="1"/>
      <sheetData sheetId="15615" refreshError="1"/>
      <sheetData sheetId="15616" refreshError="1"/>
      <sheetData sheetId="15617" refreshError="1"/>
      <sheetData sheetId="15618" refreshError="1"/>
      <sheetData sheetId="15619" refreshError="1"/>
      <sheetData sheetId="15620" refreshError="1"/>
      <sheetData sheetId="15621" refreshError="1"/>
      <sheetData sheetId="15622" refreshError="1"/>
      <sheetData sheetId="15623" refreshError="1"/>
      <sheetData sheetId="15624" refreshError="1"/>
      <sheetData sheetId="15625" refreshError="1"/>
      <sheetData sheetId="15626" refreshError="1"/>
      <sheetData sheetId="15627" refreshError="1"/>
      <sheetData sheetId="15628" refreshError="1"/>
      <sheetData sheetId="15629" refreshError="1"/>
      <sheetData sheetId="15630" refreshError="1"/>
      <sheetData sheetId="15631" refreshError="1"/>
      <sheetData sheetId="15632" refreshError="1"/>
      <sheetData sheetId="15633" refreshError="1"/>
      <sheetData sheetId="15634" refreshError="1"/>
      <sheetData sheetId="15635" refreshError="1"/>
      <sheetData sheetId="15636" refreshError="1"/>
      <sheetData sheetId="15637" refreshError="1"/>
      <sheetData sheetId="15638" refreshError="1"/>
      <sheetData sheetId="15639" refreshError="1"/>
      <sheetData sheetId="15640" refreshError="1"/>
      <sheetData sheetId="15641" refreshError="1"/>
      <sheetData sheetId="15642" refreshError="1"/>
      <sheetData sheetId="15643" refreshError="1"/>
      <sheetData sheetId="15644" refreshError="1"/>
      <sheetData sheetId="15645" refreshError="1"/>
      <sheetData sheetId="15646" refreshError="1"/>
      <sheetData sheetId="15647" refreshError="1"/>
      <sheetData sheetId="15648" refreshError="1"/>
      <sheetData sheetId="15649" refreshError="1"/>
      <sheetData sheetId="15650" refreshError="1"/>
      <sheetData sheetId="15651" refreshError="1"/>
      <sheetData sheetId="15652" refreshError="1"/>
      <sheetData sheetId="15653" refreshError="1"/>
      <sheetData sheetId="15654" refreshError="1"/>
      <sheetData sheetId="15655" refreshError="1"/>
      <sheetData sheetId="15656" refreshError="1"/>
      <sheetData sheetId="15657" refreshError="1"/>
      <sheetData sheetId="15658" refreshError="1"/>
      <sheetData sheetId="15659" refreshError="1"/>
      <sheetData sheetId="15660" refreshError="1"/>
      <sheetData sheetId="15661" refreshError="1"/>
      <sheetData sheetId="15662" refreshError="1"/>
      <sheetData sheetId="15663" refreshError="1"/>
      <sheetData sheetId="15664" refreshError="1"/>
      <sheetData sheetId="15665" refreshError="1"/>
      <sheetData sheetId="15666" refreshError="1"/>
      <sheetData sheetId="15667" refreshError="1"/>
      <sheetData sheetId="15668" refreshError="1"/>
      <sheetData sheetId="15669" refreshError="1"/>
      <sheetData sheetId="15670" refreshError="1"/>
      <sheetData sheetId="15671" refreshError="1"/>
      <sheetData sheetId="15672" refreshError="1"/>
      <sheetData sheetId="15673" refreshError="1"/>
      <sheetData sheetId="15674" refreshError="1"/>
      <sheetData sheetId="15675" refreshError="1"/>
      <sheetData sheetId="15676" refreshError="1"/>
      <sheetData sheetId="15677" refreshError="1"/>
      <sheetData sheetId="15678" refreshError="1"/>
      <sheetData sheetId="15679" refreshError="1"/>
      <sheetData sheetId="15680" refreshError="1"/>
      <sheetData sheetId="15681" refreshError="1"/>
      <sheetData sheetId="15682" refreshError="1"/>
      <sheetData sheetId="15683" refreshError="1"/>
      <sheetData sheetId="15684" refreshError="1"/>
      <sheetData sheetId="15685" refreshError="1"/>
      <sheetData sheetId="15686" refreshError="1"/>
      <sheetData sheetId="15687" refreshError="1"/>
      <sheetData sheetId="15688" refreshError="1"/>
      <sheetData sheetId="15689" refreshError="1"/>
      <sheetData sheetId="15690" refreshError="1"/>
      <sheetData sheetId="15691" refreshError="1"/>
      <sheetData sheetId="15692" refreshError="1"/>
      <sheetData sheetId="15693" refreshError="1"/>
      <sheetData sheetId="15694" refreshError="1"/>
      <sheetData sheetId="15695" refreshError="1"/>
      <sheetData sheetId="15696" refreshError="1"/>
      <sheetData sheetId="15697" refreshError="1"/>
      <sheetData sheetId="15698"/>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ke"/>
      <sheetName val="dg-VTu"/>
      <sheetName val="Muong"/>
      <sheetName val="KL-dao"/>
      <sheetName val="KL-TLap"/>
      <sheetName val="kpTong2"/>
      <sheetName val="Kp-dao"/>
      <sheetName val="kpTLap"/>
      <sheetName val="kpTH"/>
      <sheetName val="TH-KLuon"/>
      <sheetName val="pt-VTu"/>
      <sheetName val="TH-VTu"/>
      <sheetName val="Vat Tu"/>
      <sheetName val="kp-dth"/>
      <sheetName val="xnKLuon"/>
      <sheetName val="DSNVBH"/>
      <sheetName val="NPP"/>
      <sheetName val="DS DOI 02"/>
      <sheetName val="DS DOI 01"/>
      <sheetName val="~         "/>
      <sheetName val="T9"/>
      <sheetName val="T 10"/>
      <sheetName val="T11"/>
      <sheetName val="dg_VTu"/>
      <sheetName val="MTP"/>
      <sheetName val="Sheet1"/>
      <sheetName val="dtxl"/>
      <sheetName val="THVT"/>
      <sheetName val="PTDM"/>
      <sheetName val="GVL"/>
      <sheetName val="DON GIA TRAM (3)"/>
    </sheetNames>
    <sheetDataSet>
      <sheetData sheetId="0">
        <row r="7">
          <cell r="T7" t="str">
            <v>BTNN1O</v>
          </cell>
          <cell r="U7">
            <v>0.62000000000000011</v>
          </cell>
          <cell r="V7">
            <v>0.4</v>
          </cell>
          <cell r="W7">
            <v>1.1000000000000001</v>
          </cell>
          <cell r="X7">
            <v>0.2</v>
          </cell>
          <cell r="Z7">
            <v>0.3</v>
          </cell>
          <cell r="AA7">
            <v>0.5</v>
          </cell>
          <cell r="AB7">
            <v>486</v>
          </cell>
          <cell r="AC7">
            <v>0.5</v>
          </cell>
          <cell r="AD7">
            <v>0.2</v>
          </cell>
          <cell r="AE7">
            <v>0.4</v>
          </cell>
          <cell r="AG7" t="str">
            <v>BTNN 1 oáng</v>
          </cell>
          <cell r="AH7" t="str">
            <v>0x4</v>
          </cell>
          <cell r="AK7">
            <v>0.4</v>
          </cell>
          <cell r="AL7">
            <v>0.1</v>
          </cell>
          <cell r="AM7">
            <v>1</v>
          </cell>
        </row>
        <row r="9">
          <cell r="T9" t="str">
            <v>BTNN2O</v>
          </cell>
          <cell r="U9">
            <v>0.72</v>
          </cell>
          <cell r="V9">
            <v>0.5</v>
          </cell>
          <cell r="W9">
            <v>1.1000000000000001</v>
          </cell>
          <cell r="X9">
            <v>0.2</v>
          </cell>
          <cell r="Z9">
            <v>0.3</v>
          </cell>
          <cell r="AA9">
            <v>0.5</v>
          </cell>
          <cell r="AB9">
            <v>73.5</v>
          </cell>
          <cell r="AC9">
            <v>0.5</v>
          </cell>
          <cell r="AD9">
            <v>0.4</v>
          </cell>
          <cell r="AE9">
            <v>0.4</v>
          </cell>
          <cell r="AG9" t="str">
            <v>BTNN 2 oáng</v>
          </cell>
          <cell r="AH9" t="str">
            <v>0x4</v>
          </cell>
          <cell r="AK9">
            <v>0.4</v>
          </cell>
          <cell r="AL9">
            <v>0.1</v>
          </cell>
          <cell r="AM9">
            <v>2</v>
          </cell>
        </row>
        <row r="11">
          <cell r="T11" t="str">
            <v>NNBU1</v>
          </cell>
          <cell r="U11">
            <v>0.75</v>
          </cell>
          <cell r="V11">
            <v>0.45</v>
          </cell>
          <cell r="W11">
            <v>1.3</v>
          </cell>
          <cell r="X11">
            <v>0.23076923076923075</v>
          </cell>
          <cell r="Z11">
            <v>0.3</v>
          </cell>
          <cell r="AA11">
            <v>0.5</v>
          </cell>
          <cell r="AB11">
            <v>0</v>
          </cell>
          <cell r="AC11">
            <v>0.5</v>
          </cell>
          <cell r="AE11">
            <v>0.4</v>
          </cell>
          <cell r="AG11" t="str">
            <v>BTNN Buy 1 Sôïi</v>
          </cell>
          <cell r="AH11" t="str">
            <v>0x4</v>
          </cell>
          <cell r="AK11">
            <v>0.4</v>
          </cell>
          <cell r="AL11">
            <v>0.1</v>
          </cell>
          <cell r="AN11">
            <v>1</v>
          </cell>
        </row>
        <row r="13">
          <cell r="T13" t="str">
            <v>NNBU2</v>
          </cell>
          <cell r="U13">
            <v>0.9</v>
          </cell>
          <cell r="V13">
            <v>0.6</v>
          </cell>
          <cell r="W13">
            <v>1.3</v>
          </cell>
          <cell r="X13">
            <v>0.23076923076923078</v>
          </cell>
          <cell r="Z13">
            <v>0.3</v>
          </cell>
          <cell r="AA13">
            <v>0.5</v>
          </cell>
          <cell r="AB13">
            <v>0</v>
          </cell>
          <cell r="AC13">
            <v>0.5</v>
          </cell>
          <cell r="AE13">
            <v>0.4</v>
          </cell>
          <cell r="AG13" t="str">
            <v>BTNN Buy 2 Sôïi</v>
          </cell>
          <cell r="AH13" t="str">
            <v>0x4</v>
          </cell>
          <cell r="AK13">
            <v>0.4</v>
          </cell>
          <cell r="AL13">
            <v>0.1</v>
          </cell>
          <cell r="AN13">
            <v>2</v>
          </cell>
        </row>
        <row r="15">
          <cell r="T15" t="str">
            <v>BTNN2</v>
          </cell>
          <cell r="U15">
            <v>0.62000000000000011</v>
          </cell>
          <cell r="V15">
            <v>0.4</v>
          </cell>
          <cell r="W15">
            <v>1.1000000000000001</v>
          </cell>
          <cell r="X15">
            <v>0.2</v>
          </cell>
          <cell r="Z15">
            <v>0.3</v>
          </cell>
          <cell r="AA15">
            <v>0.5</v>
          </cell>
          <cell r="AB15">
            <v>0</v>
          </cell>
          <cell r="AC15">
            <v>0.5</v>
          </cell>
          <cell r="AD15">
            <v>0.4</v>
          </cell>
          <cell r="AE15">
            <v>0.4</v>
          </cell>
          <cell r="AG15" t="str">
            <v>BTNN 2 sôïi</v>
          </cell>
          <cell r="AH15" t="str">
            <v>0x4</v>
          </cell>
          <cell r="AK15">
            <v>0.4</v>
          </cell>
          <cell r="AL15">
            <v>0.1</v>
          </cell>
        </row>
        <row r="17">
          <cell r="T17" t="str">
            <v>BTCL1O</v>
          </cell>
          <cell r="U17">
            <v>0.60000000000000009</v>
          </cell>
          <cell r="V17">
            <v>0.4</v>
          </cell>
          <cell r="W17">
            <v>1</v>
          </cell>
          <cell r="X17">
            <v>0.2</v>
          </cell>
          <cell r="Y17">
            <v>0.12</v>
          </cell>
          <cell r="Z17">
            <v>0.1</v>
          </cell>
          <cell r="AA17">
            <v>0.52</v>
          </cell>
          <cell r="AB17">
            <v>45</v>
          </cell>
          <cell r="AC17">
            <v>0.52</v>
          </cell>
          <cell r="AD17">
            <v>0.2</v>
          </cell>
          <cell r="AE17">
            <v>0.4</v>
          </cell>
          <cell r="AG17" t="str">
            <v>BTCL 1 oáng</v>
          </cell>
          <cell r="AH17" t="str">
            <v>0x4</v>
          </cell>
          <cell r="AK17">
            <v>0.4</v>
          </cell>
          <cell r="AL17">
            <v>0.12</v>
          </cell>
          <cell r="AM17">
            <v>1</v>
          </cell>
        </row>
        <row r="19">
          <cell r="T19" t="str">
            <v>BTCL2O</v>
          </cell>
          <cell r="U19">
            <v>0.7</v>
          </cell>
          <cell r="V19">
            <v>0.5</v>
          </cell>
          <cell r="W19">
            <v>1</v>
          </cell>
          <cell r="X19">
            <v>0.2</v>
          </cell>
          <cell r="Y19">
            <v>0.12</v>
          </cell>
          <cell r="Z19">
            <v>0.1</v>
          </cell>
          <cell r="AA19">
            <v>0.52</v>
          </cell>
          <cell r="AB19">
            <v>0</v>
          </cell>
          <cell r="AC19">
            <v>0.52</v>
          </cell>
          <cell r="AD19">
            <v>0.4</v>
          </cell>
          <cell r="AE19">
            <v>0.4</v>
          </cell>
          <cell r="AG19" t="str">
            <v>BTCL 2 oáng</v>
          </cell>
          <cell r="AH19" t="str">
            <v>0x4</v>
          </cell>
          <cell r="AK19">
            <v>0.4</v>
          </cell>
          <cell r="AL19">
            <v>0.12</v>
          </cell>
          <cell r="AM19">
            <v>2</v>
          </cell>
        </row>
        <row r="21">
          <cell r="T21" t="str">
            <v>BCLT1</v>
          </cell>
          <cell r="U21">
            <v>0.6</v>
          </cell>
          <cell r="V21">
            <v>0.4</v>
          </cell>
          <cell r="W21">
            <v>0.9</v>
          </cell>
          <cell r="X21">
            <v>0.22222222222222215</v>
          </cell>
          <cell r="Y21">
            <v>0.12</v>
          </cell>
          <cell r="Z21">
            <v>0.1</v>
          </cell>
          <cell r="AA21">
            <v>0.52</v>
          </cell>
          <cell r="AB21">
            <v>6</v>
          </cell>
          <cell r="AC21">
            <v>0.52</v>
          </cell>
          <cell r="AD21">
            <v>0.2</v>
          </cell>
          <cell r="AE21">
            <v>0.4</v>
          </cell>
          <cell r="AG21" t="str">
            <v>BTCL Traïm 1s</v>
          </cell>
          <cell r="AH21" t="str">
            <v>0x4</v>
          </cell>
          <cell r="AJ21" t="str">
            <v>KHONGC</v>
          </cell>
          <cell r="AK21">
            <v>0.4</v>
          </cell>
          <cell r="AL21">
            <v>0.12</v>
          </cell>
        </row>
        <row r="23">
          <cell r="T23" t="str">
            <v>BCLT2</v>
          </cell>
          <cell r="U23">
            <v>0.75</v>
          </cell>
          <cell r="V23">
            <v>0.55000000000000004</v>
          </cell>
          <cell r="W23">
            <v>0.9</v>
          </cell>
          <cell r="X23">
            <v>0.22222222222222215</v>
          </cell>
          <cell r="Y23">
            <v>0.12</v>
          </cell>
          <cell r="Z23">
            <v>0.1</v>
          </cell>
          <cell r="AA23">
            <v>0.52</v>
          </cell>
          <cell r="AB23">
            <v>0</v>
          </cell>
          <cell r="AC23">
            <v>0.52</v>
          </cell>
          <cell r="AD23">
            <v>0.4</v>
          </cell>
          <cell r="AE23">
            <v>0.4</v>
          </cell>
          <cell r="AG23" t="str">
            <v>BTCL Traïm 2s</v>
          </cell>
          <cell r="AH23" t="str">
            <v>0x4</v>
          </cell>
          <cell r="AJ23" t="str">
            <v>KHONGC</v>
          </cell>
          <cell r="AK23">
            <v>0.4</v>
          </cell>
          <cell r="AL23">
            <v>0.12</v>
          </cell>
        </row>
        <row r="25">
          <cell r="T25" t="str">
            <v>CLBU1</v>
          </cell>
          <cell r="U25">
            <v>0.75</v>
          </cell>
          <cell r="V25">
            <v>0.45</v>
          </cell>
          <cell r="W25">
            <v>1.3</v>
          </cell>
          <cell r="X25">
            <v>0.23076923076923075</v>
          </cell>
          <cell r="Y25">
            <v>0.12</v>
          </cell>
          <cell r="Z25">
            <v>0.1</v>
          </cell>
          <cell r="AA25">
            <v>0.52</v>
          </cell>
          <cell r="AB25">
            <v>0</v>
          </cell>
          <cell r="AC25">
            <v>0.52</v>
          </cell>
          <cell r="AE25">
            <v>0.4</v>
          </cell>
          <cell r="AG25" t="str">
            <v>BTCL Buy 1 sôïi</v>
          </cell>
          <cell r="AH25" t="str">
            <v>0x4</v>
          </cell>
          <cell r="AK25">
            <v>0.4</v>
          </cell>
          <cell r="AL25">
            <v>0.12</v>
          </cell>
          <cell r="AN25">
            <v>1</v>
          </cell>
        </row>
        <row r="27">
          <cell r="T27" t="str">
            <v>CLBU2</v>
          </cell>
          <cell r="U27">
            <v>0.9</v>
          </cell>
          <cell r="V27">
            <v>0.6</v>
          </cell>
          <cell r="W27">
            <v>1.3</v>
          </cell>
          <cell r="X27">
            <v>0.23076923076923078</v>
          </cell>
          <cell r="Y27">
            <v>0.12</v>
          </cell>
          <cell r="Z27">
            <v>0.1</v>
          </cell>
          <cell r="AA27">
            <v>0.52</v>
          </cell>
          <cell r="AB27">
            <v>0</v>
          </cell>
          <cell r="AC27">
            <v>0.52</v>
          </cell>
          <cell r="AE27">
            <v>0.4</v>
          </cell>
          <cell r="AG27" t="str">
            <v>BTCL Buy 2 sôïi</v>
          </cell>
          <cell r="AH27" t="str">
            <v>0x4</v>
          </cell>
          <cell r="AK27">
            <v>0.4</v>
          </cell>
          <cell r="AL27">
            <v>0.12</v>
          </cell>
          <cell r="AN27">
            <v>2</v>
          </cell>
        </row>
        <row r="29">
          <cell r="T29" t="str">
            <v>BT1</v>
          </cell>
          <cell r="U29">
            <v>0.6</v>
          </cell>
          <cell r="V29">
            <v>0.4</v>
          </cell>
          <cell r="W29">
            <v>0.9</v>
          </cell>
          <cell r="X29">
            <v>0.22222222222222215</v>
          </cell>
          <cell r="Y29">
            <v>0.06</v>
          </cell>
          <cell r="Z29">
            <v>0.1</v>
          </cell>
          <cell r="AA29">
            <v>0.5</v>
          </cell>
          <cell r="AB29">
            <v>0</v>
          </cell>
          <cell r="AC29">
            <v>0.26</v>
          </cell>
          <cell r="AD29">
            <v>0.2</v>
          </cell>
          <cell r="AE29">
            <v>0.2</v>
          </cell>
          <cell r="AG29" t="str">
            <v>BT ñaù 1x2  1 sôïi</v>
          </cell>
          <cell r="AH29" t="str">
            <v>4x6</v>
          </cell>
          <cell r="AJ29" t="str">
            <v>KHONGC</v>
          </cell>
          <cell r="AK29">
            <v>0.2</v>
          </cell>
          <cell r="AL29">
            <v>0.06</v>
          </cell>
        </row>
        <row r="31">
          <cell r="T31" t="str">
            <v>BT2O</v>
          </cell>
          <cell r="U31">
            <v>0.7</v>
          </cell>
          <cell r="V31">
            <v>0.5</v>
          </cell>
          <cell r="W31">
            <v>0.9</v>
          </cell>
          <cell r="X31">
            <v>0.22222222222222215</v>
          </cell>
          <cell r="Y31">
            <v>0.06</v>
          </cell>
          <cell r="Z31">
            <v>0.1</v>
          </cell>
          <cell r="AA31">
            <v>0.5</v>
          </cell>
          <cell r="AB31">
            <v>5.5</v>
          </cell>
          <cell r="AC31">
            <v>0.26</v>
          </cell>
          <cell r="AD31">
            <v>0.4</v>
          </cell>
          <cell r="AE31">
            <v>0.2</v>
          </cell>
          <cell r="AG31" t="str">
            <v>BT ñaù 1x2  2  oáng</v>
          </cell>
          <cell r="AH31" t="str">
            <v>4x6</v>
          </cell>
          <cell r="AJ31" t="str">
            <v>KHONGC</v>
          </cell>
          <cell r="AK31">
            <v>0.2</v>
          </cell>
          <cell r="AL31">
            <v>0.06</v>
          </cell>
          <cell r="AM31">
            <v>2</v>
          </cell>
        </row>
        <row r="33">
          <cell r="T33" t="str">
            <v>CS1</v>
          </cell>
          <cell r="U33">
            <v>1.02</v>
          </cell>
          <cell r="V33">
            <v>0.8</v>
          </cell>
          <cell r="W33">
            <v>1.1000000000000001</v>
          </cell>
          <cell r="X33">
            <v>0.2</v>
          </cell>
          <cell r="Y33">
            <v>0.05</v>
          </cell>
          <cell r="Z33">
            <v>0.1</v>
          </cell>
          <cell r="AA33">
            <v>0.5</v>
          </cell>
          <cell r="AB33">
            <v>0</v>
          </cell>
          <cell r="AC33">
            <v>0.31</v>
          </cell>
          <cell r="AD33">
            <v>0.2</v>
          </cell>
          <cell r="AE33">
            <v>0.2</v>
          </cell>
          <cell r="AG33" t="str">
            <v>Con saâu 1 oáng</v>
          </cell>
          <cell r="AH33" t="str">
            <v>4x6</v>
          </cell>
          <cell r="AJ33" t="str">
            <v>KHONGC</v>
          </cell>
          <cell r="AK33">
            <v>0.2</v>
          </cell>
          <cell r="AL33">
            <v>0.11</v>
          </cell>
          <cell r="AM33">
            <v>1</v>
          </cell>
        </row>
        <row r="35">
          <cell r="T35" t="str">
            <v>CSC3O</v>
          </cell>
          <cell r="U35">
            <v>0.97</v>
          </cell>
          <cell r="V35">
            <v>0.75</v>
          </cell>
          <cell r="W35">
            <v>1.1000000000000001</v>
          </cell>
          <cell r="X35">
            <v>0.2</v>
          </cell>
          <cell r="Y35">
            <v>0.15</v>
          </cell>
          <cell r="Z35">
            <v>0.1</v>
          </cell>
          <cell r="AA35">
            <v>0.5</v>
          </cell>
          <cell r="AB35">
            <v>0</v>
          </cell>
          <cell r="AC35">
            <v>0.31</v>
          </cell>
          <cell r="AD35">
            <v>0.6</v>
          </cell>
          <cell r="AE35">
            <v>0.2</v>
          </cell>
          <cell r="AG35" t="str">
            <v>C saâu 3oá trong Cao oác</v>
          </cell>
          <cell r="AH35" t="str">
            <v>4x6</v>
          </cell>
          <cell r="AJ35" t="str">
            <v>KHONGC</v>
          </cell>
          <cell r="AK35">
            <v>0.2</v>
          </cell>
          <cell r="AL35">
            <v>0.21</v>
          </cell>
          <cell r="AM35">
            <v>3</v>
          </cell>
        </row>
        <row r="37">
          <cell r="T37" t="str">
            <v>CSC2O</v>
          </cell>
          <cell r="U37">
            <v>0.77</v>
          </cell>
          <cell r="V37">
            <v>0.55000000000000004</v>
          </cell>
          <cell r="W37">
            <v>1.1000000000000001</v>
          </cell>
          <cell r="X37">
            <v>0.2</v>
          </cell>
          <cell r="Y37">
            <v>0.15</v>
          </cell>
          <cell r="Z37">
            <v>0.1</v>
          </cell>
          <cell r="AA37">
            <v>0.5</v>
          </cell>
          <cell r="AB37">
            <v>0</v>
          </cell>
          <cell r="AC37">
            <v>0.31</v>
          </cell>
          <cell r="AD37">
            <v>0.4</v>
          </cell>
          <cell r="AE37">
            <v>0.2</v>
          </cell>
          <cell r="AG37" t="str">
            <v>C saâu 2oá trong Cao oác</v>
          </cell>
          <cell r="AH37" t="str">
            <v>4x6</v>
          </cell>
          <cell r="AJ37" t="str">
            <v>KHONGC</v>
          </cell>
          <cell r="AK37">
            <v>0.2</v>
          </cell>
          <cell r="AL37">
            <v>0.21</v>
          </cell>
          <cell r="AM37">
            <v>2</v>
          </cell>
        </row>
        <row r="39">
          <cell r="T39" t="str">
            <v>SR1</v>
          </cell>
          <cell r="U39">
            <v>0.6</v>
          </cell>
          <cell r="V39">
            <v>0.4</v>
          </cell>
          <cell r="W39">
            <v>0.9</v>
          </cell>
          <cell r="X39">
            <v>0.22222222222222215</v>
          </cell>
          <cell r="Y39">
            <v>0.05</v>
          </cell>
          <cell r="Z39">
            <v>0.1</v>
          </cell>
          <cell r="AA39">
            <v>0.5</v>
          </cell>
          <cell r="AB39">
            <v>0</v>
          </cell>
          <cell r="AC39">
            <v>0.27</v>
          </cell>
          <cell r="AD39">
            <v>0.2</v>
          </cell>
          <cell r="AE39">
            <v>0.2</v>
          </cell>
          <cell r="AG39" t="str">
            <v>Soûi röûa 1 sôïi</v>
          </cell>
          <cell r="AH39" t="str">
            <v>4x6</v>
          </cell>
          <cell r="AK39">
            <v>0.2</v>
          </cell>
          <cell r="AL39">
            <v>0.09</v>
          </cell>
        </row>
        <row r="41">
          <cell r="T41" t="str">
            <v>SR2</v>
          </cell>
          <cell r="U41">
            <v>0.75</v>
          </cell>
          <cell r="V41">
            <v>0.55000000000000004</v>
          </cell>
          <cell r="W41">
            <v>0.9</v>
          </cell>
          <cell r="X41">
            <v>0.22222222222222215</v>
          </cell>
          <cell r="Y41">
            <v>0.05</v>
          </cell>
          <cell r="Z41">
            <v>0.1</v>
          </cell>
          <cell r="AA41">
            <v>0.5</v>
          </cell>
          <cell r="AB41">
            <v>0</v>
          </cell>
          <cell r="AC41">
            <v>0.27</v>
          </cell>
          <cell r="AD41">
            <v>0.4</v>
          </cell>
          <cell r="AE41">
            <v>0.2</v>
          </cell>
          <cell r="AG41" t="str">
            <v>Soûi röûa 2sôïi</v>
          </cell>
          <cell r="AH41" t="str">
            <v>4x6</v>
          </cell>
          <cell r="AK41">
            <v>0.2</v>
          </cell>
          <cell r="AL41">
            <v>7.0000000000000007E-2</v>
          </cell>
        </row>
        <row r="43">
          <cell r="T43" t="str">
            <v>SR3</v>
          </cell>
          <cell r="U43">
            <v>0.6</v>
          </cell>
          <cell r="V43">
            <v>0.4</v>
          </cell>
          <cell r="W43">
            <v>0.9</v>
          </cell>
          <cell r="X43">
            <v>0.22222222222222215</v>
          </cell>
          <cell r="Y43">
            <v>0.05</v>
          </cell>
          <cell r="Z43">
            <v>0.1</v>
          </cell>
          <cell r="AA43">
            <v>0.5</v>
          </cell>
          <cell r="AB43">
            <v>0</v>
          </cell>
          <cell r="AC43">
            <v>0.27</v>
          </cell>
          <cell r="AD43">
            <v>0.2</v>
          </cell>
          <cell r="AE43">
            <v>0.2</v>
          </cell>
          <cell r="AG43" t="str">
            <v>Soûi röûa 3 sôïi</v>
          </cell>
          <cell r="AH43" t="str">
            <v>4x6</v>
          </cell>
          <cell r="AK43">
            <v>0.2</v>
          </cell>
          <cell r="AL43">
            <v>7.0000000000000007E-2</v>
          </cell>
        </row>
        <row r="45">
          <cell r="T45" t="str">
            <v>GB1</v>
          </cell>
          <cell r="U45">
            <v>0.6</v>
          </cell>
          <cell r="V45">
            <v>0.4</v>
          </cell>
          <cell r="W45">
            <v>0.9</v>
          </cell>
          <cell r="X45">
            <v>0.22222222222222215</v>
          </cell>
          <cell r="Y45">
            <v>0.05</v>
          </cell>
          <cell r="Z45">
            <v>0.1</v>
          </cell>
          <cell r="AA45">
            <v>0.5</v>
          </cell>
          <cell r="AB45">
            <v>0</v>
          </cell>
          <cell r="AC45">
            <v>0.29000000000000004</v>
          </cell>
          <cell r="AD45">
            <v>0.2</v>
          </cell>
          <cell r="AE45">
            <v>0.2</v>
          </cell>
          <cell r="AG45" t="str">
            <v>Gaïch XM 1s</v>
          </cell>
          <cell r="AH45" t="str">
            <v>4x6</v>
          </cell>
          <cell r="AK45">
            <v>0.2</v>
          </cell>
          <cell r="AL45">
            <v>0.09</v>
          </cell>
        </row>
        <row r="47">
          <cell r="T47" t="str">
            <v>GB2O</v>
          </cell>
          <cell r="U47">
            <v>0.6</v>
          </cell>
          <cell r="V47">
            <v>0.4</v>
          </cell>
          <cell r="W47">
            <v>0.9</v>
          </cell>
          <cell r="X47">
            <v>0.22222222222222215</v>
          </cell>
          <cell r="Y47">
            <v>0.05</v>
          </cell>
          <cell r="Z47">
            <v>0.1</v>
          </cell>
          <cell r="AA47">
            <v>0.5</v>
          </cell>
          <cell r="AB47">
            <v>0</v>
          </cell>
          <cell r="AC47">
            <v>0.29000000000000004</v>
          </cell>
          <cell r="AD47">
            <v>0.4</v>
          </cell>
          <cell r="AE47">
            <v>0.2</v>
          </cell>
          <cell r="AG47" t="str">
            <v>Gaïch XM 2 oáng</v>
          </cell>
          <cell r="AH47" t="str">
            <v>4x6</v>
          </cell>
          <cell r="AK47">
            <v>0.2</v>
          </cell>
          <cell r="AL47">
            <v>0.09</v>
          </cell>
          <cell r="AM47">
            <v>2</v>
          </cell>
        </row>
        <row r="49">
          <cell r="T49" t="str">
            <v>GB2</v>
          </cell>
          <cell r="U49">
            <v>0.75</v>
          </cell>
          <cell r="V49">
            <v>0.55000000000000004</v>
          </cell>
          <cell r="W49">
            <v>0.9</v>
          </cell>
          <cell r="X49">
            <v>0.22222222222222215</v>
          </cell>
          <cell r="Y49">
            <v>0.05</v>
          </cell>
          <cell r="Z49">
            <v>0.1</v>
          </cell>
          <cell r="AA49">
            <v>0.5</v>
          </cell>
          <cell r="AB49">
            <v>0</v>
          </cell>
          <cell r="AC49">
            <v>0.29000000000000004</v>
          </cell>
          <cell r="AD49">
            <v>0.4</v>
          </cell>
          <cell r="AE49">
            <v>0.2</v>
          </cell>
          <cell r="AG49" t="str">
            <v>Gaïch XM 2s</v>
          </cell>
          <cell r="AH49" t="str">
            <v>4x6</v>
          </cell>
          <cell r="AK49">
            <v>0.2</v>
          </cell>
          <cell r="AL49">
            <v>0.09</v>
          </cell>
        </row>
        <row r="51">
          <cell r="T51" t="str">
            <v>GB4</v>
          </cell>
          <cell r="U51">
            <v>1.45</v>
          </cell>
          <cell r="V51">
            <v>1.25</v>
          </cell>
          <cell r="W51">
            <v>0.9</v>
          </cell>
          <cell r="X51">
            <v>0.22222222222222215</v>
          </cell>
          <cell r="Y51">
            <v>0.05</v>
          </cell>
          <cell r="Z51">
            <v>0.1</v>
          </cell>
          <cell r="AA51">
            <v>0.5</v>
          </cell>
          <cell r="AB51">
            <v>0</v>
          </cell>
          <cell r="AC51">
            <v>0.29000000000000004</v>
          </cell>
          <cell r="AD51">
            <v>0.8</v>
          </cell>
          <cell r="AE51">
            <v>0.2</v>
          </cell>
          <cell r="AG51" t="str">
            <v>Gaïch XM 4s</v>
          </cell>
          <cell r="AH51" t="str">
            <v>4x6</v>
          </cell>
          <cell r="AK51">
            <v>0.2</v>
          </cell>
          <cell r="AL51">
            <v>0.09</v>
          </cell>
        </row>
        <row r="53">
          <cell r="T53" t="str">
            <v>DA6O</v>
          </cell>
          <cell r="U53">
            <v>1.73</v>
          </cell>
          <cell r="V53">
            <v>1.5</v>
          </cell>
          <cell r="W53">
            <v>1.1499999999999999</v>
          </cell>
          <cell r="X53">
            <v>0.2</v>
          </cell>
          <cell r="Z53">
            <v>0.1</v>
          </cell>
          <cell r="AA53">
            <v>0.5</v>
          </cell>
          <cell r="AB53">
            <v>0</v>
          </cell>
          <cell r="AC53">
            <v>0.2</v>
          </cell>
          <cell r="AD53">
            <v>1.2</v>
          </cell>
          <cell r="AE53">
            <v>0.2</v>
          </cell>
          <cell r="AG53" t="str">
            <v>Ñaù  6 oáng</v>
          </cell>
          <cell r="AH53" t="str">
            <v>4x6</v>
          </cell>
          <cell r="AJ53" t="str">
            <v>KHONGC</v>
          </cell>
          <cell r="AK53">
            <v>0.2</v>
          </cell>
        </row>
        <row r="55">
          <cell r="T55" t="str">
            <v>DAC1O</v>
          </cell>
          <cell r="U55">
            <v>0.7</v>
          </cell>
          <cell r="V55">
            <v>0.5</v>
          </cell>
          <cell r="W55">
            <v>1</v>
          </cell>
          <cell r="X55">
            <v>0.2</v>
          </cell>
          <cell r="Z55">
            <v>0.1</v>
          </cell>
          <cell r="AA55">
            <v>0.5</v>
          </cell>
          <cell r="AB55">
            <v>0</v>
          </cell>
          <cell r="AC55">
            <v>0.4</v>
          </cell>
          <cell r="AD55">
            <v>0.8</v>
          </cell>
          <cell r="AE55">
            <v>0.4</v>
          </cell>
          <cell r="AG55" t="str">
            <v>Ñaù 1 oáng</v>
          </cell>
          <cell r="AH55" t="str">
            <v>0x4</v>
          </cell>
          <cell r="AK55">
            <v>0.4</v>
          </cell>
          <cell r="AM55">
            <v>1</v>
          </cell>
        </row>
        <row r="57">
          <cell r="T57" t="str">
            <v>DHC1</v>
          </cell>
          <cell r="U57">
            <v>0.6</v>
          </cell>
          <cell r="V57">
            <v>0.4</v>
          </cell>
          <cell r="W57">
            <v>0.9</v>
          </cell>
          <cell r="X57">
            <v>0.22222222222222215</v>
          </cell>
          <cell r="Y57">
            <v>0.05</v>
          </cell>
          <cell r="Z57">
            <v>0.1</v>
          </cell>
          <cell r="AA57">
            <v>0.5</v>
          </cell>
          <cell r="AB57">
            <v>0</v>
          </cell>
          <cell r="AC57">
            <v>0.29000000000000004</v>
          </cell>
          <cell r="AD57">
            <v>0.2</v>
          </cell>
          <cell r="AE57">
            <v>0.2</v>
          </cell>
          <cell r="AG57" t="str">
            <v>Ñaù hoa cöông 1 sôïi</v>
          </cell>
          <cell r="AH57" t="str">
            <v>4x6</v>
          </cell>
          <cell r="AK57">
            <v>0.2</v>
          </cell>
          <cell r="AL57">
            <v>0.09</v>
          </cell>
        </row>
        <row r="59">
          <cell r="AB59">
            <v>616</v>
          </cell>
        </row>
        <row r="61">
          <cell r="T61" t="str">
            <v>HAM</v>
          </cell>
          <cell r="U61">
            <v>1.5999999999999999</v>
          </cell>
          <cell r="V61">
            <v>1.4</v>
          </cell>
          <cell r="W61">
            <v>1</v>
          </cell>
          <cell r="X61">
            <v>0.2</v>
          </cell>
          <cell r="Y61">
            <v>0.06</v>
          </cell>
          <cell r="Z61">
            <v>0.1</v>
          </cell>
          <cell r="AA61">
            <v>0.5</v>
          </cell>
          <cell r="AB61">
            <v>0</v>
          </cell>
          <cell r="AC61">
            <v>0.26</v>
          </cell>
          <cell r="AD61" t="str">
            <v>Haàm caùp</v>
          </cell>
          <cell r="AE61">
            <v>0.2</v>
          </cell>
          <cell r="AG61" t="str">
            <v>Haàm caùp</v>
          </cell>
          <cell r="AH61" t="str">
            <v>4x6</v>
          </cell>
          <cell r="AK61">
            <v>0.2</v>
          </cell>
          <cell r="AL61">
            <v>0.06</v>
          </cell>
        </row>
        <row r="62">
          <cell r="T62" t="str">
            <v>DHAM</v>
          </cell>
          <cell r="U62">
            <v>2.8000000000000003</v>
          </cell>
          <cell r="V62">
            <v>2.6</v>
          </cell>
          <cell r="W62">
            <v>1</v>
          </cell>
          <cell r="X62">
            <v>0.2</v>
          </cell>
        </row>
        <row r="63">
          <cell r="T63" t="str">
            <v>HAMD</v>
          </cell>
          <cell r="U63">
            <v>1.64</v>
          </cell>
          <cell r="V63">
            <v>1.4</v>
          </cell>
          <cell r="W63">
            <v>1.2</v>
          </cell>
          <cell r="X63">
            <v>0.2</v>
          </cell>
          <cell r="Z63">
            <v>0.1</v>
          </cell>
          <cell r="AA63">
            <v>0.5</v>
          </cell>
          <cell r="AB63">
            <v>1</v>
          </cell>
          <cell r="AC63">
            <v>0.5</v>
          </cell>
          <cell r="AD63" t="str">
            <v>Haàm caùp Dñöôøng</v>
          </cell>
          <cell r="AE63">
            <v>0.4</v>
          </cell>
          <cell r="AG63" t="str">
            <v>Haàm caùp Dñöôøng</v>
          </cell>
          <cell r="AH63" t="str">
            <v>0x4</v>
          </cell>
          <cell r="AK63">
            <v>0.4</v>
          </cell>
          <cell r="AL63">
            <v>0.1</v>
          </cell>
        </row>
        <row r="64">
          <cell r="T64" t="str">
            <v>DHAMD</v>
          </cell>
          <cell r="U64">
            <v>2.84</v>
          </cell>
          <cell r="V64">
            <v>2.6</v>
          </cell>
          <cell r="W64">
            <v>1.2</v>
          </cell>
          <cell r="X64">
            <v>0.2</v>
          </cell>
        </row>
        <row r="65">
          <cell r="T65" t="str">
            <v>HAMDA</v>
          </cell>
          <cell r="U65">
            <v>1.64</v>
          </cell>
          <cell r="V65">
            <v>1.4</v>
          </cell>
          <cell r="W65">
            <v>1.2</v>
          </cell>
          <cell r="X65">
            <v>0.2</v>
          </cell>
          <cell r="Z65">
            <v>0.1</v>
          </cell>
          <cell r="AA65">
            <v>0.5</v>
          </cell>
          <cell r="AB65">
            <v>0</v>
          </cell>
          <cell r="AC65">
            <v>0.4</v>
          </cell>
          <cell r="AD65" t="str">
            <v>Haàm caùp TL ñaù</v>
          </cell>
          <cell r="AE65">
            <v>0.4</v>
          </cell>
          <cell r="AG65" t="str">
            <v>Haàm caùp TL ñaù</v>
          </cell>
          <cell r="AH65" t="str">
            <v>0x4</v>
          </cell>
          <cell r="AK65">
            <v>0.4</v>
          </cell>
          <cell r="AL65">
            <v>0.1</v>
          </cell>
        </row>
        <row r="66">
          <cell r="T66" t="str">
            <v>DHAMDA</v>
          </cell>
          <cell r="U66">
            <v>2.84</v>
          </cell>
          <cell r="V66">
            <v>2.6</v>
          </cell>
          <cell r="W66">
            <v>1.2</v>
          </cell>
          <cell r="X66">
            <v>0.2</v>
          </cell>
        </row>
        <row r="67">
          <cell r="T67" t="str">
            <v>MBCL1</v>
          </cell>
          <cell r="U67">
            <v>1.55</v>
          </cell>
          <cell r="V67">
            <v>0.55000000000000004</v>
          </cell>
          <cell r="W67">
            <v>1</v>
          </cell>
          <cell r="X67">
            <v>1</v>
          </cell>
          <cell r="AB67">
            <v>0</v>
          </cell>
          <cell r="AG67" t="str">
            <v>Möông trong Traïm</v>
          </cell>
          <cell r="AK67">
            <v>0</v>
          </cell>
        </row>
        <row r="68">
          <cell r="U68">
            <v>7.67</v>
          </cell>
          <cell r="V68">
            <v>5.9</v>
          </cell>
          <cell r="W68">
            <v>2.95</v>
          </cell>
          <cell r="X68">
            <v>0.6</v>
          </cell>
        </row>
        <row r="69">
          <cell r="T69" t="str">
            <v>RBNN2O</v>
          </cell>
          <cell r="U69">
            <v>1.55</v>
          </cell>
          <cell r="V69">
            <v>0.55000000000000004</v>
          </cell>
          <cell r="W69">
            <v>1</v>
          </cell>
          <cell r="X69">
            <v>1</v>
          </cell>
          <cell r="AB69">
            <v>0</v>
          </cell>
          <cell r="AG69" t="str">
            <v>ROBOT NN 2 oáng</v>
          </cell>
          <cell r="AK69">
            <v>0</v>
          </cell>
        </row>
        <row r="70">
          <cell r="U70">
            <v>7.67</v>
          </cell>
          <cell r="V70">
            <v>5.9</v>
          </cell>
          <cell r="W70">
            <v>2.95</v>
          </cell>
          <cell r="X70">
            <v>0.6</v>
          </cell>
        </row>
        <row r="71">
          <cell r="T71" t="str">
            <v>RBDA2</v>
          </cell>
          <cell r="U71">
            <v>1.45</v>
          </cell>
          <cell r="V71">
            <v>0.45</v>
          </cell>
          <cell r="W71">
            <v>1</v>
          </cell>
          <cell r="X71">
            <v>1</v>
          </cell>
          <cell r="AB71">
            <v>0</v>
          </cell>
          <cell r="AG71" t="str">
            <v>ROBOT ñaù 2 sôïi</v>
          </cell>
          <cell r="AK71">
            <v>0</v>
          </cell>
        </row>
        <row r="72">
          <cell r="U72">
            <v>2.27</v>
          </cell>
          <cell r="V72">
            <v>0.5</v>
          </cell>
          <cell r="W72">
            <v>2.95</v>
          </cell>
          <cell r="X72">
            <v>0.6</v>
          </cell>
        </row>
        <row r="73">
          <cell r="T73" t="str">
            <v>BANSON1</v>
          </cell>
          <cell r="U73">
            <v>11.5</v>
          </cell>
          <cell r="V73">
            <v>1.5</v>
          </cell>
          <cell r="W73">
            <v>1</v>
          </cell>
          <cell r="X73">
            <v>10</v>
          </cell>
          <cell r="AB73">
            <v>0</v>
          </cell>
          <cell r="AG73" t="str">
            <v>Baêng soâng 1 sôïi</v>
          </cell>
        </row>
      </sheetData>
      <sheetData sheetId="1" refreshError="1">
        <row r="6">
          <cell r="C6" t="str">
            <v>BL10-48</v>
          </cell>
          <cell r="D6" t="str">
            <v>Caùi</v>
          </cell>
          <cell r="E6">
            <v>6000</v>
          </cell>
        </row>
        <row r="7">
          <cell r="C7" t="str">
            <v>BOTDA</v>
          </cell>
          <cell r="D7" t="str">
            <v>Kg</v>
          </cell>
          <cell r="E7">
            <v>320</v>
          </cell>
        </row>
        <row r="8">
          <cell r="C8" t="str">
            <v>BUYDOI</v>
          </cell>
          <cell r="D8" t="str">
            <v>Caùi</v>
          </cell>
          <cell r="E8">
            <v>90000</v>
          </cell>
        </row>
        <row r="9">
          <cell r="C9" t="str">
            <v>BUYDON</v>
          </cell>
          <cell r="D9" t="str">
            <v>Caùi</v>
          </cell>
          <cell r="E9">
            <v>70000</v>
          </cell>
        </row>
        <row r="10">
          <cell r="C10" t="str">
            <v>NABDOI</v>
          </cell>
          <cell r="D10" t="str">
            <v>Caùi</v>
          </cell>
          <cell r="E10">
            <v>56000</v>
          </cell>
        </row>
        <row r="11">
          <cell r="C11" t="str">
            <v>NABDON</v>
          </cell>
          <cell r="D11" t="str">
            <v>Caùi</v>
          </cell>
          <cell r="E11">
            <v>44000</v>
          </cell>
        </row>
        <row r="12">
          <cell r="C12" t="str">
            <v>CAT</v>
          </cell>
          <cell r="D12" t="str">
            <v>M3</v>
          </cell>
          <cell r="E12">
            <v>40026</v>
          </cell>
        </row>
        <row r="13">
          <cell r="C13" t="str">
            <v>CPSD</v>
          </cell>
          <cell r="D13" t="str">
            <v>M3</v>
          </cell>
          <cell r="E13">
            <v>55000</v>
          </cell>
        </row>
        <row r="14">
          <cell r="C14" t="str">
            <v>CUA-B40</v>
          </cell>
          <cell r="D14" t="str">
            <v>M2</v>
          </cell>
          <cell r="E14">
            <v>280000</v>
          </cell>
        </row>
        <row r="15">
          <cell r="C15" t="str">
            <v>GMK70D</v>
          </cell>
          <cell r="D15" t="str">
            <v>Caùi</v>
          </cell>
          <cell r="E15">
            <v>35000</v>
          </cell>
        </row>
        <row r="16">
          <cell r="C16" t="str">
            <v>GMK70N</v>
          </cell>
          <cell r="D16" t="str">
            <v>Caùi</v>
          </cell>
          <cell r="E16">
            <v>25000</v>
          </cell>
        </row>
        <row r="17">
          <cell r="C17" t="str">
            <v>GS-MK</v>
          </cell>
          <cell r="D17" t="str">
            <v>kg</v>
          </cell>
          <cell r="E17">
            <v>9500</v>
          </cell>
        </row>
        <row r="18">
          <cell r="C18" t="str">
            <v>GOVAN</v>
          </cell>
          <cell r="D18" t="str">
            <v>M3</v>
          </cell>
          <cell r="E18">
            <v>2200000</v>
          </cell>
        </row>
        <row r="19">
          <cell r="C19" t="str">
            <v>KEM1MM</v>
          </cell>
          <cell r="D19" t="str">
            <v>Kg</v>
          </cell>
          <cell r="E19">
            <v>6000</v>
          </cell>
        </row>
        <row r="20">
          <cell r="C20" t="str">
            <v>LUOI-B40</v>
          </cell>
          <cell r="D20" t="str">
            <v>M2</v>
          </cell>
          <cell r="E20">
            <v>25000</v>
          </cell>
        </row>
        <row r="21">
          <cell r="C21" t="str">
            <v>OXY</v>
          </cell>
          <cell r="D21" t="str">
            <v>Chai</v>
          </cell>
          <cell r="E21">
            <v>40000</v>
          </cell>
        </row>
        <row r="22">
          <cell r="C22" t="str">
            <v>QUEHAN</v>
          </cell>
          <cell r="D22" t="str">
            <v>Kg</v>
          </cell>
          <cell r="E22">
            <v>9000</v>
          </cell>
        </row>
        <row r="23">
          <cell r="C23" t="str">
            <v>SON-CS</v>
          </cell>
          <cell r="D23" t="str">
            <v>Kg</v>
          </cell>
          <cell r="E23">
            <v>16000</v>
          </cell>
        </row>
        <row r="24">
          <cell r="C24" t="str">
            <v>SOI</v>
          </cell>
          <cell r="D24" t="str">
            <v>Kg</v>
          </cell>
          <cell r="E24">
            <v>600</v>
          </cell>
        </row>
        <row r="25">
          <cell r="C25" t="str">
            <v>THEP-HINH</v>
          </cell>
          <cell r="D25" t="str">
            <v>Kg</v>
          </cell>
          <cell r="E25">
            <v>4700</v>
          </cell>
        </row>
        <row r="26">
          <cell r="C26" t="str">
            <v>THEP-TRON</v>
          </cell>
          <cell r="D26" t="str">
            <v>Kg</v>
          </cell>
          <cell r="E26">
            <v>4450</v>
          </cell>
        </row>
        <row r="27">
          <cell r="C27" t="str">
            <v>THEP-10</v>
          </cell>
          <cell r="D27" t="str">
            <v>Kg</v>
          </cell>
          <cell r="E27">
            <v>4350</v>
          </cell>
        </row>
        <row r="28">
          <cell r="C28" t="str">
            <v>XM</v>
          </cell>
          <cell r="D28" t="str">
            <v>Kg</v>
          </cell>
          <cell r="E28">
            <v>1020</v>
          </cell>
        </row>
        <row r="29">
          <cell r="C29" t="str">
            <v>XM-TR</v>
          </cell>
          <cell r="D29" t="str">
            <v>Kg</v>
          </cell>
          <cell r="E29">
            <v>1900</v>
          </cell>
        </row>
        <row r="30">
          <cell r="C30" t="str">
            <v>XANG</v>
          </cell>
          <cell r="D30" t="str">
            <v>Kg</v>
          </cell>
          <cell r="E30">
            <v>4400</v>
          </cell>
        </row>
        <row r="31">
          <cell r="C31" t="str">
            <v>DINH</v>
          </cell>
          <cell r="D31" t="str">
            <v>Kg</v>
          </cell>
          <cell r="E31">
            <v>6000</v>
          </cell>
        </row>
        <row r="32">
          <cell r="C32" t="str">
            <v>DA-015</v>
          </cell>
          <cell r="D32" t="str">
            <v>M3</v>
          </cell>
          <cell r="E32">
            <v>100000</v>
          </cell>
        </row>
        <row r="33">
          <cell r="C33" t="str">
            <v>DA-05</v>
          </cell>
          <cell r="D33" t="str">
            <v>M3</v>
          </cell>
          <cell r="E33">
            <v>100000</v>
          </cell>
        </row>
        <row r="34">
          <cell r="C34" t="str">
            <v>DA1-2</v>
          </cell>
          <cell r="D34" t="str">
            <v>M3</v>
          </cell>
          <cell r="E34">
            <v>140000</v>
          </cell>
        </row>
        <row r="35">
          <cell r="C35" t="str">
            <v>DA2-4</v>
          </cell>
          <cell r="D35" t="str">
            <v>M3</v>
          </cell>
          <cell r="E35">
            <v>135000</v>
          </cell>
        </row>
        <row r="36">
          <cell r="C36" t="str">
            <v>DA4-6</v>
          </cell>
          <cell r="D36" t="str">
            <v>M3</v>
          </cell>
          <cell r="E36">
            <v>115000</v>
          </cell>
        </row>
        <row r="37">
          <cell r="C37" t="str">
            <v>DHCUON</v>
          </cell>
          <cell r="D37" t="str">
            <v>M2</v>
          </cell>
          <cell r="E37">
            <v>220000</v>
          </cell>
        </row>
        <row r="38">
          <cell r="C38" t="str">
            <v>DAT-DEN</v>
          </cell>
          <cell r="D38" t="str">
            <v>Kg</v>
          </cell>
          <cell r="E38">
            <v>7000</v>
          </cell>
        </row>
        <row r="39">
          <cell r="C39" t="str">
            <v>COC-TRAM</v>
          </cell>
          <cell r="D39" t="str">
            <v>m</v>
          </cell>
          <cell r="E39">
            <v>2750</v>
          </cell>
        </row>
        <row r="40">
          <cell r="C40" t="str">
            <v>CU-TRAM</v>
          </cell>
          <cell r="D40" t="str">
            <v>Caây</v>
          </cell>
          <cell r="E40">
            <v>11000</v>
          </cell>
        </row>
        <row r="41">
          <cell r="C41" t="str">
            <v>DAY-KEM</v>
          </cell>
          <cell r="D41" t="str">
            <v>Kg</v>
          </cell>
          <cell r="E41">
            <v>6000</v>
          </cell>
        </row>
        <row r="42">
          <cell r="C42" t="str">
            <v>GACH-THE</v>
          </cell>
          <cell r="D42" t="str">
            <v>Vieân</v>
          </cell>
          <cell r="E42">
            <v>220</v>
          </cell>
        </row>
        <row r="43">
          <cell r="C43" t="str">
            <v>GB-XM20</v>
          </cell>
          <cell r="D43" t="str">
            <v>Vieân</v>
          </cell>
          <cell r="E43">
            <v>2800</v>
          </cell>
        </row>
        <row r="44">
          <cell r="C44" t="str">
            <v>CERA20X15</v>
          </cell>
          <cell r="D44" t="str">
            <v>Vieân</v>
          </cell>
          <cell r="E44">
            <v>2600</v>
          </cell>
        </row>
        <row r="45">
          <cell r="C45" t="str">
            <v>G-CSAU</v>
          </cell>
          <cell r="D45" t="str">
            <v>M2</v>
          </cell>
          <cell r="E45">
            <v>88000</v>
          </cell>
        </row>
        <row r="46">
          <cell r="C46" t="str">
            <v>GO-VKHUO</v>
          </cell>
          <cell r="D46" t="str">
            <v>m3</v>
          </cell>
          <cell r="E46">
            <v>2200000</v>
          </cell>
        </row>
        <row r="47">
          <cell r="C47" t="str">
            <v>DAN-BT</v>
          </cell>
          <cell r="D47" t="str">
            <v>Caùi</v>
          </cell>
          <cell r="E47">
            <v>28000</v>
          </cell>
        </row>
        <row r="48">
          <cell r="C48" t="str">
            <v>BTNN</v>
          </cell>
          <cell r="D48" t="str">
            <v>Taán</v>
          </cell>
          <cell r="E48">
            <v>320000</v>
          </cell>
        </row>
        <row r="49">
          <cell r="C49" t="str">
            <v>CUI</v>
          </cell>
          <cell r="D49" t="str">
            <v>Ster</v>
          </cell>
          <cell r="E49">
            <v>160000</v>
          </cell>
        </row>
        <row r="50">
          <cell r="C50" t="str">
            <v>MAZUT</v>
          </cell>
          <cell r="D50" t="str">
            <v>Kg</v>
          </cell>
          <cell r="E50">
            <v>3400</v>
          </cell>
        </row>
        <row r="51">
          <cell r="C51" t="str">
            <v>NHUADAC</v>
          </cell>
          <cell r="D51" t="str">
            <v>Kg</v>
          </cell>
          <cell r="E51">
            <v>2450</v>
          </cell>
        </row>
        <row r="52">
          <cell r="C52" t="str">
            <v>NEPGO</v>
          </cell>
          <cell r="D52" t="str">
            <v>m</v>
          </cell>
          <cell r="E52">
            <v>2500</v>
          </cell>
        </row>
        <row r="53">
          <cell r="C53" t="str">
            <v>0X4</v>
          </cell>
          <cell r="D53" t="str">
            <v>m3</v>
          </cell>
          <cell r="E53">
            <v>100000</v>
          </cell>
        </row>
      </sheetData>
      <sheetData sheetId="2"/>
      <sheetData sheetId="3"/>
      <sheetData sheetId="4"/>
      <sheetData sheetId="5" refreshError="1"/>
      <sheetData sheetId="6"/>
      <sheetData sheetId="7"/>
      <sheetData sheetId="8" refreshError="1"/>
      <sheetData sheetId="9"/>
      <sheetData sheetId="10"/>
      <sheetData sheetId="11" refreshError="1"/>
      <sheetData sheetId="12" refreshError="1"/>
      <sheetData sheetId="13" refreshError="1"/>
      <sheetData sheetId="14" refreshError="1"/>
      <sheetData sheetId="15"/>
      <sheetData sheetId="16" refreshError="1"/>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NEL 南區焚化爐"/>
      <sheetName val="NEW-PANEL"/>
      <sheetName val="MV-PANEL"/>
      <sheetName val="Bieu1-LDTN"/>
      <sheetName val="Bieu 2a"/>
      <sheetName val="Bieu 2b"/>
      <sheetName val="Bieu 2c"/>
      <sheetName val="Bieu 3"/>
      <sheetName val="Bieu 4a"/>
      <sheetName val="Bieu 4b"/>
      <sheetName val="Bieu 4c-1"/>
      <sheetName val="Bieu 4c-2"/>
      <sheetName val="Bieu 5"/>
      <sheetName val="Bieu 6"/>
      <sheetName val="TDKT"/>
      <sheetName val="XL4Poppy"/>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Tong San luong"/>
      <sheetName val="TQT"/>
      <sheetName val="Tong Quyettoan"/>
      <sheetName val="Quyettoan 2001"/>
      <sheetName val="TT tam ung"/>
      <sheetName val="QT thue 2001"/>
      <sheetName val="P bo CPC 2001"/>
      <sheetName val="PB KHTS 2001"/>
      <sheetName val="Dieuchinh thueVAT"/>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KHthuvon T3-2003"/>
      <sheetName val="KHThuvonT4-2003"/>
      <sheetName val="THuchienKHTVQI-2003"/>
      <sheetName val="KHTV Q2-2003"/>
      <sheetName val="Thang5-03"/>
      <sheetName val="Sheet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Gia VL"/>
      <sheetName val="Bang gia ca may"/>
      <sheetName val="Bang luong CB"/>
      <sheetName val="Bang P.tich CT"/>
      <sheetName val="D.toan chi tiet"/>
      <sheetName val="Bang TH Dtoan"/>
      <sheetName val="XXXXXXXX"/>
      <sheetName val="KM0+KM1"/>
      <sheetName val="KM1+KM2"/>
      <sheetName val="KM2+KM3"/>
      <sheetName val="Nen-Mat"/>
      <sheetName val="Ho ga"/>
      <sheetName val="Ho thu"/>
      <sheetName val=" Kl ranh kin BT, H30"/>
      <sheetName val="1.2-Kluong bo via &amp; rdan"/>
      <sheetName val="2.2-Kluong lat he"/>
      <sheetName val="BIA KP"/>
      <sheetName val="Sheet2"/>
      <sheetName val="ccdc"/>
      <sheetName val="pbnvlieu"/>
      <sheetName val="NKNVLIEUBSUNG"/>
      <sheetName val="pbcpqlq4"/>
      <sheetName val="pbcpchung"/>
      <sheetName val="pbccdcDUNG"/>
      <sheetName val="NVLQ1+2,03"/>
      <sheetName val="CCDCQ1+2.03"/>
      <sheetName val="1421Q1+2"/>
      <sheetName val="XXXXXXX0"/>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Congty"/>
      <sheetName val="VPPN"/>
      <sheetName val="XN74"/>
      <sheetName val="XN54"/>
      <sheetName val="XN33"/>
      <sheetName val="NK96"/>
      <sheetName val="XL4Test5"/>
      <sheetName val="tong hop"/>
      <sheetName val="phan tich DG"/>
      <sheetName val="gia vat lieu"/>
      <sheetName val="gia xe may"/>
      <sheetName val="gia nhan cong"/>
      <sheetName val="T3"/>
      <sheetName val="KCT moi"/>
      <sheetName val="KCT moi (2)"/>
      <sheetName val="Hoi"/>
      <sheetName val="T4"/>
      <sheetName val="T5"/>
      <sheetName val="Quytien mat2003 baocao)"/>
      <sheetName val="T4 (2)"/>
      <sheetName val="T6"/>
      <sheetName val="T6Bich"/>
      <sheetName val="PC"/>
      <sheetName val="Ph-Thu"/>
      <sheetName val="Ph-Thu (2)"/>
      <sheetName val="PC (2)"/>
      <sheetName val="Chart2"/>
      <sheetName val="Chart1"/>
      <sheetName val="PC (3)"/>
      <sheetName val="5 nam (tach)"/>
      <sheetName val="5 nam (tach) (2)"/>
      <sheetName val="KH 2003"/>
      <sheetName val="THop (2)"/>
      <sheetName val="phÐp 99"/>
      <sheetName val="Nghi s¬n (2)"/>
      <sheetName val="kt1 (2)"/>
      <sheetName val="Tiepthi"/>
      <sheetName val="THop"/>
      <sheetName val="Daotao"/>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Phantich"/>
      <sheetName val="Toan_DA"/>
      <sheetName val="2004"/>
      <sheetName val="2005"/>
      <sheetName val="Tonghop30.9"/>
      <sheetName val="Tonghop15.7"/>
      <sheetName val="Tonghop30.6"/>
      <sheetName val="Tonghop30.4"/>
      <sheetName val="Tonghop30.2"/>
      <sheetName val="Tonghop31.12"/>
      <sheetName val="CPQl"/>
      <sheetName val="DBDAN"/>
      <sheetName val="CTCCN"/>
      <sheetName val="TDC"/>
      <sheetName val="Quang Tri"/>
      <sheetName val="TTHue"/>
      <sheetName val="Da Nang"/>
      <sheetName val="Quang Nam"/>
      <sheetName val="Quang Ngai"/>
      <sheetName val="TH DH-QN"/>
      <sheetName val="KP HD"/>
      <sheetName val="DB HD"/>
      <sheetName val="TH"/>
      <sheetName val="NEW_PANEL"/>
      <sheetName val="[heet30"/>
      <sheetName val=""/>
      <sheetName val="BL01"/>
      <sheetName val="BL02"/>
      <sheetName val="BL03"/>
      <sheetName val="KHOI LUONG"/>
      <sheetName val="DSKH HN"/>
      <sheetName val="NKY "/>
      <sheetName val="DS-TT"/>
      <sheetName val=" HN NHAP"/>
      <sheetName val="KHO HN"/>
      <sheetName val="CNO "/>
      <sheetName val="Sheet4"/>
      <sheetName val="504"/>
      <sheetName val="807"/>
      <sheetName val="809"/>
      <sheetName val="801"/>
      <sheetName val="10-3"/>
      <sheetName val="CAVICO"/>
      <sheetName val="SD7"/>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DTCT"/>
      <sheetName val="PTVT"/>
      <sheetName val="THDT"/>
      <sheetName val="THVT"/>
      <sheetName val="THGT"/>
      <sheetName val="TK331A"/>
      <sheetName val="TK131B"/>
      <sheetName val="TK131A"/>
      <sheetName val="TK 331c1"/>
      <sheetName val="TK331C"/>
      <sheetName val="CT331-2003"/>
      <sheetName val="CT 331"/>
      <sheetName val="CT131-2003"/>
      <sheetName val="CT 131"/>
      <sheetName val="TK331B"/>
      <sheetName val="gia vat mieu"/>
      <sheetName val="ctTBA"/>
      <sheetName val="ton tam"/>
      <sheetName val="Thep hinh"/>
      <sheetName val="p-in"/>
      <sheetName val="cong40_x0016_-410"/>
      <sheetName val="T1"/>
      <sheetName val="T2"/>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_x0012_2-9"/>
      <sheetName val="kh Òv-10"/>
      <sheetName val="k`28-10"/>
      <sheetName val="Sheet5"/>
      <sheetName val="Sheet6"/>
      <sheetName val="Sheet7"/>
      <sheetName val="Sheet8"/>
      <sheetName val="Sheet9"/>
      <sheetName val="Sheet10"/>
      <sheetName val="Sheet13"/>
      <sheetName val="Sheet14"/>
      <sheetName val="Sheet15"/>
      <sheetName val="Sheet16"/>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Phan dap J95"/>
      <sheetName val="400-415.37"/>
      <sheetName val="KL NR2"/>
      <sheetName val="NR2 565 PQ DQ"/>
      <sheetName val="565 DD"/>
      <sheetName val="M2-415.37"/>
      <sheetName val="Cong"/>
      <sheetName val="507 PQ"/>
      <sheetName val="507 DD"/>
      <sheetName val=" Subbase"/>
      <sheetName val="NR2"/>
      <sheetName val="K255 SBasa"/>
      <sheetName val="Shaet28"/>
      <sheetName val="T9"/>
      <sheetName val="[PANEL.XLS_x001d_T5"/>
      <sheetName val="SŨeet3"/>
      <sheetName val="Sheep75"/>
      <sheetName val="[PANEL.XLSŝQT thue 2001"/>
      <sheetName val="Tuan B_x0000_ao"/>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TH FF140"/>
      <sheetName val="TH FF177"/>
      <sheetName val="Tien dat HD"/>
      <sheetName val="TH cong no"/>
      <sheetName val="12.03"/>
      <sheetName val="1.04"/>
      <sheetName val="2.04"/>
      <sheetName val="3.04"/>
      <sheetName val="4.04"/>
      <sheetName val="tuong"/>
      <sheetName val="HD thu mea cat soi "/>
      <sheetName val="Mau co 02C"/>
      <sheetName val="TT (28.4.05) (CL) "/>
      <sheetName val="UH"/>
      <sheetName val="Ht1r8"/>
      <sheetName val="Sheetး6"/>
      <sheetName val="NEW-PAN၅L"/>
      <sheetName val="[PANEL.XLSၝXL4Test5"/>
      <sheetName val="Bang PTKL/Luu"/>
      <sheetName val="KHTV _x0003__x0000_-20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refreshError="1"/>
      <sheetData sheetId="326" refreshError="1"/>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sheetData sheetId="600"/>
      <sheetData sheetId="601"/>
      <sheetData sheetId="602"/>
      <sheetData sheetId="603"/>
      <sheetData sheetId="604"/>
      <sheetData sheetId="605" refreshError="1"/>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refreshError="1"/>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ount"/>
      <sheetName val="Names"/>
      <sheetName val="Sum BOQ"/>
      <sheetName val="Div.3(E)"/>
      <sheetName val="BID PRICE LIST"/>
      <sheetName val="Div.4(E)"/>
      <sheetName val="Gia VL,NC,M"/>
      <sheetName val="Div.1 (E)"/>
      <sheetName val="Div.5(E)"/>
      <sheetName val="Div.9(E)"/>
      <sheetName val="Div.3"/>
      <sheetName val="Div.4"/>
      <sheetName val="Div.5"/>
      <sheetName val="Div.9"/>
      <sheetName val="Div.10"/>
      <sheetName val="Div.11"/>
      <sheetName val="Chi tiet Div.11"/>
      <sheetName val="Hang muc trung gian"/>
      <sheetName val="Cash Flow"/>
    </sheetNames>
    <sheetDataSet>
      <sheetData sheetId="0" refreshError="1"/>
      <sheetData sheetId="1" refreshError="1">
        <row r="6">
          <cell r="E6">
            <v>1.1000000000000001</v>
          </cell>
        </row>
        <row r="7">
          <cell r="D7">
            <v>121.63</v>
          </cell>
        </row>
        <row r="8">
          <cell r="D8">
            <v>0.19999999999999996</v>
          </cell>
        </row>
        <row r="9">
          <cell r="D9">
            <v>0.8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P95"/>
      <sheetName val="VP-MM"/>
      <sheetName val="VP-2115"/>
      <sheetName val="VP-PT"/>
      <sheetName val="Sh"/>
      <sheetName val="Sh2"/>
      <sheetName val="Sh3"/>
      <sheetName val="Sh4"/>
      <sheetName val="Sh5"/>
      <sheetName val="Sheet9"/>
      <sheetName val="Sheet10"/>
      <sheetName val="Sheet11"/>
      <sheetName val="Sheet12"/>
      <sheetName val="XL4Poppy"/>
      <sheetName val="GCL THU"/>
      <sheetName val="PHIEU THU"/>
      <sheetName val="PHIEU CHI"/>
      <sheetName val="GCL CHI"/>
      <sheetName val=" CHUNG TU GHI SO"/>
      <sheetName val="SO TIEN MAT"/>
      <sheetName val="~         "/>
      <sheetName val="dg-VTu"/>
      <sheetName val="DN"/>
      <sheetName val="VP"/>
      <sheetName val="KD"/>
      <sheetName val="DD"/>
      <sheetName val="CT"/>
      <sheetName val="PX"/>
      <sheetName val="GR"/>
      <sheetName val="00000000"/>
      <sheetName val="CHITIET VL-NC-TT1p"/>
      <sheetName val="TONGKE3p"/>
      <sheetName val="XNTN1"/>
      <sheetName val="XNTN2"/>
      <sheetName val="XNTN3"/>
      <sheetName val="XNTN4"/>
      <sheetName val="XNTN5"/>
      <sheetName val="XNTN6"/>
      <sheetName val="TONGHOP"/>
      <sheetName val="Ngay 27-5-2002"/>
      <sheetName val="Ngay 11-6-2002"/>
      <sheetName val="Ngay 20-6-2002"/>
      <sheetName val="Ngay 21-6-2002"/>
      <sheetName val="Ngay 8-9-2002"/>
      <sheetName val="Ngay9-10-02"/>
      <sheetName val="11-10-02"/>
      <sheetName val="CHITIET VL-NC"/>
      <sheetName val="DON GIA"/>
      <sheetName val="VP_MM"/>
      <sheetName val="V_x0010_-MM"/>
      <sheetName val="THOP95.XLS"/>
      <sheetName val="NEW-PANEL"/>
    </sheetNames>
    <definedNames>
      <definedName name="NToS"/>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refreshError="1"/>
      <sheetData sheetId="5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T3-99"/>
      <sheetName val="T4-99"/>
      <sheetName val="T5-99"/>
      <sheetName val="T6-99"/>
      <sheetName val="T7-99"/>
      <sheetName val="T8-99"/>
      <sheetName val="T9-99"/>
      <sheetName val="T10-99"/>
      <sheetName val="T11-99"/>
      <sheetName val="T12-99"/>
      <sheetName val="KHQ2"/>
      <sheetName val="KHT4,5-02"/>
      <sheetName val="KHVt "/>
      <sheetName val="KHVtt4"/>
      <sheetName val="KHVt XL"/>
      <sheetName val="KHVt XLT4"/>
      <sheetName val="TNHNoi"/>
      <sheetName val="Sheet3"/>
      <sheetName val="XL4Poppy"/>
      <sheetName val="142201-T1-th"/>
      <sheetName val="142201-T1 "/>
      <sheetName val="142201-T2-th "/>
      <sheetName val="142201-T2"/>
      <sheetName val="142201-T3-th "/>
      <sheetName val="142201-T3"/>
      <sheetName val="142201-T4-th  "/>
      <sheetName val="142201-T4"/>
      <sheetName val="142201-T6"/>
      <sheetName val="142201-T10"/>
      <sheetName val="Thep be"/>
      <sheetName val="Thep than"/>
      <sheetName val="Thep xa mu"/>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b1"/>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KM"/>
      <sheetName val="KHOANMUC"/>
      <sheetName val="QTNC"/>
      <sheetName val="CPQL"/>
      <sheetName val="SANLUONG"/>
      <sheetName val="SSCP-SL"/>
      <sheetName val="CPSX"/>
      <sheetName val="KQKD"/>
      <sheetName val="CDSL (2)"/>
      <sheetName val="Sheet6"/>
      <sheetName val="Congty"/>
      <sheetName val="VPPN"/>
      <sheetName val="XN74"/>
      <sheetName val="XN54"/>
      <sheetName val="XN33"/>
      <sheetName val="NK96"/>
      <sheetName val="XL4Test5"/>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HTSCD1"/>
      <sheetName val="KHTSCD2"/>
      <sheetName val="SoCaiTM"/>
      <sheetName val="NK"/>
      <sheetName val="PhieuKT"/>
      <sheetName val="Song trai"/>
      <sheetName val="Dinh+ha nha"/>
      <sheetName val="PTLK"/>
      <sheetName val="NG k"/>
      <sheetName val="THcong"/>
      <sheetName val="BHXH"/>
      <sheetName val="BHXH12"/>
      <sheetName val="Sheet8"/>
      <sheetName val="Sheet9"/>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socai2003-6tc"/>
      <sheetName val="SCT Cong trinh"/>
      <sheetName val="06-2003 (2)"/>
      <sheetName val="CDPS 6tc"/>
      <sheetName val="SCT Nha thau"/>
      <sheetName val="socai2003 (6tc)dp"/>
      <sheetName val="socai2003 (6tc)"/>
      <sheetName val="CDPS 6tc (2)"/>
      <sheetName val="20000000"/>
      <sheetName val="Thau"/>
      <sheetName val="CT-BT"/>
      <sheetName val="Xa"/>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km248"/>
      <sheetName val="Tonghop"/>
      <sheetName val="Sheet7"/>
      <sheetName val="TH du toan "/>
      <sheetName val="Du toan "/>
      <sheetName val="C.Tinh"/>
      <sheetName val="TK_cap"/>
      <sheetName val="THVDT"/>
      <sheetName val="NCLD"/>
      <sheetName val="MMTB"/>
      <sheetName val="CFSX"/>
      <sheetName val="KQ"/>
      <sheetName val="DTSL"/>
      <sheetName val="XDCBK"/>
      <sheetName val="KHTSCD"/>
      <sheetName val="XDCB"/>
      <sheetName val="TH"/>
      <sheetName val="Sheet10"/>
      <sheetName val="Nhap_lieu"/>
      <sheetName val="Khoiluong"/>
      <sheetName val="Vattu"/>
      <sheetName val="Trungchuyen"/>
      <sheetName val="Bu"/>
      <sheetName val="Chitiet"/>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cn"/>
      <sheetName val="ct"/>
      <sheetName val="Nc"/>
      <sheetName val="pt"/>
      <sheetName val="ql"/>
      <sheetName val="ql (2)"/>
      <sheetName val="4"/>
      <sheetName val="Sheet13"/>
      <sheetName val="Sheet14"/>
      <sheetName val="Sheet15"/>
      <sheetName val="Sheet16"/>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XXXXXX_xda24_X"/>
      <sheetName val="Trich Ngang"/>
      <sheetName val="Danh sach Rieng"/>
      <sheetName val="Dia Diem Thuc Tap"/>
      <sheetName val="De Tai Thuc Tap"/>
      <sheetName val="HHVt "/>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D1"/>
      <sheetName val="D2"/>
      <sheetName val="D3"/>
      <sheetName val="D4"/>
      <sheetName val="D5"/>
      <sheetName val="D6"/>
      <sheetName val="Tay ninh"/>
      <sheetName val="A.Duc"/>
      <sheetName val="TH2003"/>
      <sheetName val="CamPha"/>
      <sheetName val="MongCai"/>
      <sheetName val="30000000"/>
      <sheetName val="40000000"/>
      <sheetName val="50000000"/>
      <sheetName val="60000000"/>
      <sheetName val="70000000"/>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IBASE2.XLSѝTNHNoi"/>
      <sheetName val="Co~g hop 1,5x1,5"/>
      <sheetName val="BTH"/>
      <sheetName val="luongt 13"/>
      <sheetName val="LUONG 1"/>
      <sheetName val="LUONG 2"/>
      <sheetName val="LUONG 3"/>
      <sheetName val="Luong 4"/>
      <sheetName val="CTP 4"/>
      <sheetName val="Thuno"/>
      <sheetName val="Anca 4"/>
      <sheetName val="THUONG TET"/>
      <sheetName val="thuong"/>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CT 03"/>
      <sheetName val="TH 03"/>
      <sheetName val="Heso 3-2004 (3)"/>
      <sheetName val="Luong (2)"/>
      <sheetName val="heso T3"/>
      <sheetName val="heso T4"/>
      <sheetName val="heso T5"/>
      <sheetName val="Heso T6"/>
      <sheetName val="Heso T7"/>
      <sheetName val="Heso T8"/>
      <sheetName val="Heso T9"/>
      <sheetName val="Heso 2-2004"/>
      <sheetName val="Heso 3-2004"/>
      <sheetName val="chamcong"/>
      <sheetName val="Baocao"/>
      <sheetName val="Heso 3-2004 (2)"/>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 KQTH quy hoach 135"/>
      <sheetName val="Bao cao KQTH quy hoach 135"/>
      <sheetName val="HD1"/>
      <sheetName val="HD4"/>
      <sheetName val="HD3"/>
      <sheetName val="HD5"/>
      <sheetName val="HD7"/>
      <sheetName val="HD6"/>
      <sheetName val="HD2"/>
      <sheetName val="T.K H.T.T5"/>
      <sheetName val="T.K T7"/>
      <sheetName val="TK T6"/>
      <sheetName val="T.K T5"/>
      <sheetName val="Bang thong ke hang ton"/>
      <sheetName val="thong ke "/>
      <sheetName val="T.KT04"/>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uanM"/>
      <sheetName val="Tkedotuoi"/>
      <sheetName val="Tkebactho"/>
      <sheetName val="nhan su"/>
      <sheetName val="2020"/>
      <sheetName val="luong cty"/>
      <sheetName val="bangluong"/>
      <sheetName val="Tkecong"/>
      <sheetName val="thunhap03"/>
      <sheetName val="thungoaiSCTX"/>
      <sheetName val="TRICH73"/>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bcth 05-04"/>
      <sheetName val="baocao 05-04"/>
      <sheetName val="bcth04-04"/>
      <sheetName val="baocao04-04"/>
      <sheetName val="bcth03-04"/>
      <sheetName val="baocao03-04"/>
      <sheetName val="bcth02-04"/>
      <sheetName val="baocao02-04"/>
      <sheetName val="bcth01-04"/>
      <sheetName val="baocao01-04"/>
      <sheetName val="Thi_sinh"/>
      <sheetName val="Luong"/>
      <sheetName val="HethongDebai"/>
      <sheetName val="TH131"/>
      <sheetName val="TH155&amp;156"/>
      <sheetName val="TH152"/>
      <sheetName val="TH153"/>
      <sheetName val="TH331"/>
      <sheetName val="KhoDL"/>
      <sheetName val="THSPHH"/>
      <sheetName val="THVL"/>
      <sheetName val="DMTK"/>
      <sheetName val="DMKH"/>
      <sheetName val="DMNB"/>
      <sheetName val="01"/>
      <sheetName val=""/>
      <sheetName val="CV di trong  dong"/>
      <sheetName val="GIA NUOC"/>
      <sheetName val="GIA DIEN THOAI"/>
      <sheetName val="GIA DIEN"/>
      <sheetName val="chiet tinh XD"/>
      <sheetName val="Triet T"/>
      <sheetName val="Phan tich gia"/>
      <sheetName val="pHAN CONG"/>
      <sheetName val="GIA XD"/>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Km282-Km_x0003__x0000_3"/>
      <sheetName val="TH_BQ"/>
      <sheetName val="Nhap lieu"/>
      <sheetName val="PGT"/>
      <sheetName val="Tien dien"/>
      <sheetName val="Thue GTGT"/>
      <sheetName val="DMNV"/>
      <sheetName val="Dinh_ha nha"/>
      <sheetName val="[IBASE2.XLS}BHXH"/>
      <sheetName val="20+590"/>
      <sheetName val="20+1218"/>
      <sheetName val="22+456"/>
      <sheetName val="23+200"/>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V106">
            <v>193</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refreshError="1"/>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sheetData sheetId="74"/>
      <sheetData sheetId="75"/>
      <sheetData sheetId="76"/>
      <sheetData sheetId="77"/>
      <sheetData sheetId="78"/>
      <sheetData sheetId="79"/>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efreshError="1"/>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sheetData sheetId="332"/>
      <sheetData sheetId="333"/>
      <sheetData sheetId="334"/>
      <sheetData sheetId="335"/>
      <sheetData sheetId="336"/>
      <sheetData sheetId="337" refreshError="1"/>
      <sheetData sheetId="338" refreshError="1"/>
      <sheetData sheetId="339"/>
      <sheetData sheetId="340"/>
      <sheetData sheetId="341"/>
      <sheetData sheetId="342"/>
      <sheetData sheetId="343"/>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refreshError="1"/>
      <sheetData sheetId="373" refreshError="1"/>
      <sheetData sheetId="374" refreshError="1"/>
      <sheetData sheetId="375"/>
      <sheetData sheetId="376"/>
      <sheetData sheetId="377"/>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refreshError="1"/>
      <sheetData sheetId="446" refreshError="1"/>
      <sheetData sheetId="447" refreshError="1"/>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refreshError="1"/>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sheetData sheetId="481"/>
      <sheetData sheetId="482"/>
      <sheetData sheetId="483"/>
      <sheetData sheetId="484"/>
      <sheetData sheetId="485"/>
      <sheetData sheetId="486"/>
      <sheetData sheetId="487"/>
      <sheetData sheetId="488"/>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refreshError="1"/>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refreshError="1"/>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refreshError="1"/>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ms"/>
      <sheetName val="Phu luc 11"/>
      <sheetName val="Phu luc 10"/>
      <sheetName val="XDCB tang 7%"/>
      <sheetName val="Cua khau long ho"/>
      <sheetName val="Dau tu theo QD cua TTCP"/>
      <sheetName val="CSHT du lich"/>
      <sheetName val="Thuy san"/>
      <sheetName val="Neo dau tranh tru bao"/>
      <sheetName val="Phan lu dong bang song Hong"/>
      <sheetName val="The duc the thao"/>
      <sheetName val="Xoa cau khi"/>
      <sheetName val="Tuyen dan cu DBSCL"/>
      <sheetName val="Buon lang Tay Nguyen"/>
      <sheetName val="Quang cao truyen hinh"/>
      <sheetName val="LonghoSN"/>
      <sheetName val="Phat thanh"/>
      <sheetName val="Truyen hinh"/>
      <sheetName val="Dan toc DBKK"/>
      <sheetName val="Vung san xuat muoi"/>
      <sheetName val="Tranh chap dat dai"/>
      <sheetName val="Du bi dong vien"/>
      <sheetName val="Form"/>
      <sheetName val="TiviAdd"/>
      <sheetName val="Bak"/>
      <sheetName val="PhaDoMong"/>
      <sheetName val="KHT2"/>
      <sheetName val="IBASE"/>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Giao"/>
      <sheetName val="CHIET TINH"/>
      <sheetName val="Bang gia Ca May"/>
      <sheetName val="Bang Gia VL"/>
      <sheetName val="Tong Hop KP"/>
      <sheetName val=" DON GIA"/>
      <sheetName val="CHIET TINH THEO KH.SAT"/>
      <sheetName val="XL4Poppy"/>
      <sheetName val="DTOAN"/>
      <sheetName val="THOP-KL"/>
      <sheetName val="CPHI KKS"/>
      <sheetName val="DG-KSAT"/>
      <sheetName val="TMDAUTU"/>
      <sheetName val="GTXLCHINH"/>
      <sheetName val="CPHI-TT"/>
      <sheetName val="CPHIBUVL"/>
      <sheetName val="CHENH VLCHINH"/>
      <sheetName val="GVLHT"/>
      <sheetName val="DGCT-QCH2"/>
      <sheetName val="Gia VL"/>
      <sheetName val="Bang luong CB"/>
      <sheetName val="Bang P.tich CT"/>
      <sheetName val="D.toan chi tiet"/>
      <sheetName val="Bang TH Dtoan"/>
      <sheetName val="XXXXXXXX"/>
      <sheetName val="VL"/>
      <sheetName val="NHAN CONG"/>
      <sheetName val="MAY"/>
      <sheetName val="VUA"/>
      <sheetName val="DG CAU"/>
      <sheetName val="THOP CAU"/>
      <sheetName val="TLP CAU"/>
      <sheetName val="DAKT1"/>
      <sheetName val="Sheet3"/>
      <sheetName val="XL4Test5"/>
      <sheetName val="XL4Poppy (2)"/>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Sheet2"/>
      <sheetName val="00000000"/>
      <sheetName val="Bthkl"/>
      <sheetName val="KM247"/>
      <sheetName val="km248"/>
      <sheetName val="tong hop"/>
      <sheetName val="phan tich DG"/>
      <sheetName val="gia vat lieu"/>
      <sheetName val="gia xe may"/>
      <sheetName val="gia nhan cong"/>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Sheet1"/>
      <sheetName val="Cmay"/>
      <sheetName val="VL (2)"/>
      <sheetName val="May (2)"/>
      <sheetName val="GVLBo"/>
      <sheetName val="TH"/>
      <sheetName val="XL"/>
      <sheetName val="1E"/>
      <sheetName val="2E"/>
      <sheetName val="3E"/>
      <sheetName val="7D"/>
      <sheetName val="8D"/>
      <sheetName val="14D"/>
      <sheetName val="10D"/>
      <sheetName val="20D"/>
      <sheetName val="22D"/>
      <sheetName val="24D"/>
      <sheetName val="26P"/>
      <sheetName val="28P"/>
      <sheetName val="33P"/>
      <sheetName val="PTro"/>
      <sheetName val="PT"/>
      <sheetName val="KSTK"/>
      <sheetName val="A6-II"/>
      <sheetName val="Congty"/>
      <sheetName val="VPPN"/>
      <sheetName val="XN74"/>
      <sheetName val="XN54"/>
      <sheetName val="XN33"/>
      <sheetName val="NK96"/>
      <sheetName val="km338+00-km338+100(2)"/>
      <sheetName val="km337+136-km337-350"/>
      <sheetName val="km346+600-km346+820 (2)"/>
      <sheetName val="km346+330-km346+600 (2)"/>
      <sheetName val="km346+00-km346+240 (2)"/>
      <sheetName val="km345+400-km345+500 (6)"/>
      <sheetName val="km345+400-km345+5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37+00-km337+34 (3)"/>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cong ty so 9 VINACONEX"/>
      <sheetName val="cong ty so 9 VINACONEX (2)"/>
      <sheetName val="Quang Tri"/>
      <sheetName val="TTHue"/>
      <sheetName val="Da Nang"/>
      <sheetName val="Quang Nam"/>
      <sheetName val="Quang Ngai"/>
      <sheetName val="TH DH-QN"/>
      <sheetName val="KP HD"/>
      <sheetName val="DB HD"/>
      <sheetName val="QTNC-2002"/>
      <sheetName val="QTNC2003"/>
      <sheetName val="QTNC-Tong hop"/>
      <sheetName val="QTVT-Tong hop"/>
      <sheetName val="GTQT-Tong hop"/>
      <sheetName val="QT - Duet"/>
      <sheetName val="Sheet7"/>
      <sheetName val="Sheet8"/>
      <sheetName val="Sheet9"/>
      <sheetName val="Sheet10"/>
      <sheetName val="Sheet11"/>
      <sheetName val="Sheet12"/>
      <sheetName val="Sheet13"/>
      <sheetName val="Sheet14"/>
      <sheetName val="Sheet15"/>
      <sheetName val="Sheet16"/>
      <sheetName val="Chart1"/>
      <sheetName val="Du an nut So"/>
      <sheetName val="Du an nut vong"/>
      <sheetName val="Du an nut Nam cau Tlong"/>
      <sheetName val="Duong kim lien 0 cho dua"/>
      <sheetName val="Du an KTDC Nam trung yen"/>
      <sheetName val="XDCB tang 7%"/>
    </sheetNames>
    <sheetDataSet>
      <sheetData sheetId="0" refreshError="1"/>
      <sheetData sheetId="1" refreshError="1"/>
      <sheetData sheetId="2"/>
      <sheetData sheetId="3" refreshError="1">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F175">
            <v>0</v>
          </cell>
          <cell r="G175">
            <v>0</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F478">
            <v>0</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sheetData sheetId="192"/>
      <sheetData sheetId="193"/>
      <sheetData sheetId="194"/>
      <sheetData sheetId="195"/>
      <sheetData sheetId="19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3285"/>
      <sheetName val="248-35 (3)"/>
      <sheetName val="TN3982 (SCL)"/>
      <sheetName val="DG3983"/>
      <sheetName val="dongia"/>
      <sheetName val="3983"/>
      <sheetName val="3285"/>
      <sheetName val="DG248"/>
      <sheetName val="gtrinh"/>
      <sheetName val="Cuoc89"/>
      <sheetName val="DGTN"/>
      <sheetName val="DGXLD"/>
      <sheetName val="DGVT"/>
      <sheetName val="DGBT"/>
      <sheetName val="DM67"/>
      <sheetName val="DongiaVCTC"/>
      <sheetName val="DM66"/>
      <sheetName val="DTChitiet"/>
      <sheetName val="KLtheptinhsan"/>
      <sheetName val="Caphoi"/>
      <sheetName val="Cuoc36"/>
      <sheetName val="DI-ESTI"/>
    </sheetNames>
    <sheetDataSet>
      <sheetData sheetId="0"/>
      <sheetData sheetId="1" refreshError="1"/>
      <sheetData sheetId="2" refreshError="1"/>
      <sheetData sheetId="3" refreshError="1"/>
      <sheetData sheetId="4" refreshError="1"/>
      <sheetData sheetId="5"/>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u NSNN(V2)"/>
      <sheetName val="Dt 2001"/>
      <sheetName val="tinh CD DT"/>
      <sheetName val="Thu NSNN (V1)"/>
      <sheetName val="mau"/>
      <sheetName val="dongia (2)"/>
      <sheetName val="DONGIA"/>
      <sheetName val="KCCP"/>
      <sheetName val="DG328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ESTI."/>
      <sheetName val="DI-ESTI"/>
      <sheetName val="Dt 20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3285"/>
      <sheetName val="TN3982 (SCL)"/>
      <sheetName val="DG248"/>
      <sheetName val="DG3983"/>
      <sheetName val="dongia"/>
      <sheetName val="3983"/>
      <sheetName val="3285"/>
      <sheetName val="gtrinh"/>
      <sheetName val="Cuoc89"/>
      <sheetName val="DGTN"/>
      <sheetName val="DGXLD"/>
      <sheetName val="DGVT"/>
      <sheetName val="DGBT"/>
      <sheetName val="KH-Q1,Q2,01"/>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sheetData sheetId="9"/>
      <sheetData sheetId="10" refreshError="1"/>
      <sheetData sheetId="11" refreshError="1"/>
      <sheetData sheetId="12" refreshError="1"/>
      <sheetData sheetId="1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NKHUON"/>
      <sheetName val="DIEN 2 MACH"/>
      <sheetName val="mong chuan KH"/>
      <sheetName val="mong chuan 1KH"/>
      <sheetName val="mong chuan 1NT"/>
      <sheetName val="THKP-KH"/>
      <sheetName val="VLNCM-KH"/>
      <sheetName val="Mong KH"/>
      <sheetName val="THKP-NT"/>
      <sheetName val="VLNCM-NT"/>
      <sheetName val="Mong NT"/>
      <sheetName val="COT THEP-KH"/>
      <sheetName val="COT THEP-NT"/>
      <sheetName val="DAODAT"/>
      <sheetName val="Sheet2"/>
      <sheetName val="VC&lt;=100m"/>
      <sheetName val="VC&lt;= 300m"/>
      <sheetName val="VC&lt;=500m"/>
      <sheetName val="VC&gt;500m"/>
      <sheetName val="VATLIEU"/>
      <sheetName val="VCBT&lt;=100m"/>
      <sheetName val="VCBT&lt;=300m"/>
      <sheetName val="VCBT&lt;=500m"/>
      <sheetName val="VCBT&gt;500m"/>
      <sheetName val="PT vat tu-KH"/>
      <sheetName val="BuVlieu-KH"/>
      <sheetName val="PTvat tu-NT"/>
      <sheetName val="BuVlieu-NT"/>
      <sheetName val="cong trinh tam"/>
      <sheetName val="dgduongdai"/>
      <sheetName val="vanchuyen"/>
      <sheetName val="di chuyen bo may thi cong"/>
      <sheetName val="XL4Poppy"/>
      <sheetName val="Mong CH"/>
      <sheetName val="Sheet1"/>
      <sheetName val="ct luong "/>
      <sheetName val="Nhap 6T"/>
      <sheetName val="baocaochinh(qui1.05) (DC)"/>
      <sheetName val="Ctuluongq.1.05"/>
      <sheetName val="BANG PHAN BO qui1.05(DC)"/>
      <sheetName val="BANG PHAN BO quiII.05"/>
      <sheetName val="bao cac cinh Qui II-2005"/>
      <sheetName val="COT THEP_x0003__x0000_H"/>
      <sheetName val="COT THEP_x0003_?H"/>
      <sheetName val="COT THEP_x0003_"/>
      <sheetName val="COT THEP_x0003__H"/>
      <sheetName val="KH-Q1,Q2,01"/>
      <sheetName val="TDTKP"/>
      <sheetName val="DK-KH"/>
      <sheetName val="Thuc thanh"/>
      <sheetName val="MTL$-INTER"/>
      <sheetName val="vanchuyen TC"/>
      <sheetName val="BAOGIATHANG"/>
      <sheetName val="SUMMARY"/>
      <sheetName val="VL,NC"/>
      <sheetName val="DG3285"/>
    </sheetNames>
    <sheetDataSet>
      <sheetData sheetId="0" refreshError="1">
        <row r="2">
          <cell r="A2" t="str">
            <v>Teân truï M</v>
          </cell>
          <cell r="B2" t="str">
            <v xml:space="preserve">khoái vuoâng </v>
          </cell>
          <cell r="G2" t="str">
            <v xml:space="preserve">Caïnh thaúng </v>
          </cell>
          <cell r="L2" t="str">
            <v>khoái vuoâng thöù 2</v>
          </cell>
          <cell r="P2" t="str">
            <v xml:space="preserve">Tính H cho </v>
          </cell>
          <cell r="R2" t="str">
            <v xml:space="preserve">caïnh thaúng </v>
          </cell>
          <cell r="V2" t="str">
            <v xml:space="preserve">COÄNG M2 CHO 1 MOÙNG </v>
          </cell>
        </row>
        <row r="3">
          <cell r="B3" t="str">
            <v>Caïnh a</v>
          </cell>
          <cell r="C3" t="str">
            <v>Caïnh b</v>
          </cell>
          <cell r="D3" t="str">
            <v>Cao h</v>
          </cell>
          <cell r="E3" t="str">
            <v xml:space="preserve">soá caïnh </v>
          </cell>
          <cell r="F3" t="str">
            <v>D tích</v>
          </cell>
          <cell r="G3" t="str">
            <v>Caïnh a</v>
          </cell>
          <cell r="H3" t="str">
            <v>Caïnh b</v>
          </cell>
          <cell r="I3" t="str">
            <v>Cao h</v>
          </cell>
          <cell r="J3" t="str">
            <v xml:space="preserve">soá maët </v>
          </cell>
          <cell r="K3" t="str">
            <v>D tích</v>
          </cell>
          <cell r="L3" t="str">
            <v>Caïnh a</v>
          </cell>
          <cell r="M3" t="str">
            <v>Caïnh b</v>
          </cell>
          <cell r="N3" t="str">
            <v>Cao h</v>
          </cell>
          <cell r="O3" t="str">
            <v xml:space="preserve">soá maët </v>
          </cell>
          <cell r="P3" t="str">
            <v>D tích</v>
          </cell>
          <cell r="R3" t="str">
            <v>Caïnh a</v>
          </cell>
          <cell r="S3" t="str">
            <v>Cao h</v>
          </cell>
          <cell r="T3" t="str">
            <v xml:space="preserve">soá maët </v>
          </cell>
          <cell r="U3" t="str">
            <v>D tích</v>
          </cell>
        </row>
        <row r="4">
          <cell r="A4" t="str">
            <v xml:space="preserve"> MOÙNG 2T30-23/2T36-27</v>
          </cell>
          <cell r="B4">
            <v>2.2999999999999998</v>
          </cell>
          <cell r="C4">
            <v>2.2999999999999998</v>
          </cell>
          <cell r="D4">
            <v>0.5</v>
          </cell>
          <cell r="E4">
            <v>4</v>
          </cell>
          <cell r="F4">
            <v>4.5999999999999996</v>
          </cell>
          <cell r="G4">
            <v>0.5</v>
          </cell>
          <cell r="H4">
            <v>0.5</v>
          </cell>
          <cell r="I4">
            <v>2.5</v>
          </cell>
          <cell r="J4">
            <v>4</v>
          </cell>
          <cell r="K4">
            <v>10</v>
          </cell>
          <cell r="L4">
            <v>2.7</v>
          </cell>
          <cell r="M4">
            <v>2.7</v>
          </cell>
          <cell r="N4">
            <v>0.6</v>
          </cell>
          <cell r="O4">
            <v>4</v>
          </cell>
          <cell r="P4">
            <v>12.96</v>
          </cell>
          <cell r="R4">
            <v>0.5</v>
          </cell>
          <cell r="S4">
            <v>2</v>
          </cell>
          <cell r="T4">
            <v>4</v>
          </cell>
          <cell r="U4">
            <v>8</v>
          </cell>
          <cell r="V4">
            <v>35.56</v>
          </cell>
        </row>
        <row r="5">
          <cell r="A5" t="str">
            <v xml:space="preserve"> MOÙNG 4T27-31 </v>
          </cell>
          <cell r="B5">
            <v>3.1</v>
          </cell>
          <cell r="C5">
            <v>3.1</v>
          </cell>
          <cell r="D5">
            <v>0.6</v>
          </cell>
          <cell r="E5">
            <v>4</v>
          </cell>
          <cell r="F5">
            <v>7.4399999999999995</v>
          </cell>
          <cell r="G5">
            <v>0.6</v>
          </cell>
          <cell r="H5">
            <v>0.6</v>
          </cell>
          <cell r="I5">
            <v>2.1</v>
          </cell>
          <cell r="J5">
            <v>4</v>
          </cell>
          <cell r="K5">
            <v>5.04</v>
          </cell>
          <cell r="L5">
            <v>0</v>
          </cell>
          <cell r="M5">
            <v>0</v>
          </cell>
          <cell r="N5">
            <v>0.6</v>
          </cell>
          <cell r="O5">
            <v>4</v>
          </cell>
          <cell r="P5">
            <v>0</v>
          </cell>
          <cell r="R5">
            <v>0</v>
          </cell>
          <cell r="S5">
            <v>2</v>
          </cell>
          <cell r="T5">
            <v>4</v>
          </cell>
          <cell r="U5">
            <v>0</v>
          </cell>
          <cell r="V5">
            <v>49.92</v>
          </cell>
        </row>
        <row r="6">
          <cell r="A6" t="str">
            <v xml:space="preserve"> MOÙNG 4T27-39 </v>
          </cell>
          <cell r="B6">
            <v>3.9</v>
          </cell>
          <cell r="C6">
            <v>3.9</v>
          </cell>
          <cell r="D6">
            <v>0.6</v>
          </cell>
          <cell r="E6">
            <v>4</v>
          </cell>
          <cell r="F6">
            <v>9.36</v>
          </cell>
          <cell r="G6">
            <v>0.6</v>
          </cell>
          <cell r="H6">
            <v>0.6</v>
          </cell>
          <cell r="I6">
            <v>2.1</v>
          </cell>
          <cell r="J6">
            <v>4</v>
          </cell>
          <cell r="K6">
            <v>5.04</v>
          </cell>
          <cell r="L6">
            <v>0</v>
          </cell>
          <cell r="M6">
            <v>0</v>
          </cell>
          <cell r="N6">
            <v>0.6</v>
          </cell>
          <cell r="O6">
            <v>4</v>
          </cell>
          <cell r="P6">
            <v>0</v>
          </cell>
          <cell r="R6">
            <v>0</v>
          </cell>
          <cell r="S6">
            <v>2</v>
          </cell>
          <cell r="T6">
            <v>4</v>
          </cell>
          <cell r="U6">
            <v>0</v>
          </cell>
          <cell r="V6">
            <v>57.599999999999994</v>
          </cell>
        </row>
        <row r="7">
          <cell r="A7" t="str">
            <v xml:space="preserve"> MOÙNG 4T27-41 </v>
          </cell>
          <cell r="B7">
            <v>4.0999999999999996</v>
          </cell>
          <cell r="C7">
            <v>4.0999999999999996</v>
          </cell>
          <cell r="D7">
            <v>0.6</v>
          </cell>
          <cell r="E7">
            <v>4</v>
          </cell>
          <cell r="F7">
            <v>9.8399999999999981</v>
          </cell>
          <cell r="G7">
            <v>0.6</v>
          </cell>
          <cell r="H7">
            <v>0.6</v>
          </cell>
          <cell r="I7">
            <v>2.1</v>
          </cell>
          <cell r="J7">
            <v>4</v>
          </cell>
          <cell r="K7">
            <v>5.04</v>
          </cell>
          <cell r="L7">
            <v>0</v>
          </cell>
          <cell r="M7">
            <v>0</v>
          </cell>
          <cell r="N7">
            <v>0.6</v>
          </cell>
          <cell r="O7">
            <v>4</v>
          </cell>
          <cell r="P7">
            <v>0</v>
          </cell>
          <cell r="R7">
            <v>0</v>
          </cell>
          <cell r="S7">
            <v>2</v>
          </cell>
          <cell r="T7">
            <v>4</v>
          </cell>
          <cell r="U7">
            <v>0</v>
          </cell>
          <cell r="V7">
            <v>59.519999999999996</v>
          </cell>
        </row>
        <row r="8">
          <cell r="A8" t="str">
            <v xml:space="preserve"> MOÙNG 4T27-45 </v>
          </cell>
          <cell r="B8">
            <v>4.5</v>
          </cell>
          <cell r="C8">
            <v>4.5</v>
          </cell>
          <cell r="D8">
            <v>0.8</v>
          </cell>
          <cell r="E8">
            <v>4</v>
          </cell>
          <cell r="F8">
            <v>14.4</v>
          </cell>
          <cell r="G8">
            <v>0.8</v>
          </cell>
          <cell r="H8">
            <v>0.8</v>
          </cell>
          <cell r="I8">
            <v>1.9000000000000001</v>
          </cell>
          <cell r="J8">
            <v>4</v>
          </cell>
          <cell r="K8">
            <v>6.080000000000001</v>
          </cell>
          <cell r="L8">
            <v>0</v>
          </cell>
          <cell r="M8">
            <v>0</v>
          </cell>
          <cell r="N8">
            <v>0.6</v>
          </cell>
          <cell r="O8">
            <v>4</v>
          </cell>
          <cell r="P8">
            <v>0</v>
          </cell>
          <cell r="R8">
            <v>0</v>
          </cell>
          <cell r="S8">
            <v>2</v>
          </cell>
          <cell r="T8">
            <v>4</v>
          </cell>
          <cell r="U8">
            <v>0</v>
          </cell>
          <cell r="V8">
            <v>81.92</v>
          </cell>
        </row>
        <row r="9">
          <cell r="A9" t="str">
            <v xml:space="preserve"> MOÙNG 4T27-53 </v>
          </cell>
          <cell r="B9">
            <v>5.3</v>
          </cell>
          <cell r="C9">
            <v>5.3</v>
          </cell>
          <cell r="D9">
            <v>0.8</v>
          </cell>
          <cell r="E9">
            <v>4</v>
          </cell>
          <cell r="F9">
            <v>16.96</v>
          </cell>
          <cell r="G9">
            <v>0.8</v>
          </cell>
          <cell r="H9">
            <v>0.8</v>
          </cell>
          <cell r="I9">
            <v>1.9000000000000001</v>
          </cell>
          <cell r="J9">
            <v>4</v>
          </cell>
          <cell r="K9">
            <v>6.080000000000001</v>
          </cell>
          <cell r="L9">
            <v>0</v>
          </cell>
          <cell r="M9">
            <v>0</v>
          </cell>
          <cell r="N9">
            <v>0.6</v>
          </cell>
          <cell r="O9">
            <v>4</v>
          </cell>
          <cell r="P9">
            <v>0</v>
          </cell>
          <cell r="R9">
            <v>0</v>
          </cell>
          <cell r="S9">
            <v>2</v>
          </cell>
          <cell r="T9">
            <v>4</v>
          </cell>
          <cell r="U9">
            <v>0</v>
          </cell>
          <cell r="V9">
            <v>92.160000000000011</v>
          </cell>
        </row>
        <row r="10">
          <cell r="A10" t="str">
            <v xml:space="preserve"> MOÙNG 4T30-19</v>
          </cell>
          <cell r="B10">
            <v>1.9</v>
          </cell>
          <cell r="C10">
            <v>1.9</v>
          </cell>
          <cell r="D10">
            <v>0.5</v>
          </cell>
          <cell r="E10">
            <v>4</v>
          </cell>
          <cell r="F10">
            <v>3.8</v>
          </cell>
          <cell r="G10">
            <v>0.5</v>
          </cell>
          <cell r="H10">
            <v>0.5</v>
          </cell>
          <cell r="I10">
            <v>2.5</v>
          </cell>
          <cell r="J10">
            <v>4</v>
          </cell>
          <cell r="K10">
            <v>5</v>
          </cell>
          <cell r="L10">
            <v>0</v>
          </cell>
          <cell r="M10">
            <v>0</v>
          </cell>
          <cell r="N10">
            <v>0.6</v>
          </cell>
          <cell r="O10">
            <v>4</v>
          </cell>
          <cell r="P10">
            <v>0</v>
          </cell>
          <cell r="R10">
            <v>0</v>
          </cell>
          <cell r="S10">
            <v>2</v>
          </cell>
          <cell r="T10">
            <v>4</v>
          </cell>
          <cell r="U10">
            <v>0</v>
          </cell>
          <cell r="V10">
            <v>35.200000000000003</v>
          </cell>
        </row>
        <row r="11">
          <cell r="A11" t="str">
            <v xml:space="preserve"> MOÙNG 4T30-21</v>
          </cell>
          <cell r="B11">
            <v>2.1</v>
          </cell>
          <cell r="C11">
            <v>2.1</v>
          </cell>
          <cell r="D11">
            <v>0.5</v>
          </cell>
          <cell r="E11">
            <v>4</v>
          </cell>
          <cell r="F11">
            <v>4.2</v>
          </cell>
          <cell r="G11">
            <v>0.5</v>
          </cell>
          <cell r="H11">
            <v>0.5</v>
          </cell>
          <cell r="I11">
            <v>2.5</v>
          </cell>
          <cell r="J11">
            <v>4</v>
          </cell>
          <cell r="K11">
            <v>5</v>
          </cell>
          <cell r="L11">
            <v>0</v>
          </cell>
          <cell r="M11">
            <v>0</v>
          </cell>
          <cell r="N11">
            <v>0.6</v>
          </cell>
          <cell r="O11">
            <v>4</v>
          </cell>
          <cell r="P11">
            <v>0</v>
          </cell>
          <cell r="R11">
            <v>0</v>
          </cell>
          <cell r="S11">
            <v>2</v>
          </cell>
          <cell r="T11">
            <v>4</v>
          </cell>
          <cell r="U11">
            <v>0</v>
          </cell>
          <cell r="V11">
            <v>36.799999999999997</v>
          </cell>
        </row>
        <row r="12">
          <cell r="A12" t="str">
            <v xml:space="preserve"> MOÙNG 4T30-23 </v>
          </cell>
          <cell r="B12">
            <v>2.2999999999999998</v>
          </cell>
          <cell r="C12">
            <v>2.2999999999999998</v>
          </cell>
          <cell r="D12">
            <v>0.5</v>
          </cell>
          <cell r="E12">
            <v>4</v>
          </cell>
          <cell r="F12">
            <v>4.5999999999999996</v>
          </cell>
          <cell r="G12">
            <v>0.5</v>
          </cell>
          <cell r="H12">
            <v>0.5</v>
          </cell>
          <cell r="I12">
            <v>2.5</v>
          </cell>
          <cell r="J12">
            <v>4</v>
          </cell>
          <cell r="K12">
            <v>5</v>
          </cell>
          <cell r="L12">
            <v>0</v>
          </cell>
          <cell r="M12">
            <v>0</v>
          </cell>
          <cell r="N12">
            <v>0.6</v>
          </cell>
          <cell r="O12">
            <v>4</v>
          </cell>
          <cell r="P12">
            <v>0</v>
          </cell>
          <cell r="R12">
            <v>0</v>
          </cell>
          <cell r="S12">
            <v>2</v>
          </cell>
          <cell r="T12">
            <v>4</v>
          </cell>
          <cell r="U12">
            <v>0</v>
          </cell>
          <cell r="V12">
            <v>38.4</v>
          </cell>
        </row>
        <row r="13">
          <cell r="A13" t="str">
            <v xml:space="preserve"> MOÙNG 4T30-25 </v>
          </cell>
          <cell r="B13">
            <v>2.5</v>
          </cell>
          <cell r="C13">
            <v>2.5</v>
          </cell>
          <cell r="D13">
            <v>0.5</v>
          </cell>
          <cell r="E13">
            <v>4</v>
          </cell>
          <cell r="F13">
            <v>5</v>
          </cell>
          <cell r="G13">
            <v>0.5</v>
          </cell>
          <cell r="H13">
            <v>0.5</v>
          </cell>
          <cell r="I13">
            <v>2.5</v>
          </cell>
          <cell r="J13">
            <v>4</v>
          </cell>
          <cell r="K13">
            <v>5</v>
          </cell>
          <cell r="L13">
            <v>0</v>
          </cell>
          <cell r="M13">
            <v>0</v>
          </cell>
          <cell r="N13">
            <v>0.6</v>
          </cell>
          <cell r="O13">
            <v>4</v>
          </cell>
          <cell r="P13">
            <v>0</v>
          </cell>
          <cell r="R13">
            <v>0</v>
          </cell>
          <cell r="S13">
            <v>2</v>
          </cell>
          <cell r="T13">
            <v>4</v>
          </cell>
          <cell r="U13">
            <v>0</v>
          </cell>
          <cell r="V13">
            <v>40</v>
          </cell>
        </row>
        <row r="14">
          <cell r="A14" t="str">
            <v xml:space="preserve"> MOÙNG 4T32-27</v>
          </cell>
          <cell r="B14">
            <v>2.7</v>
          </cell>
          <cell r="C14">
            <v>2.7</v>
          </cell>
          <cell r="D14">
            <v>0.6</v>
          </cell>
          <cell r="E14">
            <v>4</v>
          </cell>
          <cell r="F14">
            <v>6.48</v>
          </cell>
          <cell r="G14">
            <v>0.6</v>
          </cell>
          <cell r="H14">
            <v>0.6</v>
          </cell>
          <cell r="I14">
            <v>2.6</v>
          </cell>
          <cell r="J14">
            <v>4</v>
          </cell>
          <cell r="K14">
            <v>6.24</v>
          </cell>
          <cell r="L14">
            <v>0</v>
          </cell>
          <cell r="M14">
            <v>0</v>
          </cell>
          <cell r="N14">
            <v>0.6</v>
          </cell>
          <cell r="O14">
            <v>4</v>
          </cell>
          <cell r="P14">
            <v>0</v>
          </cell>
          <cell r="R14">
            <v>0</v>
          </cell>
          <cell r="S14">
            <v>2</v>
          </cell>
          <cell r="T14">
            <v>4</v>
          </cell>
          <cell r="U14">
            <v>0</v>
          </cell>
          <cell r="V14">
            <v>50.88</v>
          </cell>
        </row>
        <row r="15">
          <cell r="A15" t="str">
            <v xml:space="preserve"> MOÙNG 4T32-29</v>
          </cell>
          <cell r="B15">
            <v>2.9</v>
          </cell>
          <cell r="C15">
            <v>2.9</v>
          </cell>
          <cell r="D15">
            <v>0.6</v>
          </cell>
          <cell r="E15">
            <v>4</v>
          </cell>
          <cell r="F15">
            <v>6.96</v>
          </cell>
          <cell r="G15">
            <v>0.6</v>
          </cell>
          <cell r="H15">
            <v>0.6</v>
          </cell>
          <cell r="I15">
            <v>2.6</v>
          </cell>
          <cell r="J15">
            <v>4</v>
          </cell>
          <cell r="K15">
            <v>6.24</v>
          </cell>
          <cell r="L15">
            <v>0</v>
          </cell>
          <cell r="M15">
            <v>0</v>
          </cell>
          <cell r="N15">
            <v>0.6</v>
          </cell>
          <cell r="O15">
            <v>4</v>
          </cell>
          <cell r="P15">
            <v>0</v>
          </cell>
          <cell r="R15">
            <v>0</v>
          </cell>
          <cell r="S15">
            <v>2</v>
          </cell>
          <cell r="T15">
            <v>4</v>
          </cell>
          <cell r="U15">
            <v>0</v>
          </cell>
          <cell r="V15">
            <v>52.8</v>
          </cell>
        </row>
        <row r="16">
          <cell r="A16" t="str">
            <v xml:space="preserve"> MOÙNG 4T32-35</v>
          </cell>
          <cell r="B16">
            <v>3.5</v>
          </cell>
          <cell r="C16">
            <v>3.5</v>
          </cell>
          <cell r="D16">
            <v>0.6</v>
          </cell>
          <cell r="E16">
            <v>4</v>
          </cell>
          <cell r="F16">
            <v>8.4</v>
          </cell>
          <cell r="G16">
            <v>0.6</v>
          </cell>
          <cell r="H16">
            <v>0.6</v>
          </cell>
          <cell r="I16">
            <v>2.6</v>
          </cell>
          <cell r="J16">
            <v>4</v>
          </cell>
          <cell r="K16">
            <v>6.24</v>
          </cell>
          <cell r="L16">
            <v>0</v>
          </cell>
          <cell r="M16">
            <v>0</v>
          </cell>
          <cell r="N16">
            <v>0.6</v>
          </cell>
          <cell r="O16">
            <v>4</v>
          </cell>
          <cell r="P16">
            <v>0</v>
          </cell>
          <cell r="R16">
            <v>0</v>
          </cell>
          <cell r="S16">
            <v>2</v>
          </cell>
          <cell r="T16">
            <v>4</v>
          </cell>
          <cell r="U16">
            <v>0</v>
          </cell>
          <cell r="V16">
            <v>58.56</v>
          </cell>
        </row>
        <row r="17">
          <cell r="A17" t="str">
            <v xml:space="preserve"> MOÙNG 4T34-41</v>
          </cell>
          <cell r="B17">
            <v>4.0999999999999996</v>
          </cell>
          <cell r="C17">
            <v>4.0999999999999996</v>
          </cell>
          <cell r="D17">
            <v>0.8</v>
          </cell>
          <cell r="E17">
            <v>4</v>
          </cell>
          <cell r="F17">
            <v>13.12</v>
          </cell>
          <cell r="G17">
            <v>0.8</v>
          </cell>
          <cell r="H17">
            <v>0.8</v>
          </cell>
          <cell r="I17">
            <v>2.5999999999999996</v>
          </cell>
          <cell r="J17">
            <v>4</v>
          </cell>
          <cell r="K17">
            <v>8.3199999999999985</v>
          </cell>
          <cell r="L17">
            <v>0</v>
          </cell>
          <cell r="M17">
            <v>0</v>
          </cell>
          <cell r="N17">
            <v>0.6</v>
          </cell>
          <cell r="O17">
            <v>4</v>
          </cell>
          <cell r="P17">
            <v>0</v>
          </cell>
          <cell r="R17">
            <v>0</v>
          </cell>
          <cell r="S17">
            <v>2</v>
          </cell>
          <cell r="T17">
            <v>4</v>
          </cell>
          <cell r="U17">
            <v>0</v>
          </cell>
          <cell r="V17">
            <v>85.759999999999991</v>
          </cell>
        </row>
        <row r="18">
          <cell r="A18" t="str">
            <v xml:space="preserve"> MOÙNG 2T30-25/2T36-27</v>
          </cell>
          <cell r="B18">
            <v>2.5</v>
          </cell>
          <cell r="C18">
            <v>2.5</v>
          </cell>
          <cell r="D18">
            <v>0.5</v>
          </cell>
          <cell r="E18">
            <v>4</v>
          </cell>
          <cell r="F18">
            <v>10</v>
          </cell>
          <cell r="G18">
            <v>0.5</v>
          </cell>
          <cell r="H18">
            <v>0.5</v>
          </cell>
          <cell r="I18">
            <v>2.5</v>
          </cell>
          <cell r="J18">
            <v>4</v>
          </cell>
          <cell r="K18">
            <v>10</v>
          </cell>
          <cell r="L18">
            <v>2.7</v>
          </cell>
          <cell r="M18">
            <v>2.7</v>
          </cell>
          <cell r="N18">
            <v>0.5</v>
          </cell>
          <cell r="O18">
            <v>4</v>
          </cell>
          <cell r="P18">
            <v>10.8</v>
          </cell>
          <cell r="R18">
            <v>0.5</v>
          </cell>
          <cell r="S18">
            <v>3.1</v>
          </cell>
          <cell r="T18">
            <v>4</v>
          </cell>
          <cell r="U18">
            <v>12.4</v>
          </cell>
          <cell r="V18">
            <v>43.2</v>
          </cell>
        </row>
        <row r="19">
          <cell r="A19" t="str">
            <v xml:space="preserve"> MOÙNG 2T32-29/2T40-45</v>
          </cell>
          <cell r="B19">
            <v>2.9</v>
          </cell>
          <cell r="C19">
            <v>2.9</v>
          </cell>
          <cell r="D19">
            <v>0.6</v>
          </cell>
          <cell r="E19">
            <v>4</v>
          </cell>
          <cell r="F19">
            <v>13.92</v>
          </cell>
          <cell r="G19">
            <v>0.6</v>
          </cell>
          <cell r="H19">
            <v>0.6</v>
          </cell>
          <cell r="I19">
            <v>2.6</v>
          </cell>
          <cell r="J19">
            <v>4</v>
          </cell>
          <cell r="K19">
            <v>12.48</v>
          </cell>
          <cell r="L19">
            <v>4.5</v>
          </cell>
          <cell r="M19">
            <v>4.5</v>
          </cell>
          <cell r="N19">
            <v>0.6</v>
          </cell>
          <cell r="O19">
            <v>4</v>
          </cell>
          <cell r="P19">
            <v>21.599999999999998</v>
          </cell>
          <cell r="R19">
            <v>0.6</v>
          </cell>
          <cell r="S19">
            <v>3.4</v>
          </cell>
          <cell r="T19">
            <v>4</v>
          </cell>
          <cell r="U19">
            <v>16.32</v>
          </cell>
          <cell r="V19">
            <v>64.319999999999993</v>
          </cell>
        </row>
        <row r="20">
          <cell r="A20" t="str">
            <v xml:space="preserve"> MOÙNG 2T34-41/2T40-45</v>
          </cell>
          <cell r="B20">
            <v>4.0999999999999996</v>
          </cell>
          <cell r="C20">
            <v>4.0999999999999996</v>
          </cell>
          <cell r="D20">
            <v>0.6</v>
          </cell>
          <cell r="E20">
            <v>4</v>
          </cell>
          <cell r="F20">
            <v>19.679999999999996</v>
          </cell>
          <cell r="G20">
            <v>0.6</v>
          </cell>
          <cell r="H20">
            <v>0.6</v>
          </cell>
          <cell r="I20">
            <v>2.8</v>
          </cell>
          <cell r="J20">
            <v>4</v>
          </cell>
          <cell r="K20">
            <v>13.44</v>
          </cell>
          <cell r="L20">
            <v>4.5</v>
          </cell>
          <cell r="M20">
            <v>4.5</v>
          </cell>
          <cell r="N20">
            <v>0.6</v>
          </cell>
          <cell r="O20">
            <v>4</v>
          </cell>
          <cell r="P20">
            <v>21.599999999999998</v>
          </cell>
          <cell r="R20">
            <v>0.6</v>
          </cell>
          <cell r="S20">
            <v>3.4</v>
          </cell>
          <cell r="T20">
            <v>4</v>
          </cell>
          <cell r="U20">
            <v>16.32</v>
          </cell>
          <cell r="V20">
            <v>71.039999999999992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GDT huu Lung - LS"/>
      <sheetName val="THDT Yen Son"/>
      <sheetName val="D.lg Yen Son"/>
      <sheetName val="THDT Huu Lien"/>
      <sheetName val="D.lg Huu Lien"/>
      <sheetName val="THDT Yen Thinh"/>
      <sheetName val="D.lg Yen Thinh"/>
      <sheetName val="Chi tiet"/>
      <sheetName val="CTBT"/>
      <sheetName val="XL4Poppy"/>
      <sheetName val="Sheet1"/>
      <sheetName val="Sheet6"/>
      <sheetName val="Sheet2"/>
      <sheetName val="Sheet7"/>
      <sheetName val="Sheet4"/>
      <sheetName val="Sheet5"/>
      <sheetName val="Sheet3"/>
      <sheetName val="(1)TK_ThueGTGT_Thang"/>
      <sheetName val="DUONG"/>
      <sheetName val="KHANH"/>
      <sheetName val="PHONG"/>
      <sheetName val="XXXXXXXX"/>
      <sheetName val="00000000"/>
      <sheetName val="@HGDT huu Lung - LS"/>
      <sheetName val="THDT Yen Sjn"/>
      <sheetName val="D.lg Huu Lieb"/>
      <sheetName val="TGTGT"/>
      <sheetName val="DAURA"/>
      <sheetName val="DAUVAO"/>
      <sheetName val="NXT"/>
      <sheetName val="HOPDONG"/>
      <sheetName val="SDHD"/>
      <sheetName val="Unit price"/>
      <sheetName val="CT Thang Mo"/>
      <sheetName val="CT  PL"/>
      <sheetName val="BIA I"/>
      <sheetName val="BIA II"/>
      <sheetName val="THC"/>
      <sheetName val="CTGT"/>
      <sheetName val="DDAYTT"/>
      <sheetName val="TGLLHT"/>
      <sheetName val="TGLL TT"/>
      <sheetName val="DDHT"/>
      <sheetName val="chitimc"/>
      <sheetName val="THPDMoi  (2)"/>
      <sheetName val="dongia (2)"/>
      <sheetName val="gtrinh"/>
      <sheetName val="phuluc1"/>
      <sheetName val="TONG HOP VL-NC"/>
      <sheetName val="lam-moi"/>
      <sheetName val="chitiet"/>
      <sheetName val="TONGKE3p "/>
      <sheetName val="giathanh1"/>
      <sheetName val="Du_lieu"/>
      <sheetName val="TH VL, NC, DDHT Thanhphuoc"/>
      <sheetName val="#REF"/>
      <sheetName val="DONGIA"/>
      <sheetName val="gvl"/>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KH-Q1,Q2,01"/>
      <sheetName val="Tiepdia"/>
      <sheetName val="CHITIET VL-NC-TT-3p"/>
      <sheetName val="TDTKP"/>
      <sheetName val="TDTKP1"/>
      <sheetName val="KPVC-BD "/>
      <sheetName val="VCV-BE-TONG"/>
      <sheetName val="ESTI."/>
      <sheetName val="DI-ESTI"/>
      <sheetName val="mau1"/>
      <sheetName val="inth2"/>
      <sheetName val="mau3"/>
      <sheetName val="mau4"/>
      <sheetName val="MAU TH5"/>
      <sheetName val="mau6"/>
      <sheetName val="mau7"/>
      <sheetName val="mau8"/>
      <sheetName val="mauTH9"/>
      <sheetName val="mauTH 10"/>
      <sheetName val="HIEU QUA DAO TAO PC"/>
      <sheetName val="XL4Test5"/>
      <sheetName val="Chiet tinh dz22"/>
      <sheetName val="D.lgÿÿÿÿÿÿÿÿÿ"/>
      <sheetName val="NKCTỪ"/>
      <sheetName val="SỔ CÁI"/>
      <sheetName val="BCÂNĐỐI"/>
      <sheetName val="CĐKTOÁN"/>
      <sheetName val="KQHĐKD"/>
      <sheetName val="TỒN QUỸ"/>
      <sheetName val="DK_KH"/>
      <sheetName val="July 05 VA 12 mths"/>
      <sheetName val="tra-vat-lieu"/>
      <sheetName val="Khoi luong"/>
      <sheetName val="thuyet minh bctc"/>
      <sheetName val="tscd"/>
      <sheetName val="bia - tong"/>
      <sheetName val="phan 1 - tong"/>
      <sheetName val="13-01 - dt"/>
      <sheetName val="tong hop lenh chi"/>
      <sheetName val="bia - chi tiet"/>
      <sheetName val="CT 13-01"/>
      <sheetName val="CT 10-10"/>
      <sheetName val="CT 18-01"/>
      <sheetName val="dtct cong"/>
      <sheetName val="data. invoice"/>
      <sheetName val="DK-KH"/>
      <sheetName val="Weight"/>
      <sheetName val="Tra_bang"/>
      <sheetName val="NKCT?"/>
      <sheetName val="S? CÁI"/>
      <sheetName val="BCÂNÐ?I"/>
      <sheetName val="CÐKTOÁN"/>
      <sheetName val="KQHÐKD"/>
      <sheetName val="T?N QU?"/>
      <sheetName val="TVL"/>
      <sheetName val="NKCT_"/>
      <sheetName val="S_ CÁI"/>
      <sheetName val="BCÂNÐ_I"/>
      <sheetName val="T_N QU_"/>
      <sheetName val="Ty gia"/>
      <sheetName val="SUMMARY"/>
      <sheetName val="Chiet tinh dz35"/>
      <sheetName val="CUOC"/>
      <sheetName val="匀敨瑥㌳_x0007_匀敨瑥㐳_x0007_匀敨瑥㔳_x0007_匀敨瑥㘳"/>
      <sheetName val="敨瑥㔳_x0007_匀敨瑥㘳_x0007_匀敨瑥"/>
      <sheetName val="ܶ_x0000_桓敥㍴ܷ_x0000_桓敥㍴ܸ_x0000_"/>
      <sheetName val="_x0007_匀敨瑥〴_x0007_匀敨瑥ㄴ_x0007_匀敨"/>
      <sheetName val="瑥ㄴ_x0007_匀敨瑥㈴_x0007_匀敨瑥㌴_x0007_匀"/>
      <sheetName val="桓敥㑴ܳ_x0000_桓敥㑴ܴ_x0000_桓敥㑴ܵ"/>
      <sheetName val="_x0007_匀敨瑥㔴_x0007_匀敨"/>
      <sheetName val="_x0000_桓敥㑴"/>
      <sheetName val="㘴_x0007_匀敨瑥㜴_x0007_匀"/>
      <sheetName val="敨瑥㠳_x0007_匀敨瑥㤳_x0007_匀敨瑥〴"/>
      <sheetName val="TL rieng"/>
      <sheetName val="Dinh nghia"/>
      <sheetName val="nky"/>
      <sheetName val="ܶ"/>
      <sheetName val="桓敥㑴ܳ"/>
      <sheetName val=""/>
      <sheetName val="THGDT_huu_Lung_-_LS"/>
      <sheetName val="THDT_Yen_Son"/>
      <sheetName val="D_lg_Yen_Son"/>
      <sheetName val="THDT_Huu_Lien"/>
      <sheetName val="D_lg_Huu_Lien"/>
      <sheetName val="THDT_Yen_Thinh"/>
      <sheetName val="D_lg_Yen_Thinh"/>
      <sheetName val="Chi_tiet"/>
      <sheetName val="@HGDT_huu_Lung_-_LS"/>
      <sheetName val="THDT_Yen_Sjn"/>
      <sheetName val="D_lg_Huu_Lieb"/>
      <sheetName val="BIA_I"/>
      <sheetName val="BIA_II"/>
      <sheetName val="TGLL_TT"/>
      <sheetName val="SỔ_CÁI"/>
      <sheetName val="TỒN_QUỸ"/>
      <sheetName val="dulieu"/>
      <sheetName val="dulieu3"/>
      <sheetName val="dulieu1"/>
      <sheetName val="ptvt"/>
      <sheetName val="TONGKE1P"/>
      <sheetName val="PTDGDT"/>
      <sheetName val="Tinh toan"/>
      <sheetName val="M7i M10i"/>
      <sheetName val="TTHBCMT"/>
      <sheetName val="1vanban"/>
      <sheetName val="DTCT"/>
      <sheetName val="VANKHU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sheetData sheetId="137"/>
      <sheetData sheetId="138"/>
      <sheetData sheetId="139"/>
      <sheetData sheetId="140"/>
      <sheetData sheetId="141"/>
      <sheetData sheetId="142"/>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sheetData sheetId="162"/>
      <sheetData sheetId="163"/>
      <sheetData sheetId="164"/>
      <sheetData sheetId="165"/>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 thanh"/>
      <sheetName val="74"/>
      <sheetName val="phanxa"/>
      <sheetName val="thinghiem"/>
      <sheetName val=" phandien 1"/>
      <sheetName val="chuoi cach dien"/>
      <sheetName val="Bia"/>
      <sheetName val="Tong hop"/>
      <sheetName val="Phan tich vat tu"/>
      <sheetName val="VL-NC-MTC"/>
      <sheetName val="Chi tiet"/>
      <sheetName val="DCQ"/>
      <sheetName val="Sheet5"/>
      <sheetName val="Tinh Van khuon"/>
      <sheetName val="Tinh Dat dao"/>
      <sheetName val="v.chuyenthucong"/>
      <sheetName val="VATLIEU"/>
      <sheetName val="vattu  BT"/>
      <sheetName val="BUVATLIEU"/>
      <sheetName val="cong trinh tam"/>
      <sheetName val="dgduongdai"/>
      <sheetName val="vanchuyen"/>
      <sheetName val="DENBU"/>
      <sheetName val="Sheet4"/>
      <sheetName val="Sheet2"/>
      <sheetName val="Sheet6"/>
      <sheetName val="Sheet3"/>
      <sheetName val="XL4Poppy"/>
      <sheetName val="Sheet1"/>
      <sheetName val="ct luong "/>
      <sheetName val="Nhap 6T"/>
      <sheetName val="baocaochinh(qui1.05) (DC)"/>
      <sheetName val="Ctuluongq.1.05"/>
      <sheetName val="BANG PHAN BO qui1.05(DC)"/>
      <sheetName val="BANG PHAN BO quiII.05"/>
      <sheetName val="bao cac cinh Qui II-2005"/>
      <sheetName val="VANKHUON"/>
      <sheetName val="Sheet3_x0000_ƃ_x0000__x0004__x0000__x0000__x0000__x0000__x0000__x0000_냼ƃ_x0000__x0000__x0000__x0000__x0000__x0000__x0000__x0000_ƃ_x0000__x0000_"/>
      <sheetName val="Giathanh1m3BT"/>
      <sheetName val="DGXDCB_DD"/>
      <sheetName val="NEW-PANEL"/>
      <sheetName val="Sheet3?ƃ?_x0004_??????냼ƃ????????ƃ??"/>
      <sheetName val="KPVC-BD "/>
      <sheetName val="Sheet3_ƃ__x0004_______냼ƃ________ƃ__"/>
      <sheetName val="VL1"/>
      <sheetName val="Sheet3_x0000_ƃ_x0000__x0004__x0000_냼ƃ_x0000_ƃ_x0000__x001a__x0000_$[Hien-truo"/>
      <sheetName val="Sheet3_x0000_??_x0000__x0004__x0000__x0000__x0000__x0000__x0000__x0000_??_x0000__x0000__x0000__x0000__x0000__x0000__x0000__x0000_??_x0000__x0000_"/>
      <sheetName val="Sheet3????_x0004_????????????????????"/>
      <sheetName val="_x0000__x0000__x0000__x0000__x0000__x0000__x0000__x0000_"/>
      <sheetName val="Sheet9 (2)"/>
      <sheetName val="tra-vat-lieu"/>
      <sheetName val="chiettinh"/>
      <sheetName val="Sheet3________________________2"/>
      <sheetName val="Sheet3_____x0004_____________________"/>
      <sheetName val="Sheet3________________________3"/>
      <sheetName val="Sheet3________________________4"/>
      <sheetName val="Sheet3_______________________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sheetData sheetId="5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_3"/>
      <sheetName val="foxz_4"/>
      <sheetName val="foxz_5"/>
      <sheetName val="foxz_6"/>
      <sheetName val="foxz_7"/>
      <sheetName val="foxz_8"/>
      <sheetName val="foxz_9"/>
      <sheetName val="foxz"/>
      <sheetName val="SGV"/>
      <sheetName val="SGV_2"/>
      <sheetName val="Bieu1_ 2630TH"/>
      <sheetName val="Bieu do co cau"/>
      <sheetName val="Co cau nganh lv"/>
      <sheetName val="B1b. Tong hop CDT"/>
      <sheetName val="1a. CC nganh 26-30 (2)"/>
      <sheetName val="B1a-TH rut gon"/>
      <sheetName val="1b. CC nganh 26-30"/>
      <sheetName val="Biểu B.2_2630 NSDP"/>
      <sheetName val="Bieu B.2_2630 NSDP HDND"/>
      <sheetName val="BieuI.2a-TB von"/>
      <sheetName val="Bieu B.2c-PC cap xa"/>
      <sheetName val="Sheet2"/>
      <sheetName val="Biểu B.2b_2630 NSDP CCD"/>
      <sheetName val="Biểu B.2c_2630 NSDP KHNuoc"/>
      <sheetName val="Biểu B.2b_26 DA huyen chuyen ve"/>
      <sheetName val="Biểu B.2_2630 KCM (ko KHV)"/>
      <sheetName val="Biểu B.2_2630 KCM"/>
      <sheetName val="Biểu B.3_2630 NSTW"/>
      <sheetName val="foxz_2"/>
      <sheetName val="Biểu B.3a_2630 NSTW NgoaiDTC"/>
      <sheetName val="Biểu B.3b_2630 NSTW CCD"/>
      <sheetName val="Bieu B.4_2630-ODA"/>
      <sheetName val="Biểu B.5_2630 NSDP CT"/>
      <sheetName val="Biểu B.5tw_2630 NSTW CT"/>
      <sheetName val="B5. CTMTQG"/>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BB9" t="str">
            <v>Phương án 1 (Theo kế hoạch tài chính 5 năm)</v>
          </cell>
        </row>
        <row r="13">
          <cell r="BC13">
            <v>6487725.4100000001</v>
          </cell>
          <cell r="BF13">
            <v>8989628.9100000001</v>
          </cell>
        </row>
        <row r="14">
          <cell r="BC14">
            <v>795232.8</v>
          </cell>
        </row>
        <row r="15">
          <cell r="BC15">
            <v>529575.80000000005</v>
          </cell>
        </row>
        <row r="16">
          <cell r="B16" t="str">
            <v>Đầu tư xây dựng cầu Cửa Nam</v>
          </cell>
          <cell r="C16" t="str">
            <v>C</v>
          </cell>
          <cell r="F16" t="str">
            <v>phường Lương Văn Tri và phường
Đông Kinh</v>
          </cell>
          <cell r="G16" t="str">
            <v>158m, B=17m</v>
          </cell>
        </row>
        <row r="17">
          <cell r="B17" t="str">
            <v>Đầu tư xây dựng cầu Bến Bắc</v>
          </cell>
          <cell r="C17" t="str">
            <v>C</v>
          </cell>
          <cell r="F17" t="str">
            <v>phường Lương Văn Tri và phường
Đông Kinh</v>
          </cell>
          <cell r="G17" t="str">
            <v>130m, B=11m</v>
          </cell>
          <cell r="BC17">
            <v>148044.79999999999</v>
          </cell>
          <cell r="BF17">
            <v>154408</v>
          </cell>
        </row>
        <row r="18">
          <cell r="B18" t="str">
            <v>Đầu tư xây dựng cầu - đập Xứ Lạng (hợp nhất với cầu Xứ Lạng và đập dâng Thác Trà)</v>
          </cell>
          <cell r="C18" t="str">
            <v>C</v>
          </cell>
          <cell r="F18" t="str">
            <v>phường Lương Văn Tri và phường
Đông Kinh</v>
          </cell>
          <cell r="G18" t="str">
            <v>110m, B=11m</v>
          </cell>
          <cell r="J18">
            <v>148138</v>
          </cell>
          <cell r="BC18">
            <v>148138</v>
          </cell>
          <cell r="BF18">
            <v>148138</v>
          </cell>
        </row>
        <row r="19">
          <cell r="B19" t="str">
            <v>Đầu tư xây dựng cầu đi bộ qua sông Kỳ Cùng</v>
          </cell>
          <cell r="F19" t="str">
            <v>phường Lương Văn Tri và phường
Đông Kinh</v>
          </cell>
          <cell r="G19" t="str">
            <v>115m</v>
          </cell>
        </row>
        <row r="20">
          <cell r="B20" t="str">
            <v>Cải tạo, mở rộng Hè phố đường Bà Triệu (đoạn Lê Lợi - Lý Thái Tổ)</v>
          </cell>
          <cell r="F20" t="str">
            <v>phường Đông Kinh</v>
          </cell>
          <cell r="G20" t="str">
            <v>Cải tạo vỉa hè rộng 03-06m; Xây dựng mới 665m vỉa hè rộng 3m</v>
          </cell>
        </row>
        <row r="21">
          <cell r="B21" t="str">
            <v>Hỗ trợ thực hiện dự án Cầu Gốc Hồng (Tân Minh - Tân Nhiên)</v>
          </cell>
          <cell r="C21" t="str">
            <v>B</v>
          </cell>
          <cell r="D21" t="str">
            <v>TP. Lạng Sơn</v>
          </cell>
          <cell r="F21" t="str">
            <v>xã Vân Nham</v>
          </cell>
          <cell r="G21" t="str">
            <v>Cầu BTCT DƯL. Tải trọng HL93. Chiều rộng cầu 9m</v>
          </cell>
        </row>
        <row r="22">
          <cell r="B22" t="str">
            <v>Đầu tư xây dựng tuyến đường tỉnh ĐT.240 (đi vào khu lưu niệm đồng chí Hoàng Văn Thụ)</v>
          </cell>
          <cell r="F22" t="str">
            <v>xã Hoàng Văn Thụ</v>
          </cell>
          <cell r="G22" t="str">
            <v>Chiều dài 7,71km, đường cấp IV miền núi</v>
          </cell>
        </row>
        <row r="23">
          <cell r="B23" t="str">
            <v>Mở rộng đường từ tỉnh lộ 226 vào trung tâm xã Hùng Sơn (Đường ĐH.09A)</v>
          </cell>
          <cell r="C23" t="str">
            <v>B</v>
          </cell>
          <cell r="D23" t="str">
            <v>TP. Lạng Sơn</v>
          </cell>
          <cell r="F23" t="str">
            <v>xã Hùng Sơn</v>
          </cell>
          <cell r="G23" t="str">
            <v>Chiều dài 4,05Km. Đường cấp A</v>
          </cell>
        </row>
        <row r="24">
          <cell r="B24" t="str">
            <v>Danh mục điều chỉnh quy mô, ưu tiên theo kết luận</v>
          </cell>
          <cell r="F24">
            <v>7</v>
          </cell>
        </row>
        <row r="25">
          <cell r="B25" t="str">
            <v>Đường kết nối từ ĐT.234 đến QL.1, Phường Lương Văn Tri, Phường Đông Kinh, tỉnh Lạng Sơn</v>
          </cell>
          <cell r="C25" t="str">
            <v>B</v>
          </cell>
          <cell r="D25" t="str">
            <v>TP. Lạng Sơn</v>
          </cell>
          <cell r="E25" t="str">
            <v>phường Đông Kinh</v>
          </cell>
          <cell r="F25" t="str">
            <v>phường Đông Kinh</v>
          </cell>
          <cell r="G25" t="str">
            <v>Quy mô 6,3 km, cấp III</v>
          </cell>
        </row>
        <row r="26">
          <cell r="B26" t="str">
            <v>Tuyến nối đường Hùng Vương – Quốc lộ 1 – Quốc lộ 4B, tỉnh Lạng Sơn</v>
          </cell>
          <cell r="C26" t="str">
            <v>B</v>
          </cell>
          <cell r="D26" t="str">
            <v>TP. Lạng Sơn</v>
          </cell>
          <cell r="E26" t="str">
            <v>phường Đông Kinh</v>
          </cell>
          <cell r="F26" t="str">
            <v>phường Đông Kinh</v>
          </cell>
          <cell r="G26" t="str">
            <v>Quy mô 8,7 km, cấp III</v>
          </cell>
        </row>
        <row r="27">
          <cell r="B27" t="str">
            <v>Cải tạo, nâng cấp đường tỉnh ĐT.243 (Gốc Me - Hữu Liên - Mỏ Nhài - Tam Canh), tỉnh Lạng Sơn</v>
          </cell>
          <cell r="C27" t="str">
            <v>B</v>
          </cell>
          <cell r="D27" t="str">
            <v>Huyện Hữu Lũng, huyện Bắc Sơn</v>
          </cell>
          <cell r="E27" t="str">
            <v>xã Hữu Lũng, Cai Kinh, Hữu Liên, Hưng Vũ</v>
          </cell>
          <cell r="F27" t="str">
            <v>xã Hữu Lũng, Cai Kinh, Hữu Liên, Hưng Vũ</v>
          </cell>
          <cell r="G27" t="str">
            <v>55km, cấp IV-V</v>
          </cell>
        </row>
        <row r="28">
          <cell r="B28" t="str">
            <v xml:space="preserve">Xây dựng mới Đường kết nối từ ngã 3 nút giao đường 242 từ khu đô thị mới Hữu Lũng đến nút giao cao tốc Bắc Giang - Lạng Sơn </v>
          </cell>
          <cell r="C28" t="str">
            <v>B</v>
          </cell>
          <cell r="D28" t="str">
            <v>Hữu Lũng</v>
          </cell>
          <cell r="E28" t="str">
            <v>xã Hữu Lũng, xã Vân Nham, xã Thiện Tân</v>
          </cell>
          <cell r="F28" t="str">
            <v>xã Hữu Lũng, xã Vân Nham, xã Thiện Tân</v>
          </cell>
          <cell r="G28" t="str">
            <v>Chiều dài 2,1Km. Xây dựng 01 cầu vượt Sông Thương</v>
          </cell>
        </row>
        <row r="29">
          <cell r="B29" t="str">
            <v>Nâng cấp đường ĐT.236 (Lộc Bình - Chi Ma)</v>
          </cell>
          <cell r="C29" t="str">
            <v>B</v>
          </cell>
          <cell r="D29" t="str">
            <v>Huyện Lộc Bình</v>
          </cell>
          <cell r="E29" t="str">
            <v>xã Lộc Bình</v>
          </cell>
          <cell r="F29" t="str">
            <v>xã Lộc Bình</v>
          </cell>
          <cell r="G29" t="str">
            <v>15Km, cấp III, 04 làn xe</v>
          </cell>
        </row>
        <row r="30">
          <cell r="B30" t="str">
            <v>Cải tạo, nâng cấp đường Pác Luống - Tân Thanh và đường phục vụ xuất nhập khẩu đấu nối từ cửa khẩu Tân Thanh với khu kiểm soát Khả Phong (Trung Quốc)</v>
          </cell>
          <cell r="C30" t="str">
            <v>B</v>
          </cell>
          <cell r="F30" t="str">
            <v>xã Hoàng Văn Thụ</v>
          </cell>
          <cell r="G30" t="str">
            <v>4,2km</v>
          </cell>
        </row>
        <row r="31">
          <cell r="B31" t="str">
            <v>Đường kết nối từ QL.1A đến Trường chính trị Hoàng Văn Thụ</v>
          </cell>
          <cell r="C31" t="str">
            <v>B</v>
          </cell>
          <cell r="D31" t="str">
            <v>TP. Lạng Sơn</v>
          </cell>
          <cell r="E31" t="str">
            <v>phường Đông Kinh</v>
          </cell>
          <cell r="F31" t="str">
            <v>phường Đông Kinh</v>
          </cell>
          <cell r="G31" t="str">
            <v>Chiều dài 2,14Km. Quy mô đường cấp III</v>
          </cell>
        </row>
        <row r="32">
          <cell r="B32" t="str">
            <v>Đầu tư xây dựng mới cầu Na Sầm</v>
          </cell>
          <cell r="C32" t="str">
            <v>B</v>
          </cell>
          <cell r="D32" t="str">
            <v>Huyện Văn Lãng</v>
          </cell>
          <cell r="E32" t="str">
            <v>xã Na Sầm</v>
          </cell>
          <cell r="F32" t="str">
            <v>xã Na Sầm</v>
          </cell>
          <cell r="G32" t="str">
            <v>3,08km (cầu và đường dẫn)</v>
          </cell>
        </row>
        <row r="33">
          <cell r="B33" t="str">
            <v>Danh mục dự án khác</v>
          </cell>
          <cell r="F33">
            <v>6</v>
          </cell>
        </row>
        <row r="34">
          <cell r="B34" t="str">
            <v>Cải tạo, nâng cấp đường Bến Bắc - Khuổi Mạ - Khánh Khê (đã gộp hạng mục sửa chữa nền, mặt đường và hệ thống thoát nước đường Khuổi Mạ - Khánh Khê, Xã Khánh Khê )</v>
          </cell>
          <cell r="C34" t="str">
            <v>B</v>
          </cell>
          <cell r="D34" t="str">
            <v>Thành phố Lạng Sơn
Huyện Cao Lộc</v>
          </cell>
          <cell r="E34" t="str">
            <v>phường Tam Thanh, xã Khánh Khê</v>
          </cell>
          <cell r="F34" t="str">
            <v>phường Tam Thanh, xã Khánh Khê</v>
          </cell>
          <cell r="G34" t="str">
            <v>14,6Km, cấp IV-MN</v>
          </cell>
        </row>
        <row r="35">
          <cell r="B35" t="str">
            <v>Cải tạo, nâng cấp đường Chu Văn An</v>
          </cell>
          <cell r="C35" t="str">
            <v>B</v>
          </cell>
          <cell r="E35" t="str">
            <v>phường Đông Kinh</v>
          </cell>
          <cell r="F35" t="str">
            <v>phường Đông Kinh</v>
          </cell>
          <cell r="G35" t="str">
            <v>Chiều dài 0,8Km. Bnền 14,0m; Bmặt 8,0m; vỉa hè 2x3m</v>
          </cell>
        </row>
        <row r="36">
          <cell r="B36" t="str">
            <v>Cải tạo, nâng cấp đoạn Km22+600 - Km24+600 và đoạn Km33+400-Km35+800 đường tỉnh ĐT.235B (Kỳ Lừa - Công Sơn - Ba Sơn)</v>
          </cell>
          <cell r="C36" t="str">
            <v>C</v>
          </cell>
          <cell r="D36" t="str">
            <v>Huyện Cao Lộc</v>
          </cell>
          <cell r="E36" t="str">
            <v>xã Ba Sơn</v>
          </cell>
          <cell r="F36" t="str">
            <v>xã Ba Sơn</v>
          </cell>
          <cell r="G36" t="str">
            <v>Chiều dài 4,4Km. Quy mô đường cấp VI miền núi.</v>
          </cell>
        </row>
        <row r="37">
          <cell r="B37" t="str">
            <v>Cải tạo, nâng cấp đoạn từ Km3+00 đến Km22+500 đường tỉnh ĐT.241B (Tam Thanh - Cao Lộc - Công Sơn) (Tên cũ: Đường ĐH24 (Cao Lộc - Lộc Yên - Đông Nọi), xã Cao Lộc)</v>
          </cell>
          <cell r="C37" t="str">
            <v>C</v>
          </cell>
          <cell r="D37" t="str">
            <v>Huyện Cao Lộc</v>
          </cell>
          <cell r="E37" t="str">
            <v>xã Cao Lộc</v>
          </cell>
          <cell r="F37" t="str">
            <v>xã Cao Lộc</v>
          </cell>
          <cell r="G37" t="str">
            <v>Chiều dài 19,5Km. Quy mô cấp VI miền núi</v>
          </cell>
        </row>
        <row r="38">
          <cell r="B38" t="str">
            <v>Cải tạo, sửa chữa đường tỉnh ĐT.246 (Bính Xá – Bắc Xa) đoạn từ Km0-Km19, xã Kiên Mộc</v>
          </cell>
          <cell r="C38" t="str">
            <v>B</v>
          </cell>
          <cell r="D38" t="str">
            <v>Huyện Lộc Bình, Đình Lập</v>
          </cell>
          <cell r="E38" t="str">
            <v>xã Na Dương, Đình Lập</v>
          </cell>
          <cell r="F38" t="str">
            <v>xã Kiên Mộc</v>
          </cell>
          <cell r="G38" t="str">
            <v>Chiều dài 19Km. Quy mô cấp VI miền núi</v>
          </cell>
        </row>
        <row r="39">
          <cell r="B39" t="str">
            <v>Đường nối ĐT.243, ĐT.244 tỉnh Lạng Sơn với QL17 tỉnh Bắc Ninh</v>
          </cell>
          <cell r="C39" t="str">
            <v>B</v>
          </cell>
          <cell r="D39" t="str">
            <v>Huyện Hữu Lũng</v>
          </cell>
          <cell r="E39" t="str">
            <v>xã Yên Thịnh, Hòa
Bình, Yên Bình và Thiện Tân, Huyện Hữu Lũng</v>
          </cell>
          <cell r="F39" t="str">
            <v>xã Yên Thịnh, Hòa
Bình, Yên Bình và Thiện Tân, Huyện Hữu Lũng</v>
          </cell>
          <cell r="G39" t="str">
            <v>11,6Km, cấp IV-MN</v>
          </cell>
        </row>
        <row r="40">
          <cell r="B40" t="str">
            <v>Đường quy hoạch mới kết nối từ đường huyện 96 tại xã Hồ Sơn với đường quốc lộ 1A qua địa bàn xã Cai Kinh</v>
          </cell>
          <cell r="C40" t="str">
            <v>B</v>
          </cell>
          <cell r="D40" t="str">
            <v>Hữu Lũng</v>
          </cell>
          <cell r="E40" t="str">
            <v>xã Cai Kinh</v>
          </cell>
          <cell r="F40" t="str">
            <v>xã Cai Kinh</v>
          </cell>
          <cell r="G40" t="str">
            <v>Chiều Dài 5,9 km, mặt đường 7,5m, nền đường 10m, cầu qua sông Thương dài khoảng 80m, rộng 10m</v>
          </cell>
        </row>
        <row r="42">
          <cell r="B42" t="str">
            <v>Danh mục Cải tạo, sửa chữa các tuyến đường đến trung tâm xã sau sắp xếp</v>
          </cell>
          <cell r="E42" t="str">
            <v>Tỉnh Lạng Sơn</v>
          </cell>
          <cell r="F42">
            <v>6</v>
          </cell>
        </row>
        <row r="43">
          <cell r="B43" t="str">
            <v>Cải tạo, sửa chữa Đường Khánh Long - Vĩnh Tiến, xã Đoàn Kết, tỉnh Lạng Sơn</v>
          </cell>
          <cell r="E43" t="str">
            <v>Xã Đoàn Kết</v>
          </cell>
          <cell r="F43" t="str">
            <v>Xã Đoàn Kết</v>
          </cell>
          <cell r="G43" t="str">
            <v>9km</v>
          </cell>
        </row>
        <row r="45">
          <cell r="B45" t="str">
            <v>Sửa chữa nền mặt đường, hệ thống thoát nước tuyến đường Tồng Nọt - Y Tịch (ĐH.88) đoạn từ Km0+00 - Km12+800, xã Vạn Linh</v>
          </cell>
          <cell r="E45" t="str">
            <v>Xã Vạn Linh</v>
          </cell>
          <cell r="F45" t="str">
            <v>Xã Vạn Linh</v>
          </cell>
          <cell r="G45" t="str">
            <v>12,8km</v>
          </cell>
        </row>
        <row r="48">
          <cell r="B48" t="str">
            <v>Sửa chữa mặt đường và hệ thống thoát nước ĐT.232 đoạn Km0-Km2+200, Km4+900 - Km15, xã Điềm He</v>
          </cell>
          <cell r="E48" t="str">
            <v>Xã Điềm He</v>
          </cell>
          <cell r="F48" t="str">
            <v>Xã Điềm He</v>
          </cell>
          <cell r="G48" t="str">
            <v>12,5Km</v>
          </cell>
        </row>
        <row r="50">
          <cell r="B50" t="str">
            <v>Cải tạo, sửa chữa tuyến đường tỉnh ĐT.248B (Lợi Bác - Xuân Dương - Thái Bình)</v>
          </cell>
          <cell r="E50" t="str">
            <v>Xã Xuân Dương</v>
          </cell>
          <cell r="F50" t="str">
            <v>Xã Xuân Dương</v>
          </cell>
          <cell r="G50" t="str">
            <v>16Km</v>
          </cell>
        </row>
        <row r="51">
          <cell r="B51" t="str">
            <v>Hỗ trợ thực hiện dự án Sửa chữa hệ thống nền, mặt đường và hệ thống thoát nước, an toàn giao thông tuyến đường ĐH.01 (Trung Thành - Tân Minh), xã Kháng Chiến</v>
          </cell>
          <cell r="E51" t="str">
            <v>Xã Kháng Chiến</v>
          </cell>
          <cell r="F51" t="str">
            <v>Xã Kháng Chiến</v>
          </cell>
          <cell r="G51" t="str">
            <v>15Km</v>
          </cell>
        </row>
        <row r="52">
          <cell r="B52" t="str">
            <v>Xây dựng cầu Nà Pàng 1 lý trình Km7+050 và Nà Pàng 2 lý trình Km7+580 trên đường huyện ĐH.05 (Xe Lán - Bản Ca), xã Thất Khê</v>
          </cell>
          <cell r="E52" t="str">
            <v>Xã Thất Khê</v>
          </cell>
          <cell r="F52" t="str">
            <v>Xã Thất Khê</v>
          </cell>
          <cell r="G52" t="str">
            <v>Xây dựng 02 cầu BTCT DƯL</v>
          </cell>
        </row>
        <row r="54">
          <cell r="B54" t="str">
            <v>Danh mục chưa bảo đảm cân đối từ các lần báo cáo trước</v>
          </cell>
          <cell r="F54">
            <v>0</v>
          </cell>
        </row>
        <row r="55">
          <cell r="B55" t="str">
            <v>Cải tạo, nâng cấp đường tỉnh ĐT.229 (Lũng Vài - Bình Độ - Tân Minh) đoạn từ Km6 - Km12</v>
          </cell>
          <cell r="C55" t="str">
            <v>B</v>
          </cell>
          <cell r="D55" t="str">
            <v>Huyện Tràng Định</v>
          </cell>
          <cell r="E55" t="str">
            <v>xã Kháng Chiến, Quốc Việt</v>
          </cell>
          <cell r="F55" t="str">
            <v>xã Kháng Chiến, Quốc Việt</v>
          </cell>
          <cell r="G55" t="str">
            <v>6,0km, cấp IV-MN</v>
          </cell>
        </row>
        <row r="56">
          <cell r="B56" t="str">
            <v>Cải tạo, sửa chữa tuyến đường Bản Giềng - Đèo Cướm - Bằng Mạc</v>
          </cell>
          <cell r="C56" t="str">
            <v>B</v>
          </cell>
          <cell r="D56" t="str">
            <v>Huyện Văn Quan, huyện Chi Lăng</v>
          </cell>
          <cell r="E56" t="str">
            <v>xã Văn Quan, Tri Lễ</v>
          </cell>
          <cell r="F56" t="str">
            <v>xã Văn Quan, Tri Lễ</v>
          </cell>
          <cell r="G56" t="str">
            <v>23,7Km, cấp V</v>
          </cell>
        </row>
        <row r="57">
          <cell r="B57" t="str">
            <v>Cải tạo, nâng cấp tuyến đường tỉnh ĐT.241 (Bản Tẳng - Mẫu Sơn - Công Sơn - Hải Yến), Đoạn Km0+00 - Km 15+00</v>
          </cell>
          <cell r="D57" t="str">
            <v>Xã Mẫu Sơn</v>
          </cell>
          <cell r="E57" t="str">
            <v>Xã Mẫu Sơn</v>
          </cell>
          <cell r="F57" t="str">
            <v>Xã Mẫu Sơn</v>
          </cell>
          <cell r="G57" t="str">
            <v>L=15km đường giao thông cấp IV</v>
          </cell>
        </row>
        <row r="58">
          <cell r="B58" t="str">
            <v>Tuyến đường ĐH 02B kết nối các xã Đoàn Kết, tỉnh Lạng Sơn với xã Minh Khai, tỉnh Cao Bằng</v>
          </cell>
          <cell r="C58" t="str">
            <v>C</v>
          </cell>
          <cell r="D58" t="str">
            <v>Tràng Định</v>
          </cell>
          <cell r="E58" t="str">
            <v>xã Đoàn Kết</v>
          </cell>
          <cell r="F58" t="str">
            <v>xã Đoàn Kết</v>
          </cell>
        </row>
        <row r="59">
          <cell r="B59" t="str">
            <v>Đầu tư xây mới Tuyến đường từ Hội Hoan  – Tân Văn</v>
          </cell>
          <cell r="C59" t="str">
            <v>C</v>
          </cell>
          <cell r="D59" t="str">
            <v>Văn Lãng, Bình Gia</v>
          </cell>
          <cell r="E59" t="str">
            <v>xã Hội Hoan, Tân Văn</v>
          </cell>
          <cell r="F59" t="str">
            <v>xã Hội Hoan, Tân Văn</v>
          </cell>
        </row>
        <row r="60">
          <cell r="B60" t="str">
            <v>Cấp nước, thoát nước</v>
          </cell>
          <cell r="D60">
            <v>4</v>
          </cell>
          <cell r="E60">
            <v>1</v>
          </cell>
          <cell r="F60">
            <v>5</v>
          </cell>
        </row>
        <row r="61">
          <cell r="B61" t="str">
            <v>Danh mục điều chỉnh quy mô, ưu tiên theo kết luận</v>
          </cell>
          <cell r="F61">
            <v>5</v>
          </cell>
        </row>
        <row r="63">
          <cell r="B63" t="str">
            <v>Đầu tư xây dựng mới, sửa chữa hệ thống thoát nước, thu gom xử lý nước thải trên địa bàn các phường</v>
          </cell>
          <cell r="C63" t="str">
            <v>B</v>
          </cell>
          <cell r="D63" t="str">
            <v>tỉnh Lạng Sơn</v>
          </cell>
          <cell r="E63" t="str">
            <v>tỉnh Lạng Sơn</v>
          </cell>
          <cell r="F63" t="str">
            <v>tỉnh Lạng Sơn</v>
          </cell>
          <cell r="G63" t="str">
            <v>Khu xử lý tập trung và hệ thống thoát</v>
          </cell>
        </row>
        <row r="64">
          <cell r="B64" t="str">
            <v>Cải tạo, nâng công suất Trạm cấp nước khu vực xã Thất Khê</v>
          </cell>
          <cell r="C64" t="str">
            <v>C</v>
          </cell>
          <cell r="E64" t="str">
            <v>xã Thất Khê</v>
          </cell>
          <cell r="G64" t="str">
            <v>Nâng công suất từ 1.00m3/ngày đêm lên 7.000m3/ngày đêm.</v>
          </cell>
        </row>
        <row r="65">
          <cell r="B65" t="str">
            <v>Cải tạo, nâng công suất Trạm cấp nước khu vực xã Na Sầm</v>
          </cell>
          <cell r="C65" t="str">
            <v>C</v>
          </cell>
          <cell r="E65" t="str">
            <v>xã Na Sầm</v>
          </cell>
          <cell r="G65" t="str">
            <v>Nâng công suất từ 1.200m3/ngày đêm lên 3.200m3/ngày đêm.</v>
          </cell>
        </row>
        <row r="66">
          <cell r="B66" t="str">
            <v>Sửa chữa cơ sở vật chất, mở rộng hệ thống cấp nước tại khu vực xã Hữu Lũng</v>
          </cell>
          <cell r="C66" t="str">
            <v>C</v>
          </cell>
          <cell r="E66" t="str">
            <v>xã Hữu Lũng</v>
          </cell>
          <cell r="G66" t="str">
            <v>Nâng công suất từ 4.000m3/ngày đêm lên 12.000m3/ngày đêm.</v>
          </cell>
        </row>
        <row r="67">
          <cell r="B67" t="str">
            <v>Nông nghiệp, lâm nghiệp, diêm nghiệp, thủy lợi và thủy sản</v>
          </cell>
          <cell r="D67">
            <v>3</v>
          </cell>
          <cell r="E67">
            <v>3</v>
          </cell>
          <cell r="F67">
            <v>1</v>
          </cell>
        </row>
        <row r="68">
          <cell r="B68" t="str">
            <v>Danh mục dự án khác</v>
          </cell>
          <cell r="D68">
            <v>3</v>
          </cell>
          <cell r="E68">
            <v>3</v>
          </cell>
          <cell r="F68">
            <v>1</v>
          </cell>
        </row>
        <row r="70">
          <cell r="B70" t="str">
            <v>Sửa chữa hệ thống hồ chứa trên địa bàn tỉnh</v>
          </cell>
          <cell r="C70" t="str">
            <v>B</v>
          </cell>
          <cell r="D70" t="str">
            <v>tỉnh Lạng Sơn</v>
          </cell>
          <cell r="E70" t="str">
            <v>tỉnh Lạng Sơn</v>
          </cell>
          <cell r="F70" t="str">
            <v>tỉnh Lạng Sơn</v>
          </cell>
          <cell r="G70" t="str">
            <v>Cải tạo, sửa chữa 16 hồ trên địa bàn tỉnh</v>
          </cell>
        </row>
        <row r="73">
          <cell r="B73" t="str">
            <v>Xã hội</v>
          </cell>
          <cell r="D73">
            <v>2</v>
          </cell>
          <cell r="E73">
            <v>1</v>
          </cell>
          <cell r="F73">
            <v>0</v>
          </cell>
        </row>
        <row r="74">
          <cell r="B74" t="str">
            <v>Danh mục dự án khác</v>
          </cell>
          <cell r="D74">
            <v>2</v>
          </cell>
          <cell r="E74">
            <v>1</v>
          </cell>
          <cell r="F74">
            <v>0</v>
          </cell>
        </row>
        <row r="76">
          <cell r="B76" t="str">
            <v>Thể dục, thể thao</v>
          </cell>
          <cell r="D76">
            <v>2</v>
          </cell>
          <cell r="E76">
            <v>2</v>
          </cell>
          <cell r="F76">
            <v>1</v>
          </cell>
        </row>
        <row r="77">
          <cell r="B77" t="str">
            <v>Danh mục dự án khác</v>
          </cell>
          <cell r="D77">
            <v>1</v>
          </cell>
          <cell r="E77">
            <v>1</v>
          </cell>
          <cell r="F77">
            <v>1</v>
          </cell>
        </row>
        <row r="78">
          <cell r="B78" t="str">
            <v>Khu liên hợp thể thao tỉnh Lạng Sơn (giai đoạn 2)</v>
          </cell>
          <cell r="C78" t="str">
            <v>B</v>
          </cell>
          <cell r="D78" t="str">
            <v>xã Mai Pha thành phố Lạng Sơn</v>
          </cell>
          <cell r="E78" t="str">
            <v>phường Đông Kinh</v>
          </cell>
          <cell r="F78" t="str">
            <v>phường Đông Kinh</v>
          </cell>
          <cell r="G78" t="str">
            <v>Hạng mục sân vận động trung tâm và Hoàn chỉnh hạ tầng kỹ thuật</v>
          </cell>
        </row>
        <row r="79">
          <cell r="B79" t="str">
            <v>Khoa học, công nghệ</v>
          </cell>
          <cell r="D79">
            <v>1</v>
          </cell>
          <cell r="E79">
            <v>1</v>
          </cell>
          <cell r="F79">
            <v>7</v>
          </cell>
        </row>
        <row r="80">
          <cell r="B80" t="str">
            <v>Danh mục dự án khác</v>
          </cell>
          <cell r="D80">
            <v>1</v>
          </cell>
          <cell r="E80">
            <v>1</v>
          </cell>
          <cell r="F80">
            <v>7</v>
          </cell>
        </row>
        <row r="81">
          <cell r="B81" t="str">
            <v>Trại thực nghiệm và các trang thiết bị kỹ thuật</v>
          </cell>
          <cell r="C81" t="str">
            <v>C</v>
          </cell>
          <cell r="D81" t="str">
            <v>TP. Lạng Sơn</v>
          </cell>
          <cell r="E81" t="str">
            <v>phường Lương Văn Tri</v>
          </cell>
          <cell r="F81" t="str">
            <v>phường Lương Văn Tri</v>
          </cell>
          <cell r="G81" t="str">
            <v>4,97ha. Xây dựng khu thực nghiệm, cơ sở vật chất, thiết bị.</v>
          </cell>
        </row>
        <row r="82">
          <cell r="B82" t="str">
            <v>Trang bị hạ tầng công nghệ thông tin phục vụ Bệnh án điện tử cho 14 đơn vị Y tế trên địa bàn tỉnh</v>
          </cell>
          <cell r="G82">
            <v>0</v>
          </cell>
        </row>
        <row r="83">
          <cell r="B83" t="str">
            <v>Xây dựng CSDL đô thị 2D, 3D phục vụ phát triển đô thị thông minh</v>
          </cell>
        </row>
        <row r="84">
          <cell r="B84" t="str">
            <v>Dự án công nghệ thông tin phục vụ chuyển đổi số trong cơ quan, đơn vị trực thuộc Bộ CHQS tỉnh</v>
          </cell>
        </row>
        <row r="85">
          <cell r="B85" t="str">
            <v>Triển khai Trạm số hóa phục vụ người dân giải quyết thủ tục hành chính (Kiosk AI - Dịch vụ công trực tuyến, định dạng dữ liệu điện tử)</v>
          </cell>
          <cell r="G85" t="str">
            <v>Đầu tư 67 Trạm số hóa phục vụ người dân giải quyết thủ tục hành chính tại Bộ phận Một cửa của 65 xã, phường và Trung tâm Phục vụ hành chính công tỉnh</v>
          </cell>
        </row>
        <row r="86">
          <cell r="B86" t="str">
            <v>Dự án Ứng dụng công nghệ kỹ thuật số vào cải tiến giáo dục mũi nhọn</v>
          </cell>
        </row>
        <row r="87">
          <cell r="B87" t="str">
            <v>Xây dựng Phần mềm đấu giá trực tuyến</v>
          </cell>
        </row>
        <row r="88">
          <cell r="B88" t="str">
            <v>Văn hóa</v>
          </cell>
          <cell r="D88">
            <v>7</v>
          </cell>
          <cell r="E88">
            <v>2</v>
          </cell>
          <cell r="F88">
            <v>3</v>
          </cell>
          <cell r="BC88">
            <v>0</v>
          </cell>
        </row>
        <row r="89">
          <cell r="B89" t="str">
            <v>Danh mục bổ sung, ưu tiên theo kết luận</v>
          </cell>
          <cell r="F89">
            <v>1</v>
          </cell>
        </row>
        <row r="90">
          <cell r="B90" t="str">
            <v>Quảng trường Lạng Sơn</v>
          </cell>
          <cell r="C90" t="str">
            <v>B</v>
          </cell>
          <cell r="D90" t="str">
            <v>Thành phố Lạng Sơn, tỉnh Lạng Sơn</v>
          </cell>
          <cell r="E90" t="str">
            <v>tỉnh Lạng Sơn</v>
          </cell>
          <cell r="F90" t="str">
            <v>tỉnh Lạng Sơn</v>
          </cell>
          <cell r="G90" t="str">
            <v>Diện tích 4,58ha. Xây dựng quảng trường, sân khấu, đền thờ, bãi đỗ xe.</v>
          </cell>
        </row>
        <row r="91">
          <cell r="B91" t="str">
            <v>Danh mục dự án khác</v>
          </cell>
          <cell r="D91">
            <v>4</v>
          </cell>
          <cell r="E91">
            <v>2</v>
          </cell>
          <cell r="F91">
            <v>2</v>
          </cell>
          <cell r="BC91">
            <v>0</v>
          </cell>
        </row>
        <row r="92">
          <cell r="B92" t="str">
            <v>Cải tạo chỉnh trang khu di tích, danh thắng Nhị -Tam Thanh, phường Tam Thanh</v>
          </cell>
          <cell r="C92" t="str">
            <v>B</v>
          </cell>
          <cell r="D92" t="str">
            <v>TP. Lạng Sơn</v>
          </cell>
          <cell r="E92" t="str">
            <v>phường Tam Thanh</v>
          </cell>
          <cell r="F92" t="str">
            <v>phường Tam Thanh</v>
          </cell>
          <cell r="G92" t="str">
            <v>Diện tích 3,43ha.</v>
          </cell>
        </row>
        <row r="93">
          <cell r="B93" t="str">
            <v>Bảo tồn, tôn tạo Khu di tích lịch sử Chi Lăng</v>
          </cell>
          <cell r="C93" t="str">
            <v>B</v>
          </cell>
          <cell r="D93" t="str">
            <v>Chi Lăng</v>
          </cell>
          <cell r="E93" t="str">
            <v>xã Chi Lăng</v>
          </cell>
          <cell r="F93" t="str">
            <v>xã Chi Lăng</v>
          </cell>
        </row>
        <row r="94">
          <cell r="B94" t="str">
            <v>Tu bổ di tích Đồn Mỏ Nhài, Đình Nông Lục Đèo Tam Canh thuộc khu di tích Khởi nghĩa Bắc Sơn</v>
          </cell>
          <cell r="C94" t="str">
            <v>B</v>
          </cell>
          <cell r="D94" t="str">
            <v>Bắc Sơn</v>
          </cell>
          <cell r="E94" t="str">
            <v>xã Bắc Sơn</v>
          </cell>
          <cell r="F94" t="str">
            <v>xã Bắc Sơn</v>
          </cell>
        </row>
        <row r="95">
          <cell r="B95" t="str">
            <v xml:space="preserve">Dự án Tu bổ, tôn tạo di tích lịch sử Pháo đài Đồng Đăng </v>
          </cell>
          <cell r="C95" t="str">
            <v>B</v>
          </cell>
          <cell r="D95" t="str">
            <v>Thị trấn Đồng Đăng, huyện Cao Lộc, tỉnh Lạng Sơn</v>
          </cell>
          <cell r="E95" t="str">
            <v>xã Đồng Đăng</v>
          </cell>
          <cell r="F95" t="str">
            <v>xã Đồng Đăng</v>
          </cell>
          <cell r="G95" t="str">
            <v>Diện tích 1,73ha. Xây dựng Bãi đỗ xe; Nhà
quản lý di tích; Nhà tưởng niệm, trưng bày di tích; Cụm biểu tượng điêu khắc nghệ
thuật – phù điêu</v>
          </cell>
        </row>
        <row r="100">
          <cell r="B100" t="str">
            <v>Nhóm công trình ưu tiên số 2</v>
          </cell>
          <cell r="D100">
            <v>3</v>
          </cell>
          <cell r="E100">
            <v>0</v>
          </cell>
          <cell r="F100">
            <v>0</v>
          </cell>
          <cell r="BC100">
            <v>0</v>
          </cell>
        </row>
        <row r="122">
          <cell r="B122" t="str">
            <v>Giáo dục, đào tạo và giáo dục nghề nghiệp</v>
          </cell>
          <cell r="D122">
            <v>16</v>
          </cell>
          <cell r="E122">
            <v>2</v>
          </cell>
          <cell r="F122">
            <v>14</v>
          </cell>
        </row>
        <row r="128">
          <cell r="B128" t="str">
            <v>Danh mục bổ sung, ưu tiên theo kết luận</v>
          </cell>
          <cell r="F128">
            <v>7</v>
          </cell>
        </row>
        <row r="129">
          <cell r="B129" t="str">
            <v>Trường phổ thông nội trú TH-THCS Ba Sơn</v>
          </cell>
          <cell r="D129">
            <v>32</v>
          </cell>
          <cell r="E129" t="str">
            <v>2026-2027</v>
          </cell>
          <cell r="F129" t="str">
            <v>xã Ba Sơn</v>
          </cell>
        </row>
        <row r="130">
          <cell r="B130" t="str">
            <v>Trường phổ thông nội trú TH-THCS Cao Lộc</v>
          </cell>
          <cell r="D130">
            <v>22</v>
          </cell>
          <cell r="E130" t="str">
            <v>2026-2028</v>
          </cell>
          <cell r="F130" t="str">
            <v>xã Cao Lộc</v>
          </cell>
        </row>
        <row r="131">
          <cell r="B131" t="str">
            <v>Trường phổ thông nội trú TH-THCS Đồng Đăng</v>
          </cell>
          <cell r="D131">
            <v>43</v>
          </cell>
          <cell r="E131" t="str">
            <v>2026-2029</v>
          </cell>
          <cell r="F131" t="str">
            <v>xã Đồng Đăng</v>
          </cell>
        </row>
        <row r="132">
          <cell r="B132" t="str">
            <v>Trường phổ thông nội trú TH-THCS Kháng Chiến</v>
          </cell>
          <cell r="D132">
            <v>20</v>
          </cell>
          <cell r="E132" t="str">
            <v>2026-2030</v>
          </cell>
          <cell r="F132" t="str">
            <v>xã Kháng Chiến</v>
          </cell>
        </row>
        <row r="133">
          <cell r="B133" t="str">
            <v>Trường phổ thông nội trú TH-THCS Hoàng Văn Thụ</v>
          </cell>
          <cell r="D133">
            <v>43</v>
          </cell>
          <cell r="E133" t="str">
            <v>2026-2031</v>
          </cell>
          <cell r="F133" t="str">
            <v>xã Hoàng Văn Thụ</v>
          </cell>
        </row>
        <row r="134">
          <cell r="B134" t="str">
            <v>Trường phổ thông nội trú TH-THCS Thụy Hùng</v>
          </cell>
          <cell r="D134">
            <v>20</v>
          </cell>
          <cell r="E134" t="str">
            <v>2026-2032</v>
          </cell>
          <cell r="F134" t="str">
            <v>xã Thụy Hùng</v>
          </cell>
        </row>
        <row r="135">
          <cell r="B135" t="str">
            <v>Trường phổ thông nội trú TH-THCS Quốc Việt</v>
          </cell>
          <cell r="D135">
            <v>20</v>
          </cell>
          <cell r="E135" t="str">
            <v>2026-2033</v>
          </cell>
          <cell r="F135" t="str">
            <v>xã Quốc Việt</v>
          </cell>
        </row>
        <row r="136">
          <cell r="B136" t="str">
            <v>Danh mục dự án khác</v>
          </cell>
          <cell r="F136">
            <v>7</v>
          </cell>
        </row>
        <row r="137">
          <cell r="B137" t="str">
            <v>Đầu tư xây dựng cơ sở mới Trường Chính trị Hoàng Văn Thụ</v>
          </cell>
          <cell r="C137" t="str">
            <v>B</v>
          </cell>
          <cell r="D137" t="str">
            <v>TP. Lạng Sơn</v>
          </cell>
          <cell r="E137" t="str">
            <v>phường Đông Kinh</v>
          </cell>
          <cell r="F137" t="str">
            <v>phường Đông Kinh</v>
          </cell>
          <cell r="G137" t="str">
            <v xml:space="preserve">Diện tích 3,42ha. Xây dựng trường đạt chuẩn Đề án 09-ĐA/TU </v>
          </cell>
        </row>
        <row r="138">
          <cell r="B138" t="str">
            <v>Cải tạo, mở rộng trường cao đẳng Lạng Sơn</v>
          </cell>
          <cell r="C138" t="str">
            <v>C</v>
          </cell>
          <cell r="D138" t="str">
            <v>TPLS</v>
          </cell>
          <cell r="G138" t="str">
            <v>Cải tạo, nâng cấp Trường Cao đẳng Lạng Sơn</v>
          </cell>
        </row>
        <row r="139">
          <cell r="B139" t="str">
            <v>Nâng cấp, cải tạo các Trường THPT trên địa bàn tỉnh</v>
          </cell>
          <cell r="C139" t="str">
            <v>B</v>
          </cell>
          <cell r="D139" t="str">
            <v>tỉnh Lạng Sơn</v>
          </cell>
          <cell r="E139" t="str">
            <v>tỉnh Lạng Sơn</v>
          </cell>
          <cell r="F139" t="str">
            <v>tỉnh Lạng Sơn</v>
          </cell>
          <cell r="G139" t="str">
            <v>Cải tạo, nâng cấp 10 trường THPT</v>
          </cell>
        </row>
        <row r="140">
          <cell r="B140" t="str">
            <v>Xây dựng mới Trường THPT Thống Nhất</v>
          </cell>
          <cell r="C140" t="str">
            <v>B</v>
          </cell>
          <cell r="D140" t="str">
            <v>Lộc Bình</v>
          </cell>
          <cell r="E140" t="str">
            <v>xã Thống Nhất</v>
          </cell>
          <cell r="F140" t="str">
            <v>xã Thống Nhất</v>
          </cell>
          <cell r="G140" t="str">
            <v>Quy mô 36 lớp cấp THPT</v>
          </cell>
        </row>
        <row r="141">
          <cell r="B141" t="str">
            <v>Xây dựng mới Trường THPT Cai Kinh</v>
          </cell>
          <cell r="C141" t="str">
            <v>B</v>
          </cell>
          <cell r="D141" t="str">
            <v>Lộc Bình</v>
          </cell>
          <cell r="E141" t="str">
            <v>xã Thống Nhất</v>
          </cell>
          <cell r="F141" t="str">
            <v>xã Cai Kinh</v>
          </cell>
          <cell r="G141" t="str">
            <v>Quy mô 36 lớp cấp THPT</v>
          </cell>
        </row>
        <row r="142">
          <cell r="B142" t="str">
            <v>Xây dựng mới Trường THPT Cai Kinh- nguồn đất</v>
          </cell>
          <cell r="C142" t="str">
            <v>B</v>
          </cell>
          <cell r="D142" t="str">
            <v>Lộc Bình</v>
          </cell>
          <cell r="E142" t="str">
            <v>xã Thống Nhất</v>
          </cell>
          <cell r="F142" t="str">
            <v>xã Thống Nhất</v>
          </cell>
          <cell r="G142" t="str">
            <v>Quy mô 36 lớp cấp THPT</v>
          </cell>
        </row>
        <row r="143">
          <cell r="B143" t="str">
            <v>Xây dựng mới Trường THPT Cai Kinh- nguồn xổ số</v>
          </cell>
          <cell r="C143" t="str">
            <v>B</v>
          </cell>
          <cell r="D143" t="str">
            <v>Hữu Lũng (dự kiến xã Yên Vượng)</v>
          </cell>
          <cell r="E143" t="str">
            <v>xã Cai Kinh</v>
          </cell>
          <cell r="F143" t="str">
            <v>xã Thống Nhất</v>
          </cell>
          <cell r="G143" t="str">
            <v>Quy mô 36 lớp cấp THPT</v>
          </cell>
        </row>
        <row r="144">
          <cell r="B144" t="str">
            <v>Xây dựng mới Trường THPT Đông Kinh (Chu Văn An)</v>
          </cell>
          <cell r="C144" t="str">
            <v>B</v>
          </cell>
          <cell r="D144" t="str">
            <v>TPLS</v>
          </cell>
          <cell r="E144" t="str">
            <v>phường Đông Kinh</v>
          </cell>
          <cell r="F144" t="str">
            <v>phường Đông Kinh</v>
          </cell>
          <cell r="G144" t="str">
            <v>Quy mô 36 lớp cấp THPT</v>
          </cell>
        </row>
        <row r="145">
          <cell r="B145" t="str">
            <v>Xây dựng mới Trường THPT Đông Kinh (Chu Văn An)- nguồn đất</v>
          </cell>
          <cell r="C145" t="str">
            <v>B</v>
          </cell>
          <cell r="D145" t="str">
            <v>TPLS</v>
          </cell>
          <cell r="E145" t="str">
            <v>phường Đông Kinh</v>
          </cell>
          <cell r="F145" t="str">
            <v>phường Đông Kinh</v>
          </cell>
          <cell r="G145" t="str">
            <v>Quy mô 36 lớp cấp THPT</v>
          </cell>
        </row>
        <row r="146">
          <cell r="B146" t="str">
            <v>Xây dựng mới Trường THPT Đông Kinh (Chu Văn An)- nguồn xổ số</v>
          </cell>
          <cell r="C146" t="str">
            <v>B</v>
          </cell>
          <cell r="D146" t="str">
            <v>TPLS</v>
          </cell>
          <cell r="E146" t="str">
            <v>phường Đông Kinh</v>
          </cell>
          <cell r="F146" t="str">
            <v>phường Đông Kinh</v>
          </cell>
          <cell r="G146" t="str">
            <v>Quy mô 36 lớp cấp THPT</v>
          </cell>
        </row>
        <row r="147">
          <cell r="B147" t="str">
            <v>Cải tạo, nâng cấp các trường PTDTNT trên địa bàn tỉnh ( Nâng cấp, cải tạo các Trường Phổ thông DTNT THCS và THPT trên địa bàn tỉnh Lạng Sơn)</v>
          </cell>
          <cell r="C147" t="str">
            <v>B</v>
          </cell>
          <cell r="D147" t="str">
            <v>Lộc Bình</v>
          </cell>
          <cell r="E147" t="str">
            <v>xã Thống Nhất</v>
          </cell>
          <cell r="F147" t="str">
            <v>tỉnh Lạng Sơn</v>
          </cell>
        </row>
        <row r="149">
          <cell r="B149" t="str">
            <v>Y tế, dân số và gia đình</v>
          </cell>
          <cell r="D149">
            <v>3</v>
          </cell>
          <cell r="E149">
            <v>0</v>
          </cell>
          <cell r="F149">
            <v>2</v>
          </cell>
        </row>
        <row r="153">
          <cell r="B153" t="str">
            <v>Danh mục bổ sung, ưu tiên theo kết luận</v>
          </cell>
          <cell r="F153">
            <v>2</v>
          </cell>
        </row>
        <row r="154">
          <cell r="B154" t="str">
            <v>Cải tạo, sửa chữa Bệnh viện đa khoa tỉnh</v>
          </cell>
        </row>
        <row r="155">
          <cell r="B155" t="str">
            <v>Cải tạo, sửa chữa Trạm y tế tuyến xã</v>
          </cell>
        </row>
        <row r="156">
          <cell r="B156" t="str">
            <v>Quốc phòng</v>
          </cell>
          <cell r="D156">
            <v>7</v>
          </cell>
          <cell r="E156">
            <v>3</v>
          </cell>
          <cell r="F156">
            <v>5</v>
          </cell>
        </row>
        <row r="157">
          <cell r="B157" t="str">
            <v>Danh mục bổ sung, ưu tiên theo kết luận</v>
          </cell>
          <cell r="F157">
            <v>1</v>
          </cell>
        </row>
        <row r="158">
          <cell r="B158" t="str">
            <v>Xây dựng thao trường huấn luyện</v>
          </cell>
          <cell r="E158" t="str">
            <v>tỉnh Lạng Sơn</v>
          </cell>
          <cell r="F158" t="str">
            <v>tỉnh Lạng Sơn</v>
          </cell>
        </row>
        <row r="159">
          <cell r="B159" t="str">
            <v>Danh mục dự án khác</v>
          </cell>
          <cell r="F159">
            <v>4</v>
          </cell>
        </row>
        <row r="160">
          <cell r="B160" t="str">
            <v>Dự án rà phá bom mìn giai đoạn 2026-2030</v>
          </cell>
          <cell r="C160" t="str">
            <v>B</v>
          </cell>
          <cell r="D160" t="str">
            <v>Các huyện Tràng Định, Văn Lãng, Cao Lộc, Lộc Bình, Đình Lập, Chi Lăng. Hữu Lũng</v>
          </cell>
          <cell r="E160" t="str">
            <v>toàn tỉnh</v>
          </cell>
          <cell r="F160" t="str">
            <v>toàn tỉnh</v>
          </cell>
          <cell r="G160" t="str">
            <v>Khoảng 1.000 ha</v>
          </cell>
        </row>
        <row r="161">
          <cell r="B161" t="str">
            <v>Xây dựng công trình phòng thủ trong khu căn cứ chiến đấu 1 tỉnh Lạng Sơn</v>
          </cell>
          <cell r="D161" t="str">
            <v>Văn Quan</v>
          </cell>
          <cell r="E161" t="str">
            <v>Văn Quan</v>
          </cell>
          <cell r="F161" t="str">
            <v>Văn Quan</v>
          </cell>
        </row>
        <row r="162">
          <cell r="B162" t="str">
            <v>Xây dựng Tổ công tác Quốc Khánh điểm cao 820/ Đồn biên phòng Pò Mã</v>
          </cell>
          <cell r="C162" t="str">
            <v>C</v>
          </cell>
          <cell r="D162" t="str">
            <v>Tràng Định</v>
          </cell>
          <cell r="E162" t="str">
            <v>xã Quốc Khánh</v>
          </cell>
          <cell r="F162" t="str">
            <v>xã Quốc Khánh</v>
          </cell>
        </row>
        <row r="163">
          <cell r="B163" t="str">
            <v>Công trình chốt DQ thường trực biên giới</v>
          </cell>
          <cell r="C163" t="str">
            <v>C</v>
          </cell>
          <cell r="D163" t="str">
            <v>Xã Quóc Khánh, Đội Cấn Huyện Tràng Định; Tân Mỹ, Thanh Long H. Văn Lãng, Bảo Lâm, TT Đồng Đăng H.Cao Lộc; Bính Xã, Bắc Xa H.Đình Lập</v>
          </cell>
          <cell r="E163" t="str">
            <v>tỉnh Lạng Sơn</v>
          </cell>
          <cell r="F163" t="str">
            <v>tỉnh Lạng Sơn</v>
          </cell>
        </row>
        <row r="170">
          <cell r="B170" t="str">
            <v>An ninh và trật tự, an toàn xã hội</v>
          </cell>
          <cell r="D170">
            <v>5</v>
          </cell>
          <cell r="E170">
            <v>0</v>
          </cell>
          <cell r="F170">
            <v>0</v>
          </cell>
          <cell r="G170">
            <v>0</v>
          </cell>
        </row>
        <row r="175">
          <cell r="B175" t="str">
            <v>An ninh và trật tự, an toàn xã hội</v>
          </cell>
          <cell r="D175">
            <v>1</v>
          </cell>
          <cell r="E175">
            <v>5</v>
          </cell>
          <cell r="F175">
            <v>5</v>
          </cell>
        </row>
        <row r="176">
          <cell r="D176">
            <v>1</v>
          </cell>
          <cell r="E176">
            <v>1</v>
          </cell>
        </row>
        <row r="177">
          <cell r="D177" t="str">
            <v>tỉnh Lạng Sơn</v>
          </cell>
        </row>
        <row r="178">
          <cell r="D178" t="str">
            <v>TP. Lạng Sơn</v>
          </cell>
          <cell r="E178" t="str">
            <v>phường Đông Kinh</v>
          </cell>
        </row>
        <row r="181">
          <cell r="B181" t="str">
            <v>Danh mục bổ sung, ưu tiên theo kết luận</v>
          </cell>
          <cell r="F181">
            <v>2</v>
          </cell>
        </row>
        <row r="182">
          <cell r="B182" t="str">
            <v>Trụ sở làm việc Đại đội Cảnh sát cơ động chính quy và Tiểu đoàn Cảnh sát cơ động dự bị chiến đấu thuộc Công an tỉnh Lạng Sơn</v>
          </cell>
          <cell r="C182" t="str">
            <v>B</v>
          </cell>
          <cell r="F182" t="str">
            <v>Khối Kỳ Lừa</v>
          </cell>
        </row>
        <row r="183">
          <cell r="B183" t="str">
            <v>Xây dựng doanh trại Tiểu đoàn 2 - Trung đoàn 27 thuộc Bộ Tư Lệnh Cảnh sát cơ động</v>
          </cell>
        </row>
        <row r="184">
          <cell r="B184" t="str">
            <v>Danh mục dự án khác</v>
          </cell>
          <cell r="F184">
            <v>3</v>
          </cell>
        </row>
        <row r="185">
          <cell r="B185" t="str">
            <v>Trụ sở làm việc Đội PCCC và cứu nạn cứu hộ khu vực Lộc Bình</v>
          </cell>
          <cell r="C185" t="str">
            <v>C</v>
          </cell>
          <cell r="D185" t="str">
            <v>Lộc Bình</v>
          </cell>
          <cell r="E185" t="str">
            <v>xã Lộc Bình</v>
          </cell>
          <cell r="F185" t="str">
            <v>xã Na Dương</v>
          </cell>
        </row>
        <row r="186">
          <cell r="B186" t="str">
            <v>Trụ sở làm việc Đội PCCC và cứu nạn cứu hộ khu vực Thất Khê</v>
          </cell>
          <cell r="C186" t="str">
            <v>C</v>
          </cell>
          <cell r="D186" t="str">
            <v>Văn Lãng</v>
          </cell>
          <cell r="E186" t="str">
            <v>xã Văn Lãng</v>
          </cell>
          <cell r="F186" t="str">
            <v>xã Thất Khê</v>
          </cell>
        </row>
        <row r="187">
          <cell r="B187" t="str">
            <v>Trụ sở làm việc Đội PCCC và cứu nạn cứu hộ khu vực Bình Gia</v>
          </cell>
          <cell r="C187" t="str">
            <v>C</v>
          </cell>
          <cell r="D187" t="str">
            <v>Bình Gia</v>
          </cell>
          <cell r="E187" t="str">
            <v>xã Bình Gia</v>
          </cell>
          <cell r="F187" t="str">
            <v>xã Bình Gia</v>
          </cell>
        </row>
        <row r="188">
          <cell r="B188" t="str">
            <v>Trụ sở làm việc Đội PCCC và cứu nạn cứu hộ khu vực Hữu Lũng</v>
          </cell>
          <cell r="C188" t="str">
            <v>C</v>
          </cell>
          <cell r="D188" t="str">
            <v>Hữu Lũng</v>
          </cell>
          <cell r="E188" t="str">
            <v>xã Hữu Lũng</v>
          </cell>
          <cell r="F188" t="str">
            <v>xã Hữu Lũng</v>
          </cell>
        </row>
        <row r="190">
          <cell r="B190" t="str">
            <v>Môi trường</v>
          </cell>
          <cell r="D190">
            <v>1</v>
          </cell>
          <cell r="E190">
            <v>1</v>
          </cell>
          <cell r="F190">
            <v>1</v>
          </cell>
        </row>
        <row r="191">
          <cell r="B191" t="str">
            <v>Danh mục dự án khác</v>
          </cell>
          <cell r="D191">
            <v>1</v>
          </cell>
          <cell r="E191">
            <v>1</v>
          </cell>
          <cell r="F191">
            <v>1</v>
          </cell>
        </row>
        <row r="192">
          <cell r="B192" t="str">
            <v>Xây dựng hệ thống xử lý nước thải tập trung tại Cụm công nghiệp địa phương số 2</v>
          </cell>
          <cell r="D192" t="str">
            <v>huyện Cao Lộc</v>
          </cell>
          <cell r="E192" t="str">
            <v>xã Đồng Đăng</v>
          </cell>
          <cell r="F192" t="str">
            <v>phường Kỳ Lừa</v>
          </cell>
        </row>
        <row r="196">
          <cell r="B196" t="str">
            <v>Khu công nghiệp và khu kinh tế</v>
          </cell>
          <cell r="D196">
            <v>1</v>
          </cell>
          <cell r="E196">
            <v>4</v>
          </cell>
          <cell r="F196">
            <v>3</v>
          </cell>
        </row>
        <row r="197">
          <cell r="B197" t="str">
            <v>Danh mục bổ sung, ưu tiên theo kết luận</v>
          </cell>
          <cell r="F197">
            <v>2</v>
          </cell>
        </row>
        <row r="198">
          <cell r="B198" t="str">
            <v>Đầu tư xây dựng hạ tầng kỹ thuật ngoài hàng rào cụm công nghiệp Tân Văn</v>
          </cell>
          <cell r="C198" t="str">
            <v>C</v>
          </cell>
          <cell r="G198" t="str">
            <v>Xây dựng đường, hạ tầng kỹ thuật</v>
          </cell>
        </row>
        <row r="199">
          <cell r="B199" t="str">
            <v>Tuyến mương kết nối Suối Vị, Suối Ngang và Sông Thương với hạ tầng khu công nghiệp VSIP; xây dựng hệ thống xử lý nước thải CCN Hòa Sơn 1 và CCN Minh Sơn</v>
          </cell>
          <cell r="C199" t="str">
            <v>C</v>
          </cell>
          <cell r="G199" t="str">
            <v>Xây dựng mương, nút giao với ĐH.96</v>
          </cell>
        </row>
        <row r="200">
          <cell r="B200" t="str">
            <v>Danh mục dự án khác</v>
          </cell>
          <cell r="F200">
            <v>1</v>
          </cell>
        </row>
        <row r="202">
          <cell r="B202" t="str">
            <v>Đầu tư xây dựng hạ tầng kỹ thuật ngoài hàng rào cụm công nghiệp Na Dương 1, 2, 3</v>
          </cell>
          <cell r="C202" t="str">
            <v>B</v>
          </cell>
          <cell r="D202" t="str">
            <v>huyện Lộc Bình</v>
          </cell>
          <cell r="E202" t="str">
            <v>xã Na Dương</v>
          </cell>
          <cell r="F202" t="str">
            <v>xã Na Dương</v>
          </cell>
          <cell r="G202" t="str">
            <v>0,7Km, Cấp III</v>
          </cell>
        </row>
        <row r="206">
          <cell r="B206" t="str">
            <v>Công trình công cộng tại các đô thị</v>
          </cell>
          <cell r="D206">
            <v>8</v>
          </cell>
          <cell r="E206">
            <v>5</v>
          </cell>
          <cell r="F206">
            <v>7</v>
          </cell>
          <cell r="BC206">
            <v>715608.5</v>
          </cell>
        </row>
        <row r="207">
          <cell r="D207">
            <v>1</v>
          </cell>
        </row>
        <row r="208">
          <cell r="E208" t="str">
            <v>phường Đông Kinh</v>
          </cell>
        </row>
        <row r="210">
          <cell r="B210" t="str">
            <v>Danh mục bổ sung, ưu tiên theo kết luận</v>
          </cell>
          <cell r="F210">
            <v>4</v>
          </cell>
          <cell r="BC210">
            <v>697608.5</v>
          </cell>
        </row>
        <row r="211">
          <cell r="B211" t="str">
            <v>Công viên trung tâm Lương Văn Tri và Bãi xe công cộng (bổ sung hạng mục công viên từ Trung tâm hành chính công đến nhà khách Tỉnh ủy)</v>
          </cell>
          <cell r="C211" t="str">
            <v>C</v>
          </cell>
          <cell r="F211" t="str">
            <v>phường Lương Văn Tri</v>
          </cell>
          <cell r="G211" t="str">
            <v>Diện tích 0,85ha</v>
          </cell>
        </row>
        <row r="212">
          <cell r="B212" t="str">
            <v>Công viên cây xanh, bãi đỗ xe trên địa bàn phường Tam Thanh (đoạn từ khu vực trước cổng Cung văn hoá thiếu nhi đến trước Cổng nhà hàng Newcentury)</v>
          </cell>
          <cell r="C212" t="str">
            <v>C</v>
          </cell>
          <cell r="F212" t="str">
            <v>phường Tam Thanh</v>
          </cell>
          <cell r="G212" t="str">
            <v>Diện tích 0,88ha</v>
          </cell>
          <cell r="BC212">
            <v>68881.5</v>
          </cell>
          <cell r="BF212">
            <v>68881.5</v>
          </cell>
        </row>
        <row r="213">
          <cell r="B213" t="str">
            <v>Công viên bờ sông (đoạn từ cầu Đông Kinh đến Cơ sở 3, Trường Cao đẳng Lạng Sơn), phường Đông Kinh</v>
          </cell>
          <cell r="C213" t="str">
            <v>C</v>
          </cell>
          <cell r="F213" t="str">
            <v>phường Đông Kinh</v>
          </cell>
          <cell r="G213" t="str">
            <v>Diện tích 2,6ha</v>
          </cell>
          <cell r="BF213">
            <v>396881</v>
          </cell>
        </row>
        <row r="215">
          <cell r="B215" t="str">
            <v>Dự án đầu tư xây dựng Khu tái định cư và dân cư Mai Pha - Yên Trạch</v>
          </cell>
          <cell r="C215" t="str">
            <v>C</v>
          </cell>
          <cell r="F215" t="str">
            <v>phường Đông Kinh</v>
          </cell>
          <cell r="G215" t="str">
            <v>59ha</v>
          </cell>
        </row>
        <row r="216">
          <cell r="B216" t="str">
            <v>Danh mục dự án khác</v>
          </cell>
          <cell r="F216">
            <v>3</v>
          </cell>
        </row>
        <row r="217">
          <cell r="B217" t="str">
            <v>Khu dân cư, tái định cư xã Tân Thành</v>
          </cell>
          <cell r="C217" t="str">
            <v>B</v>
          </cell>
          <cell r="D217" t="str">
            <v>Hữu Lũng</v>
          </cell>
          <cell r="E217" t="str">
            <v>xã Tân Thành</v>
          </cell>
          <cell r="F217" t="str">
            <v>xã Tân Thành</v>
          </cell>
          <cell r="G217" t="str">
            <v>20,0 ha</v>
          </cell>
        </row>
        <row r="218">
          <cell r="B218" t="str">
            <v>Khu dân cư, tái định cư xã Tân Thành 2</v>
          </cell>
          <cell r="C218" t="str">
            <v>C</v>
          </cell>
          <cell r="D218" t="str">
            <v>Hữu Lũng</v>
          </cell>
          <cell r="E218" t="str">
            <v>xã Tân Thành</v>
          </cell>
          <cell r="F218" t="str">
            <v>xã Tân Thành</v>
          </cell>
        </row>
        <row r="220">
          <cell r="B220" t="str">
            <v>Khu tái định cư xã Na Dương</v>
          </cell>
          <cell r="C220" t="str">
            <v>C</v>
          </cell>
          <cell r="E220" t="str">
            <v>xã Na Dương</v>
          </cell>
          <cell r="F220" t="str">
            <v>xã Na Dương</v>
          </cell>
          <cell r="G220" t="str">
            <v>2ha</v>
          </cell>
        </row>
        <row r="221">
          <cell r="B221" t="str">
            <v>Nhóm công trình ưu tiên số 2</v>
          </cell>
          <cell r="D221">
            <v>5</v>
          </cell>
          <cell r="E221">
            <v>0</v>
          </cell>
          <cell r="F221">
            <v>0</v>
          </cell>
          <cell r="BC221">
            <v>0</v>
          </cell>
        </row>
        <row r="230">
          <cell r="B230" t="str">
            <v>Hoạt động của các cơ quan quản lý nhà nước, đơn vị sự nghiệp công lập, tổ chức chính trị và các tổ chức chính trị - xã hội</v>
          </cell>
          <cell r="D230">
            <v>5</v>
          </cell>
          <cell r="E230">
            <v>3</v>
          </cell>
          <cell r="F230">
            <v>4</v>
          </cell>
          <cell r="BC230">
            <v>0</v>
          </cell>
        </row>
        <row r="231">
          <cell r="B231" t="str">
            <v>Danh mục điều chỉnh quy mô, ưu tiên theo kết luận</v>
          </cell>
          <cell r="F231">
            <v>3</v>
          </cell>
          <cell r="BC231">
            <v>0</v>
          </cell>
        </row>
        <row r="233">
          <cell r="B233" t="str">
            <v>Cải tạo, nâng cấp trụ sở Tỉnh ủy</v>
          </cell>
          <cell r="C233" t="str">
            <v>B</v>
          </cell>
          <cell r="D233" t="str">
            <v>TP. Lạng Sơn</v>
          </cell>
          <cell r="E233" t="str">
            <v>phường Lương Văn Tri</v>
          </cell>
          <cell r="F233" t="str">
            <v>phường Lương Văn Tri</v>
          </cell>
          <cell r="BE233">
            <v>149988</v>
          </cell>
        </row>
        <row r="234">
          <cell r="B234" t="str">
            <v>Xây dựng trụ sở HĐND, UBND tỉnh</v>
          </cell>
          <cell r="C234" t="str">
            <v>B</v>
          </cell>
          <cell r="D234" t="str">
            <v>TP. Lạng Sơn</v>
          </cell>
          <cell r="E234" t="str">
            <v>phường Lương Văn Tri</v>
          </cell>
          <cell r="F234" t="str">
            <v>phường Lương Văn Tri</v>
          </cell>
        </row>
        <row r="235">
          <cell r="B235" t="str">
            <v>Xây dựng trụ sở UBND cấp xã (giai đoạn 1)</v>
          </cell>
          <cell r="C235" t="str">
            <v>B</v>
          </cell>
          <cell r="D235" t="str">
            <v>TP. Lạng Sơn</v>
          </cell>
          <cell r="E235" t="str">
            <v>phường Lương Văn Tri</v>
          </cell>
          <cell r="F235" t="str">
            <v>tỉnh Lạng Sơn</v>
          </cell>
        </row>
        <row r="236">
          <cell r="B236" t="str">
            <v>Danh mục chưa bảo đảm cân đối từ các lần báo cáo trước</v>
          </cell>
          <cell r="F236">
            <v>1</v>
          </cell>
          <cell r="BC236">
            <v>0</v>
          </cell>
        </row>
        <row r="238">
          <cell r="B238" t="str">
            <v>Xây dựng Khu lưu trữ lịch sử tỉnh</v>
          </cell>
          <cell r="C238" t="str">
            <v>C</v>
          </cell>
          <cell r="D238" t="str">
            <v>TP. Lạng Sơn</v>
          </cell>
        </row>
        <row r="239">
          <cell r="B239" t="str">
            <v>Các nhiệm vụ, chương trình, dự án khác theo quy định của pháp luật</v>
          </cell>
          <cell r="D239">
            <v>6</v>
          </cell>
          <cell r="E239">
            <v>7</v>
          </cell>
          <cell r="F239">
            <v>9</v>
          </cell>
        </row>
        <row r="240">
          <cell r="B240" t="str">
            <v>Hỗ trợ Đề án phát triển giao thông nông thôn giai đoạn 2026-2030</v>
          </cell>
          <cell r="G240" t="str">
            <v>Đường và cầu GTNT</v>
          </cell>
        </row>
        <row r="241">
          <cell r="B241" t="str">
            <v>Cấp vốn điều lệ cho Quỹ bảo vệ môi trường</v>
          </cell>
        </row>
        <row r="242">
          <cell r="B242" t="str">
            <v>Cấp vốn điều lệ cho Quỹ hỗ trợ nông dân tỉnh</v>
          </cell>
        </row>
        <row r="243">
          <cell r="B243" t="str">
            <v>Cấp vốn điều lệ cho Quỹ hỗ trợ phát triển hợp tác xã tỉnh</v>
          </cell>
        </row>
        <row r="244">
          <cell r="B244" t="str">
            <v>Ủy thác qua Ngân hàng chính sách xã hội</v>
          </cell>
        </row>
        <row r="245">
          <cell r="B245" t="str">
            <v>Thực hiện công tác đo đạc, đăng ký đất đai, cấp Giấy chứng nhận, xây dựng cơ sở dữ liệu đất đai và đăng ký biến động, chỉnh lý hồ sơ địa chính thường xuyên</v>
          </cell>
        </row>
        <row r="248">
          <cell r="B248" t="str">
            <v>Dự án chỉnh lý biến động hồ sơ địa chính, hoàn thiện cơ sở dữ liệu đất đai trên địa bàn tỉnh sau khi sắp xếp đơn vị hành chính cấp xã đối với khu vực tỷ lệ 1/500 và 1/1.000</v>
          </cell>
          <cell r="E248" t="str">
            <v>toàn tỉnh</v>
          </cell>
          <cell r="F248" t="str">
            <v>toàn tỉnh</v>
          </cell>
        </row>
        <row r="249">
          <cell r="B249" t="str">
            <v>Dự án Xây dựng cơ sở dữ liệu nền địa lý quốc gia, thành lập bộ bản đồ địa hình quốc gia tỷ lệ 1:2.000 và tỷ lệ 1:5.000 trên địa bàn tỉnh Lạng Sơn</v>
          </cell>
          <cell r="D249" t="str">
            <v>Tỉnh Lạng Sơn</v>
          </cell>
          <cell r="E249" t="str">
            <v>Tỉnh Lạng Sơn</v>
          </cell>
          <cell r="F249" t="str">
            <v>Tỉnh Lạng Sơn</v>
          </cell>
          <cell r="G249" t="str">
            <v>Xây dựng CSDL nền địa lý theo định hướng phát triển của tỉnh</v>
          </cell>
        </row>
        <row r="250">
          <cell r="B250" t="str">
            <v>Dự án Đo đạc lập lại bản đồ địa chính, cấp Giấy chứng nhận quyền sử dụng đất và xây dựng cơ sở dữ liệu địa chính đối với khu vực đất lâm nghiệp trên địa bàn tỉnh Lạng Sơn</v>
          </cell>
          <cell r="D250" t="str">
            <v xml:space="preserve"> 11 huyện, thành phố</v>
          </cell>
          <cell r="E250" t="str">
            <v>toàn tỉnh</v>
          </cell>
          <cell r="F250" t="str">
            <v>toàn tỉnh</v>
          </cell>
          <cell r="G250" t="str">
            <v>210 điểm lưới địa chính</v>
          </cell>
        </row>
        <row r="251">
          <cell r="B251" t="str">
            <v>Dự án Ứng dụng viễn thám phục vụ phát triển kinh tế -xã hội; Nhiệm vụ: Theo  dõi, giám sát quy hoạch, kế hoạch sử dụng đất và các hoạt động khai thác khoáng sản trên địa bàn tỉnh Lạng sơn bằng công nghệ viễn thám</v>
          </cell>
          <cell r="D251" t="str">
            <v>Tỉnh Lạng Sơn</v>
          </cell>
          <cell r="E251" t="str">
            <v>Tỉnh Lạng Sơn</v>
          </cell>
          <cell r="F251" t="str">
            <v>Tỉnh Lạng Sơn</v>
          </cell>
        </row>
        <row r="252">
          <cell r="B252" t="str">
            <v>Đối ứng chương trình mục tiêu quốc gia</v>
          </cell>
        </row>
        <row r="253">
          <cell r="B253" t="str">
            <v>Chương trình MTQG phát triển kinh tế - xã hội vùng đồng bào dân tộc thiểu số và miền núi, giảm nghèo bền vững, xây dựng nông thôn mới giai đoạn 2026-2030</v>
          </cell>
        </row>
        <row r="254">
          <cell r="B254" t="str">
            <v>Chương trình MTQG phát triển văn hóa giai đoạn 2025-2035</v>
          </cell>
        </row>
        <row r="255">
          <cell r="B255" t="str">
            <v>Các Chương trình MTQG khác</v>
          </cell>
        </row>
        <row r="258">
          <cell r="B258" t="str">
            <v>Hỗ trợ xây dựng mới trụ sở các xã sau khi sắp xếp chính quyền địa phương 02 cấp</v>
          </cell>
          <cell r="E258" t="str">
            <v>Tỉnh Lạng Sơn</v>
          </cell>
          <cell r="F258" t="str">
            <v>Tỉnh Lạng Sơn</v>
          </cell>
          <cell r="G258" t="str">
            <v>2026-2030</v>
          </cell>
        </row>
        <row r="259">
          <cell r="B259" t="str">
            <v xml:space="preserve">Hỗ trợ xây dựng Trụ sở Công an xã </v>
          </cell>
        </row>
        <row r="260">
          <cell r="B260" t="str">
            <v>Hỗ trợ các chính sách đầu tư giai đoạn 2026-2030 tỉnh Lạng Sơn</v>
          </cell>
          <cell r="F260" t="str">
            <v>Tỉnh Lạng Sơn</v>
          </cell>
        </row>
        <row r="261">
          <cell r="B261" t="str">
            <v>Đối ứng dự án ODA</v>
          </cell>
          <cell r="D261">
            <v>3</v>
          </cell>
          <cell r="E261">
            <v>3</v>
          </cell>
          <cell r="F261">
            <v>4</v>
          </cell>
        </row>
        <row r="262">
          <cell r="B262" t="str">
            <v>Xã hội</v>
          </cell>
          <cell r="D262">
            <v>2</v>
          </cell>
          <cell r="E262">
            <v>2</v>
          </cell>
          <cell r="F262">
            <v>2</v>
          </cell>
        </row>
        <row r="263">
          <cell r="B263" t="str">
            <v>Dự án khởi công mới giai đoạn 2026-2030</v>
          </cell>
          <cell r="D263">
            <v>1</v>
          </cell>
          <cell r="E263">
            <v>1</v>
          </cell>
          <cell r="F263">
            <v>2</v>
          </cell>
        </row>
        <row r="264">
          <cell r="B264" t="str">
            <v>Nâng cao năng lực thích ứng biến đổi khí hậu cho hạ tầng, cải thiện môi trường phục vụ phát triển kinh tế - xã hội tỉnh Lạng Sơn (vốn vay AFD).</v>
          </cell>
          <cell r="C264" t="str">
            <v>B</v>
          </cell>
          <cell r="D264" t="str">
            <v>tỉnh Lạng Sơn</v>
          </cell>
          <cell r="E264" t="str">
            <v>tỉnh Lạng Sơn</v>
          </cell>
          <cell r="F264" t="str">
            <v>tỉnh Lạng Sơn</v>
          </cell>
        </row>
        <row r="265">
          <cell r="B265" t="str">
            <v>Dự án "Phát triển cơ sở hạ tầng thích ứng với biến đổi khí hậu để hỗ trợ sản xuất cho đồng bào dân tộc các tỉnh miền núi, trung du phía Bắc, tỉnh Lạng Sơn" sử dụng vốn vay Nhật Bản</v>
          </cell>
          <cell r="C265" t="str">
            <v>B</v>
          </cell>
          <cell r="D265" t="str">
            <v>tỉnh Lạng Sơn</v>
          </cell>
          <cell r="E265" t="str">
            <v>tỉnh Lạng Sơn</v>
          </cell>
          <cell r="F265" t="str">
            <v>tỉnh Lạng Sơn</v>
          </cell>
          <cell r="G265">
            <v>0</v>
          </cell>
        </row>
        <row r="269">
          <cell r="B269" t="str">
            <v>Giao thông</v>
          </cell>
          <cell r="D269">
            <v>1</v>
          </cell>
          <cell r="E269">
            <v>1</v>
          </cell>
          <cell r="F269">
            <v>2</v>
          </cell>
        </row>
        <row r="270">
          <cell r="B270" t="str">
            <v>Dự án khởi công mới giai đoạn 2026-2030</v>
          </cell>
          <cell r="D270">
            <v>1</v>
          </cell>
          <cell r="E270">
            <v>1</v>
          </cell>
          <cell r="F270">
            <v>2</v>
          </cell>
        </row>
        <row r="271">
          <cell r="B271" t="str">
            <v>Nhóm công trình ưu tiên số 1</v>
          </cell>
          <cell r="D271">
            <v>1</v>
          </cell>
          <cell r="E271">
            <v>1</v>
          </cell>
          <cell r="F271">
            <v>2</v>
          </cell>
        </row>
        <row r="272">
          <cell r="B272" t="str">
            <v>Dự án Nâng cấp giao thông địa phương hiệu quả và thích ứng biến đổi khí hậu (REPTIP) - tỉnh Lạng Sơn</v>
          </cell>
          <cell r="C272" t="str">
            <v>B</v>
          </cell>
          <cell r="D272" t="str">
            <v>tỉnh Lạng Sơn</v>
          </cell>
          <cell r="E272" t="str">
            <v>tỉnh Lạng Sơn</v>
          </cell>
          <cell r="F272" t="str">
            <v>tỉnh Lạng Sơn</v>
          </cell>
        </row>
        <row r="273">
          <cell r="B273" t="str">
            <v>Phát triển hạ tầng tổng hợp thích ứng biến đổi khí hậu tỉnh Lạng Sơn</v>
          </cell>
          <cell r="C273" t="str">
            <v>B</v>
          </cell>
          <cell r="D273" t="str">
            <v>tỉnh Lạng Sơn</v>
          </cell>
          <cell r="E273" t="str">
            <v>tỉnh Lạng Sơn</v>
          </cell>
          <cell r="F273" t="str">
            <v>tỉnh Lạng Sơn</v>
          </cell>
        </row>
        <row r="274">
          <cell r="B274" t="str">
            <v>Dự phòng</v>
          </cell>
        </row>
        <row r="275">
          <cell r="B275" t="str">
            <v>Dự phòng vốn cân đối trong tiêu chí</v>
          </cell>
          <cell r="C275" t="str">
            <v>B</v>
          </cell>
          <cell r="D275" t="str">
            <v>tỉnh Lạng Sơn</v>
          </cell>
          <cell r="E275" t="str">
            <v>tỉnh Lạng Sơn</v>
          </cell>
          <cell r="F275" t="str">
            <v>tỉnh Lạng Sơn</v>
          </cell>
        </row>
        <row r="276">
          <cell r="B276" t="str">
            <v>Dự phòng vốn thu sử dụng đất</v>
          </cell>
          <cell r="C276" t="str">
            <v>B</v>
          </cell>
          <cell r="D276" t="str">
            <v>tỉnh Lạng Sơn</v>
          </cell>
          <cell r="E276" t="str">
            <v>tỉnh Lạng Sơn</v>
          </cell>
          <cell r="F276" t="str">
            <v>tỉnh Lạng Sơn</v>
          </cell>
        </row>
      </sheetData>
      <sheetData sheetId="27">
        <row r="14">
          <cell r="AB14">
            <v>8228275</v>
          </cell>
        </row>
      </sheetData>
      <sheetData sheetId="28"/>
      <sheetData sheetId="29"/>
      <sheetData sheetId="30"/>
      <sheetData sheetId="31"/>
      <sheetData sheetId="32">
        <row r="13">
          <cell r="BA13">
            <v>3681534</v>
          </cell>
        </row>
        <row r="14">
          <cell r="BA14">
            <v>1511841</v>
          </cell>
        </row>
        <row r="15">
          <cell r="BA15">
            <v>56084</v>
          </cell>
        </row>
        <row r="16">
          <cell r="BA16">
            <v>39109</v>
          </cell>
        </row>
        <row r="18">
          <cell r="BA18">
            <v>16975</v>
          </cell>
        </row>
        <row r="41">
          <cell r="BA41">
            <v>0</v>
          </cell>
        </row>
        <row r="74">
          <cell r="BA74">
            <v>0</v>
          </cell>
        </row>
        <row r="75">
          <cell r="BA75">
            <v>0</v>
          </cell>
        </row>
        <row r="78">
          <cell r="BA78">
            <v>0</v>
          </cell>
        </row>
        <row r="92">
          <cell r="BA92">
            <v>0</v>
          </cell>
        </row>
        <row r="94">
          <cell r="BA94">
            <v>0</v>
          </cell>
        </row>
        <row r="96">
          <cell r="BA96">
            <v>0</v>
          </cell>
        </row>
        <row r="101">
          <cell r="BA101">
            <v>0</v>
          </cell>
        </row>
        <row r="291">
          <cell r="BA291">
            <v>2132363</v>
          </cell>
        </row>
        <row r="292">
          <cell r="BA292">
            <v>172897</v>
          </cell>
        </row>
        <row r="293">
          <cell r="BA293">
            <v>172897</v>
          </cell>
        </row>
        <row r="407">
          <cell r="BA407">
            <v>0</v>
          </cell>
        </row>
        <row r="414">
          <cell r="BA414">
            <v>81206</v>
          </cell>
        </row>
        <row r="415">
          <cell r="BA415">
            <v>81206</v>
          </cell>
        </row>
        <row r="431">
          <cell r="BA431">
            <v>0</v>
          </cell>
        </row>
        <row r="440">
          <cell r="BA440">
            <v>24827</v>
          </cell>
        </row>
        <row r="441">
          <cell r="BA441">
            <v>24827</v>
          </cell>
        </row>
      </sheetData>
      <sheetData sheetId="33"/>
      <sheetData sheetId="34"/>
      <sheetData sheetId="35"/>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_3"/>
      <sheetName val="foxz_4"/>
      <sheetName val="foxz_5"/>
      <sheetName val="foxz_6"/>
      <sheetName val="foxz_7"/>
      <sheetName val="foxz_8"/>
      <sheetName val="foxz_9"/>
      <sheetName val="foxz"/>
      <sheetName val="SGV"/>
      <sheetName val="SGV_2"/>
      <sheetName val="Bieu1_ 2630TH"/>
      <sheetName val="Bieu do co cau"/>
      <sheetName val="Co cau nganh lv"/>
      <sheetName val="B1b. Tong hop CDT"/>
      <sheetName val="1a. CC nganh 26-30 (2)"/>
      <sheetName val="B1a-TH rut gon"/>
      <sheetName val="1b. CC nganh 26-30"/>
      <sheetName val="Biểu B.2_2630 NSDP"/>
      <sheetName val="PL1 GT"/>
      <sheetName val="Bieu B.2_2630 NSDP HDND"/>
      <sheetName val="BieuI.2a-TB von"/>
      <sheetName val="Bieu B.2c-PC cap xa"/>
      <sheetName val="Sheet2"/>
      <sheetName val="Biểu B.2b_2630 NSDP CCD"/>
      <sheetName val="Biểu B.2c_2630 NSDP KHNuoc"/>
      <sheetName val="Biểu B.2b_26 DA huyen chuyen ve"/>
      <sheetName val="Biểu B.2_2630 KCM (ko KHV)"/>
      <sheetName val="Biểu B.2_2630 KCM"/>
      <sheetName val="Biểu B.3_2630 NSTW"/>
      <sheetName val="foxz_2"/>
      <sheetName val="Biểu B.3a_2630 NSTW NgoaiDTC"/>
      <sheetName val="Biểu B.3b_2630 NSTW CCD"/>
      <sheetName val="Bieu B.4_2630-ODA"/>
      <sheetName val="Biểu B.5_2630 NSDP CT"/>
      <sheetName val="Biểu B.5tw_2630 NSTW CT"/>
      <sheetName val="B5. CTMTQG"/>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246">
          <cell r="BC246">
            <v>0</v>
          </cell>
        </row>
      </sheetData>
      <sheetData sheetId="28"/>
      <sheetData sheetId="29"/>
      <sheetData sheetId="30"/>
      <sheetData sheetId="31"/>
      <sheetData sheetId="32"/>
      <sheetData sheetId="33"/>
      <sheetData sheetId="34"/>
      <sheetData sheetId="35"/>
      <sheetData sheetId="3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I ĐT DTTS"/>
      <sheetName val="Biểu I NTM GNBV"/>
      <sheetName val="Ban 2-DongDang"/>
      <sheetName val="Ban 3-Locbinh"/>
      <sheetName val="Ban 4-DinhLap"/>
      <sheetName val="Ban6-HuuLung "/>
      <sheetName val="Ban 7-NaSam"/>
      <sheetName val="BAN 8-Thatkhe"/>
      <sheetName val="Ban 9-VanQuan"/>
      <sheetName val="Ban 10-BinhGia"/>
      <sheetName val="Ban 11-Bacson"/>
      <sheetName val="A1. NTM"/>
      <sheetName val="A2. GN"/>
      <sheetName val="II ĐT DTTS"/>
      <sheetName val="Biểu II NTM GNBV"/>
    </sheetNames>
    <sheetDataSet>
      <sheetData sheetId="0" refreshError="1"/>
      <sheetData sheetId="1" refreshError="1"/>
      <sheetData sheetId="2" refreshError="1">
        <row r="3">
          <cell r="A3" t="str">
            <v>(Kèm theo Tờ trình số:          /TTr-STC ngày           /       /2026 của Sở Tài chính)</v>
          </cell>
        </row>
        <row r="15">
          <cell r="G15">
            <v>779</v>
          </cell>
          <cell r="H15">
            <v>0</v>
          </cell>
          <cell r="J15">
            <v>779</v>
          </cell>
          <cell r="Q15">
            <v>0</v>
          </cell>
          <cell r="R15">
            <v>0</v>
          </cell>
        </row>
        <row r="16">
          <cell r="G16">
            <v>115</v>
          </cell>
          <cell r="H16">
            <v>803</v>
          </cell>
          <cell r="J16">
            <v>115</v>
          </cell>
          <cell r="Q16">
            <v>0</v>
          </cell>
          <cell r="R16">
            <v>0</v>
          </cell>
        </row>
        <row r="17">
          <cell r="G17">
            <v>6428</v>
          </cell>
          <cell r="H17">
            <v>1178</v>
          </cell>
          <cell r="J17">
            <v>6428</v>
          </cell>
          <cell r="K17">
            <v>1178</v>
          </cell>
          <cell r="Q17">
            <v>0</v>
          </cell>
          <cell r="R17">
            <v>0</v>
          </cell>
        </row>
        <row r="18">
          <cell r="G18">
            <v>411</v>
          </cell>
          <cell r="H18">
            <v>0</v>
          </cell>
          <cell r="J18">
            <v>411</v>
          </cell>
          <cell r="K18">
            <v>0</v>
          </cell>
          <cell r="Q18">
            <v>0</v>
          </cell>
          <cell r="R18">
            <v>0</v>
          </cell>
        </row>
        <row r="19">
          <cell r="R19">
            <v>1622</v>
          </cell>
        </row>
        <row r="20">
          <cell r="J20">
            <v>0</v>
          </cell>
        </row>
        <row r="21">
          <cell r="K21">
            <v>0</v>
          </cell>
        </row>
        <row r="22">
          <cell r="J22">
            <v>22</v>
          </cell>
        </row>
        <row r="23">
          <cell r="R23">
            <v>231</v>
          </cell>
        </row>
        <row r="24">
          <cell r="G24">
            <v>810</v>
          </cell>
          <cell r="H24">
            <v>229.18</v>
          </cell>
          <cell r="K24">
            <v>229.18</v>
          </cell>
        </row>
        <row r="25">
          <cell r="G25">
            <v>33</v>
          </cell>
          <cell r="H25">
            <v>0</v>
          </cell>
          <cell r="J25">
            <v>33</v>
          </cell>
          <cell r="K25">
            <v>0</v>
          </cell>
        </row>
        <row r="26">
          <cell r="G26">
            <v>789</v>
          </cell>
          <cell r="H26">
            <v>3</v>
          </cell>
          <cell r="J26">
            <v>28</v>
          </cell>
          <cell r="K26">
            <v>3</v>
          </cell>
          <cell r="R26">
            <v>0</v>
          </cell>
        </row>
        <row r="27">
          <cell r="G27">
            <v>78.218999999999994</v>
          </cell>
          <cell r="H27">
            <v>0</v>
          </cell>
          <cell r="J27">
            <v>0</v>
          </cell>
          <cell r="K27">
            <v>0</v>
          </cell>
          <cell r="R27">
            <v>0</v>
          </cell>
        </row>
        <row r="32">
          <cell r="G32">
            <v>276</v>
          </cell>
          <cell r="J32">
            <v>0</v>
          </cell>
          <cell r="K32">
            <v>0</v>
          </cell>
        </row>
        <row r="34">
          <cell r="K34">
            <v>0</v>
          </cell>
        </row>
        <row r="35">
          <cell r="G35">
            <v>6473.570999999999</v>
          </cell>
          <cell r="J35">
            <v>4029</v>
          </cell>
          <cell r="R35">
            <v>0</v>
          </cell>
        </row>
      </sheetData>
      <sheetData sheetId="3" refreshError="1">
        <row r="12">
          <cell r="F12">
            <v>606</v>
          </cell>
          <cell r="G12">
            <v>73</v>
          </cell>
        </row>
      </sheetData>
      <sheetData sheetId="4" refreshError="1">
        <row r="10">
          <cell r="K10">
            <v>27.161000000000001</v>
          </cell>
        </row>
        <row r="15">
          <cell r="M15">
            <v>18753</v>
          </cell>
        </row>
      </sheetData>
      <sheetData sheetId="5" refreshError="1">
        <row r="21">
          <cell r="N21">
            <v>131.79599999999999</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CU606"/>
  <sheetViews>
    <sheetView showZeros="0" view="pageBreakPreview" topLeftCell="A2" zoomScale="66" zoomScaleNormal="66" zoomScaleSheetLayoutView="66" zoomScalePageLayoutView="55" workbookViewId="0">
      <pane xSplit="2" ySplit="11" topLeftCell="C556" activePane="bottomRight" state="frozen"/>
      <selection activeCell="A2" sqref="A2"/>
      <selection pane="topRight" activeCell="C2" sqref="C2"/>
      <selection pane="bottomLeft" activeCell="A13" sqref="A13"/>
      <selection pane="bottomRight" activeCell="BD469" sqref="BD469"/>
    </sheetView>
  </sheetViews>
  <sheetFormatPr defaultColWidth="8.09765625" defaultRowHeight="18"/>
  <cols>
    <col min="1" max="1" width="7.19921875" style="2" customWidth="1"/>
    <col min="2" max="2" width="39" style="226" customWidth="1"/>
    <col min="3" max="3" width="8.69921875" style="226" customWidth="1"/>
    <col min="4" max="4" width="10.09765625" style="226" hidden="1" customWidth="1"/>
    <col min="5" max="5" width="11.5" style="226" hidden="1" customWidth="1"/>
    <col min="6" max="6" width="13.19921875" style="2" customWidth="1"/>
    <col min="7" max="7" width="22.5" style="2" customWidth="1"/>
    <col min="8" max="8" width="13.59765625" style="2" customWidth="1"/>
    <col min="9" max="9" width="19.19921875" style="2" customWidth="1"/>
    <col min="10" max="10" width="19.69921875" style="2" customWidth="1"/>
    <col min="11" max="11" width="18.8984375" style="2" customWidth="1"/>
    <col min="12" max="13" width="17" style="2" customWidth="1"/>
    <col min="14" max="16" width="10.09765625" style="2" hidden="1" customWidth="1"/>
    <col min="17" max="18" width="14.19921875" style="2" hidden="1" customWidth="1"/>
    <col min="19" max="21" width="10.5" style="2" hidden="1" customWidth="1"/>
    <col min="22" max="22" width="13.19921875" style="2" hidden="1" customWidth="1"/>
    <col min="23" max="23" width="12.3984375" style="2" hidden="1" customWidth="1"/>
    <col min="24" max="26" width="9.59765625" style="2" hidden="1" customWidth="1"/>
    <col min="27" max="27" width="13.69921875" style="2" hidden="1" customWidth="1"/>
    <col min="28" max="28" width="14" style="2" hidden="1" customWidth="1"/>
    <col min="29" max="31" width="9.59765625" style="2" hidden="1" customWidth="1"/>
    <col min="32" max="32" width="15.59765625" style="2" hidden="1" customWidth="1"/>
    <col min="33" max="33" width="14.5" style="2" hidden="1" customWidth="1"/>
    <col min="34" max="36" width="9.59765625" style="2" hidden="1" customWidth="1"/>
    <col min="37" max="37" width="15.3984375" style="2" hidden="1" customWidth="1"/>
    <col min="38" max="38" width="14.69921875" style="2" hidden="1" customWidth="1"/>
    <col min="39" max="39" width="13.5" style="2" hidden="1" customWidth="1"/>
    <col min="40" max="40" width="13.59765625" style="2" hidden="1" customWidth="1"/>
    <col min="41" max="41" width="9.59765625" style="2" hidden="1" customWidth="1"/>
    <col min="42" max="42" width="14.5" style="2" hidden="1" customWidth="1"/>
    <col min="43" max="43" width="15.09765625" style="2" hidden="1" customWidth="1"/>
    <col min="44" max="44" width="14.69921875" style="2" hidden="1" customWidth="1"/>
    <col min="45" max="45" width="11.69921875" style="2" hidden="1" customWidth="1"/>
    <col min="46" max="46" width="9.59765625" style="2" hidden="1" customWidth="1"/>
    <col min="47" max="47" width="13.69921875" style="2" hidden="1" customWidth="1"/>
    <col min="48" max="48" width="15.09765625" style="2" hidden="1" customWidth="1"/>
    <col min="49" max="49" width="14" style="2" hidden="1" customWidth="1"/>
    <col min="50" max="50" width="11" style="2" hidden="1" customWidth="1"/>
    <col min="51" max="51" width="9.59765625" style="2" hidden="1" customWidth="1"/>
    <col min="52" max="52" width="18.5" style="2" hidden="1" customWidth="1"/>
    <col min="53" max="53" width="18.09765625" style="2" hidden="1" customWidth="1"/>
    <col min="54" max="54" width="17.19921875" style="2" hidden="1" customWidth="1"/>
    <col min="55" max="55" width="18.8984375" style="2" hidden="1" customWidth="1"/>
    <col min="56" max="56" width="18" style="2" customWidth="1"/>
    <col min="57" max="57" width="19" style="2" customWidth="1"/>
    <col min="58" max="58" width="19.19921875" style="2" customWidth="1"/>
    <col min="59" max="59" width="13.69921875" style="2" hidden="1" customWidth="1"/>
    <col min="60" max="60" width="13.09765625" style="2" hidden="1" customWidth="1"/>
    <col min="61" max="61" width="10.59765625" style="2" hidden="1" customWidth="1"/>
    <col min="62" max="63" width="9" style="2" hidden="1" customWidth="1"/>
    <col min="64" max="65" width="14" style="2" hidden="1" customWidth="1"/>
    <col min="66" max="66" width="12.59765625" style="2" hidden="1" customWidth="1"/>
    <col min="67" max="67" width="10.5" style="2" hidden="1" customWidth="1"/>
    <col min="68" max="68" width="9" style="2" hidden="1" customWidth="1"/>
    <col min="69" max="70" width="17" style="2" hidden="1" customWidth="1"/>
    <col min="71" max="71" width="18.69921875" style="2" customWidth="1"/>
    <col min="72" max="72" width="49.69921875" style="2" hidden="1" customWidth="1"/>
    <col min="73" max="73" width="24.59765625" style="2" hidden="1" customWidth="1"/>
    <col min="74" max="78" width="17" style="2" hidden="1" customWidth="1"/>
    <col min="79" max="79" width="22.19921875" style="2" hidden="1" customWidth="1"/>
    <col min="80" max="80" width="17" style="2" hidden="1" customWidth="1"/>
    <col min="81" max="81" width="16.5" style="2" hidden="1" customWidth="1"/>
    <col min="82" max="82" width="8.19921875" style="2" hidden="1" customWidth="1"/>
    <col min="83" max="83" width="21.09765625" style="2" customWidth="1"/>
    <col min="84" max="84" width="17.8984375" style="2" hidden="1" customWidth="1"/>
    <col min="85" max="85" width="22.5" style="2" hidden="1" customWidth="1"/>
    <col min="86" max="86" width="13.19921875" style="2" hidden="1" customWidth="1"/>
    <col min="87" max="87" width="21.5" style="2" hidden="1" customWidth="1"/>
    <col min="88" max="88" width="13" style="2" hidden="1" customWidth="1"/>
    <col min="89" max="89" width="12.8984375" style="2" hidden="1" customWidth="1"/>
    <col min="90" max="90" width="8.09765625" style="2" hidden="1" customWidth="1"/>
    <col min="91" max="91" width="22.19921875" style="2" customWidth="1"/>
    <col min="92" max="93" width="9.5" style="2" customWidth="1"/>
    <col min="94" max="94" width="9.5" style="3" customWidth="1"/>
    <col min="95" max="95" width="10" style="3" bestFit="1" customWidth="1"/>
    <col min="96" max="96" width="12.09765625" style="2" hidden="1" customWidth="1"/>
    <col min="97" max="97" width="11.19921875" style="2" bestFit="1" customWidth="1"/>
    <col min="98" max="98" width="9.19921875" style="2" bestFit="1" customWidth="1"/>
    <col min="99" max="99" width="11" style="2" bestFit="1" customWidth="1"/>
    <col min="100" max="16384" width="8.09765625" style="2"/>
  </cols>
  <sheetData>
    <row r="1" spans="1:97" ht="32.25" hidden="1" customHeight="1">
      <c r="A1" s="408" t="s">
        <v>78</v>
      </c>
      <c r="B1" s="408"/>
      <c r="C1" s="408"/>
      <c r="D1" s="408"/>
      <c r="E1" s="408"/>
      <c r="F1" s="408"/>
      <c r="G1" s="408"/>
      <c r="H1" s="408"/>
      <c r="I1" s="408"/>
      <c r="J1" s="408"/>
      <c r="K1" s="408"/>
      <c r="L1" s="408"/>
      <c r="M1" s="408"/>
      <c r="N1" s="408"/>
      <c r="O1" s="408"/>
      <c r="P1" s="408"/>
      <c r="Q1" s="408"/>
      <c r="R1" s="408"/>
      <c r="S1" s="408"/>
      <c r="T1" s="408"/>
      <c r="U1" s="408"/>
      <c r="V1" s="408"/>
      <c r="W1" s="408"/>
      <c r="X1" s="408"/>
      <c r="Y1" s="408"/>
      <c r="Z1" s="408"/>
      <c r="AA1" s="408"/>
      <c r="AB1" s="408"/>
      <c r="AC1" s="408"/>
      <c r="AD1" s="408"/>
      <c r="AE1" s="408"/>
      <c r="AF1" s="408"/>
      <c r="AG1" s="408"/>
      <c r="AH1" s="408"/>
      <c r="AI1" s="408"/>
      <c r="AJ1" s="408"/>
      <c r="AK1" s="408"/>
      <c r="AL1" s="408"/>
      <c r="AM1" s="408"/>
      <c r="AN1" s="408"/>
      <c r="AO1" s="408"/>
      <c r="AP1" s="408"/>
      <c r="AQ1" s="408"/>
      <c r="AR1" s="408"/>
      <c r="AS1" s="408"/>
      <c r="AT1" s="408"/>
      <c r="AU1" s="408"/>
      <c r="AV1" s="408"/>
      <c r="AW1" s="408"/>
      <c r="AX1" s="408"/>
      <c r="AY1" s="408"/>
      <c r="AZ1" s="408"/>
      <c r="BA1" s="408"/>
      <c r="BB1" s="408"/>
      <c r="BC1" s="408"/>
      <c r="BD1" s="408"/>
      <c r="BE1" s="408"/>
      <c r="BF1" s="408"/>
      <c r="BG1" s="408"/>
      <c r="BH1" s="408"/>
      <c r="BI1" s="408"/>
      <c r="BJ1" s="408"/>
      <c r="BK1" s="408"/>
      <c r="BL1" s="408"/>
      <c r="BM1" s="408"/>
      <c r="BN1" s="408"/>
      <c r="BO1" s="408"/>
      <c r="BP1" s="408"/>
      <c r="BQ1" s="408"/>
      <c r="BR1" s="408"/>
      <c r="BS1" s="408"/>
      <c r="BT1" s="408"/>
      <c r="BU1" s="408"/>
      <c r="BV1" s="408"/>
      <c r="BW1" s="408"/>
      <c r="BX1" s="408"/>
      <c r="BY1" s="408"/>
      <c r="BZ1" s="408"/>
      <c r="CA1" s="408"/>
      <c r="CB1" s="408"/>
      <c r="CC1" s="408"/>
      <c r="CD1" s="408"/>
      <c r="CE1" s="408"/>
      <c r="CF1" s="1"/>
    </row>
    <row r="2" spans="1:97" ht="24.75" customHeight="1">
      <c r="A2" s="409"/>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c r="BF2" s="409"/>
      <c r="BG2" s="409"/>
      <c r="BH2" s="409"/>
      <c r="BI2" s="409"/>
      <c r="BJ2" s="409"/>
      <c r="BK2" s="409"/>
      <c r="BL2" s="409"/>
      <c r="BM2" s="409"/>
      <c r="BN2" s="409"/>
      <c r="BO2" s="409"/>
      <c r="BP2" s="409"/>
      <c r="BQ2" s="409"/>
      <c r="BR2" s="409"/>
      <c r="BS2" s="409"/>
      <c r="BT2" s="409"/>
      <c r="BU2" s="409"/>
      <c r="BV2" s="409"/>
      <c r="BW2" s="409"/>
      <c r="BX2" s="409"/>
      <c r="BY2" s="409"/>
      <c r="BZ2" s="409"/>
      <c r="CA2" s="409"/>
      <c r="CB2" s="409"/>
      <c r="CC2" s="409"/>
      <c r="CD2" s="409"/>
      <c r="CE2" s="409"/>
      <c r="CF2" s="4"/>
    </row>
    <row r="3" spans="1:97">
      <c r="A3" s="409" t="s">
        <v>361</v>
      </c>
      <c r="B3" s="409"/>
      <c r="C3" s="409"/>
      <c r="D3" s="409"/>
      <c r="E3" s="409"/>
      <c r="F3" s="409"/>
      <c r="G3" s="409"/>
      <c r="H3" s="409"/>
      <c r="I3" s="409"/>
      <c r="J3" s="409"/>
      <c r="K3" s="409"/>
      <c r="L3" s="409"/>
      <c r="M3" s="409"/>
      <c r="N3" s="409"/>
      <c r="O3" s="409"/>
      <c r="P3" s="409"/>
      <c r="Q3" s="409"/>
      <c r="R3" s="409"/>
      <c r="S3" s="409"/>
      <c r="T3" s="409"/>
      <c r="U3" s="409"/>
      <c r="V3" s="409"/>
      <c r="W3" s="409"/>
      <c r="X3" s="409"/>
      <c r="Y3" s="409"/>
      <c r="Z3" s="409"/>
      <c r="AA3" s="409"/>
      <c r="AB3" s="409"/>
      <c r="AC3" s="409"/>
      <c r="AD3" s="409"/>
      <c r="AE3" s="409"/>
      <c r="AF3" s="409"/>
      <c r="AG3" s="409"/>
      <c r="AH3" s="409"/>
      <c r="AI3" s="409"/>
      <c r="AJ3" s="409"/>
      <c r="AK3" s="409"/>
      <c r="AL3" s="409"/>
      <c r="AM3" s="409"/>
      <c r="AN3" s="409"/>
      <c r="AO3" s="409"/>
      <c r="AP3" s="409"/>
      <c r="AQ3" s="409"/>
      <c r="AR3" s="409"/>
      <c r="AS3" s="409"/>
      <c r="AT3" s="409"/>
      <c r="AU3" s="409"/>
      <c r="AV3" s="409"/>
      <c r="AW3" s="409"/>
      <c r="AX3" s="409"/>
      <c r="AY3" s="409"/>
      <c r="AZ3" s="409"/>
      <c r="BA3" s="409"/>
      <c r="BB3" s="409"/>
      <c r="BC3" s="409"/>
      <c r="BD3" s="409"/>
      <c r="BE3" s="409"/>
      <c r="BF3" s="409"/>
      <c r="BG3" s="409"/>
      <c r="BH3" s="409"/>
      <c r="BI3" s="409"/>
      <c r="BJ3" s="409"/>
      <c r="BK3" s="409"/>
      <c r="BL3" s="409"/>
      <c r="BM3" s="409"/>
      <c r="BN3" s="409"/>
      <c r="BO3" s="409"/>
      <c r="BP3" s="409"/>
      <c r="BQ3" s="409"/>
      <c r="BR3" s="409"/>
      <c r="BS3" s="409"/>
      <c r="BT3" s="409"/>
      <c r="BU3" s="409"/>
      <c r="BV3" s="409"/>
      <c r="BW3" s="409"/>
      <c r="BX3" s="409"/>
      <c r="BY3" s="409"/>
      <c r="BZ3" s="409"/>
      <c r="CA3" s="409"/>
      <c r="CB3" s="409"/>
      <c r="CC3" s="409"/>
      <c r="CD3" s="409"/>
      <c r="CE3" s="409"/>
      <c r="CF3" s="4"/>
    </row>
    <row r="4" spans="1:97" ht="18.75" customHeight="1">
      <c r="A4" s="407" t="s">
        <v>370</v>
      </c>
      <c r="B4" s="407"/>
      <c r="C4" s="407"/>
      <c r="D4" s="407"/>
      <c r="E4" s="407"/>
      <c r="F4" s="407"/>
      <c r="G4" s="407"/>
      <c r="H4" s="407"/>
      <c r="I4" s="407"/>
      <c r="J4" s="407"/>
      <c r="K4" s="407"/>
      <c r="L4" s="407"/>
      <c r="M4" s="407"/>
      <c r="N4" s="407"/>
      <c r="O4" s="407"/>
      <c r="P4" s="407"/>
      <c r="Q4" s="407"/>
      <c r="R4" s="407"/>
      <c r="S4" s="407"/>
      <c r="T4" s="407"/>
      <c r="U4" s="407"/>
      <c r="V4" s="407"/>
      <c r="W4" s="407"/>
      <c r="X4" s="407"/>
      <c r="Y4" s="407"/>
      <c r="Z4" s="407"/>
      <c r="AA4" s="407"/>
      <c r="AB4" s="407"/>
      <c r="AC4" s="407"/>
      <c r="AD4" s="407"/>
      <c r="AE4" s="407"/>
      <c r="AF4" s="407"/>
      <c r="AG4" s="407"/>
      <c r="AH4" s="407"/>
      <c r="AI4" s="407"/>
      <c r="AJ4" s="407"/>
      <c r="AK4" s="407"/>
      <c r="AL4" s="407"/>
      <c r="AM4" s="407"/>
      <c r="AN4" s="407"/>
      <c r="AO4" s="407"/>
      <c r="AP4" s="407"/>
      <c r="AQ4" s="407"/>
      <c r="AR4" s="407"/>
      <c r="AS4" s="407"/>
      <c r="AT4" s="407"/>
      <c r="AU4" s="407"/>
      <c r="AV4" s="407"/>
      <c r="AW4" s="407"/>
      <c r="AX4" s="407"/>
      <c r="AY4" s="407"/>
      <c r="AZ4" s="407"/>
      <c r="BA4" s="407"/>
      <c r="BB4" s="407"/>
      <c r="BC4" s="407"/>
      <c r="BD4" s="407"/>
      <c r="BE4" s="407"/>
      <c r="BF4" s="407"/>
      <c r="BG4" s="407"/>
      <c r="BH4" s="407"/>
      <c r="BI4" s="407"/>
      <c r="BJ4" s="407"/>
      <c r="BK4" s="407"/>
      <c r="BL4" s="407"/>
      <c r="BM4" s="407"/>
      <c r="BN4" s="407"/>
      <c r="BO4" s="407"/>
      <c r="BP4" s="407"/>
      <c r="BQ4" s="407"/>
      <c r="BR4" s="407"/>
      <c r="BS4" s="407"/>
      <c r="BT4" s="407"/>
      <c r="BU4" s="407"/>
      <c r="BV4" s="407"/>
      <c r="BW4" s="407"/>
      <c r="BX4" s="407"/>
      <c r="BY4" s="407"/>
      <c r="BZ4" s="407"/>
      <c r="CA4" s="407"/>
      <c r="CB4" s="407"/>
      <c r="CC4" s="407"/>
      <c r="CD4" s="407"/>
      <c r="CE4" s="407"/>
      <c r="CF4" s="5"/>
    </row>
    <row r="5" spans="1:97" ht="24" customHeight="1">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t="s">
        <v>79</v>
      </c>
      <c r="BA5" s="6" t="s">
        <v>79</v>
      </c>
      <c r="BB5" s="6" t="s">
        <v>79</v>
      </c>
      <c r="BC5" s="6"/>
      <c r="BD5" s="6"/>
      <c r="BE5" s="6"/>
      <c r="BF5" s="6"/>
      <c r="BG5" s="7"/>
      <c r="BH5" s="8"/>
      <c r="BI5" s="6"/>
      <c r="BJ5" s="6"/>
      <c r="BK5" s="6"/>
      <c r="BL5" s="6"/>
      <c r="BM5" s="8"/>
      <c r="BN5" s="6"/>
      <c r="BO5" s="6"/>
      <c r="BP5" s="6"/>
      <c r="BQ5" s="6"/>
      <c r="BR5" s="6"/>
      <c r="BS5" s="6"/>
      <c r="BT5" s="6"/>
      <c r="BU5" s="6"/>
      <c r="BV5" s="6"/>
      <c r="BW5" s="6"/>
      <c r="BX5" s="6"/>
      <c r="BY5" s="6"/>
      <c r="BZ5" s="6"/>
      <c r="CA5" s="6"/>
      <c r="CB5" s="6"/>
      <c r="CC5" s="6"/>
      <c r="CD5" s="6"/>
      <c r="CE5" s="6" t="s">
        <v>59</v>
      </c>
      <c r="CF5" s="9"/>
    </row>
    <row r="6" spans="1:97" ht="34.5" customHeight="1">
      <c r="A6" s="410" t="s">
        <v>3</v>
      </c>
      <c r="B6" s="410" t="s">
        <v>58</v>
      </c>
      <c r="C6" s="410" t="s">
        <v>80</v>
      </c>
      <c r="D6" s="410" t="s">
        <v>81</v>
      </c>
      <c r="E6" s="410" t="s">
        <v>82</v>
      </c>
      <c r="F6" s="410" t="s">
        <v>83</v>
      </c>
      <c r="G6" s="410" t="s">
        <v>84</v>
      </c>
      <c r="H6" s="411" t="s">
        <v>85</v>
      </c>
      <c r="I6" s="410" t="s">
        <v>86</v>
      </c>
      <c r="J6" s="410"/>
      <c r="K6" s="410"/>
      <c r="L6" s="410" t="s">
        <v>87</v>
      </c>
      <c r="M6" s="410"/>
      <c r="N6" s="410"/>
      <c r="O6" s="410"/>
      <c r="P6" s="410"/>
      <c r="Q6" s="410" t="s">
        <v>88</v>
      </c>
      <c r="R6" s="410"/>
      <c r="S6" s="410"/>
      <c r="T6" s="410"/>
      <c r="U6" s="410"/>
      <c r="V6" s="410" t="s">
        <v>89</v>
      </c>
      <c r="W6" s="410"/>
      <c r="X6" s="410"/>
      <c r="Y6" s="410"/>
      <c r="Z6" s="410"/>
      <c r="AA6" s="410" t="s">
        <v>90</v>
      </c>
      <c r="AB6" s="410"/>
      <c r="AC6" s="410"/>
      <c r="AD6" s="410"/>
      <c r="AE6" s="410"/>
      <c r="AF6" s="410" t="s">
        <v>91</v>
      </c>
      <c r="AG6" s="410"/>
      <c r="AH6" s="410"/>
      <c r="AI6" s="410"/>
      <c r="AJ6" s="410"/>
      <c r="AK6" s="410" t="s">
        <v>92</v>
      </c>
      <c r="AL6" s="410"/>
      <c r="AM6" s="410"/>
      <c r="AN6" s="410"/>
      <c r="AO6" s="410"/>
      <c r="AP6" s="410" t="s">
        <v>93</v>
      </c>
      <c r="AQ6" s="410"/>
      <c r="AR6" s="410"/>
      <c r="AS6" s="410"/>
      <c r="AT6" s="44"/>
      <c r="AU6" s="410" t="s">
        <v>94</v>
      </c>
      <c r="AV6" s="410"/>
      <c r="AW6" s="410"/>
      <c r="AX6" s="410"/>
      <c r="AY6" s="44"/>
      <c r="AZ6" s="44" t="s">
        <v>95</v>
      </c>
      <c r="BA6" s="44"/>
      <c r="BB6" s="44" t="s">
        <v>96</v>
      </c>
      <c r="BC6" s="44" t="s">
        <v>97</v>
      </c>
      <c r="BD6" s="410" t="s">
        <v>97</v>
      </c>
      <c r="BE6" s="411" t="s">
        <v>98</v>
      </c>
      <c r="BF6" s="417"/>
      <c r="BG6" s="411" t="s">
        <v>99</v>
      </c>
      <c r="BH6" s="309"/>
      <c r="BI6" s="310"/>
      <c r="BJ6" s="310"/>
      <c r="BK6" s="309"/>
      <c r="BL6" s="414" t="s">
        <v>100</v>
      </c>
      <c r="BM6" s="410" t="s">
        <v>101</v>
      </c>
      <c r="BN6" s="410"/>
      <c r="BO6" s="410"/>
      <c r="BP6" s="410"/>
      <c r="BQ6" s="410" t="s">
        <v>102</v>
      </c>
      <c r="BR6" s="414" t="s">
        <v>103</v>
      </c>
      <c r="BS6" s="410" t="s">
        <v>104</v>
      </c>
      <c r="BT6" s="410" t="s">
        <v>105</v>
      </c>
      <c r="BU6" s="410" t="s">
        <v>106</v>
      </c>
      <c r="BV6" s="410" t="s">
        <v>107</v>
      </c>
      <c r="BW6" s="410"/>
      <c r="BX6" s="410"/>
      <c r="BY6" s="410"/>
      <c r="BZ6" s="410" t="s">
        <v>108</v>
      </c>
      <c r="CA6" s="414" t="s">
        <v>109</v>
      </c>
      <c r="CB6" s="414" t="s">
        <v>110</v>
      </c>
      <c r="CC6" s="414" t="s">
        <v>111</v>
      </c>
      <c r="CD6" s="414" t="s">
        <v>112</v>
      </c>
      <c r="CE6" s="410" t="s">
        <v>2</v>
      </c>
    </row>
    <row r="7" spans="1:97" ht="34.5" customHeight="1">
      <c r="A7" s="410"/>
      <c r="B7" s="410"/>
      <c r="C7" s="410"/>
      <c r="D7" s="410"/>
      <c r="E7" s="410"/>
      <c r="F7" s="410"/>
      <c r="G7" s="410"/>
      <c r="H7" s="412"/>
      <c r="I7" s="414" t="s">
        <v>113</v>
      </c>
      <c r="J7" s="410" t="s">
        <v>114</v>
      </c>
      <c r="K7" s="410"/>
      <c r="L7" s="410"/>
      <c r="M7" s="410"/>
      <c r="N7" s="410"/>
      <c r="O7" s="410"/>
      <c r="P7" s="410"/>
      <c r="Q7" s="410"/>
      <c r="R7" s="410"/>
      <c r="S7" s="410"/>
      <c r="T7" s="410"/>
      <c r="U7" s="410"/>
      <c r="V7" s="410"/>
      <c r="W7" s="410"/>
      <c r="X7" s="410"/>
      <c r="Y7" s="410"/>
      <c r="Z7" s="410"/>
      <c r="AA7" s="410"/>
      <c r="AB7" s="410"/>
      <c r="AC7" s="410"/>
      <c r="AD7" s="410"/>
      <c r="AE7" s="410"/>
      <c r="AF7" s="410"/>
      <c r="AG7" s="410"/>
      <c r="AH7" s="410"/>
      <c r="AI7" s="410"/>
      <c r="AJ7" s="410"/>
      <c r="AK7" s="410"/>
      <c r="AL7" s="410"/>
      <c r="AM7" s="410"/>
      <c r="AN7" s="410"/>
      <c r="AO7" s="410"/>
      <c r="AP7" s="410"/>
      <c r="AQ7" s="410"/>
      <c r="AR7" s="410"/>
      <c r="AS7" s="410"/>
      <c r="AT7" s="44"/>
      <c r="AU7" s="410"/>
      <c r="AV7" s="410"/>
      <c r="AW7" s="410"/>
      <c r="AX7" s="410"/>
      <c r="AY7" s="44"/>
      <c r="AZ7" s="44"/>
      <c r="BA7" s="44"/>
      <c r="BB7" s="44"/>
      <c r="BC7" s="44"/>
      <c r="BD7" s="410"/>
      <c r="BE7" s="413"/>
      <c r="BF7" s="418"/>
      <c r="BG7" s="412"/>
      <c r="BH7" s="311"/>
      <c r="BI7" s="312"/>
      <c r="BJ7" s="312"/>
      <c r="BK7" s="311"/>
      <c r="BL7" s="415"/>
      <c r="BM7" s="410"/>
      <c r="BN7" s="410"/>
      <c r="BO7" s="410"/>
      <c r="BP7" s="410"/>
      <c r="BQ7" s="410"/>
      <c r="BR7" s="415"/>
      <c r="BS7" s="410"/>
      <c r="BT7" s="410"/>
      <c r="BU7" s="410"/>
      <c r="BV7" s="410"/>
      <c r="BW7" s="410"/>
      <c r="BX7" s="410"/>
      <c r="BY7" s="410"/>
      <c r="BZ7" s="410"/>
      <c r="CA7" s="415"/>
      <c r="CB7" s="415"/>
      <c r="CC7" s="415"/>
      <c r="CD7" s="415"/>
      <c r="CE7" s="410"/>
    </row>
    <row r="8" spans="1:97" ht="35.700000000000003" hidden="1" customHeight="1">
      <c r="A8" s="410"/>
      <c r="B8" s="410"/>
      <c r="C8" s="410"/>
      <c r="D8" s="410"/>
      <c r="E8" s="410"/>
      <c r="F8" s="410"/>
      <c r="G8" s="410"/>
      <c r="H8" s="412"/>
      <c r="I8" s="415"/>
      <c r="J8" s="411" t="s">
        <v>115</v>
      </c>
      <c r="K8" s="414" t="s">
        <v>116</v>
      </c>
      <c r="L8" s="410" t="s">
        <v>115</v>
      </c>
      <c r="M8" s="410" t="s">
        <v>117</v>
      </c>
      <c r="N8" s="410"/>
      <c r="O8" s="410"/>
      <c r="P8" s="410"/>
      <c r="Q8" s="410" t="s">
        <v>115</v>
      </c>
      <c r="R8" s="410" t="s">
        <v>117</v>
      </c>
      <c r="S8" s="410"/>
      <c r="T8" s="410"/>
      <c r="U8" s="410"/>
      <c r="V8" s="410" t="s">
        <v>115</v>
      </c>
      <c r="W8" s="410" t="s">
        <v>117</v>
      </c>
      <c r="X8" s="410"/>
      <c r="Y8" s="410"/>
      <c r="Z8" s="410"/>
      <c r="AA8" s="410" t="s">
        <v>115</v>
      </c>
      <c r="AB8" s="410" t="s">
        <v>117</v>
      </c>
      <c r="AC8" s="410"/>
      <c r="AD8" s="410"/>
      <c r="AE8" s="410"/>
      <c r="AF8" s="410" t="s">
        <v>115</v>
      </c>
      <c r="AG8" s="410" t="s">
        <v>117</v>
      </c>
      <c r="AH8" s="410"/>
      <c r="AI8" s="410"/>
      <c r="AJ8" s="410"/>
      <c r="AK8" s="410" t="s">
        <v>115</v>
      </c>
      <c r="AL8" s="410" t="s">
        <v>117</v>
      </c>
      <c r="AM8" s="410"/>
      <c r="AN8" s="410"/>
      <c r="AO8" s="410"/>
      <c r="AP8" s="410" t="s">
        <v>115</v>
      </c>
      <c r="AQ8" s="410" t="s">
        <v>117</v>
      </c>
      <c r="AR8" s="410"/>
      <c r="AS8" s="410"/>
      <c r="AT8" s="410"/>
      <c r="AU8" s="410" t="s">
        <v>115</v>
      </c>
      <c r="AV8" s="410" t="s">
        <v>117</v>
      </c>
      <c r="AW8" s="410"/>
      <c r="AX8" s="410"/>
      <c r="AY8" s="410"/>
      <c r="AZ8" s="44" t="s">
        <v>115</v>
      </c>
      <c r="BA8" s="44" t="s">
        <v>117</v>
      </c>
      <c r="BB8" s="44"/>
      <c r="BC8" s="44"/>
      <c r="BD8" s="410"/>
      <c r="BE8" s="16"/>
      <c r="BF8" s="16"/>
      <c r="BG8" s="412"/>
      <c r="BH8" s="313"/>
      <c r="BI8" s="314"/>
      <c r="BJ8" s="44"/>
      <c r="BK8" s="44"/>
      <c r="BL8" s="415"/>
      <c r="BM8" s="44"/>
      <c r="BN8" s="44"/>
      <c r="BO8" s="44"/>
      <c r="BP8" s="44"/>
      <c r="BQ8" s="410"/>
      <c r="BR8" s="415"/>
      <c r="BS8" s="410"/>
      <c r="BT8" s="410"/>
      <c r="BU8" s="410"/>
      <c r="BV8" s="410" t="s">
        <v>118</v>
      </c>
      <c r="BW8" s="410" t="s">
        <v>119</v>
      </c>
      <c r="BX8" s="410" t="s">
        <v>120</v>
      </c>
      <c r="BY8" s="410" t="s">
        <v>121</v>
      </c>
      <c r="BZ8" s="410"/>
      <c r="CA8" s="415"/>
      <c r="CB8" s="415"/>
      <c r="CC8" s="415"/>
      <c r="CD8" s="415"/>
      <c r="CE8" s="410"/>
      <c r="CI8" s="2">
        <f>ROUND(707198,-2)</f>
        <v>707200</v>
      </c>
    </row>
    <row r="9" spans="1:97" ht="21.75" customHeight="1">
      <c r="A9" s="410"/>
      <c r="B9" s="410"/>
      <c r="C9" s="410"/>
      <c r="D9" s="410"/>
      <c r="E9" s="410"/>
      <c r="F9" s="410"/>
      <c r="G9" s="410"/>
      <c r="H9" s="412"/>
      <c r="I9" s="415"/>
      <c r="J9" s="412"/>
      <c r="K9" s="415"/>
      <c r="L9" s="410"/>
      <c r="M9" s="410" t="s">
        <v>117</v>
      </c>
      <c r="N9" s="419" t="s">
        <v>122</v>
      </c>
      <c r="O9" s="419" t="s">
        <v>123</v>
      </c>
      <c r="P9" s="419" t="s">
        <v>124</v>
      </c>
      <c r="Q9" s="410"/>
      <c r="R9" s="410" t="s">
        <v>8</v>
      </c>
      <c r="S9" s="419" t="s">
        <v>122</v>
      </c>
      <c r="T9" s="419" t="s">
        <v>123</v>
      </c>
      <c r="U9" s="419" t="s">
        <v>124</v>
      </c>
      <c r="V9" s="410"/>
      <c r="W9" s="410" t="s">
        <v>8</v>
      </c>
      <c r="X9" s="419" t="s">
        <v>122</v>
      </c>
      <c r="Y9" s="419" t="s">
        <v>123</v>
      </c>
      <c r="Z9" s="419" t="s">
        <v>124</v>
      </c>
      <c r="AA9" s="410"/>
      <c r="AB9" s="410" t="s">
        <v>8</v>
      </c>
      <c r="AC9" s="419" t="s">
        <v>122</v>
      </c>
      <c r="AD9" s="419" t="s">
        <v>123</v>
      </c>
      <c r="AE9" s="419" t="s">
        <v>124</v>
      </c>
      <c r="AF9" s="410"/>
      <c r="AG9" s="410" t="s">
        <v>8</v>
      </c>
      <c r="AH9" s="419" t="s">
        <v>122</v>
      </c>
      <c r="AI9" s="419" t="s">
        <v>123</v>
      </c>
      <c r="AJ9" s="419" t="s">
        <v>124</v>
      </c>
      <c r="AK9" s="410"/>
      <c r="AL9" s="410"/>
      <c r="AM9" s="410"/>
      <c r="AN9" s="410"/>
      <c r="AO9" s="410"/>
      <c r="AP9" s="410"/>
      <c r="AQ9" s="410" t="s">
        <v>117</v>
      </c>
      <c r="AR9" s="419" t="s">
        <v>125</v>
      </c>
      <c r="AS9" s="419" t="s">
        <v>126</v>
      </c>
      <c r="AT9" s="419" t="s">
        <v>124</v>
      </c>
      <c r="AU9" s="410"/>
      <c r="AV9" s="410" t="s">
        <v>117</v>
      </c>
      <c r="AW9" s="419" t="s">
        <v>125</v>
      </c>
      <c r="AX9" s="419" t="s">
        <v>126</v>
      </c>
      <c r="AY9" s="419" t="s">
        <v>124</v>
      </c>
      <c r="AZ9" s="44"/>
      <c r="BA9" s="44" t="s">
        <v>117</v>
      </c>
      <c r="BB9" s="315" t="str">
        <f>'[51]Biểu B.2_2630 KCM'!BB9:BB11</f>
        <v>Phương án 1 (Theo kế hoạch tài chính 5 năm)</v>
      </c>
      <c r="BC9" s="44" t="s">
        <v>115</v>
      </c>
      <c r="BD9" s="410"/>
      <c r="BE9" s="410" t="s">
        <v>115</v>
      </c>
      <c r="BF9" s="410" t="s">
        <v>117</v>
      </c>
      <c r="BG9" s="412"/>
      <c r="BH9" s="316" t="s">
        <v>127</v>
      </c>
      <c r="BI9" s="317" t="s">
        <v>122</v>
      </c>
      <c r="BJ9" s="315" t="s">
        <v>123</v>
      </c>
      <c r="BK9" s="315" t="s">
        <v>124</v>
      </c>
      <c r="BL9" s="415"/>
      <c r="BM9" s="410" t="s">
        <v>115</v>
      </c>
      <c r="BN9" s="410" t="s">
        <v>128</v>
      </c>
      <c r="BO9" s="419" t="s">
        <v>122</v>
      </c>
      <c r="BP9" s="419" t="s">
        <v>123</v>
      </c>
      <c r="BQ9" s="410"/>
      <c r="BR9" s="415"/>
      <c r="BS9" s="410"/>
      <c r="BT9" s="410"/>
      <c r="BU9" s="410"/>
      <c r="BV9" s="410"/>
      <c r="BW9" s="410"/>
      <c r="BX9" s="410"/>
      <c r="BY9" s="410"/>
      <c r="BZ9" s="410"/>
      <c r="CA9" s="415"/>
      <c r="CB9" s="415"/>
      <c r="CC9" s="415"/>
      <c r="CD9" s="415"/>
      <c r="CE9" s="410"/>
    </row>
    <row r="10" spans="1:97" ht="21.75" customHeight="1">
      <c r="A10" s="410"/>
      <c r="B10" s="410"/>
      <c r="C10" s="410"/>
      <c r="D10" s="410"/>
      <c r="E10" s="410"/>
      <c r="F10" s="410"/>
      <c r="G10" s="410"/>
      <c r="H10" s="412"/>
      <c r="I10" s="415"/>
      <c r="J10" s="412"/>
      <c r="K10" s="415"/>
      <c r="L10" s="410"/>
      <c r="M10" s="410"/>
      <c r="N10" s="419"/>
      <c r="O10" s="419"/>
      <c r="P10" s="419"/>
      <c r="Q10" s="410"/>
      <c r="R10" s="410"/>
      <c r="S10" s="419"/>
      <c r="T10" s="419"/>
      <c r="U10" s="419"/>
      <c r="V10" s="410"/>
      <c r="W10" s="410"/>
      <c r="X10" s="419"/>
      <c r="Y10" s="419"/>
      <c r="Z10" s="419"/>
      <c r="AA10" s="410"/>
      <c r="AB10" s="410"/>
      <c r="AC10" s="419"/>
      <c r="AD10" s="419"/>
      <c r="AE10" s="419"/>
      <c r="AF10" s="410"/>
      <c r="AG10" s="410"/>
      <c r="AH10" s="419"/>
      <c r="AI10" s="419"/>
      <c r="AJ10" s="419"/>
      <c r="AK10" s="410"/>
      <c r="AL10" s="410"/>
      <c r="AM10" s="410"/>
      <c r="AN10" s="410"/>
      <c r="AO10" s="410"/>
      <c r="AP10" s="410"/>
      <c r="AQ10" s="410"/>
      <c r="AR10" s="419"/>
      <c r="AS10" s="419"/>
      <c r="AT10" s="419"/>
      <c r="AU10" s="410"/>
      <c r="AV10" s="410"/>
      <c r="AW10" s="419"/>
      <c r="AX10" s="419"/>
      <c r="AY10" s="419"/>
      <c r="AZ10" s="44"/>
      <c r="BA10" s="44"/>
      <c r="BB10" s="315"/>
      <c r="BC10" s="44"/>
      <c r="BD10" s="410"/>
      <c r="BE10" s="410"/>
      <c r="BF10" s="410"/>
      <c r="BG10" s="412"/>
      <c r="BH10" s="414" t="s">
        <v>124</v>
      </c>
      <c r="BI10" s="317"/>
      <c r="BJ10" s="315"/>
      <c r="BK10" s="315"/>
      <c r="BL10" s="415"/>
      <c r="BM10" s="410"/>
      <c r="BN10" s="410"/>
      <c r="BO10" s="419"/>
      <c r="BP10" s="419"/>
      <c r="BQ10" s="410"/>
      <c r="BR10" s="415"/>
      <c r="BS10" s="410"/>
      <c r="BT10" s="410"/>
      <c r="BU10" s="410"/>
      <c r="BV10" s="410"/>
      <c r="BW10" s="410"/>
      <c r="BX10" s="410"/>
      <c r="BY10" s="410"/>
      <c r="BZ10" s="410"/>
      <c r="CA10" s="415"/>
      <c r="CB10" s="415"/>
      <c r="CC10" s="415"/>
      <c r="CD10" s="415"/>
      <c r="CE10" s="410"/>
    </row>
    <row r="11" spans="1:97" ht="21.75" customHeight="1">
      <c r="A11" s="410"/>
      <c r="B11" s="410"/>
      <c r="C11" s="410"/>
      <c r="D11" s="410"/>
      <c r="E11" s="410"/>
      <c r="F11" s="410"/>
      <c r="G11" s="410"/>
      <c r="H11" s="413"/>
      <c r="I11" s="416"/>
      <c r="J11" s="413"/>
      <c r="K11" s="416"/>
      <c r="L11" s="410"/>
      <c r="M11" s="410"/>
      <c r="N11" s="419"/>
      <c r="O11" s="419"/>
      <c r="P11" s="419"/>
      <c r="Q11" s="410"/>
      <c r="R11" s="410"/>
      <c r="S11" s="419"/>
      <c r="T11" s="419"/>
      <c r="U11" s="419"/>
      <c r="V11" s="410"/>
      <c r="W11" s="410"/>
      <c r="X11" s="419"/>
      <c r="Y11" s="419"/>
      <c r="Z11" s="419"/>
      <c r="AA11" s="410"/>
      <c r="AB11" s="410"/>
      <c r="AC11" s="419"/>
      <c r="AD11" s="419"/>
      <c r="AE11" s="419"/>
      <c r="AF11" s="410"/>
      <c r="AG11" s="410"/>
      <c r="AH11" s="419"/>
      <c r="AI11" s="419"/>
      <c r="AJ11" s="419"/>
      <c r="AK11" s="410"/>
      <c r="AL11" s="410"/>
      <c r="AM11" s="410"/>
      <c r="AN11" s="410"/>
      <c r="AO11" s="410"/>
      <c r="AP11" s="410"/>
      <c r="AQ11" s="410"/>
      <c r="AR11" s="419"/>
      <c r="AS11" s="419"/>
      <c r="AT11" s="419"/>
      <c r="AU11" s="410"/>
      <c r="AV11" s="410"/>
      <c r="AW11" s="419"/>
      <c r="AX11" s="419"/>
      <c r="AY11" s="419"/>
      <c r="AZ11" s="44"/>
      <c r="BA11" s="44"/>
      <c r="BB11" s="315"/>
      <c r="BC11" s="44"/>
      <c r="BD11" s="410"/>
      <c r="BE11" s="410"/>
      <c r="BF11" s="410"/>
      <c r="BG11" s="413"/>
      <c r="BH11" s="416"/>
      <c r="BI11" s="317"/>
      <c r="BJ11" s="315"/>
      <c r="BK11" s="315"/>
      <c r="BL11" s="416"/>
      <c r="BM11" s="410"/>
      <c r="BN11" s="410"/>
      <c r="BO11" s="419"/>
      <c r="BP11" s="419"/>
      <c r="BQ11" s="410"/>
      <c r="BR11" s="416"/>
      <c r="BS11" s="410"/>
      <c r="BT11" s="410"/>
      <c r="BU11" s="410"/>
      <c r="BV11" s="410"/>
      <c r="BW11" s="410"/>
      <c r="BX11" s="410"/>
      <c r="BY11" s="410"/>
      <c r="BZ11" s="410"/>
      <c r="CA11" s="416"/>
      <c r="CB11" s="416"/>
      <c r="CC11" s="416"/>
      <c r="CD11" s="416"/>
      <c r="CE11" s="410"/>
      <c r="CJ11" s="2">
        <f>COUNTIF(CJ13:CJ513,"&lt;&gt;0")</f>
        <v>423</v>
      </c>
      <c r="CK11" s="2">
        <f>COUNTIF(CK13:CK513,"&lt;&gt;0")</f>
        <v>423</v>
      </c>
      <c r="CN11" s="426" t="s">
        <v>129</v>
      </c>
      <c r="CO11" s="426"/>
      <c r="CP11" s="426" t="s">
        <v>4</v>
      </c>
      <c r="CQ11" s="426"/>
    </row>
    <row r="12" spans="1:97" ht="36.75" customHeight="1">
      <c r="A12" s="11">
        <v>1</v>
      </c>
      <c r="B12" s="11">
        <v>2</v>
      </c>
      <c r="C12" s="11">
        <v>3</v>
      </c>
      <c r="D12" s="11"/>
      <c r="E12" s="11"/>
      <c r="F12" s="11">
        <v>4</v>
      </c>
      <c r="G12" s="11">
        <v>5</v>
      </c>
      <c r="H12" s="11">
        <v>6</v>
      </c>
      <c r="I12" s="11">
        <v>7</v>
      </c>
      <c r="J12" s="11">
        <v>8</v>
      </c>
      <c r="K12" s="11">
        <v>9</v>
      </c>
      <c r="L12" s="11">
        <v>10</v>
      </c>
      <c r="M12" s="11">
        <v>11</v>
      </c>
      <c r="N12" s="11">
        <v>12</v>
      </c>
      <c r="O12" s="11">
        <v>13</v>
      </c>
      <c r="P12" s="11"/>
      <c r="Q12" s="11"/>
      <c r="R12" s="11"/>
      <c r="S12" s="11"/>
      <c r="T12" s="11"/>
      <c r="U12" s="11"/>
      <c r="V12" s="11"/>
      <c r="W12" s="11"/>
      <c r="X12" s="11"/>
      <c r="Y12" s="11"/>
      <c r="Z12" s="11"/>
      <c r="AA12" s="11">
        <v>14</v>
      </c>
      <c r="AB12" s="11">
        <v>15</v>
      </c>
      <c r="AC12" s="11">
        <v>16</v>
      </c>
      <c r="AD12" s="11">
        <v>17</v>
      </c>
      <c r="AE12" s="11"/>
      <c r="AF12" s="11"/>
      <c r="AG12" s="11"/>
      <c r="AH12" s="11"/>
      <c r="AI12" s="11"/>
      <c r="AJ12" s="11"/>
      <c r="AK12" s="11">
        <v>7</v>
      </c>
      <c r="AL12" s="11">
        <v>8</v>
      </c>
      <c r="AM12" s="11">
        <v>16</v>
      </c>
      <c r="AN12" s="11">
        <v>17</v>
      </c>
      <c r="AO12" s="11"/>
      <c r="AP12" s="11"/>
      <c r="AQ12" s="11"/>
      <c r="AR12" s="11"/>
      <c r="AS12" s="11"/>
      <c r="AT12" s="11"/>
      <c r="AU12" s="11"/>
      <c r="AV12" s="11"/>
      <c r="AW12" s="11"/>
      <c r="AX12" s="11"/>
      <c r="AY12" s="11"/>
      <c r="AZ12" s="11">
        <v>12</v>
      </c>
      <c r="BA12" s="11">
        <v>13</v>
      </c>
      <c r="BB12" s="11">
        <v>14</v>
      </c>
      <c r="BC12" s="11">
        <v>12</v>
      </c>
      <c r="BD12" s="11">
        <v>12</v>
      </c>
      <c r="BE12" s="11">
        <v>13</v>
      </c>
      <c r="BF12" s="11">
        <v>14</v>
      </c>
      <c r="BG12" s="11">
        <v>18</v>
      </c>
      <c r="BH12" s="11" t="s">
        <v>130</v>
      </c>
      <c r="BI12" s="11">
        <v>24</v>
      </c>
      <c r="BJ12" s="11">
        <v>25</v>
      </c>
      <c r="BK12" s="11"/>
      <c r="BL12" s="11">
        <v>19</v>
      </c>
      <c r="BM12" s="11">
        <v>20</v>
      </c>
      <c r="BN12" s="11">
        <v>21</v>
      </c>
      <c r="BO12" s="11">
        <v>21</v>
      </c>
      <c r="BP12" s="11">
        <v>21</v>
      </c>
      <c r="BQ12" s="11">
        <v>26</v>
      </c>
      <c r="BR12" s="11"/>
      <c r="BS12" s="11">
        <v>15</v>
      </c>
      <c r="BT12" s="11">
        <v>17</v>
      </c>
      <c r="BU12" s="11">
        <v>29</v>
      </c>
      <c r="BV12" s="11">
        <v>30</v>
      </c>
      <c r="BW12" s="11">
        <v>31</v>
      </c>
      <c r="BX12" s="11">
        <v>32</v>
      </c>
      <c r="BY12" s="11">
        <v>33</v>
      </c>
      <c r="BZ12" s="11">
        <v>30</v>
      </c>
      <c r="CA12" s="11"/>
      <c r="CB12" s="11">
        <v>18</v>
      </c>
      <c r="CC12" s="11">
        <v>19</v>
      </c>
      <c r="CD12" s="11">
        <v>34</v>
      </c>
      <c r="CE12" s="11">
        <v>16</v>
      </c>
      <c r="CJ12" s="15">
        <f>SUM(CJ13:CJ513)</f>
        <v>68881.5</v>
      </c>
      <c r="CN12" s="2" t="s">
        <v>131</v>
      </c>
      <c r="CO12" s="2" t="s">
        <v>132</v>
      </c>
      <c r="CP12" s="2" t="s">
        <v>133</v>
      </c>
      <c r="CQ12" s="2" t="s">
        <v>134</v>
      </c>
    </row>
    <row r="13" spans="1:97" ht="36.75" customHeight="1">
      <c r="A13" s="11"/>
      <c r="B13" s="16" t="s">
        <v>11</v>
      </c>
      <c r="C13" s="16"/>
      <c r="D13" s="16">
        <v>145</v>
      </c>
      <c r="E13" s="16">
        <v>68</v>
      </c>
      <c r="F13" s="16">
        <f>F14+F290+F507+F517+F547+F599</f>
        <v>0</v>
      </c>
      <c r="G13" s="16">
        <f>G14+G290+G507+G517+G547+G599</f>
        <v>6</v>
      </c>
      <c r="H13" s="16">
        <f>H14+H290+H507+H517+H547+H599</f>
        <v>0</v>
      </c>
      <c r="I13" s="11"/>
      <c r="J13" s="17">
        <f t="shared" ref="J13:BH13" si="0">J14+J290+J507+J517+J547+J599</f>
        <v>1258836.5</v>
      </c>
      <c r="K13" s="17">
        <f t="shared" si="0"/>
        <v>1063572.5</v>
      </c>
      <c r="L13" s="17">
        <f t="shared" si="0"/>
        <v>0</v>
      </c>
      <c r="M13" s="17">
        <f t="shared" si="0"/>
        <v>0</v>
      </c>
      <c r="N13" s="17">
        <f t="shared" si="0"/>
        <v>0</v>
      </c>
      <c r="O13" s="17">
        <f t="shared" si="0"/>
        <v>0</v>
      </c>
      <c r="P13" s="17">
        <f t="shared" si="0"/>
        <v>125000</v>
      </c>
      <c r="Q13" s="17">
        <f t="shared" si="0"/>
        <v>125000</v>
      </c>
      <c r="R13" s="17">
        <f t="shared" si="0"/>
        <v>125000</v>
      </c>
      <c r="S13" s="17">
        <f t="shared" si="0"/>
        <v>0</v>
      </c>
      <c r="T13" s="17">
        <f t="shared" si="0"/>
        <v>0</v>
      </c>
      <c r="U13" s="17">
        <f t="shared" si="0"/>
        <v>125000</v>
      </c>
      <c r="V13" s="17">
        <f t="shared" si="0"/>
        <v>0</v>
      </c>
      <c r="W13" s="17">
        <f t="shared" si="0"/>
        <v>0</v>
      </c>
      <c r="X13" s="17">
        <f t="shared" si="0"/>
        <v>0</v>
      </c>
      <c r="Y13" s="17">
        <f t="shared" si="0"/>
        <v>0</v>
      </c>
      <c r="Z13" s="17">
        <f t="shared" si="0"/>
        <v>0</v>
      </c>
      <c r="AA13" s="17">
        <f t="shared" si="0"/>
        <v>865522.25</v>
      </c>
      <c r="AB13" s="17">
        <f t="shared" si="0"/>
        <v>865522.25</v>
      </c>
      <c r="AC13" s="17">
        <f t="shared" si="0"/>
        <v>0</v>
      </c>
      <c r="AD13" s="17">
        <f t="shared" si="0"/>
        <v>0</v>
      </c>
      <c r="AE13" s="17">
        <f t="shared" si="0"/>
        <v>0</v>
      </c>
      <c r="AF13" s="17">
        <f t="shared" si="0"/>
        <v>8126381.4000000004</v>
      </c>
      <c r="AG13" s="17">
        <f t="shared" si="0"/>
        <v>8121181.4000000004</v>
      </c>
      <c r="AH13" s="17">
        <f t="shared" si="0"/>
        <v>0</v>
      </c>
      <c r="AI13" s="17">
        <f t="shared" si="0"/>
        <v>0</v>
      </c>
      <c r="AJ13" s="17">
        <f t="shared" si="0"/>
        <v>2000</v>
      </c>
      <c r="AK13" s="17">
        <f t="shared" si="0"/>
        <v>3086002.4000000004</v>
      </c>
      <c r="AL13" s="17">
        <f t="shared" si="0"/>
        <v>2480852.4000000004</v>
      </c>
      <c r="AM13" s="17">
        <f t="shared" si="0"/>
        <v>1207028.3999999999</v>
      </c>
      <c r="AN13" s="17">
        <f t="shared" si="0"/>
        <v>1273824</v>
      </c>
      <c r="AO13" s="17">
        <f t="shared" si="0"/>
        <v>0</v>
      </c>
      <c r="AP13" s="17">
        <f t="shared" si="0"/>
        <v>10393597</v>
      </c>
      <c r="AQ13" s="17">
        <f t="shared" si="0"/>
        <v>6794143</v>
      </c>
      <c r="AR13" s="17">
        <f t="shared" si="0"/>
        <v>6794143</v>
      </c>
      <c r="AS13" s="17">
        <f t="shared" si="0"/>
        <v>0</v>
      </c>
      <c r="AT13" s="17">
        <f t="shared" si="0"/>
        <v>0</v>
      </c>
      <c r="AU13" s="17">
        <f t="shared" si="0"/>
        <v>8666070</v>
      </c>
      <c r="AV13" s="17">
        <f t="shared" si="0"/>
        <v>6074156</v>
      </c>
      <c r="AW13" s="17">
        <f t="shared" si="0"/>
        <v>6074156</v>
      </c>
      <c r="AX13" s="17">
        <f t="shared" si="0"/>
        <v>0</v>
      </c>
      <c r="AY13" s="17">
        <f t="shared" si="0"/>
        <v>0</v>
      </c>
      <c r="AZ13" s="17">
        <f t="shared" si="0"/>
        <v>1168284.5</v>
      </c>
      <c r="BA13" s="17">
        <f t="shared" si="0"/>
        <v>963584.5</v>
      </c>
      <c r="BB13" s="17">
        <f t="shared" si="0"/>
        <v>365064.3</v>
      </c>
      <c r="BC13" s="17">
        <f t="shared" si="0"/>
        <v>1168284.5</v>
      </c>
      <c r="BD13" s="17">
        <f t="shared" si="0"/>
        <v>1018296.5</v>
      </c>
      <c r="BE13" s="17">
        <f t="shared" si="0"/>
        <v>1258836.5</v>
      </c>
      <c r="BF13" s="17">
        <f t="shared" si="0"/>
        <v>1063572.5</v>
      </c>
      <c r="BG13" s="17">
        <f t="shared" si="0"/>
        <v>0</v>
      </c>
      <c r="BH13" s="17">
        <f t="shared" si="0"/>
        <v>160</v>
      </c>
      <c r="BI13" s="17"/>
      <c r="BJ13" s="17"/>
      <c r="BK13" s="17"/>
      <c r="BL13" s="17">
        <f>BL14+BL290+BL507+BL517+BL547+BL599</f>
        <v>340000</v>
      </c>
      <c r="BM13" s="17">
        <f>BM14+BM290+BM507+BM517+BM547+BM599</f>
        <v>68633</v>
      </c>
      <c r="BN13" s="17">
        <f>BN14+BN290+BN507+BN517+BN547+BN599</f>
        <v>68633</v>
      </c>
      <c r="BO13" s="17">
        <f>BO14+BO290+BO507+BO517+BO547+BO599</f>
        <v>0</v>
      </c>
      <c r="BP13" s="17">
        <f>BP14+BP290+BP507+BP517+BP547+BP599</f>
        <v>0</v>
      </c>
      <c r="BQ13" s="17"/>
      <c r="BR13" s="17">
        <f>BR14+BR290+BR507+BR517+BR547+BR599</f>
        <v>0</v>
      </c>
      <c r="BS13" s="11"/>
      <c r="BT13" s="11"/>
      <c r="BU13" s="11"/>
      <c r="BV13" s="11"/>
      <c r="BW13" s="11"/>
      <c r="BX13" s="11"/>
      <c r="BY13" s="11"/>
      <c r="BZ13" s="11"/>
      <c r="CA13" s="11"/>
      <c r="CB13" s="16" t="s">
        <v>135</v>
      </c>
      <c r="CC13" s="16" t="s">
        <v>135</v>
      </c>
      <c r="CD13" s="18">
        <f>IFERROR(BA13/(K13-(AB13-BA13)-M13)*100,0)</f>
        <v>82.950729564521026</v>
      </c>
      <c r="CE13" s="19"/>
      <c r="CF13" s="20">
        <f>BB13-3929700</f>
        <v>-3564635.7</v>
      </c>
      <c r="CG13" s="18" t="e">
        <f>#REF!/(N13-(AE13-#REF!))*100</f>
        <v>#REF!</v>
      </c>
      <c r="CJ13" s="21">
        <f>IF(BS13&lt;&gt;0,IF(AG13=0,BA13,0),0)</f>
        <v>0</v>
      </c>
      <c r="CK13" s="2">
        <f>IF(BS13&lt;&gt;0,IF(AG13&lt;&gt;BA13,1,0),0)</f>
        <v>0</v>
      </c>
      <c r="CM13" s="20">
        <f>AR13-BB13</f>
        <v>6429078.7000000002</v>
      </c>
      <c r="CN13" s="17">
        <f>CN14+CN290+CN507+CN517+CN547+CN599</f>
        <v>3</v>
      </c>
      <c r="CO13" s="17">
        <f>CO14+CO290+CO507+CO517+CO547+CO599</f>
        <v>5</v>
      </c>
      <c r="CP13" s="22">
        <f>CP14+CP290+CP507+CP517+CP547+CP599</f>
        <v>5</v>
      </c>
      <c r="CQ13" s="22">
        <f>CQ14+CQ290+CQ507+CQ517+CQ547+CQ599</f>
        <v>5</v>
      </c>
      <c r="CR13" s="23">
        <f>BB13-'[51]Biểu B.5_2630 NSDP CT'!BA13-'[51]Biểu B.2_2630 KCM'!BC13</f>
        <v>-9804195.1099999994</v>
      </c>
      <c r="CS13" s="20">
        <f>BD13-'[51]Biểu B.5_2630 NSDP CT'!BA13-'[51]Biểu B.2_2630 KCM'!BF13</f>
        <v>-11652866.41</v>
      </c>
    </row>
    <row r="14" spans="1:97" s="4" customFormat="1" ht="69" customHeight="1" collapsed="1">
      <c r="A14" s="16" t="s">
        <v>13</v>
      </c>
      <c r="B14" s="24" t="s">
        <v>136</v>
      </c>
      <c r="C14" s="24"/>
      <c r="D14" s="16">
        <v>110</v>
      </c>
      <c r="E14" s="16">
        <v>27</v>
      </c>
      <c r="F14" s="16">
        <f>F15+F74+F91+F95+F121+F173+F188+F193+F206+F209+F215+F241+F258+F268+F271+F282+F283+F284+F285+F286</f>
        <v>0</v>
      </c>
      <c r="G14" s="16">
        <f>G15+G287</f>
        <v>3</v>
      </c>
      <c r="H14" s="16"/>
      <c r="I14" s="16"/>
      <c r="J14" s="25">
        <f>J15+J287</f>
        <v>402546</v>
      </c>
      <c r="K14" s="25">
        <f t="shared" ref="K14:BF14" si="1">K15+K287</f>
        <v>402546</v>
      </c>
      <c r="L14" s="25">
        <f t="shared" si="1"/>
        <v>0</v>
      </c>
      <c r="M14" s="25">
        <f t="shared" si="1"/>
        <v>0</v>
      </c>
      <c r="N14" s="25">
        <f t="shared" si="1"/>
        <v>0</v>
      </c>
      <c r="O14" s="25">
        <f t="shared" si="1"/>
        <v>0</v>
      </c>
      <c r="P14" s="25">
        <f t="shared" si="1"/>
        <v>125000</v>
      </c>
      <c r="Q14" s="25">
        <f t="shared" si="1"/>
        <v>125000</v>
      </c>
      <c r="R14" s="25">
        <f t="shared" si="1"/>
        <v>125000</v>
      </c>
      <c r="S14" s="25">
        <f t="shared" si="1"/>
        <v>0</v>
      </c>
      <c r="T14" s="25">
        <f t="shared" si="1"/>
        <v>0</v>
      </c>
      <c r="U14" s="25">
        <f t="shared" si="1"/>
        <v>125000</v>
      </c>
      <c r="V14" s="25">
        <f t="shared" si="1"/>
        <v>0</v>
      </c>
      <c r="W14" s="25">
        <f t="shared" si="1"/>
        <v>0</v>
      </c>
      <c r="X14" s="25">
        <f t="shared" si="1"/>
        <v>0</v>
      </c>
      <c r="Y14" s="25">
        <f t="shared" si="1"/>
        <v>0</v>
      </c>
      <c r="Z14" s="25">
        <f t="shared" si="1"/>
        <v>0</v>
      </c>
      <c r="AA14" s="25">
        <f t="shared" si="1"/>
        <v>162200</v>
      </c>
      <c r="AB14" s="25">
        <f t="shared" si="1"/>
        <v>162200</v>
      </c>
      <c r="AC14" s="25">
        <f t="shared" si="1"/>
        <v>0</v>
      </c>
      <c r="AD14" s="25">
        <f t="shared" si="1"/>
        <v>0</v>
      </c>
      <c r="AE14" s="25">
        <f t="shared" si="1"/>
        <v>0</v>
      </c>
      <c r="AF14" s="25">
        <f t="shared" si="1"/>
        <v>5843168</v>
      </c>
      <c r="AG14" s="25">
        <f t="shared" si="1"/>
        <v>5842768</v>
      </c>
      <c r="AH14" s="25">
        <f t="shared" si="1"/>
        <v>0</v>
      </c>
      <c r="AI14" s="25">
        <f t="shared" si="1"/>
        <v>0</v>
      </c>
      <c r="AJ14" s="25">
        <f t="shared" si="1"/>
        <v>0</v>
      </c>
      <c r="AK14" s="25">
        <f t="shared" si="1"/>
        <v>1952418</v>
      </c>
      <c r="AL14" s="25">
        <f t="shared" si="1"/>
        <v>1402818</v>
      </c>
      <c r="AM14" s="25">
        <f t="shared" si="1"/>
        <v>687900</v>
      </c>
      <c r="AN14" s="25">
        <f t="shared" si="1"/>
        <v>714918</v>
      </c>
      <c r="AO14" s="25">
        <f t="shared" si="1"/>
        <v>0</v>
      </c>
      <c r="AP14" s="25">
        <f t="shared" si="1"/>
        <v>3362418</v>
      </c>
      <c r="AQ14" s="25">
        <f t="shared" si="1"/>
        <v>2812818</v>
      </c>
      <c r="AR14" s="25">
        <f t="shared" si="1"/>
        <v>2812818</v>
      </c>
      <c r="AS14" s="25">
        <f t="shared" si="1"/>
        <v>0</v>
      </c>
      <c r="AT14" s="25">
        <f t="shared" si="1"/>
        <v>0</v>
      </c>
      <c r="AU14" s="25">
        <f t="shared" si="1"/>
        <v>2661734</v>
      </c>
      <c r="AV14" s="25">
        <f t="shared" si="1"/>
        <v>2661734</v>
      </c>
      <c r="AW14" s="25">
        <f t="shared" si="1"/>
        <v>2661734</v>
      </c>
      <c r="AX14" s="25">
        <f t="shared" si="1"/>
        <v>0</v>
      </c>
      <c r="AY14" s="25">
        <f t="shared" si="1"/>
        <v>0</v>
      </c>
      <c r="AZ14" s="25">
        <f t="shared" si="1"/>
        <v>402546</v>
      </c>
      <c r="BA14" s="25">
        <f t="shared" si="1"/>
        <v>402546</v>
      </c>
      <c r="BB14" s="25">
        <f t="shared" si="1"/>
        <v>296182.8</v>
      </c>
      <c r="BC14" s="25">
        <f t="shared" si="1"/>
        <v>402546</v>
      </c>
      <c r="BD14" s="25">
        <f t="shared" si="1"/>
        <v>402546</v>
      </c>
      <c r="BE14" s="25">
        <f t="shared" si="1"/>
        <v>402546</v>
      </c>
      <c r="BF14" s="25">
        <f t="shared" si="1"/>
        <v>402546</v>
      </c>
      <c r="BG14" s="25">
        <f>BG121+BG74+BG15+BG95+BG173+BG193+BG206+BG215+BG241+BG91+BG209+BG271+BG258+BG268+BG282+BG283+BG284+BG285+BG286</f>
        <v>0</v>
      </c>
      <c r="BH14" s="25">
        <f>BH121+BH74+BH15+BH95+BH173+BH193+BH206+BH215+BH241+BH91+BH209+BH271+BH258+BH268+BH282+BH283+BH284+BH285+BH286</f>
        <v>80</v>
      </c>
      <c r="BI14" s="25"/>
      <c r="BJ14" s="25"/>
      <c r="BK14" s="25"/>
      <c r="BL14" s="25">
        <f>BL121+BL74+BL15+BL95+BL173+BL193+BL206+BL215+BL241+BL91+BL209+BL271+BL258+BL268+BL282+BL283+BL284+BL285+BL286</f>
        <v>160000</v>
      </c>
      <c r="BM14" s="25">
        <f>BM121+BM74+BM15+BM95+BM173+BM193+BM206+BM215+BM241+BM91+BM209+BM271+BM258+BM268+BM282+BM283+BM284+BM285+BM286</f>
        <v>58633</v>
      </c>
      <c r="BN14" s="25">
        <f>BN121+BN74+BN15+BN95+BN173+BN193+BN206+BN215+BN241+BN91+BN209+BN271+BN258+BN268+BN282+BN283+BN284+BN285+BN286</f>
        <v>58633</v>
      </c>
      <c r="BO14" s="25">
        <f>BO121+BO74+BO15+BO95+BO173+BO193+BO206+BO215+BO241+BO91+BO209+BO271+BO258+BO268+BO282+BO283+BO284+BO285+BO286</f>
        <v>0</v>
      </c>
      <c r="BP14" s="25">
        <f>BP121+BP74+BP15+BP95+BP173+BP193+BP206+BP215+BP241+BP91+BP209+BP271+BP258+BP268+BP282+BP283+BP284+BP285+BP286</f>
        <v>0</v>
      </c>
      <c r="BQ14" s="25"/>
      <c r="BR14" s="25">
        <f>BR121+BR74+BR15+BR95+BR173+BR193+BR206+BR215+BR241+BR91+BR209+BR271+BR258+BR268+BR282+BR283+BR284+BR285+BR286</f>
        <v>0</v>
      </c>
      <c r="BS14" s="16"/>
      <c r="BT14" s="17"/>
      <c r="BU14" s="16"/>
      <c r="BV14" s="16"/>
      <c r="BW14" s="16"/>
      <c r="BX14" s="16"/>
      <c r="BY14" s="16"/>
      <c r="BZ14" s="16"/>
      <c r="CA14" s="16"/>
      <c r="CB14" s="16" t="s">
        <v>135</v>
      </c>
      <c r="CC14" s="16" t="s">
        <v>135</v>
      </c>
      <c r="CD14" s="18">
        <f>IFERROR(BA14/(K14-(AB14-BA14)-M14)*100,0)</f>
        <v>62.614871549187114</v>
      </c>
      <c r="CE14" s="16"/>
      <c r="CF14" s="23" t="e">
        <f>#REF!-#REF!</f>
        <v>#REF!</v>
      </c>
      <c r="CG14" s="18" t="e">
        <f>#REF!/(N14-(AE14-#REF!))*100</f>
        <v>#REF!</v>
      </c>
      <c r="CH14" s="23" t="e">
        <f>#REF!-505470</f>
        <v>#REF!</v>
      </c>
      <c r="CI14" s="23">
        <f>BA14-3730000</f>
        <v>-3327454</v>
      </c>
      <c r="CJ14" s="21">
        <f>IF(BS14&lt;&gt;0,IF(AG14=0,BA14,0),0)</f>
        <v>0</v>
      </c>
      <c r="CK14" s="2">
        <f>IF(BS14&lt;&gt;0,IF(AG14&lt;&gt;BA14,1,0),0)</f>
        <v>0</v>
      </c>
      <c r="CM14" s="20">
        <f>BB14-BD14</f>
        <v>-106363.20000000001</v>
      </c>
      <c r="CN14" s="25">
        <f>CN15+CN74+CN91+CN95+CN121+CN173+CN188+CN193+CN206+CN209+CN215+CN241+CN258+CN268+CN271+CN282+CN283+CN284+CN285+CN286</f>
        <v>2</v>
      </c>
      <c r="CO14" s="25">
        <f>CO15+CO74+CO91+CO95+CO121+CO173+CO188+CO193+CO206+CO209+CO215+CO241+CO258+CO268+CO271+CO282+CO283+CO284+CO285+CO286</f>
        <v>2</v>
      </c>
      <c r="CP14" s="26">
        <f>CP15+CP74+CP91+CP95+CP121+CP173+CP188+CP193+CP206+CP209+CP215+CP241+CP258+CP268+CP271+CP282+CP283+CP284+CP285+CP286</f>
        <v>2</v>
      </c>
      <c r="CQ14" s="26">
        <f>CQ15+CQ74+CQ91+CQ95+CQ121+CQ173+CQ188+CQ193+CQ206+CQ209+CQ215+CQ241+CQ258+CQ268+CQ271+CQ282+CQ283+CQ284+CQ285+CQ286</f>
        <v>2</v>
      </c>
      <c r="CR14" s="23" t="e">
        <f>BB14-'[51]Biểu B.5_2630 NSDP CT'!BA14-'[51]Biểu B.2_2630 KCM'!#REF!</f>
        <v>#REF!</v>
      </c>
    </row>
    <row r="15" spans="1:97" ht="39.75" customHeight="1">
      <c r="A15" s="16" t="s">
        <v>12</v>
      </c>
      <c r="B15" s="24" t="s">
        <v>18</v>
      </c>
      <c r="C15" s="24"/>
      <c r="D15" s="16">
        <v>36</v>
      </c>
      <c r="E15" s="16">
        <v>8</v>
      </c>
      <c r="F15" s="16">
        <f>F16+F19</f>
        <v>0</v>
      </c>
      <c r="G15" s="16">
        <f>G16+G19</f>
        <v>2</v>
      </c>
      <c r="H15" s="16"/>
      <c r="I15" s="16"/>
      <c r="J15" s="25">
        <f>J16+J19</f>
        <v>302546</v>
      </c>
      <c r="K15" s="25">
        <f t="shared" ref="K15:BR15" si="2">K16+K19</f>
        <v>302546</v>
      </c>
      <c r="L15" s="25">
        <f t="shared" si="2"/>
        <v>0</v>
      </c>
      <c r="M15" s="25">
        <f t="shared" si="2"/>
        <v>0</v>
      </c>
      <c r="N15" s="25">
        <f t="shared" si="2"/>
        <v>0</v>
      </c>
      <c r="O15" s="25">
        <f t="shared" si="2"/>
        <v>0</v>
      </c>
      <c r="P15" s="25">
        <f t="shared" si="2"/>
        <v>0</v>
      </c>
      <c r="Q15" s="25">
        <f t="shared" si="2"/>
        <v>0</v>
      </c>
      <c r="R15" s="25">
        <f t="shared" si="2"/>
        <v>0</v>
      </c>
      <c r="S15" s="25">
        <f t="shared" si="2"/>
        <v>0</v>
      </c>
      <c r="T15" s="25">
        <f t="shared" si="2"/>
        <v>0</v>
      </c>
      <c r="U15" s="25">
        <f t="shared" si="2"/>
        <v>0</v>
      </c>
      <c r="V15" s="25">
        <f t="shared" si="2"/>
        <v>0</v>
      </c>
      <c r="W15" s="25">
        <f t="shared" si="2"/>
        <v>0</v>
      </c>
      <c r="X15" s="25">
        <f t="shared" si="2"/>
        <v>0</v>
      </c>
      <c r="Y15" s="25">
        <f t="shared" si="2"/>
        <v>0</v>
      </c>
      <c r="Z15" s="25">
        <f t="shared" si="2"/>
        <v>0</v>
      </c>
      <c r="AA15" s="25">
        <f t="shared" si="2"/>
        <v>0</v>
      </c>
      <c r="AB15" s="25">
        <f t="shared" si="2"/>
        <v>0</v>
      </c>
      <c r="AC15" s="25">
        <f t="shared" si="2"/>
        <v>0</v>
      </c>
      <c r="AD15" s="25">
        <f t="shared" si="2"/>
        <v>0</v>
      </c>
      <c r="AE15" s="25">
        <f t="shared" si="2"/>
        <v>0</v>
      </c>
      <c r="AF15" s="25">
        <v>2921584</v>
      </c>
      <c r="AG15" s="25">
        <v>2921384</v>
      </c>
      <c r="AH15" s="25">
        <v>0</v>
      </c>
      <c r="AI15" s="25">
        <v>0</v>
      </c>
      <c r="AJ15" s="25">
        <v>0</v>
      </c>
      <c r="AK15" s="25">
        <v>976209</v>
      </c>
      <c r="AL15" s="25">
        <v>701409</v>
      </c>
      <c r="AM15" s="25">
        <v>343950</v>
      </c>
      <c r="AN15" s="25">
        <v>357459</v>
      </c>
      <c r="AO15" s="25">
        <f t="shared" ref="AO15" si="3">AO16+AO19</f>
        <v>0</v>
      </c>
      <c r="AP15" s="25">
        <v>1681209</v>
      </c>
      <c r="AQ15" s="25">
        <v>1406409</v>
      </c>
      <c r="AR15" s="25">
        <v>1406409</v>
      </c>
      <c r="AS15" s="25">
        <v>0</v>
      </c>
      <c r="AT15" s="25"/>
      <c r="AU15" s="25">
        <v>1330867</v>
      </c>
      <c r="AV15" s="25">
        <v>1330867</v>
      </c>
      <c r="AW15" s="25">
        <v>1330867</v>
      </c>
      <c r="AX15" s="25">
        <v>0</v>
      </c>
      <c r="AY15" s="25">
        <f t="shared" ref="AY15" si="4">AY16+AY19</f>
        <v>0</v>
      </c>
      <c r="AZ15" s="25">
        <f t="shared" si="2"/>
        <v>302546</v>
      </c>
      <c r="BA15" s="25">
        <f t="shared" si="2"/>
        <v>302546</v>
      </c>
      <c r="BB15" s="25">
        <f t="shared" si="2"/>
        <v>296182.8</v>
      </c>
      <c r="BC15" s="25">
        <f t="shared" si="2"/>
        <v>302546</v>
      </c>
      <c r="BD15" s="25">
        <f t="shared" si="2"/>
        <v>302546</v>
      </c>
      <c r="BE15" s="25">
        <f t="shared" si="2"/>
        <v>302546</v>
      </c>
      <c r="BF15" s="25">
        <f t="shared" si="2"/>
        <v>302546</v>
      </c>
      <c r="BG15" s="25">
        <f t="shared" si="2"/>
        <v>0</v>
      </c>
      <c r="BH15" s="25">
        <f t="shared" si="2"/>
        <v>80</v>
      </c>
      <c r="BI15" s="25"/>
      <c r="BJ15" s="25"/>
      <c r="BK15" s="25"/>
      <c r="BL15" s="25">
        <f t="shared" ref="BL15" si="5">BL16+BL19</f>
        <v>160000</v>
      </c>
      <c r="BM15" s="25">
        <f t="shared" si="2"/>
        <v>58633</v>
      </c>
      <c r="BN15" s="25">
        <f t="shared" si="2"/>
        <v>58633</v>
      </c>
      <c r="BO15" s="25">
        <f t="shared" si="2"/>
        <v>0</v>
      </c>
      <c r="BP15" s="25">
        <f t="shared" si="2"/>
        <v>0</v>
      </c>
      <c r="BQ15" s="25"/>
      <c r="BR15" s="25">
        <f t="shared" si="2"/>
        <v>0</v>
      </c>
      <c r="BS15" s="11"/>
      <c r="BT15" s="11"/>
      <c r="BU15" s="11"/>
      <c r="BV15" s="11"/>
      <c r="BW15" s="11"/>
      <c r="BX15" s="11"/>
      <c r="BY15" s="11"/>
      <c r="BZ15" s="11"/>
      <c r="CA15" s="11"/>
      <c r="CB15" s="11" t="s">
        <v>18</v>
      </c>
      <c r="CC15" s="11"/>
      <c r="CD15" s="18">
        <f>IFERROR(BA15/(K15-(AB15-BA15)-M15)*100,0)</f>
        <v>50</v>
      </c>
      <c r="CE15" s="16"/>
      <c r="CG15" s="18" t="e">
        <f>#REF!/(N15-(AE15-#REF!))*100</f>
        <v>#REF!</v>
      </c>
      <c r="CI15" s="27"/>
      <c r="CJ15" s="21">
        <f>IF(BS15&lt;&gt;0,IF(AG15=0,BA15,0),0)</f>
        <v>0</v>
      </c>
      <c r="CK15" s="2">
        <f>IF(BS15&lt;&gt;0,IF(AG15&lt;&gt;BA15,1,0),0)</f>
        <v>0</v>
      </c>
      <c r="CM15" s="20"/>
      <c r="CN15" s="28">
        <f t="shared" ref="CN15:CQ15" si="6">CN16+CN19</f>
        <v>2</v>
      </c>
      <c r="CO15" s="25">
        <f t="shared" si="6"/>
        <v>2</v>
      </c>
      <c r="CP15" s="26">
        <f t="shared" si="6"/>
        <v>2</v>
      </c>
      <c r="CQ15" s="26">
        <f t="shared" si="6"/>
        <v>2</v>
      </c>
      <c r="CR15" s="23">
        <f>BB15-'[51]Biểu B.5_2630 NSDP CT'!BA15-'[51]Biểu B.2_2630 KCM'!BC14</f>
        <v>-555134</v>
      </c>
    </row>
    <row r="16" spans="1:97" ht="38.25" hidden="1" customHeight="1">
      <c r="A16" s="29" t="s">
        <v>137</v>
      </c>
      <c r="B16" s="24" t="s">
        <v>16</v>
      </c>
      <c r="C16" s="24"/>
      <c r="D16" s="16">
        <v>0</v>
      </c>
      <c r="E16" s="16">
        <v>0</v>
      </c>
      <c r="F16" s="16">
        <f>A18</f>
        <v>0</v>
      </c>
      <c r="G16" s="16">
        <f>A18</f>
        <v>0</v>
      </c>
      <c r="H16" s="30"/>
      <c r="I16" s="30"/>
      <c r="J16" s="25">
        <f>SUM(J17:J18)</f>
        <v>0</v>
      </c>
      <c r="K16" s="25">
        <f t="shared" ref="K16:BN16" si="7">SUM(K17:K18)</f>
        <v>0</v>
      </c>
      <c r="L16" s="25">
        <f t="shared" si="7"/>
        <v>0</v>
      </c>
      <c r="M16" s="25">
        <f t="shared" si="7"/>
        <v>0</v>
      </c>
      <c r="N16" s="25">
        <f t="shared" si="7"/>
        <v>0</v>
      </c>
      <c r="O16" s="25">
        <f t="shared" si="7"/>
        <v>0</v>
      </c>
      <c r="P16" s="25">
        <f t="shared" si="7"/>
        <v>0</v>
      </c>
      <c r="Q16" s="25">
        <f t="shared" si="7"/>
        <v>0</v>
      </c>
      <c r="R16" s="25">
        <f t="shared" si="7"/>
        <v>0</v>
      </c>
      <c r="S16" s="25">
        <f t="shared" si="7"/>
        <v>0</v>
      </c>
      <c r="T16" s="25">
        <f t="shared" si="7"/>
        <v>0</v>
      </c>
      <c r="U16" s="25">
        <f t="shared" si="7"/>
        <v>0</v>
      </c>
      <c r="V16" s="25">
        <f t="shared" si="7"/>
        <v>0</v>
      </c>
      <c r="W16" s="25">
        <f t="shared" si="7"/>
        <v>0</v>
      </c>
      <c r="X16" s="25">
        <f t="shared" si="7"/>
        <v>0</v>
      </c>
      <c r="Y16" s="25">
        <f t="shared" si="7"/>
        <v>0</v>
      </c>
      <c r="Z16" s="25">
        <f t="shared" si="7"/>
        <v>0</v>
      </c>
      <c r="AA16" s="25">
        <f t="shared" si="7"/>
        <v>0</v>
      </c>
      <c r="AB16" s="25">
        <f t="shared" si="7"/>
        <v>0</v>
      </c>
      <c r="AC16" s="25">
        <f t="shared" si="7"/>
        <v>0</v>
      </c>
      <c r="AD16" s="25">
        <f t="shared" si="7"/>
        <v>0</v>
      </c>
      <c r="AE16" s="25">
        <f t="shared" si="7"/>
        <v>0</v>
      </c>
      <c r="AF16" s="25">
        <f t="shared" si="7"/>
        <v>0</v>
      </c>
      <c r="AG16" s="25">
        <f t="shared" si="7"/>
        <v>0</v>
      </c>
      <c r="AH16" s="25">
        <f t="shared" si="7"/>
        <v>0</v>
      </c>
      <c r="AI16" s="25">
        <f t="shared" si="7"/>
        <v>0</v>
      </c>
      <c r="AJ16" s="25">
        <f t="shared" si="7"/>
        <v>0</v>
      </c>
      <c r="AK16" s="25">
        <f t="shared" si="7"/>
        <v>0</v>
      </c>
      <c r="AL16" s="25">
        <f t="shared" si="7"/>
        <v>0</v>
      </c>
      <c r="AM16" s="25">
        <f t="shared" si="7"/>
        <v>0</v>
      </c>
      <c r="AN16" s="25">
        <f t="shared" si="7"/>
        <v>0</v>
      </c>
      <c r="AO16" s="25">
        <f t="shared" si="7"/>
        <v>0</v>
      </c>
      <c r="AP16" s="25">
        <f t="shared" si="7"/>
        <v>0</v>
      </c>
      <c r="AQ16" s="25">
        <f t="shared" si="7"/>
        <v>0</v>
      </c>
      <c r="AR16" s="25">
        <f t="shared" si="7"/>
        <v>0</v>
      </c>
      <c r="AS16" s="25">
        <f t="shared" si="7"/>
        <v>0</v>
      </c>
      <c r="AT16" s="25">
        <f t="shared" si="7"/>
        <v>0</v>
      </c>
      <c r="AU16" s="25">
        <f t="shared" si="7"/>
        <v>0</v>
      </c>
      <c r="AV16" s="25">
        <f t="shared" si="7"/>
        <v>0</v>
      </c>
      <c r="AW16" s="25">
        <f t="shared" si="7"/>
        <v>0</v>
      </c>
      <c r="AX16" s="25">
        <f t="shared" si="7"/>
        <v>0</v>
      </c>
      <c r="AY16" s="25">
        <f t="shared" si="7"/>
        <v>0</v>
      </c>
      <c r="AZ16" s="25">
        <f t="shared" si="7"/>
        <v>0</v>
      </c>
      <c r="BA16" s="25">
        <f t="shared" si="7"/>
        <v>0</v>
      </c>
      <c r="BB16" s="25">
        <f t="shared" si="7"/>
        <v>0</v>
      </c>
      <c r="BC16" s="25">
        <f t="shared" si="7"/>
        <v>0</v>
      </c>
      <c r="BD16" s="25">
        <f t="shared" si="7"/>
        <v>0</v>
      </c>
      <c r="BE16" s="25">
        <f t="shared" si="7"/>
        <v>0</v>
      </c>
      <c r="BF16" s="25">
        <f t="shared" si="7"/>
        <v>0</v>
      </c>
      <c r="BG16" s="25">
        <f t="shared" si="7"/>
        <v>0</v>
      </c>
      <c r="BH16" s="25">
        <f t="shared" si="7"/>
        <v>0</v>
      </c>
      <c r="BI16" s="25">
        <f t="shared" si="7"/>
        <v>0</v>
      </c>
      <c r="BJ16" s="25">
        <f t="shared" si="7"/>
        <v>0</v>
      </c>
      <c r="BK16" s="25">
        <f t="shared" si="7"/>
        <v>0</v>
      </c>
      <c r="BL16" s="25">
        <f t="shared" si="7"/>
        <v>0</v>
      </c>
      <c r="BM16" s="25">
        <f t="shared" si="7"/>
        <v>0</v>
      </c>
      <c r="BN16" s="25">
        <f t="shared" si="7"/>
        <v>0</v>
      </c>
      <c r="BO16" s="25">
        <f t="shared" ref="BO16:BR16" si="8">SUM(BO18:BO18)</f>
        <v>0</v>
      </c>
      <c r="BP16" s="25">
        <f t="shared" si="8"/>
        <v>0</v>
      </c>
      <c r="BQ16" s="25"/>
      <c r="BR16" s="25">
        <f t="shared" si="8"/>
        <v>0</v>
      </c>
      <c r="BS16" s="31"/>
      <c r="BT16" s="31"/>
      <c r="BU16" s="31"/>
      <c r="BV16" s="31"/>
      <c r="BW16" s="31"/>
      <c r="BX16" s="31"/>
      <c r="BY16" s="31"/>
      <c r="BZ16" s="31"/>
      <c r="CA16" s="31"/>
      <c r="CB16" s="11" t="s">
        <v>18</v>
      </c>
      <c r="CC16" s="11" t="s">
        <v>138</v>
      </c>
      <c r="CD16" s="18">
        <f>IFERROR(BA16/(K16-(AB16-BA16)-M16)*100,0)</f>
        <v>0</v>
      </c>
      <c r="CE16" s="30"/>
      <c r="CG16" s="18"/>
      <c r="CI16" s="27"/>
      <c r="CJ16" s="21">
        <f>IF(BS16&lt;&gt;0,IF(AG16=0,BA16,0),0)</f>
        <v>0</v>
      </c>
      <c r="CK16" s="2">
        <f>IF(BS16&lt;&gt;0,IF(AG16&lt;&gt;BA16,1,0),0)</f>
        <v>0</v>
      </c>
      <c r="CN16" s="25">
        <f t="shared" ref="CN16:CO16" si="9">SUM(CN18:CN18)</f>
        <v>0</v>
      </c>
      <c r="CO16" s="25">
        <f t="shared" si="9"/>
        <v>0</v>
      </c>
      <c r="CP16" s="26">
        <f t="shared" ref="CP16:CQ16" si="10">SUM(CP18:CP18)</f>
        <v>0</v>
      </c>
      <c r="CQ16" s="26">
        <f t="shared" si="10"/>
        <v>0</v>
      </c>
      <c r="CR16" s="23" t="e">
        <f>BB16-'[51]Biểu B.5_2630 NSDP CT'!BA16-'[51]Biểu B.2_2630 KCM'!#REF!</f>
        <v>#REF!</v>
      </c>
    </row>
    <row r="17" spans="1:97" ht="126.75" hidden="1" customHeight="1">
      <c r="A17" s="11"/>
      <c r="B17" s="32"/>
      <c r="C17" s="11"/>
      <c r="D17" s="33"/>
      <c r="E17" s="33"/>
      <c r="F17" s="33"/>
      <c r="G17" s="33"/>
      <c r="H17" s="11"/>
      <c r="I17" s="7"/>
      <c r="J17" s="7"/>
      <c r="K17" s="7"/>
      <c r="L17" s="7"/>
      <c r="M17" s="34"/>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11"/>
      <c r="BR17" s="7"/>
      <c r="BS17" s="11"/>
      <c r="BT17" s="11"/>
      <c r="BU17" s="11"/>
      <c r="BV17" s="11"/>
      <c r="BW17" s="11"/>
      <c r="BX17" s="11"/>
      <c r="BY17" s="11"/>
      <c r="BZ17" s="11"/>
      <c r="CA17" s="11"/>
      <c r="CB17" s="11"/>
      <c r="CC17" s="11"/>
      <c r="CD17" s="21"/>
      <c r="CE17" s="11"/>
      <c r="CG17" s="18"/>
      <c r="CI17" s="27"/>
      <c r="CJ17" s="21"/>
      <c r="CN17" s="7"/>
      <c r="CO17" s="7"/>
      <c r="CP17" s="7"/>
      <c r="CQ17" s="7"/>
      <c r="CR17" s="23"/>
      <c r="CS17" s="20"/>
    </row>
    <row r="18" spans="1:97" ht="175.5" hidden="1" customHeight="1">
      <c r="A18" s="11"/>
      <c r="B18" s="32"/>
      <c r="C18" s="11"/>
      <c r="D18" s="33"/>
      <c r="E18" s="33"/>
      <c r="F18" s="33"/>
      <c r="G18" s="33"/>
      <c r="H18" s="11"/>
      <c r="I18" s="7"/>
      <c r="J18" s="7"/>
      <c r="K18" s="7"/>
      <c r="L18" s="7"/>
      <c r="M18" s="34"/>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11"/>
      <c r="BR18" s="7"/>
      <c r="BS18" s="11"/>
      <c r="BT18" s="11"/>
      <c r="BU18" s="11"/>
      <c r="BV18" s="11"/>
      <c r="BW18" s="11"/>
      <c r="BX18" s="11"/>
      <c r="BY18" s="11"/>
      <c r="BZ18" s="11"/>
      <c r="CA18" s="11"/>
      <c r="CB18" s="11"/>
      <c r="CC18" s="11"/>
      <c r="CD18" s="21"/>
      <c r="CE18" s="11"/>
      <c r="CG18" s="18"/>
      <c r="CI18" s="27"/>
      <c r="CJ18" s="21"/>
      <c r="CN18" s="7"/>
      <c r="CO18" s="7"/>
      <c r="CP18" s="7"/>
      <c r="CQ18" s="7"/>
      <c r="CR18" s="23"/>
      <c r="CS18" s="20"/>
    </row>
    <row r="19" spans="1:97" s="4" customFormat="1" ht="42" customHeight="1">
      <c r="A19" s="29" t="s">
        <v>139</v>
      </c>
      <c r="B19" s="24" t="s">
        <v>140</v>
      </c>
      <c r="C19" s="24"/>
      <c r="D19" s="16">
        <v>36</v>
      </c>
      <c r="E19" s="16">
        <v>8</v>
      </c>
      <c r="F19" s="16">
        <f>A35</f>
        <v>0</v>
      </c>
      <c r="G19" s="16">
        <f>A23</f>
        <v>2</v>
      </c>
      <c r="H19" s="16"/>
      <c r="I19" s="11"/>
      <c r="J19" s="35">
        <f>J20</f>
        <v>302546</v>
      </c>
      <c r="K19" s="35">
        <f t="shared" ref="K19:BR19" si="11">K20</f>
        <v>302546</v>
      </c>
      <c r="L19" s="35">
        <f t="shared" si="11"/>
        <v>0</v>
      </c>
      <c r="M19" s="35">
        <f t="shared" si="11"/>
        <v>0</v>
      </c>
      <c r="N19" s="35">
        <f t="shared" si="11"/>
        <v>0</v>
      </c>
      <c r="O19" s="35">
        <f t="shared" si="11"/>
        <v>0</v>
      </c>
      <c r="P19" s="35">
        <f t="shared" si="11"/>
        <v>0</v>
      </c>
      <c r="Q19" s="35">
        <f t="shared" si="11"/>
        <v>0</v>
      </c>
      <c r="R19" s="35">
        <f t="shared" si="11"/>
        <v>0</v>
      </c>
      <c r="S19" s="35">
        <f t="shared" si="11"/>
        <v>0</v>
      </c>
      <c r="T19" s="35">
        <f t="shared" si="11"/>
        <v>0</v>
      </c>
      <c r="U19" s="35">
        <f t="shared" si="11"/>
        <v>0</v>
      </c>
      <c r="V19" s="35">
        <f t="shared" si="11"/>
        <v>0</v>
      </c>
      <c r="W19" s="35">
        <f t="shared" si="11"/>
        <v>0</v>
      </c>
      <c r="X19" s="35">
        <f t="shared" si="11"/>
        <v>0</v>
      </c>
      <c r="Y19" s="35">
        <f t="shared" si="11"/>
        <v>0</v>
      </c>
      <c r="Z19" s="35">
        <f t="shared" si="11"/>
        <v>0</v>
      </c>
      <c r="AA19" s="35">
        <f t="shared" si="11"/>
        <v>0</v>
      </c>
      <c r="AB19" s="35">
        <f t="shared" si="11"/>
        <v>0</v>
      </c>
      <c r="AC19" s="35">
        <f t="shared" si="11"/>
        <v>0</v>
      </c>
      <c r="AD19" s="35">
        <f t="shared" si="11"/>
        <v>0</v>
      </c>
      <c r="AE19" s="35">
        <f t="shared" si="11"/>
        <v>0</v>
      </c>
      <c r="AF19" s="35">
        <f t="shared" si="11"/>
        <v>0</v>
      </c>
      <c r="AG19" s="35">
        <f t="shared" si="11"/>
        <v>0</v>
      </c>
      <c r="AH19" s="35">
        <f t="shared" si="11"/>
        <v>0</v>
      </c>
      <c r="AI19" s="35">
        <f t="shared" si="11"/>
        <v>0</v>
      </c>
      <c r="AJ19" s="35">
        <f t="shared" si="11"/>
        <v>0</v>
      </c>
      <c r="AK19" s="35">
        <f t="shared" si="11"/>
        <v>0</v>
      </c>
      <c r="AL19" s="35">
        <f t="shared" si="11"/>
        <v>0</v>
      </c>
      <c r="AM19" s="35">
        <f t="shared" si="11"/>
        <v>0</v>
      </c>
      <c r="AN19" s="35">
        <f t="shared" si="11"/>
        <v>0</v>
      </c>
      <c r="AO19" s="35">
        <f t="shared" si="11"/>
        <v>0</v>
      </c>
      <c r="AP19" s="35">
        <v>1681209</v>
      </c>
      <c r="AQ19" s="35">
        <v>1406409</v>
      </c>
      <c r="AR19" s="35">
        <v>1406409</v>
      </c>
      <c r="AS19" s="35">
        <v>0</v>
      </c>
      <c r="AT19" s="35"/>
      <c r="AU19" s="35">
        <v>1330867</v>
      </c>
      <c r="AV19" s="35">
        <v>1330867</v>
      </c>
      <c r="AW19" s="35">
        <v>1330867</v>
      </c>
      <c r="AX19" s="35">
        <v>0</v>
      </c>
      <c r="AY19" s="35">
        <f t="shared" si="11"/>
        <v>0</v>
      </c>
      <c r="AZ19" s="35">
        <f t="shared" si="11"/>
        <v>302546</v>
      </c>
      <c r="BA19" s="35">
        <f t="shared" si="11"/>
        <v>302546</v>
      </c>
      <c r="BB19" s="35">
        <f t="shared" si="11"/>
        <v>296182.8</v>
      </c>
      <c r="BC19" s="35">
        <f t="shared" si="11"/>
        <v>302546</v>
      </c>
      <c r="BD19" s="35">
        <f t="shared" si="11"/>
        <v>302546</v>
      </c>
      <c r="BE19" s="35">
        <f t="shared" si="11"/>
        <v>302546</v>
      </c>
      <c r="BF19" s="35">
        <f t="shared" si="11"/>
        <v>302546</v>
      </c>
      <c r="BG19" s="35">
        <f t="shared" si="11"/>
        <v>0</v>
      </c>
      <c r="BH19" s="35">
        <f t="shared" si="11"/>
        <v>80</v>
      </c>
      <c r="BI19" s="35"/>
      <c r="BJ19" s="35"/>
      <c r="BK19" s="35"/>
      <c r="BL19" s="35">
        <f t="shared" si="11"/>
        <v>160000</v>
      </c>
      <c r="BM19" s="35">
        <f t="shared" si="11"/>
        <v>58633</v>
      </c>
      <c r="BN19" s="35">
        <f t="shared" si="11"/>
        <v>58633</v>
      </c>
      <c r="BO19" s="35">
        <f t="shared" si="11"/>
        <v>0</v>
      </c>
      <c r="BP19" s="35">
        <f t="shared" si="11"/>
        <v>0</v>
      </c>
      <c r="BQ19" s="35">
        <f t="shared" si="11"/>
        <v>0</v>
      </c>
      <c r="BR19" s="35">
        <f t="shared" si="11"/>
        <v>0</v>
      </c>
      <c r="BS19" s="11"/>
      <c r="BT19" s="11"/>
      <c r="BU19" s="11"/>
      <c r="BV19" s="11"/>
      <c r="BW19" s="11"/>
      <c r="BX19" s="11"/>
      <c r="BY19" s="11"/>
      <c r="BZ19" s="11"/>
      <c r="CA19" s="11"/>
      <c r="CB19" s="11" t="s">
        <v>18</v>
      </c>
      <c r="CC19" s="11" t="s">
        <v>141</v>
      </c>
      <c r="CD19" s="18">
        <f>IFERROR(BA19/(K19-(AB19-BA19)-M19)*100,0)</f>
        <v>50</v>
      </c>
      <c r="CE19" s="11"/>
      <c r="CG19" s="18" t="e">
        <f>#REF!/(N19-(AE19-#REF!))*100</f>
        <v>#REF!</v>
      </c>
      <c r="CI19" s="27"/>
      <c r="CJ19" s="21">
        <f>IF(BS19&lt;&gt;0,IF(AG19=0,BA19,0),0)</f>
        <v>0</v>
      </c>
      <c r="CK19" s="2">
        <f>IF(BS19&lt;&gt;0,IF(AG19&lt;&gt;BA19,1,0),0)</f>
        <v>0</v>
      </c>
      <c r="CN19" s="35">
        <f t="shared" ref="CN19:CQ19" si="12">CN20</f>
        <v>2</v>
      </c>
      <c r="CO19" s="35">
        <f t="shared" si="12"/>
        <v>2</v>
      </c>
      <c r="CP19" s="36">
        <f t="shared" si="12"/>
        <v>2</v>
      </c>
      <c r="CQ19" s="36">
        <f t="shared" si="12"/>
        <v>2</v>
      </c>
      <c r="CR19" s="23" t="e">
        <f>BB19-'[51]Biểu B.5_2630 NSDP CT'!BA18-'[51]Biểu B.2_2630 KCM'!#REF!</f>
        <v>#REF!</v>
      </c>
    </row>
    <row r="20" spans="1:97" s="4" customFormat="1">
      <c r="A20" s="29"/>
      <c r="B20" s="37" t="s">
        <v>142</v>
      </c>
      <c r="C20" s="24"/>
      <c r="D20" s="30">
        <v>10</v>
      </c>
      <c r="E20" s="30">
        <v>8</v>
      </c>
      <c r="F20" s="30">
        <f>F21+F29+F32</f>
        <v>0</v>
      </c>
      <c r="G20" s="16">
        <v>5</v>
      </c>
      <c r="H20" s="30"/>
      <c r="I20" s="11"/>
      <c r="J20" s="38">
        <f t="shared" ref="J20:AO20" si="13">J21+J29+J32</f>
        <v>302546</v>
      </c>
      <c r="K20" s="38">
        <f t="shared" si="13"/>
        <v>302546</v>
      </c>
      <c r="L20" s="38">
        <f t="shared" si="13"/>
        <v>0</v>
      </c>
      <c r="M20" s="38">
        <f t="shared" si="13"/>
        <v>0</v>
      </c>
      <c r="N20" s="38">
        <f t="shared" si="13"/>
        <v>0</v>
      </c>
      <c r="O20" s="38">
        <f t="shared" si="13"/>
        <v>0</v>
      </c>
      <c r="P20" s="38">
        <f t="shared" si="13"/>
        <v>0</v>
      </c>
      <c r="Q20" s="38">
        <f t="shared" si="13"/>
        <v>0</v>
      </c>
      <c r="R20" s="38">
        <f t="shared" si="13"/>
        <v>0</v>
      </c>
      <c r="S20" s="38">
        <f t="shared" si="13"/>
        <v>0</v>
      </c>
      <c r="T20" s="38">
        <f t="shared" si="13"/>
        <v>0</v>
      </c>
      <c r="U20" s="38">
        <f t="shared" si="13"/>
        <v>0</v>
      </c>
      <c r="V20" s="38">
        <f t="shared" si="13"/>
        <v>0</v>
      </c>
      <c r="W20" s="38">
        <f t="shared" si="13"/>
        <v>0</v>
      </c>
      <c r="X20" s="38">
        <f t="shared" si="13"/>
        <v>0</v>
      </c>
      <c r="Y20" s="38">
        <f t="shared" si="13"/>
        <v>0</v>
      </c>
      <c r="Z20" s="38">
        <f t="shared" si="13"/>
        <v>0</v>
      </c>
      <c r="AA20" s="38">
        <f t="shared" si="13"/>
        <v>0</v>
      </c>
      <c r="AB20" s="38">
        <f t="shared" si="13"/>
        <v>0</v>
      </c>
      <c r="AC20" s="38">
        <f t="shared" si="13"/>
        <v>0</v>
      </c>
      <c r="AD20" s="38">
        <f t="shared" si="13"/>
        <v>0</v>
      </c>
      <c r="AE20" s="38">
        <f t="shared" si="13"/>
        <v>0</v>
      </c>
      <c r="AF20" s="38">
        <f t="shared" si="13"/>
        <v>0</v>
      </c>
      <c r="AG20" s="38">
        <f t="shared" si="13"/>
        <v>0</v>
      </c>
      <c r="AH20" s="38">
        <f t="shared" si="13"/>
        <v>0</v>
      </c>
      <c r="AI20" s="38">
        <f t="shared" si="13"/>
        <v>0</v>
      </c>
      <c r="AJ20" s="38">
        <f t="shared" si="13"/>
        <v>0</v>
      </c>
      <c r="AK20" s="38">
        <f t="shared" si="13"/>
        <v>0</v>
      </c>
      <c r="AL20" s="38">
        <f t="shared" si="13"/>
        <v>0</v>
      </c>
      <c r="AM20" s="38">
        <f t="shared" si="13"/>
        <v>0</v>
      </c>
      <c r="AN20" s="38">
        <f t="shared" si="13"/>
        <v>0</v>
      </c>
      <c r="AO20" s="38">
        <f t="shared" si="13"/>
        <v>0</v>
      </c>
      <c r="AP20" s="38">
        <v>1681209</v>
      </c>
      <c r="AQ20" s="38">
        <v>1406409</v>
      </c>
      <c r="AR20" s="38">
        <v>1406409</v>
      </c>
      <c r="AS20" s="38">
        <v>0</v>
      </c>
      <c r="AT20" s="38"/>
      <c r="AU20" s="38">
        <v>1330867</v>
      </c>
      <c r="AV20" s="38">
        <v>1330867</v>
      </c>
      <c r="AW20" s="38">
        <v>1330867</v>
      </c>
      <c r="AX20" s="38">
        <v>0</v>
      </c>
      <c r="AY20" s="38">
        <f t="shared" ref="AY20:BH20" si="14">AY21+AY29+AY32</f>
        <v>0</v>
      </c>
      <c r="AZ20" s="38">
        <f t="shared" si="14"/>
        <v>302546</v>
      </c>
      <c r="BA20" s="38">
        <f t="shared" si="14"/>
        <v>302546</v>
      </c>
      <c r="BB20" s="38">
        <f t="shared" si="14"/>
        <v>296182.8</v>
      </c>
      <c r="BC20" s="38">
        <f t="shared" si="14"/>
        <v>302546</v>
      </c>
      <c r="BD20" s="38">
        <f t="shared" si="14"/>
        <v>302546</v>
      </c>
      <c r="BE20" s="38">
        <f t="shared" si="14"/>
        <v>302546</v>
      </c>
      <c r="BF20" s="38">
        <f t="shared" si="14"/>
        <v>302546</v>
      </c>
      <c r="BG20" s="38">
        <f t="shared" si="14"/>
        <v>0</v>
      </c>
      <c r="BH20" s="38">
        <f t="shared" si="14"/>
        <v>80</v>
      </c>
      <c r="BI20" s="38"/>
      <c r="BJ20" s="38"/>
      <c r="BK20" s="38"/>
      <c r="BL20" s="38">
        <f t="shared" ref="BL20:BR20" si="15">BL21+BL29+BL32</f>
        <v>160000</v>
      </c>
      <c r="BM20" s="38">
        <f t="shared" si="15"/>
        <v>58633</v>
      </c>
      <c r="BN20" s="38">
        <f t="shared" si="15"/>
        <v>58633</v>
      </c>
      <c r="BO20" s="38">
        <f t="shared" si="15"/>
        <v>0</v>
      </c>
      <c r="BP20" s="38">
        <f t="shared" si="15"/>
        <v>0</v>
      </c>
      <c r="BQ20" s="38">
        <f t="shared" si="15"/>
        <v>0</v>
      </c>
      <c r="BR20" s="38">
        <f t="shared" si="15"/>
        <v>0</v>
      </c>
      <c r="BS20" s="11"/>
      <c r="BT20" s="11"/>
      <c r="BU20" s="11"/>
      <c r="BV20" s="11"/>
      <c r="BW20" s="11"/>
      <c r="BX20" s="11"/>
      <c r="BY20" s="11"/>
      <c r="BZ20" s="11"/>
      <c r="CA20" s="11"/>
      <c r="CB20" s="11" t="s">
        <v>18</v>
      </c>
      <c r="CC20" s="11" t="s">
        <v>141</v>
      </c>
      <c r="CD20" s="18">
        <f>IFERROR(BA20/(K20-(AB20-BA20)-M20)*100,0)</f>
        <v>50</v>
      </c>
      <c r="CE20" s="11"/>
      <c r="CG20" s="18"/>
      <c r="CI20" s="27"/>
      <c r="CJ20" s="21">
        <f>IF(BS20&lt;&gt;0,IF(AG20=0,BA20,0),0)</f>
        <v>0</v>
      </c>
      <c r="CK20" s="2">
        <f>IF(BS20&lt;&gt;0,IF(AG20&lt;&gt;BA20,1,0),0)</f>
        <v>0</v>
      </c>
      <c r="CN20" s="38">
        <f>CN21+CN29+CN32</f>
        <v>2</v>
      </c>
      <c r="CO20" s="38">
        <f>CO21+CO29+CO32</f>
        <v>2</v>
      </c>
      <c r="CP20" s="39">
        <f>CP21+CP29+CP32</f>
        <v>2</v>
      </c>
      <c r="CQ20" s="39">
        <f>CQ21+CQ29+CQ32</f>
        <v>2</v>
      </c>
      <c r="CR20" s="23" t="e">
        <f>BB20-'[51]Biểu B.5_2630 NSDP CT'!BA19-'[51]Biểu B.2_2630 KCM'!#REF!</f>
        <v>#REF!</v>
      </c>
    </row>
    <row r="21" spans="1:97" s="4" customFormat="1" ht="41.25" customHeight="1">
      <c r="A21" s="11" t="s">
        <v>42</v>
      </c>
      <c r="B21" s="37" t="s">
        <v>143</v>
      </c>
      <c r="C21" s="11"/>
      <c r="D21" s="11"/>
      <c r="E21" s="11"/>
      <c r="F21" s="11">
        <f>A27</f>
        <v>0</v>
      </c>
      <c r="G21" s="11"/>
      <c r="H21" s="40"/>
      <c r="I21" s="19"/>
      <c r="J21" s="38">
        <f t="shared" ref="J21:AO21" si="16">SUM(J22:J28)</f>
        <v>302546</v>
      </c>
      <c r="K21" s="38">
        <f t="shared" si="16"/>
        <v>302546</v>
      </c>
      <c r="L21" s="38">
        <f t="shared" si="16"/>
        <v>0</v>
      </c>
      <c r="M21" s="38">
        <f t="shared" si="16"/>
        <v>0</v>
      </c>
      <c r="N21" s="38">
        <f t="shared" si="16"/>
        <v>0</v>
      </c>
      <c r="O21" s="38">
        <f t="shared" si="16"/>
        <v>0</v>
      </c>
      <c r="P21" s="38">
        <f t="shared" si="16"/>
        <v>0</v>
      </c>
      <c r="Q21" s="38">
        <f t="shared" si="16"/>
        <v>0</v>
      </c>
      <c r="R21" s="38">
        <f t="shared" si="16"/>
        <v>0</v>
      </c>
      <c r="S21" s="38">
        <f t="shared" si="16"/>
        <v>0</v>
      </c>
      <c r="T21" s="38">
        <f t="shared" si="16"/>
        <v>0</v>
      </c>
      <c r="U21" s="38">
        <f t="shared" si="16"/>
        <v>0</v>
      </c>
      <c r="V21" s="38">
        <f t="shared" si="16"/>
        <v>0</v>
      </c>
      <c r="W21" s="38">
        <f t="shared" si="16"/>
        <v>0</v>
      </c>
      <c r="X21" s="38">
        <f t="shared" si="16"/>
        <v>0</v>
      </c>
      <c r="Y21" s="38">
        <f t="shared" si="16"/>
        <v>0</v>
      </c>
      <c r="Z21" s="38">
        <f t="shared" si="16"/>
        <v>0</v>
      </c>
      <c r="AA21" s="38">
        <f t="shared" si="16"/>
        <v>0</v>
      </c>
      <c r="AB21" s="38">
        <f t="shared" si="16"/>
        <v>0</v>
      </c>
      <c r="AC21" s="38">
        <f t="shared" si="16"/>
        <v>0</v>
      </c>
      <c r="AD21" s="38">
        <f t="shared" si="16"/>
        <v>0</v>
      </c>
      <c r="AE21" s="38">
        <f t="shared" si="16"/>
        <v>0</v>
      </c>
      <c r="AF21" s="38">
        <f t="shared" si="16"/>
        <v>0</v>
      </c>
      <c r="AG21" s="38">
        <f t="shared" si="16"/>
        <v>0</v>
      </c>
      <c r="AH21" s="38">
        <f t="shared" si="16"/>
        <v>0</v>
      </c>
      <c r="AI21" s="38">
        <f t="shared" si="16"/>
        <v>0</v>
      </c>
      <c r="AJ21" s="38">
        <f t="shared" si="16"/>
        <v>0</v>
      </c>
      <c r="AK21" s="38">
        <f t="shared" si="16"/>
        <v>0</v>
      </c>
      <c r="AL21" s="38">
        <f t="shared" si="16"/>
        <v>0</v>
      </c>
      <c r="AM21" s="38">
        <f t="shared" si="16"/>
        <v>0</v>
      </c>
      <c r="AN21" s="38">
        <f t="shared" si="16"/>
        <v>0</v>
      </c>
      <c r="AO21" s="38">
        <f t="shared" si="16"/>
        <v>0</v>
      </c>
      <c r="AP21" s="38">
        <v>825000</v>
      </c>
      <c r="AQ21" s="38">
        <v>825000</v>
      </c>
      <c r="AR21" s="38">
        <v>825000</v>
      </c>
      <c r="AS21" s="38">
        <v>0</v>
      </c>
      <c r="AT21" s="38"/>
      <c r="AU21" s="38">
        <v>894410</v>
      </c>
      <c r="AV21" s="38">
        <v>894410</v>
      </c>
      <c r="AW21" s="38">
        <v>894410</v>
      </c>
      <c r="AX21" s="38">
        <v>0</v>
      </c>
      <c r="AY21" s="38">
        <f t="shared" ref="AY21:BH21" si="17">SUM(AY22:AY28)</f>
        <v>0</v>
      </c>
      <c r="AZ21" s="38">
        <f t="shared" si="17"/>
        <v>302546</v>
      </c>
      <c r="BA21" s="38">
        <f t="shared" si="17"/>
        <v>302546</v>
      </c>
      <c r="BB21" s="38">
        <f t="shared" si="17"/>
        <v>296182.8</v>
      </c>
      <c r="BC21" s="38">
        <f t="shared" si="17"/>
        <v>302546</v>
      </c>
      <c r="BD21" s="38">
        <f t="shared" si="17"/>
        <v>302546</v>
      </c>
      <c r="BE21" s="38">
        <f t="shared" si="17"/>
        <v>302546</v>
      </c>
      <c r="BF21" s="38">
        <f t="shared" si="17"/>
        <v>302546</v>
      </c>
      <c r="BG21" s="38">
        <f t="shared" si="17"/>
        <v>0</v>
      </c>
      <c r="BH21" s="38">
        <f t="shared" si="17"/>
        <v>80</v>
      </c>
      <c r="BI21" s="25"/>
      <c r="BJ21" s="25"/>
      <c r="BK21" s="25"/>
      <c r="BL21" s="38">
        <f>SUM(BL22:BL28)</f>
        <v>160000</v>
      </c>
      <c r="BM21" s="38">
        <f>SUM(BM22:BM28)</f>
        <v>58633</v>
      </c>
      <c r="BN21" s="38">
        <f>SUM(BN22:BN28)</f>
        <v>58633</v>
      </c>
      <c r="BO21" s="38">
        <f>SUM(BO22:BO28)</f>
        <v>0</v>
      </c>
      <c r="BP21" s="38">
        <f>SUM(BP22:BP28)</f>
        <v>0</v>
      </c>
      <c r="BQ21" s="11"/>
      <c r="BR21" s="38">
        <f>SUM(BR22:BR28)</f>
        <v>0</v>
      </c>
      <c r="BS21" s="11"/>
      <c r="BT21" s="41"/>
      <c r="BU21" s="42"/>
      <c r="BV21" s="43"/>
      <c r="BW21" s="11"/>
      <c r="BX21" s="11"/>
      <c r="BY21" s="11"/>
      <c r="BZ21" s="14"/>
      <c r="CA21" s="14"/>
      <c r="CB21" s="11" t="s">
        <v>18</v>
      </c>
      <c r="CC21" s="11" t="s">
        <v>141</v>
      </c>
      <c r="CD21" s="21"/>
      <c r="CE21" s="11"/>
      <c r="CF21" s="11" t="s">
        <v>144</v>
      </c>
      <c r="CI21" s="27"/>
      <c r="CJ21" s="21"/>
      <c r="CK21" s="2"/>
      <c r="CN21" s="38">
        <f>SUM(CN22:CN28)</f>
        <v>2</v>
      </c>
      <c r="CO21" s="38">
        <f>SUM(CO22:CO28)</f>
        <v>2</v>
      </c>
      <c r="CP21" s="39">
        <f>SUM(CP22:CP28)</f>
        <v>2</v>
      </c>
      <c r="CQ21" s="39">
        <f>SUM(CQ22:CQ28)</f>
        <v>2</v>
      </c>
      <c r="CR21" s="23">
        <f>BB21-'[51]Biểu B.5_2630 NSDP CT'!BA20-'[51]Biểu B.2_2630 KCM'!BC15</f>
        <v>-233393.00000000006</v>
      </c>
    </row>
    <row r="22" spans="1:97" s="47" customFormat="1" ht="99.75" customHeight="1">
      <c r="A22" s="11">
        <v>1</v>
      </c>
      <c r="B22" s="32" t="s">
        <v>145</v>
      </c>
      <c r="C22" s="11" t="s">
        <v>146</v>
      </c>
      <c r="D22" s="44"/>
      <c r="E22" s="44"/>
      <c r="F22" s="11" t="s">
        <v>147</v>
      </c>
      <c r="G22" s="11" t="s">
        <v>148</v>
      </c>
      <c r="H22" s="11" t="s">
        <v>149</v>
      </c>
      <c r="I22" s="19" t="s">
        <v>150</v>
      </c>
      <c r="J22" s="45">
        <v>154408</v>
      </c>
      <c r="K22" s="45">
        <f t="shared" ref="K22:K23" si="18">J22</f>
        <v>154408</v>
      </c>
      <c r="L22" s="7"/>
      <c r="M22" s="7"/>
      <c r="N22" s="7"/>
      <c r="O22" s="7"/>
      <c r="P22" s="7"/>
      <c r="Q22" s="7"/>
      <c r="R22" s="7"/>
      <c r="S22" s="7"/>
      <c r="T22" s="7"/>
      <c r="U22" s="7"/>
      <c r="V22" s="7"/>
      <c r="W22" s="7"/>
      <c r="X22" s="7"/>
      <c r="Y22" s="7"/>
      <c r="Z22" s="7"/>
      <c r="AA22" s="7"/>
      <c r="AB22" s="7"/>
      <c r="AC22" s="7"/>
      <c r="AD22" s="7"/>
      <c r="AE22" s="7"/>
      <c r="AF22" s="7"/>
      <c r="AG22" s="7"/>
      <c r="AH22" s="25"/>
      <c r="AI22" s="25"/>
      <c r="AJ22" s="7"/>
      <c r="AK22" s="7"/>
      <c r="AL22" s="7"/>
      <c r="AM22" s="19"/>
      <c r="AN22" s="7"/>
      <c r="AO22" s="25"/>
      <c r="AP22" s="46"/>
      <c r="AQ22" s="7"/>
      <c r="AR22" s="19"/>
      <c r="AS22" s="7"/>
      <c r="AT22" s="25"/>
      <c r="AU22" s="46">
        <v>123270</v>
      </c>
      <c r="AV22" s="7">
        <v>123270</v>
      </c>
      <c r="AW22" s="19">
        <v>123270</v>
      </c>
      <c r="AX22" s="7"/>
      <c r="AY22" s="25"/>
      <c r="AZ22" s="46">
        <f>BA22</f>
        <v>154408</v>
      </c>
      <c r="BA22" s="7">
        <f t="shared" ref="BA22:BA23" si="19">K22</f>
        <v>154408</v>
      </c>
      <c r="BB22" s="19">
        <f>'[51]Biểu B.2_2630 KCM'!BC17</f>
        <v>148044.79999999999</v>
      </c>
      <c r="BC22" s="19">
        <f t="shared" ref="BC22:BC23" si="20">BD22</f>
        <v>154408</v>
      </c>
      <c r="BD22" s="19">
        <f>'[51]Biểu B.2_2630 KCM'!BF17</f>
        <v>154408</v>
      </c>
      <c r="BE22" s="19">
        <f>BF22</f>
        <v>154408</v>
      </c>
      <c r="BF22" s="7">
        <f t="shared" ref="BF22:BF23" si="21">BD22</f>
        <v>154408</v>
      </c>
      <c r="BG22" s="7"/>
      <c r="BH22" s="7">
        <v>50</v>
      </c>
      <c r="BI22" s="25"/>
      <c r="BJ22" s="25"/>
      <c r="BK22" s="25"/>
      <c r="BL22" s="7">
        <v>100000</v>
      </c>
      <c r="BM22" s="7">
        <f t="shared" ref="BM22:BM23" si="22">BN22</f>
        <v>40000</v>
      </c>
      <c r="BN22" s="7">
        <v>40000</v>
      </c>
      <c r="BO22" s="7"/>
      <c r="BP22" s="7"/>
      <c r="BQ22" s="11"/>
      <c r="BR22" s="7"/>
      <c r="BS22" s="11" t="s">
        <v>151</v>
      </c>
      <c r="BT22" s="41" t="s">
        <v>152</v>
      </c>
      <c r="BU22" s="42"/>
      <c r="BV22" s="43"/>
      <c r="BW22" s="11"/>
      <c r="BX22" s="11"/>
      <c r="BY22" s="11"/>
      <c r="BZ22" s="14"/>
      <c r="CA22" s="11" t="s">
        <v>153</v>
      </c>
      <c r="CB22" s="11" t="s">
        <v>18</v>
      </c>
      <c r="CC22" s="11" t="s">
        <v>141</v>
      </c>
      <c r="CD22" s="21"/>
      <c r="CE22" s="11"/>
      <c r="CG22" s="48"/>
      <c r="CI22" s="49"/>
      <c r="CJ22" s="48"/>
      <c r="CN22" s="50">
        <f t="shared" ref="CN22:CN23" si="23">IF(BB22&lt;&gt;0,1,0)</f>
        <v>1</v>
      </c>
      <c r="CO22" s="50">
        <f t="shared" ref="CO22:CQ23" si="24">IF(BD22&lt;&gt;0,1,0)</f>
        <v>1</v>
      </c>
      <c r="CP22" s="50">
        <f t="shared" si="24"/>
        <v>1</v>
      </c>
      <c r="CQ22" s="50">
        <f t="shared" si="24"/>
        <v>1</v>
      </c>
      <c r="CR22" s="51">
        <f>BB22-'[51]Biểu B.5_2630 NSDP CT'!BA22-'[51]Biểu B.2_2630 KCM'!BC17</f>
        <v>0</v>
      </c>
    </row>
    <row r="23" spans="1:97" s="52" customFormat="1" ht="99.75" customHeight="1">
      <c r="A23" s="11">
        <v>2</v>
      </c>
      <c r="B23" s="32" t="s">
        <v>154</v>
      </c>
      <c r="C23" s="11" t="s">
        <v>146</v>
      </c>
      <c r="D23" s="44"/>
      <c r="E23" s="44"/>
      <c r="F23" s="11" t="s">
        <v>147</v>
      </c>
      <c r="G23" s="11" t="s">
        <v>155</v>
      </c>
      <c r="H23" s="11" t="s">
        <v>149</v>
      </c>
      <c r="I23" s="19" t="s">
        <v>156</v>
      </c>
      <c r="J23" s="45">
        <f>'[51]Biểu B.2_2630 KCM'!J18</f>
        <v>148138</v>
      </c>
      <c r="K23" s="45">
        <f t="shared" si="18"/>
        <v>148138</v>
      </c>
      <c r="L23" s="7"/>
      <c r="M23" s="7"/>
      <c r="N23" s="7"/>
      <c r="O23" s="7"/>
      <c r="P23" s="7"/>
      <c r="Q23" s="7"/>
      <c r="R23" s="7"/>
      <c r="S23" s="7"/>
      <c r="T23" s="7"/>
      <c r="U23" s="7"/>
      <c r="V23" s="7"/>
      <c r="W23" s="7"/>
      <c r="X23" s="7"/>
      <c r="Y23" s="7"/>
      <c r="Z23" s="7"/>
      <c r="AA23" s="7"/>
      <c r="AB23" s="7"/>
      <c r="AC23" s="7"/>
      <c r="AD23" s="7"/>
      <c r="AE23" s="7"/>
      <c r="AF23" s="7"/>
      <c r="AG23" s="7"/>
      <c r="AH23" s="25"/>
      <c r="AI23" s="25"/>
      <c r="AJ23" s="7"/>
      <c r="AK23" s="7"/>
      <c r="AL23" s="7"/>
      <c r="AM23" s="19"/>
      <c r="AN23" s="7"/>
      <c r="AO23" s="25"/>
      <c r="AP23" s="46"/>
      <c r="AQ23" s="7"/>
      <c r="AR23" s="19"/>
      <c r="AS23" s="7"/>
      <c r="AT23" s="25"/>
      <c r="AU23" s="46">
        <v>123270</v>
      </c>
      <c r="AV23" s="7">
        <v>123270</v>
      </c>
      <c r="AW23" s="19">
        <v>123270</v>
      </c>
      <c r="AX23" s="7"/>
      <c r="AY23" s="25"/>
      <c r="AZ23" s="46">
        <f>BA23</f>
        <v>148138</v>
      </c>
      <c r="BA23" s="7">
        <f t="shared" si="19"/>
        <v>148138</v>
      </c>
      <c r="BB23" s="19">
        <f>'[51]Biểu B.2_2630 KCM'!BC18</f>
        <v>148138</v>
      </c>
      <c r="BC23" s="19">
        <f t="shared" si="20"/>
        <v>148138</v>
      </c>
      <c r="BD23" s="19">
        <f>'[51]Biểu B.2_2630 KCM'!BF18</f>
        <v>148138</v>
      </c>
      <c r="BE23" s="19">
        <f>BF23</f>
        <v>148138</v>
      </c>
      <c r="BF23" s="7">
        <f t="shared" si="21"/>
        <v>148138</v>
      </c>
      <c r="BG23" s="7"/>
      <c r="BH23" s="7">
        <v>30</v>
      </c>
      <c r="BI23" s="25"/>
      <c r="BJ23" s="25"/>
      <c r="BK23" s="25"/>
      <c r="BL23" s="7">
        <v>60000</v>
      </c>
      <c r="BM23" s="7">
        <f t="shared" si="22"/>
        <v>18633</v>
      </c>
      <c r="BN23" s="7">
        <f>30000+1978+3191-16536</f>
        <v>18633</v>
      </c>
      <c r="BO23" s="7"/>
      <c r="BP23" s="7"/>
      <c r="BQ23" s="11"/>
      <c r="BR23" s="7"/>
      <c r="BS23" s="11" t="s">
        <v>151</v>
      </c>
      <c r="BT23" s="41" t="s">
        <v>152</v>
      </c>
      <c r="BU23" s="42"/>
      <c r="BV23" s="43"/>
      <c r="BW23" s="11"/>
      <c r="BX23" s="11"/>
      <c r="BY23" s="11"/>
      <c r="BZ23" s="14"/>
      <c r="CA23" s="11" t="s">
        <v>153</v>
      </c>
      <c r="CB23" s="11" t="s">
        <v>18</v>
      </c>
      <c r="CC23" s="11" t="s">
        <v>141</v>
      </c>
      <c r="CD23" s="21"/>
      <c r="CE23" s="11"/>
      <c r="CG23" s="48"/>
      <c r="CI23" s="49"/>
      <c r="CJ23" s="48"/>
      <c r="CK23" s="47"/>
      <c r="CN23" s="50">
        <f t="shared" si="23"/>
        <v>1</v>
      </c>
      <c r="CO23" s="50">
        <f t="shared" si="24"/>
        <v>1</v>
      </c>
      <c r="CP23" s="50">
        <f t="shared" si="24"/>
        <v>1</v>
      </c>
      <c r="CQ23" s="50">
        <f t="shared" si="24"/>
        <v>1</v>
      </c>
      <c r="CR23" s="51"/>
    </row>
    <row r="24" spans="1:97" s="55" customFormat="1" hidden="1">
      <c r="A24" s="11"/>
      <c r="B24" s="32"/>
      <c r="C24" s="11"/>
      <c r="D24" s="44"/>
      <c r="E24" s="44"/>
      <c r="F24" s="11"/>
      <c r="G24" s="11"/>
      <c r="H24" s="19"/>
      <c r="I24" s="19"/>
      <c r="J24" s="53"/>
      <c r="K24" s="54"/>
      <c r="L24" s="7"/>
      <c r="M24" s="7"/>
      <c r="N24" s="7"/>
      <c r="O24" s="7"/>
      <c r="P24" s="7"/>
      <c r="Q24" s="7"/>
      <c r="R24" s="7"/>
      <c r="S24" s="7"/>
      <c r="T24" s="7"/>
      <c r="U24" s="7"/>
      <c r="V24" s="7"/>
      <c r="W24" s="7"/>
      <c r="X24" s="7"/>
      <c r="Y24" s="7"/>
      <c r="Z24" s="7"/>
      <c r="AA24" s="7"/>
      <c r="AB24" s="7"/>
      <c r="AC24" s="7"/>
      <c r="AD24" s="7"/>
      <c r="AE24" s="7"/>
      <c r="AF24" s="7"/>
      <c r="AG24" s="7"/>
      <c r="AH24" s="25"/>
      <c r="AI24" s="25"/>
      <c r="AJ24" s="7"/>
      <c r="AK24" s="7"/>
      <c r="AL24" s="7"/>
      <c r="AM24" s="19"/>
      <c r="AN24" s="7"/>
      <c r="AO24" s="25"/>
      <c r="AP24" s="46"/>
      <c r="AQ24" s="7"/>
      <c r="AR24" s="19"/>
      <c r="AS24" s="7"/>
      <c r="AT24" s="25"/>
      <c r="AU24" s="46"/>
      <c r="AV24" s="7"/>
      <c r="AW24" s="19"/>
      <c r="AX24" s="7"/>
      <c r="AY24" s="25"/>
      <c r="AZ24" s="46"/>
      <c r="BA24" s="7"/>
      <c r="BB24" s="19"/>
      <c r="BC24" s="19"/>
      <c r="BD24" s="19"/>
      <c r="BE24" s="19"/>
      <c r="BF24" s="7"/>
      <c r="BG24" s="7"/>
      <c r="BH24" s="7"/>
      <c r="BI24" s="25"/>
      <c r="BJ24" s="25"/>
      <c r="BK24" s="25"/>
      <c r="BL24" s="7"/>
      <c r="BM24" s="7"/>
      <c r="BN24" s="7"/>
      <c r="BO24" s="7"/>
      <c r="BP24" s="7"/>
      <c r="BQ24" s="11"/>
      <c r="BR24" s="7"/>
      <c r="BS24" s="11"/>
      <c r="BT24" s="41"/>
      <c r="BU24" s="42"/>
      <c r="BV24" s="43"/>
      <c r="BW24" s="11"/>
      <c r="BX24" s="11"/>
      <c r="BY24" s="11"/>
      <c r="BZ24" s="14"/>
      <c r="CA24" s="11"/>
      <c r="CB24" s="11"/>
      <c r="CC24" s="11"/>
      <c r="CD24" s="21"/>
      <c r="CE24" s="11"/>
      <c r="CG24" s="56"/>
      <c r="CI24" s="57"/>
      <c r="CJ24" s="56"/>
      <c r="CK24" s="58"/>
      <c r="CN24" s="59"/>
      <c r="CO24" s="59"/>
      <c r="CP24" s="7"/>
      <c r="CQ24" s="7"/>
      <c r="CR24" s="60"/>
    </row>
    <row r="25" spans="1:97" s="4" customFormat="1" ht="105" hidden="1" customHeight="1">
      <c r="A25" s="11"/>
      <c r="B25" s="32"/>
      <c r="C25" s="11"/>
      <c r="D25" s="44"/>
      <c r="E25" s="44"/>
      <c r="F25" s="11"/>
      <c r="G25" s="11"/>
      <c r="H25" s="11"/>
      <c r="I25" s="19"/>
      <c r="J25" s="45"/>
      <c r="K25" s="45"/>
      <c r="L25" s="45"/>
      <c r="M25" s="7"/>
      <c r="N25" s="7"/>
      <c r="O25" s="7"/>
      <c r="P25" s="7"/>
      <c r="Q25" s="7"/>
      <c r="R25" s="7"/>
      <c r="S25" s="7"/>
      <c r="T25" s="7"/>
      <c r="U25" s="7"/>
      <c r="V25" s="7"/>
      <c r="W25" s="7"/>
      <c r="X25" s="7"/>
      <c r="Y25" s="7"/>
      <c r="Z25" s="7"/>
      <c r="AA25" s="7"/>
      <c r="AB25" s="7"/>
      <c r="AC25" s="7"/>
      <c r="AD25" s="7"/>
      <c r="AE25" s="7"/>
      <c r="AF25" s="7"/>
      <c r="AG25" s="7"/>
      <c r="AH25" s="25"/>
      <c r="AI25" s="25"/>
      <c r="AJ25" s="7"/>
      <c r="AK25" s="7"/>
      <c r="AL25" s="7"/>
      <c r="AM25" s="19"/>
      <c r="AN25" s="7"/>
      <c r="AO25" s="25"/>
      <c r="AP25" s="46"/>
      <c r="AQ25" s="7"/>
      <c r="AR25" s="19"/>
      <c r="AS25" s="7"/>
      <c r="AT25" s="25"/>
      <c r="AU25" s="46"/>
      <c r="AV25" s="7"/>
      <c r="AW25" s="19"/>
      <c r="AX25" s="7"/>
      <c r="AY25" s="25"/>
      <c r="AZ25" s="46"/>
      <c r="BA25" s="7"/>
      <c r="BB25" s="19"/>
      <c r="BC25" s="19"/>
      <c r="BD25" s="19"/>
      <c r="BE25" s="7"/>
      <c r="BF25" s="7"/>
      <c r="BG25" s="7"/>
      <c r="BH25" s="7"/>
      <c r="BI25" s="25"/>
      <c r="BJ25" s="25"/>
      <c r="BK25" s="25"/>
      <c r="BL25" s="7"/>
      <c r="BM25" s="7"/>
      <c r="BN25" s="7"/>
      <c r="BO25" s="7"/>
      <c r="BP25" s="7"/>
      <c r="BQ25" s="11"/>
      <c r="BR25" s="7"/>
      <c r="BS25" s="11"/>
      <c r="BT25" s="41"/>
      <c r="BU25" s="42"/>
      <c r="BV25" s="43"/>
      <c r="BW25" s="11"/>
      <c r="BX25" s="11"/>
      <c r="BY25" s="11"/>
      <c r="BZ25" s="14"/>
      <c r="CA25" s="11"/>
      <c r="CB25" s="11"/>
      <c r="CC25" s="11"/>
      <c r="CD25" s="21"/>
      <c r="CE25" s="11"/>
      <c r="CG25" s="21"/>
      <c r="CI25" s="27"/>
      <c r="CJ25" s="21"/>
      <c r="CK25" s="2"/>
      <c r="CN25" s="7"/>
      <c r="CO25" s="7"/>
      <c r="CP25" s="7"/>
      <c r="CQ25" s="7"/>
      <c r="CR25" s="23"/>
    </row>
    <row r="26" spans="1:97" s="4" customFormat="1" ht="105.75" hidden="1" customHeight="1">
      <c r="A26" s="11"/>
      <c r="B26" s="32"/>
      <c r="C26" s="11"/>
      <c r="D26" s="11"/>
      <c r="E26" s="11"/>
      <c r="F26" s="11"/>
      <c r="G26" s="11"/>
      <c r="H26" s="40"/>
      <c r="I26" s="19"/>
      <c r="J26" s="7"/>
      <c r="K26" s="7"/>
      <c r="L26" s="25"/>
      <c r="M26" s="25"/>
      <c r="N26" s="25"/>
      <c r="O26" s="25"/>
      <c r="P26" s="25"/>
      <c r="Q26" s="25"/>
      <c r="R26" s="25"/>
      <c r="S26" s="25"/>
      <c r="T26" s="25"/>
      <c r="U26" s="25"/>
      <c r="V26" s="25"/>
      <c r="W26" s="25"/>
      <c r="X26" s="25"/>
      <c r="Y26" s="25"/>
      <c r="Z26" s="25"/>
      <c r="AA26" s="46"/>
      <c r="AB26" s="46"/>
      <c r="AC26" s="25"/>
      <c r="AD26" s="25"/>
      <c r="AE26" s="25"/>
      <c r="AF26" s="46"/>
      <c r="AG26" s="46"/>
      <c r="AH26" s="11"/>
      <c r="AI26" s="61"/>
      <c r="AJ26" s="11"/>
      <c r="AK26" s="46"/>
      <c r="AL26" s="46"/>
      <c r="AM26" s="11"/>
      <c r="AN26" s="7"/>
      <c r="AO26" s="61"/>
      <c r="AP26" s="46"/>
      <c r="AQ26" s="46"/>
      <c r="AR26" s="19"/>
      <c r="AS26" s="7"/>
      <c r="AT26" s="61"/>
      <c r="AU26" s="46"/>
      <c r="AV26" s="46"/>
      <c r="AW26" s="19"/>
      <c r="AX26" s="7"/>
      <c r="AY26" s="61"/>
      <c r="AZ26" s="46"/>
      <c r="BA26" s="46"/>
      <c r="BB26" s="19"/>
      <c r="BC26" s="19"/>
      <c r="BD26" s="19"/>
      <c r="BF26" s="61"/>
      <c r="BG26" s="61"/>
      <c r="BH26" s="61"/>
      <c r="BI26" s="61"/>
      <c r="BJ26" s="61"/>
      <c r="BK26" s="61"/>
      <c r="BL26" s="61"/>
      <c r="BM26" s="61"/>
      <c r="BN26" s="61"/>
      <c r="BO26" s="61"/>
      <c r="BP26" s="61"/>
      <c r="BQ26" s="11"/>
      <c r="BR26" s="61"/>
      <c r="BS26" s="11"/>
      <c r="BT26" s="61"/>
      <c r="BU26" s="42"/>
      <c r="BV26" s="14"/>
      <c r="BW26" s="11"/>
      <c r="BX26" s="11"/>
      <c r="BY26" s="11"/>
      <c r="BZ26" s="14"/>
      <c r="CA26" s="11"/>
      <c r="CB26" s="11"/>
      <c r="CC26" s="11"/>
      <c r="CD26" s="21"/>
      <c r="CE26" s="19"/>
      <c r="CG26" s="21"/>
      <c r="CI26" s="27"/>
      <c r="CJ26" s="21"/>
      <c r="CK26" s="2"/>
      <c r="CN26" s="7"/>
      <c r="CO26" s="7"/>
      <c r="CP26" s="7"/>
      <c r="CQ26" s="7"/>
      <c r="CR26" s="23"/>
    </row>
    <row r="27" spans="1:97" s="4" customFormat="1" ht="109.5" hidden="1" customHeight="1">
      <c r="A27" s="11"/>
      <c r="B27" s="32"/>
      <c r="C27" s="11"/>
      <c r="D27" s="11"/>
      <c r="E27" s="11"/>
      <c r="F27" s="11"/>
      <c r="G27" s="11"/>
      <c r="H27" s="40"/>
      <c r="I27" s="11"/>
      <c r="J27" s="7"/>
      <c r="K27" s="7"/>
      <c r="L27" s="25"/>
      <c r="M27" s="25"/>
      <c r="N27" s="25"/>
      <c r="O27" s="25"/>
      <c r="P27" s="25"/>
      <c r="Q27" s="25"/>
      <c r="R27" s="25"/>
      <c r="S27" s="25"/>
      <c r="T27" s="25"/>
      <c r="U27" s="25"/>
      <c r="V27" s="25"/>
      <c r="W27" s="25"/>
      <c r="X27" s="25"/>
      <c r="Y27" s="25"/>
      <c r="Z27" s="25"/>
      <c r="AA27" s="46"/>
      <c r="AB27" s="46"/>
      <c r="AC27" s="25"/>
      <c r="AD27" s="25"/>
      <c r="AE27" s="25"/>
      <c r="AF27" s="46"/>
      <c r="AG27" s="46"/>
      <c r="AH27" s="11"/>
      <c r="AI27" s="61"/>
      <c r="AJ27" s="11"/>
      <c r="AK27" s="46"/>
      <c r="AL27" s="46"/>
      <c r="AM27" s="11"/>
      <c r="AN27" s="7"/>
      <c r="AO27" s="61"/>
      <c r="AP27" s="46"/>
      <c r="AQ27" s="7"/>
      <c r="AR27" s="19"/>
      <c r="AS27" s="7"/>
      <c r="AT27" s="61"/>
      <c r="AU27" s="46"/>
      <c r="AV27" s="7"/>
      <c r="AW27" s="19"/>
      <c r="AX27" s="7"/>
      <c r="AY27" s="61"/>
      <c r="AZ27" s="46"/>
      <c r="BA27" s="7"/>
      <c r="BB27" s="19"/>
      <c r="BC27" s="19"/>
      <c r="BD27" s="19"/>
      <c r="BE27" s="61"/>
      <c r="BF27" s="7"/>
      <c r="BG27" s="61"/>
      <c r="BH27" s="61"/>
      <c r="BI27" s="61"/>
      <c r="BJ27" s="61"/>
      <c r="BK27" s="61"/>
      <c r="BL27" s="61"/>
      <c r="BM27" s="61"/>
      <c r="BN27" s="61"/>
      <c r="BO27" s="61"/>
      <c r="BP27" s="61"/>
      <c r="BQ27" s="11"/>
      <c r="BR27" s="61"/>
      <c r="BS27" s="11"/>
      <c r="BT27" s="61"/>
      <c r="BU27" s="42"/>
      <c r="BV27" s="14"/>
      <c r="BW27" s="11"/>
      <c r="BX27" s="11"/>
      <c r="BY27" s="11"/>
      <c r="BZ27" s="14"/>
      <c r="CA27" s="11"/>
      <c r="CB27" s="11"/>
      <c r="CC27" s="11"/>
      <c r="CD27" s="21"/>
      <c r="CE27" s="19"/>
      <c r="CG27" s="21"/>
      <c r="CI27" s="27"/>
      <c r="CJ27" s="21"/>
      <c r="CK27" s="2"/>
      <c r="CN27" s="7"/>
      <c r="CO27" s="7"/>
      <c r="CP27" s="7"/>
      <c r="CQ27" s="7"/>
      <c r="CR27" s="23"/>
    </row>
    <row r="28" spans="1:97" hidden="1">
      <c r="A28" s="11"/>
      <c r="B28" s="32"/>
      <c r="C28" s="11"/>
      <c r="D28" s="11"/>
      <c r="E28" s="11"/>
      <c r="F28" s="11"/>
      <c r="G28" s="11"/>
      <c r="H28" s="40"/>
      <c r="I28" s="11"/>
      <c r="J28" s="7"/>
      <c r="K28" s="7"/>
      <c r="L28" s="25"/>
      <c r="M28" s="25"/>
      <c r="N28" s="25"/>
      <c r="O28" s="25"/>
      <c r="P28" s="25"/>
      <c r="Q28" s="25"/>
      <c r="R28" s="25"/>
      <c r="S28" s="25"/>
      <c r="T28" s="25"/>
      <c r="U28" s="25"/>
      <c r="V28" s="25"/>
      <c r="W28" s="25"/>
      <c r="X28" s="25"/>
      <c r="Y28" s="25"/>
      <c r="Z28" s="25"/>
      <c r="AA28" s="46"/>
      <c r="AB28" s="46"/>
      <c r="AC28" s="25"/>
      <c r="AD28" s="25"/>
      <c r="AE28" s="25"/>
      <c r="AF28" s="46"/>
      <c r="AG28" s="46"/>
      <c r="AH28" s="11"/>
      <c r="AI28" s="61"/>
      <c r="AJ28" s="11"/>
      <c r="AK28" s="46"/>
      <c r="AL28" s="46"/>
      <c r="AM28" s="11"/>
      <c r="AN28" s="7"/>
      <c r="AO28" s="61"/>
      <c r="AP28" s="46"/>
      <c r="AQ28" s="46"/>
      <c r="AR28" s="19"/>
      <c r="AS28" s="7"/>
      <c r="AT28" s="61"/>
      <c r="AU28" s="46"/>
      <c r="AV28" s="46"/>
      <c r="AW28" s="19"/>
      <c r="AX28" s="7"/>
      <c r="AY28" s="61"/>
      <c r="AZ28" s="46"/>
      <c r="BA28" s="46"/>
      <c r="BB28" s="19"/>
      <c r="BC28" s="19"/>
      <c r="BD28" s="19"/>
      <c r="BE28" s="61"/>
      <c r="BF28" s="7"/>
      <c r="BG28" s="61"/>
      <c r="BH28" s="61"/>
      <c r="BI28" s="61"/>
      <c r="BJ28" s="61"/>
      <c r="BK28" s="61"/>
      <c r="BL28" s="61"/>
      <c r="BM28" s="61"/>
      <c r="BN28" s="61"/>
      <c r="BO28" s="61"/>
      <c r="BP28" s="61"/>
      <c r="BQ28" s="11"/>
      <c r="BR28" s="61"/>
      <c r="BS28" s="11"/>
      <c r="BT28" s="61"/>
      <c r="BU28" s="42"/>
      <c r="BV28" s="14"/>
      <c r="BW28" s="11"/>
      <c r="BX28" s="11"/>
      <c r="BY28" s="11"/>
      <c r="BZ28" s="14"/>
      <c r="CA28" s="11"/>
      <c r="CB28" s="11"/>
      <c r="CC28" s="11"/>
      <c r="CD28" s="21"/>
      <c r="CE28" s="19"/>
      <c r="CG28" s="21"/>
      <c r="CI28" s="27"/>
      <c r="CJ28" s="21"/>
      <c r="CN28" s="7"/>
      <c r="CO28" s="7"/>
      <c r="CP28" s="7"/>
      <c r="CQ28" s="7"/>
      <c r="CR28" s="23"/>
    </row>
    <row r="29" spans="1:97" ht="60" hidden="1" customHeight="1">
      <c r="A29" s="11"/>
      <c r="B29" s="37"/>
      <c r="C29" s="11"/>
      <c r="D29" s="11"/>
      <c r="E29" s="11"/>
      <c r="F29" s="11"/>
      <c r="G29" s="11"/>
      <c r="H29" s="40"/>
      <c r="I29" s="19"/>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11"/>
      <c r="BT29" s="41"/>
      <c r="BU29" s="42"/>
      <c r="BV29" s="43"/>
      <c r="BW29" s="11"/>
      <c r="BX29" s="11"/>
      <c r="BY29" s="11"/>
      <c r="BZ29" s="14"/>
      <c r="CA29" s="14"/>
      <c r="CB29" s="11"/>
      <c r="CC29" s="11"/>
      <c r="CD29" s="21"/>
      <c r="CE29" s="11"/>
      <c r="CG29" s="21"/>
      <c r="CI29" s="27"/>
      <c r="CJ29" s="21"/>
      <c r="CN29" s="38"/>
      <c r="CO29" s="38"/>
      <c r="CP29" s="7"/>
      <c r="CQ29" s="7"/>
      <c r="CR29" s="23"/>
    </row>
    <row r="30" spans="1:97" s="4" customFormat="1" ht="157.94999999999999" hidden="1" customHeight="1">
      <c r="A30" s="11"/>
      <c r="B30" s="32"/>
      <c r="C30" s="11"/>
      <c r="D30" s="44"/>
      <c r="E30" s="44"/>
      <c r="F30" s="11"/>
      <c r="G30" s="11"/>
      <c r="H30" s="11"/>
      <c r="I30" s="19"/>
      <c r="J30" s="45"/>
      <c r="K30" s="45"/>
      <c r="L30" s="45"/>
      <c r="M30" s="7"/>
      <c r="N30" s="7"/>
      <c r="O30" s="7"/>
      <c r="P30" s="7"/>
      <c r="Q30" s="7"/>
      <c r="R30" s="7"/>
      <c r="S30" s="7"/>
      <c r="T30" s="7"/>
      <c r="U30" s="7"/>
      <c r="V30" s="7"/>
      <c r="W30" s="7"/>
      <c r="X30" s="7"/>
      <c r="Y30" s="7"/>
      <c r="Z30" s="7"/>
      <c r="AA30" s="7"/>
      <c r="AB30" s="7"/>
      <c r="AC30" s="7"/>
      <c r="AD30" s="7"/>
      <c r="AE30" s="7"/>
      <c r="AF30" s="7"/>
      <c r="AG30" s="7"/>
      <c r="AH30" s="25"/>
      <c r="AI30" s="25"/>
      <c r="AJ30" s="7"/>
      <c r="AK30" s="7"/>
      <c r="AL30" s="7"/>
      <c r="AM30" s="19"/>
      <c r="AN30" s="7"/>
      <c r="AO30" s="25"/>
      <c r="AP30" s="46"/>
      <c r="AQ30" s="7"/>
      <c r="AR30" s="19"/>
      <c r="AS30" s="7"/>
      <c r="AT30" s="25"/>
      <c r="AU30" s="46"/>
      <c r="AV30" s="7"/>
      <c r="AW30" s="19"/>
      <c r="AX30" s="7"/>
      <c r="AY30" s="25"/>
      <c r="AZ30" s="46"/>
      <c r="BA30" s="7"/>
      <c r="BB30" s="19"/>
      <c r="BC30" s="25"/>
      <c r="BD30" s="19"/>
      <c r="BE30" s="7"/>
      <c r="BF30" s="7"/>
      <c r="BG30" s="7"/>
      <c r="BH30" s="7"/>
      <c r="BI30" s="25"/>
      <c r="BJ30" s="25"/>
      <c r="BK30" s="25"/>
      <c r="BL30" s="7"/>
      <c r="BM30" s="7"/>
      <c r="BN30" s="7"/>
      <c r="BO30" s="7"/>
      <c r="BP30" s="7"/>
      <c r="BQ30" s="11"/>
      <c r="BR30" s="7"/>
      <c r="BS30" s="11"/>
      <c r="BT30" s="41"/>
      <c r="BU30" s="42"/>
      <c r="BV30" s="43"/>
      <c r="BW30" s="11"/>
      <c r="BX30" s="11"/>
      <c r="BY30" s="11"/>
      <c r="BZ30" s="14"/>
      <c r="CA30" s="11"/>
      <c r="CB30" s="11"/>
      <c r="CC30" s="11"/>
      <c r="CD30" s="21"/>
      <c r="CE30" s="11"/>
      <c r="CG30" s="21"/>
      <c r="CI30" s="27"/>
      <c r="CJ30" s="21"/>
      <c r="CK30" s="2"/>
      <c r="CN30" s="7"/>
      <c r="CO30" s="7"/>
      <c r="CP30" s="7"/>
      <c r="CQ30" s="7"/>
      <c r="CR30" s="23"/>
    </row>
    <row r="31" spans="1:97" s="58" customFormat="1" ht="126.75" hidden="1" customHeight="1">
      <c r="A31" s="11"/>
      <c r="B31" s="32"/>
      <c r="C31" s="11"/>
      <c r="D31" s="11"/>
      <c r="E31" s="11"/>
      <c r="F31" s="11"/>
      <c r="G31" s="11"/>
      <c r="H31" s="11"/>
      <c r="I31" s="11"/>
      <c r="J31" s="7"/>
      <c r="K31" s="7"/>
      <c r="L31" s="25"/>
      <c r="M31" s="25"/>
      <c r="N31" s="25"/>
      <c r="O31" s="25"/>
      <c r="P31" s="25"/>
      <c r="Q31" s="25"/>
      <c r="R31" s="25"/>
      <c r="S31" s="25"/>
      <c r="T31" s="25"/>
      <c r="U31" s="25"/>
      <c r="V31" s="25"/>
      <c r="W31" s="25"/>
      <c r="X31" s="25"/>
      <c r="Y31" s="25"/>
      <c r="Z31" s="25"/>
      <c r="AA31" s="7"/>
      <c r="AB31" s="7"/>
      <c r="AC31" s="25"/>
      <c r="AD31" s="25"/>
      <c r="AE31" s="7"/>
      <c r="AF31" s="7"/>
      <c r="AG31" s="7"/>
      <c r="AH31" s="25"/>
      <c r="AI31" s="25"/>
      <c r="AJ31" s="7"/>
      <c r="AK31" s="7"/>
      <c r="AL31" s="7"/>
      <c r="AM31" s="7"/>
      <c r="AN31" s="7"/>
      <c r="AO31" s="25"/>
      <c r="AP31" s="7"/>
      <c r="AQ31" s="7"/>
      <c r="AR31" s="7"/>
      <c r="AS31" s="7"/>
      <c r="AT31" s="25"/>
      <c r="AU31" s="7"/>
      <c r="AV31" s="7"/>
      <c r="AW31" s="7"/>
      <c r="AX31" s="7"/>
      <c r="AY31" s="25"/>
      <c r="AZ31" s="7"/>
      <c r="BA31" s="7"/>
      <c r="BB31" s="19"/>
      <c r="BC31" s="19"/>
      <c r="BD31" s="19"/>
      <c r="BE31" s="7"/>
      <c r="BF31" s="7"/>
      <c r="BG31" s="7"/>
      <c r="BH31" s="7"/>
      <c r="BI31" s="25"/>
      <c r="BJ31" s="25"/>
      <c r="BK31" s="25"/>
      <c r="BL31" s="7"/>
      <c r="BM31" s="7"/>
      <c r="BN31" s="7"/>
      <c r="BO31" s="7"/>
      <c r="BP31" s="7"/>
      <c r="BQ31" s="11"/>
      <c r="BR31" s="7"/>
      <c r="BS31" s="11"/>
      <c r="BT31" s="11"/>
      <c r="BU31" s="11"/>
      <c r="BV31" s="11"/>
      <c r="BW31" s="11"/>
      <c r="BX31" s="11"/>
      <c r="BY31" s="11"/>
      <c r="BZ31" s="11"/>
      <c r="CA31" s="11"/>
      <c r="CB31" s="11"/>
      <c r="CC31" s="11"/>
      <c r="CD31" s="21"/>
      <c r="CE31" s="21"/>
      <c r="CG31" s="56"/>
      <c r="CI31" s="57"/>
      <c r="CJ31" s="56"/>
      <c r="CN31" s="59"/>
      <c r="CO31" s="59"/>
      <c r="CP31" s="7"/>
      <c r="CQ31" s="7"/>
      <c r="CR31" s="60"/>
    </row>
    <row r="32" spans="1:97" ht="48.75" hidden="1" customHeight="1">
      <c r="A32" s="11"/>
      <c r="B32" s="37"/>
      <c r="C32" s="11"/>
      <c r="D32" s="11"/>
      <c r="E32" s="11"/>
      <c r="F32" s="11"/>
      <c r="G32" s="46"/>
      <c r="H32" s="40"/>
      <c r="I32" s="16"/>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11"/>
      <c r="BT32" s="61"/>
      <c r="BU32" s="42"/>
      <c r="BV32" s="14"/>
      <c r="BW32" s="11"/>
      <c r="BX32" s="11"/>
      <c r="BY32" s="11"/>
      <c r="BZ32" s="14"/>
      <c r="CA32" s="14"/>
      <c r="CB32" s="11"/>
      <c r="CC32" s="11"/>
      <c r="CD32" s="21"/>
      <c r="CE32" s="19"/>
      <c r="CG32" s="21"/>
      <c r="CI32" s="27"/>
      <c r="CJ32" s="21"/>
      <c r="CN32" s="62"/>
      <c r="CO32" s="62"/>
      <c r="CP32" s="62"/>
      <c r="CQ32" s="62"/>
      <c r="CR32" s="23"/>
    </row>
    <row r="33" spans="1:96" ht="130.5" hidden="1" customHeight="1">
      <c r="A33" s="11"/>
      <c r="B33" s="32"/>
      <c r="C33" s="11"/>
      <c r="D33" s="11"/>
      <c r="E33" s="11"/>
      <c r="F33" s="11"/>
      <c r="G33" s="11"/>
      <c r="H33" s="40"/>
      <c r="I33" s="11"/>
      <c r="J33" s="34"/>
      <c r="K33" s="7"/>
      <c r="L33" s="7"/>
      <c r="M33" s="7"/>
      <c r="N33" s="7"/>
      <c r="O33" s="7"/>
      <c r="P33" s="7"/>
      <c r="Q33" s="7"/>
      <c r="R33" s="7"/>
      <c r="S33" s="7"/>
      <c r="T33" s="7"/>
      <c r="U33" s="7"/>
      <c r="V33" s="7"/>
      <c r="W33" s="7"/>
      <c r="X33" s="7"/>
      <c r="Y33" s="7"/>
      <c r="Z33" s="7"/>
      <c r="AA33" s="7"/>
      <c r="AB33" s="7"/>
      <c r="AC33" s="7"/>
      <c r="AD33" s="7"/>
      <c r="AE33" s="7"/>
      <c r="AF33" s="7"/>
      <c r="AG33" s="7"/>
      <c r="AH33" s="25"/>
      <c r="AI33" s="25"/>
      <c r="AJ33" s="7"/>
      <c r="AK33" s="7"/>
      <c r="AL33" s="7"/>
      <c r="AM33" s="19"/>
      <c r="AN33" s="7"/>
      <c r="AO33" s="25"/>
      <c r="AP33" s="7"/>
      <c r="AQ33" s="7"/>
      <c r="AR33" s="19"/>
      <c r="AS33" s="7"/>
      <c r="AT33" s="25"/>
      <c r="AU33" s="7"/>
      <c r="AV33" s="7"/>
      <c r="AW33" s="19"/>
      <c r="AX33" s="7"/>
      <c r="AY33" s="25"/>
      <c r="AZ33" s="7"/>
      <c r="BA33" s="7"/>
      <c r="BB33" s="19"/>
      <c r="BC33" s="19"/>
      <c r="BD33" s="19"/>
      <c r="BE33" s="7"/>
      <c r="BF33" s="7"/>
      <c r="BG33" s="7"/>
      <c r="BH33" s="7"/>
      <c r="BI33" s="25"/>
      <c r="BJ33" s="25"/>
      <c r="BK33" s="25"/>
      <c r="BL33" s="7"/>
      <c r="BM33" s="7"/>
      <c r="BN33" s="7"/>
      <c r="BO33" s="7"/>
      <c r="BP33" s="7"/>
      <c r="BQ33" s="11"/>
      <c r="BR33" s="7"/>
      <c r="BS33" s="11"/>
      <c r="BT33" s="41"/>
      <c r="BU33" s="42"/>
      <c r="BV33" s="42"/>
      <c r="BW33" s="11"/>
      <c r="BX33" s="11"/>
      <c r="BY33" s="11"/>
      <c r="BZ33" s="11"/>
      <c r="CA33" s="11"/>
      <c r="CB33" s="11"/>
      <c r="CC33" s="11"/>
      <c r="CD33" s="21"/>
      <c r="CE33" s="11"/>
      <c r="CG33" s="15"/>
      <c r="CI33" s="27"/>
      <c r="CJ33" s="21"/>
      <c r="CN33" s="7"/>
      <c r="CO33" s="7"/>
      <c r="CP33" s="7"/>
      <c r="CQ33" s="7"/>
      <c r="CR33" s="23"/>
    </row>
    <row r="34" spans="1:96" ht="128.25" hidden="1" customHeight="1">
      <c r="A34" s="11"/>
      <c r="B34" s="32"/>
      <c r="C34" s="11"/>
      <c r="D34" s="11"/>
      <c r="E34" s="11"/>
      <c r="F34" s="11"/>
      <c r="G34" s="11"/>
      <c r="H34" s="40"/>
      <c r="I34" s="11"/>
      <c r="J34" s="34"/>
      <c r="K34" s="7"/>
      <c r="L34" s="7"/>
      <c r="M34" s="7"/>
      <c r="N34" s="7"/>
      <c r="O34" s="7"/>
      <c r="P34" s="7"/>
      <c r="Q34" s="7"/>
      <c r="R34" s="7"/>
      <c r="S34" s="7"/>
      <c r="T34" s="7"/>
      <c r="U34" s="7"/>
      <c r="V34" s="7"/>
      <c r="W34" s="7"/>
      <c r="X34" s="7"/>
      <c r="Y34" s="7"/>
      <c r="Z34" s="7"/>
      <c r="AA34" s="7"/>
      <c r="AB34" s="7"/>
      <c r="AC34" s="7"/>
      <c r="AD34" s="7"/>
      <c r="AE34" s="7"/>
      <c r="AF34" s="7"/>
      <c r="AG34" s="7"/>
      <c r="AH34" s="25"/>
      <c r="AI34" s="25"/>
      <c r="AJ34" s="7"/>
      <c r="AK34" s="7"/>
      <c r="AL34" s="7"/>
      <c r="AM34" s="19"/>
      <c r="AN34" s="7"/>
      <c r="AO34" s="25"/>
      <c r="AP34" s="7"/>
      <c r="AQ34" s="7"/>
      <c r="AR34" s="19"/>
      <c r="AS34" s="7"/>
      <c r="AT34" s="25"/>
      <c r="AU34" s="7"/>
      <c r="AV34" s="7"/>
      <c r="AW34" s="19"/>
      <c r="AX34" s="7"/>
      <c r="AY34" s="25"/>
      <c r="AZ34" s="7"/>
      <c r="BA34" s="7"/>
      <c r="BB34" s="19"/>
      <c r="BC34" s="19"/>
      <c r="BD34" s="19"/>
      <c r="BE34" s="7"/>
      <c r="BF34" s="7"/>
      <c r="BG34" s="7"/>
      <c r="BH34" s="7"/>
      <c r="BI34" s="25"/>
      <c r="BJ34" s="25"/>
      <c r="BK34" s="25"/>
      <c r="BL34" s="7"/>
      <c r="BM34" s="7"/>
      <c r="BN34" s="7"/>
      <c r="BO34" s="7"/>
      <c r="BP34" s="7"/>
      <c r="BQ34" s="11"/>
      <c r="BR34" s="7"/>
      <c r="BS34" s="11"/>
      <c r="BT34" s="41"/>
      <c r="BU34" s="42"/>
      <c r="BV34" s="42"/>
      <c r="BW34" s="11"/>
      <c r="BX34" s="11"/>
      <c r="BY34" s="11"/>
      <c r="BZ34" s="11"/>
      <c r="CA34" s="11"/>
      <c r="CB34" s="11"/>
      <c r="CC34" s="11"/>
      <c r="CD34" s="21"/>
      <c r="CE34" s="11"/>
      <c r="CG34" s="15"/>
      <c r="CI34" s="27"/>
      <c r="CJ34" s="21"/>
      <c r="CN34" s="7"/>
      <c r="CO34" s="7"/>
      <c r="CP34" s="46"/>
      <c r="CQ34" s="46"/>
      <c r="CR34" s="23"/>
    </row>
    <row r="35" spans="1:96" s="4" customFormat="1" ht="132" hidden="1" customHeight="1">
      <c r="A35" s="11"/>
      <c r="B35" s="32"/>
      <c r="C35" s="11"/>
      <c r="D35" s="11"/>
      <c r="E35" s="11"/>
      <c r="F35" s="11"/>
      <c r="G35" s="11"/>
      <c r="H35" s="7"/>
      <c r="I35" s="11"/>
      <c r="J35" s="46"/>
      <c r="K35" s="46"/>
      <c r="L35" s="25"/>
      <c r="M35" s="25"/>
      <c r="N35" s="25"/>
      <c r="O35" s="25"/>
      <c r="P35" s="25"/>
      <c r="Q35" s="25"/>
      <c r="R35" s="25"/>
      <c r="S35" s="25"/>
      <c r="T35" s="25"/>
      <c r="U35" s="25"/>
      <c r="V35" s="25"/>
      <c r="W35" s="25"/>
      <c r="X35" s="25"/>
      <c r="Y35" s="25"/>
      <c r="Z35" s="25"/>
      <c r="AA35" s="46"/>
      <c r="AB35" s="46"/>
      <c r="AC35" s="25"/>
      <c r="AD35" s="25"/>
      <c r="AE35" s="25"/>
      <c r="AF35" s="46"/>
      <c r="AG35" s="46"/>
      <c r="AH35" s="11"/>
      <c r="AI35" s="61"/>
      <c r="AJ35" s="11"/>
      <c r="AK35" s="46"/>
      <c r="AL35" s="46"/>
      <c r="AM35" s="11"/>
      <c r="AN35" s="7"/>
      <c r="AO35" s="61"/>
      <c r="AP35" s="46"/>
      <c r="AQ35" s="46"/>
      <c r="AR35" s="19"/>
      <c r="AS35" s="7"/>
      <c r="AT35" s="61"/>
      <c r="AU35" s="46"/>
      <c r="AV35" s="46"/>
      <c r="AW35" s="19"/>
      <c r="AX35" s="7"/>
      <c r="AY35" s="61"/>
      <c r="AZ35" s="46"/>
      <c r="BA35" s="46"/>
      <c r="BB35" s="19"/>
      <c r="BC35" s="19"/>
      <c r="BD35" s="19"/>
      <c r="BE35" s="61"/>
      <c r="BF35" s="61"/>
      <c r="BG35" s="61"/>
      <c r="BH35" s="61"/>
      <c r="BI35" s="61"/>
      <c r="BJ35" s="61"/>
      <c r="BK35" s="61"/>
      <c r="BL35" s="61"/>
      <c r="BM35" s="61"/>
      <c r="BN35" s="61"/>
      <c r="BO35" s="61"/>
      <c r="BP35" s="61"/>
      <c r="BQ35" s="11"/>
      <c r="BR35" s="61"/>
      <c r="BS35" s="11"/>
      <c r="BT35" s="61"/>
      <c r="BU35" s="42"/>
      <c r="BV35" s="14"/>
      <c r="BW35" s="11"/>
      <c r="BX35" s="11"/>
      <c r="BY35" s="11"/>
      <c r="BZ35" s="14"/>
      <c r="CA35" s="11"/>
      <c r="CB35" s="11"/>
      <c r="CC35" s="11"/>
      <c r="CD35" s="21"/>
      <c r="CE35" s="11"/>
      <c r="CI35" s="27"/>
      <c r="CJ35" s="21"/>
      <c r="CK35" s="2"/>
      <c r="CN35" s="7"/>
      <c r="CO35" s="7"/>
      <c r="CP35" s="7"/>
      <c r="CQ35" s="7"/>
      <c r="CR35" s="23"/>
    </row>
    <row r="36" spans="1:96" ht="172.5" hidden="1" customHeight="1">
      <c r="A36" s="11">
        <v>4</v>
      </c>
      <c r="B36" s="32" t="s">
        <v>157</v>
      </c>
      <c r="C36" s="11"/>
      <c r="D36" s="11" t="s">
        <v>25</v>
      </c>
      <c r="E36" s="11" t="s">
        <v>25</v>
      </c>
      <c r="F36" s="11" t="s">
        <v>25</v>
      </c>
      <c r="G36" s="11" t="s">
        <v>158</v>
      </c>
      <c r="H36" s="11" t="s">
        <v>159</v>
      </c>
      <c r="I36" s="16"/>
      <c r="J36" s="7">
        <v>45000</v>
      </c>
      <c r="K36" s="7">
        <f>J36</f>
        <v>45000</v>
      </c>
      <c r="L36" s="25"/>
      <c r="M36" s="25"/>
      <c r="N36" s="25"/>
      <c r="O36" s="25"/>
      <c r="P36" s="25"/>
      <c r="Q36" s="25"/>
      <c r="R36" s="25"/>
      <c r="S36" s="25"/>
      <c r="T36" s="25"/>
      <c r="U36" s="25"/>
      <c r="V36" s="25"/>
      <c r="W36" s="25"/>
      <c r="X36" s="25"/>
      <c r="Y36" s="25"/>
      <c r="Z36" s="25"/>
      <c r="AA36" s="7">
        <v>45000</v>
      </c>
      <c r="AB36" s="7">
        <f>AA36</f>
        <v>45000</v>
      </c>
      <c r="AC36" s="25"/>
      <c r="AD36" s="25"/>
      <c r="AE36" s="7"/>
      <c r="AF36" s="7">
        <v>45000</v>
      </c>
      <c r="AG36" s="7">
        <v>45000</v>
      </c>
      <c r="AH36" s="25"/>
      <c r="AI36" s="25"/>
      <c r="AJ36" s="7"/>
      <c r="AK36" s="7">
        <v>45000</v>
      </c>
      <c r="AL36" s="7">
        <v>45000</v>
      </c>
      <c r="AM36" s="7"/>
      <c r="AN36" s="7">
        <v>45000</v>
      </c>
      <c r="AO36" s="25"/>
      <c r="AP36" s="7">
        <v>0</v>
      </c>
      <c r="AQ36" s="7"/>
      <c r="AR36" s="7"/>
      <c r="AS36" s="7">
        <v>0</v>
      </c>
      <c r="AT36" s="25"/>
      <c r="AU36" s="7">
        <v>0</v>
      </c>
      <c r="AV36" s="7"/>
      <c r="AW36" s="7"/>
      <c r="AX36" s="7">
        <v>0</v>
      </c>
      <c r="AY36" s="25"/>
      <c r="AZ36" s="7">
        <f t="shared" ref="AZ36:AZ38" si="25">BA36</f>
        <v>45000</v>
      </c>
      <c r="BA36" s="7">
        <v>45000</v>
      </c>
      <c r="BB36" s="7"/>
      <c r="BC36" s="25"/>
      <c r="BD36" s="7"/>
      <c r="BE36" s="25"/>
      <c r="BF36" s="25"/>
      <c r="BG36" s="25"/>
      <c r="BH36" s="25"/>
      <c r="BI36" s="25"/>
      <c r="BJ36" s="25"/>
      <c r="BK36" s="25"/>
      <c r="BL36" s="25"/>
      <c r="BM36" s="25"/>
      <c r="BN36" s="25"/>
      <c r="BO36" s="25"/>
      <c r="BP36" s="25"/>
      <c r="BQ36" s="11" t="s">
        <v>160</v>
      </c>
      <c r="BR36" s="25"/>
      <c r="BS36" s="11" t="s">
        <v>31</v>
      </c>
      <c r="BT36" s="11"/>
      <c r="BU36" s="11" t="s">
        <v>161</v>
      </c>
      <c r="BV36" s="11" t="s">
        <v>161</v>
      </c>
      <c r="BW36" s="11"/>
      <c r="BX36" s="11"/>
      <c r="BY36" s="11"/>
      <c r="BZ36" s="11"/>
      <c r="CA36" s="11"/>
      <c r="CB36" s="11" t="s">
        <v>18</v>
      </c>
      <c r="CC36" s="11" t="s">
        <v>141</v>
      </c>
      <c r="CD36" s="21">
        <f>IFERROR(BA36/(K36-(AB36-BA36)-M36)*100,0)</f>
        <v>100</v>
      </c>
      <c r="CE36" s="11" t="s">
        <v>162</v>
      </c>
      <c r="CG36" s="21" t="e">
        <f>#REF!/(N34-(AE34-#REF!))*100</f>
        <v>#REF!</v>
      </c>
      <c r="CI36" s="27"/>
      <c r="CJ36" s="21">
        <f>IF(BS34&lt;&gt;0,IF(AG34=0,BA34,0),0)</f>
        <v>0</v>
      </c>
      <c r="CK36" s="2">
        <f>IF(BS34&lt;&gt;0,IF(AG34&lt;&gt;BA34,1,0),0)</f>
        <v>0</v>
      </c>
      <c r="CN36" s="7">
        <f t="shared" ref="CN36:CN38" si="26">IF(BB36&lt;&gt;0,1,0)</f>
        <v>0</v>
      </c>
      <c r="CO36" s="7">
        <f t="shared" ref="CO36:CO38" si="27">IF(BD36&lt;&gt;0,1,0)</f>
        <v>0</v>
      </c>
      <c r="CP36" s="26"/>
      <c r="CQ36" s="26"/>
      <c r="CR36" s="23">
        <f>BB36-'[51]Biểu B.5_2630 NSDP CT'!BA33-'[51]Biểu B.2_2630 KCM'!BC57</f>
        <v>0</v>
      </c>
    </row>
    <row r="37" spans="1:96" ht="162" hidden="1">
      <c r="A37" s="11">
        <v>5</v>
      </c>
      <c r="B37" s="32" t="s">
        <v>163</v>
      </c>
      <c r="C37" s="11" t="s">
        <v>146</v>
      </c>
      <c r="D37" s="11" t="s">
        <v>164</v>
      </c>
      <c r="E37" s="11" t="s">
        <v>165</v>
      </c>
      <c r="F37" s="11" t="s">
        <v>165</v>
      </c>
      <c r="G37" s="11"/>
      <c r="H37" s="40" t="s">
        <v>166</v>
      </c>
      <c r="I37" s="40" t="s">
        <v>167</v>
      </c>
      <c r="J37" s="7">
        <v>25000</v>
      </c>
      <c r="K37" s="7">
        <v>25000</v>
      </c>
      <c r="L37" s="7"/>
      <c r="M37" s="25"/>
      <c r="N37" s="25"/>
      <c r="O37" s="25"/>
      <c r="P37" s="25"/>
      <c r="Q37" s="7"/>
      <c r="R37" s="7"/>
      <c r="S37" s="25"/>
      <c r="T37" s="25"/>
      <c r="U37" s="25"/>
      <c r="V37" s="25"/>
      <c r="W37" s="25"/>
      <c r="X37" s="25"/>
      <c r="Y37" s="25"/>
      <c r="Z37" s="25"/>
      <c r="AA37" s="46">
        <v>25000</v>
      </c>
      <c r="AB37" s="46">
        <v>25000</v>
      </c>
      <c r="AC37" s="25"/>
      <c r="AD37" s="25"/>
      <c r="AE37" s="25"/>
      <c r="AF37" s="46">
        <v>25000</v>
      </c>
      <c r="AG37" s="46">
        <v>25000</v>
      </c>
      <c r="AH37" s="11"/>
      <c r="AI37" s="61"/>
      <c r="AJ37" s="11"/>
      <c r="AK37" s="46">
        <v>25000</v>
      </c>
      <c r="AL37" s="46">
        <v>25000</v>
      </c>
      <c r="AM37" s="11"/>
      <c r="AN37" s="7">
        <v>25000</v>
      </c>
      <c r="AO37" s="61"/>
      <c r="AP37" s="46">
        <v>0</v>
      </c>
      <c r="AQ37" s="46"/>
      <c r="AR37" s="11"/>
      <c r="AS37" s="7">
        <v>0</v>
      </c>
      <c r="AT37" s="61"/>
      <c r="AU37" s="46">
        <v>0</v>
      </c>
      <c r="AV37" s="46"/>
      <c r="AW37" s="11"/>
      <c r="AX37" s="7">
        <v>0</v>
      </c>
      <c r="AY37" s="61"/>
      <c r="AZ37" s="46">
        <f t="shared" si="25"/>
        <v>25000</v>
      </c>
      <c r="BA37" s="46">
        <v>25000</v>
      </c>
      <c r="BB37" s="11"/>
      <c r="BC37" s="61"/>
      <c r="BD37" s="7"/>
      <c r="BE37" s="61"/>
      <c r="BF37" s="61"/>
      <c r="BG37" s="61"/>
      <c r="BH37" s="61"/>
      <c r="BI37" s="61"/>
      <c r="BJ37" s="61"/>
      <c r="BK37" s="61"/>
      <c r="BL37" s="61"/>
      <c r="BM37" s="61"/>
      <c r="BN37" s="61"/>
      <c r="BO37" s="61"/>
      <c r="BP37" s="61"/>
      <c r="BQ37" s="11" t="s">
        <v>168</v>
      </c>
      <c r="BR37" s="61"/>
      <c r="BS37" s="11" t="s">
        <v>36</v>
      </c>
      <c r="BT37" s="42" t="s">
        <v>169</v>
      </c>
      <c r="BU37" s="42" t="s">
        <v>170</v>
      </c>
      <c r="BV37" s="42" t="s">
        <v>171</v>
      </c>
      <c r="BW37" s="11"/>
      <c r="BX37" s="11" t="s">
        <v>172</v>
      </c>
      <c r="BY37" s="63"/>
      <c r="BZ37" s="11" t="s">
        <v>173</v>
      </c>
      <c r="CA37" s="11"/>
      <c r="CB37" s="11" t="s">
        <v>18</v>
      </c>
      <c r="CC37" s="11" t="s">
        <v>141</v>
      </c>
      <c r="CD37" s="21">
        <f>IFERROR(BA37/(K37-(AB37-BA37)-M37)*100,0)</f>
        <v>100</v>
      </c>
      <c r="CE37" s="11" t="s">
        <v>174</v>
      </c>
      <c r="CG37" s="15"/>
      <c r="CI37" s="27"/>
      <c r="CJ37" s="21"/>
      <c r="CN37" s="7">
        <f t="shared" si="26"/>
        <v>0</v>
      </c>
      <c r="CO37" s="7">
        <f t="shared" si="27"/>
        <v>0</v>
      </c>
      <c r="CP37" s="64"/>
      <c r="CQ37" s="64"/>
      <c r="CR37" s="23">
        <f>BB37-'[51]Biểu B.5_2630 NSDP CT'!BA34-'[51]Biểu B.2_2630 KCM'!BC58</f>
        <v>0</v>
      </c>
    </row>
    <row r="38" spans="1:96" ht="144" hidden="1">
      <c r="A38" s="11">
        <v>6</v>
      </c>
      <c r="B38" s="32" t="s">
        <v>175</v>
      </c>
      <c r="C38" s="11" t="s">
        <v>146</v>
      </c>
      <c r="D38" s="11" t="s">
        <v>176</v>
      </c>
      <c r="E38" s="11" t="s">
        <v>177</v>
      </c>
      <c r="F38" s="11" t="s">
        <v>177</v>
      </c>
      <c r="G38" s="11"/>
      <c r="H38" s="40" t="s">
        <v>149</v>
      </c>
      <c r="I38" s="40" t="s">
        <v>178</v>
      </c>
      <c r="J38" s="7">
        <v>30000</v>
      </c>
      <c r="K38" s="7">
        <v>30000</v>
      </c>
      <c r="L38" s="7"/>
      <c r="M38" s="25"/>
      <c r="N38" s="25"/>
      <c r="O38" s="25"/>
      <c r="P38" s="25"/>
      <c r="Q38" s="7"/>
      <c r="R38" s="7"/>
      <c r="S38" s="25"/>
      <c r="T38" s="25"/>
      <c r="U38" s="25"/>
      <c r="V38" s="25"/>
      <c r="W38" s="25"/>
      <c r="X38" s="25"/>
      <c r="Y38" s="25"/>
      <c r="Z38" s="25"/>
      <c r="AA38" s="46">
        <v>30000</v>
      </c>
      <c r="AB38" s="46">
        <v>30000</v>
      </c>
      <c r="AC38" s="25"/>
      <c r="AD38" s="25"/>
      <c r="AE38" s="25"/>
      <c r="AF38" s="46">
        <v>30000</v>
      </c>
      <c r="AG38" s="46">
        <v>30000</v>
      </c>
      <c r="AH38" s="11"/>
      <c r="AI38" s="61"/>
      <c r="AJ38" s="11"/>
      <c r="AK38" s="46">
        <v>30000</v>
      </c>
      <c r="AL38" s="46">
        <v>30000</v>
      </c>
      <c r="AM38" s="19"/>
      <c r="AN38" s="7">
        <v>30000</v>
      </c>
      <c r="AO38" s="61"/>
      <c r="AP38" s="46">
        <v>0</v>
      </c>
      <c r="AQ38" s="46"/>
      <c r="AR38" s="19"/>
      <c r="AS38" s="7">
        <v>0</v>
      </c>
      <c r="AT38" s="61"/>
      <c r="AU38" s="46">
        <v>0</v>
      </c>
      <c r="AV38" s="46"/>
      <c r="AW38" s="19"/>
      <c r="AX38" s="7">
        <v>0</v>
      </c>
      <c r="AY38" s="61"/>
      <c r="AZ38" s="46">
        <f t="shared" si="25"/>
        <v>30000</v>
      </c>
      <c r="BA38" s="46">
        <v>30000</v>
      </c>
      <c r="BB38" s="19"/>
      <c r="BC38" s="61"/>
      <c r="BD38" s="7"/>
      <c r="BE38" s="61"/>
      <c r="BF38" s="61"/>
      <c r="BG38" s="61"/>
      <c r="BH38" s="61"/>
      <c r="BI38" s="61"/>
      <c r="BJ38" s="61"/>
      <c r="BK38" s="61"/>
      <c r="BL38" s="61"/>
      <c r="BM38" s="61"/>
      <c r="BN38" s="61"/>
      <c r="BO38" s="61"/>
      <c r="BP38" s="61"/>
      <c r="BQ38" s="11" t="s">
        <v>179</v>
      </c>
      <c r="BR38" s="61"/>
      <c r="BS38" s="11" t="s">
        <v>180</v>
      </c>
      <c r="BT38" s="42" t="s">
        <v>181</v>
      </c>
      <c r="BU38" s="42" t="s">
        <v>170</v>
      </c>
      <c r="BV38" s="42" t="s">
        <v>171</v>
      </c>
      <c r="BW38" s="11"/>
      <c r="BX38" s="11" t="s">
        <v>182</v>
      </c>
      <c r="BY38" s="63"/>
      <c r="BZ38" s="11" t="s">
        <v>183</v>
      </c>
      <c r="CA38" s="11"/>
      <c r="CB38" s="11" t="s">
        <v>18</v>
      </c>
      <c r="CC38" s="11" t="s">
        <v>141</v>
      </c>
      <c r="CD38" s="21">
        <f>IFERROR(BA38/(K38-(AB38-BA38)-M38)*100,0)</f>
        <v>100</v>
      </c>
      <c r="CE38" s="11" t="s">
        <v>184</v>
      </c>
      <c r="CG38" s="15"/>
      <c r="CI38" s="27"/>
      <c r="CJ38" s="21"/>
      <c r="CN38" s="7">
        <f t="shared" si="26"/>
        <v>0</v>
      </c>
      <c r="CO38" s="7">
        <f t="shared" si="27"/>
        <v>0</v>
      </c>
      <c r="CP38" s="64"/>
      <c r="CQ38" s="64"/>
      <c r="CR38" s="23">
        <f>BB38-'[51]Biểu B.5_2630 NSDP CT'!BA35-'[51]Biểu B.2_2630 KCM'!BC59</f>
        <v>0</v>
      </c>
    </row>
    <row r="39" spans="1:96" ht="96" hidden="1" customHeight="1">
      <c r="A39" s="11"/>
      <c r="B39" s="32"/>
      <c r="C39" s="11"/>
      <c r="D39" s="11"/>
      <c r="E39" s="11"/>
      <c r="F39" s="11"/>
      <c r="G39" s="11"/>
      <c r="H39" s="11"/>
      <c r="I39" s="11"/>
      <c r="J39" s="34"/>
      <c r="K39" s="7"/>
      <c r="L39" s="7"/>
      <c r="M39" s="7"/>
      <c r="N39" s="7"/>
      <c r="O39" s="7"/>
      <c r="P39" s="7"/>
      <c r="Q39" s="7"/>
      <c r="R39" s="7"/>
      <c r="S39" s="7"/>
      <c r="T39" s="7"/>
      <c r="U39" s="7"/>
      <c r="V39" s="7"/>
      <c r="W39" s="7"/>
      <c r="X39" s="7"/>
      <c r="Y39" s="7"/>
      <c r="Z39" s="7"/>
      <c r="AA39" s="34"/>
      <c r="AB39" s="7"/>
      <c r="AC39" s="7"/>
      <c r="AD39" s="7"/>
      <c r="AE39" s="7"/>
      <c r="AF39" s="34"/>
      <c r="AG39" s="7"/>
      <c r="AH39" s="25"/>
      <c r="AI39" s="25"/>
      <c r="AJ39" s="7"/>
      <c r="AK39" s="34"/>
      <c r="AL39" s="7"/>
      <c r="AM39" s="25"/>
      <c r="AN39" s="25"/>
      <c r="AO39" s="25"/>
      <c r="AP39" s="34"/>
      <c r="AQ39" s="7"/>
      <c r="AR39" s="25"/>
      <c r="AS39" s="25"/>
      <c r="AT39" s="25"/>
      <c r="AU39" s="34"/>
      <c r="AV39" s="7"/>
      <c r="AW39" s="25"/>
      <c r="AX39" s="25"/>
      <c r="AY39" s="25"/>
      <c r="AZ39" s="34"/>
      <c r="BA39" s="7"/>
      <c r="BB39" s="25"/>
      <c r="BC39" s="25"/>
      <c r="BD39" s="25"/>
      <c r="BE39" s="25"/>
      <c r="BF39" s="25"/>
      <c r="BG39" s="25"/>
      <c r="BH39" s="25"/>
      <c r="BI39" s="25"/>
      <c r="BJ39" s="25"/>
      <c r="BK39" s="25"/>
      <c r="BL39" s="25"/>
      <c r="BM39" s="25"/>
      <c r="BN39" s="25"/>
      <c r="BO39" s="25"/>
      <c r="BP39" s="25"/>
      <c r="BQ39" s="11"/>
      <c r="BR39" s="25"/>
      <c r="BS39" s="11"/>
      <c r="BT39" s="65"/>
      <c r="BU39" s="42"/>
      <c r="BV39" s="42"/>
      <c r="BW39" s="14"/>
      <c r="BX39" s="14"/>
      <c r="BY39" s="11"/>
      <c r="CB39" s="11"/>
      <c r="CC39" s="11"/>
      <c r="CD39" s="21"/>
      <c r="CE39" s="11"/>
      <c r="CG39" s="21"/>
      <c r="CI39" s="27"/>
      <c r="CJ39" s="21"/>
      <c r="CN39" s="25"/>
      <c r="CO39" s="25"/>
      <c r="CP39" s="26"/>
      <c r="CQ39" s="26"/>
      <c r="CR39" s="23" t="e">
        <f>BB39-'[51]Biểu B.5_2630 NSDP CT'!BA39-'[51]Biểu B.2_2630 KCM'!#REF!</f>
        <v>#REF!</v>
      </c>
    </row>
    <row r="40" spans="1:96" ht="100.5" hidden="1" customHeight="1">
      <c r="A40" s="11"/>
      <c r="B40" s="32"/>
      <c r="C40" s="11"/>
      <c r="D40" s="11"/>
      <c r="E40" s="11"/>
      <c r="F40" s="11"/>
      <c r="G40" s="11"/>
      <c r="H40" s="11"/>
      <c r="I40" s="16"/>
      <c r="J40" s="7"/>
      <c r="K40" s="7"/>
      <c r="L40" s="25"/>
      <c r="M40" s="25"/>
      <c r="N40" s="25"/>
      <c r="O40" s="25"/>
      <c r="P40" s="25"/>
      <c r="Q40" s="25"/>
      <c r="R40" s="25"/>
      <c r="S40" s="25"/>
      <c r="T40" s="25"/>
      <c r="U40" s="25"/>
      <c r="V40" s="25"/>
      <c r="W40" s="25"/>
      <c r="X40" s="25"/>
      <c r="Y40" s="25"/>
      <c r="Z40" s="25"/>
      <c r="AA40" s="7"/>
      <c r="AB40" s="7"/>
      <c r="AC40" s="25"/>
      <c r="AD40" s="25"/>
      <c r="AE40" s="7"/>
      <c r="AF40" s="7"/>
      <c r="AG40" s="7"/>
      <c r="AH40" s="25"/>
      <c r="AI40" s="25"/>
      <c r="AJ40" s="7"/>
      <c r="AK40" s="7"/>
      <c r="AL40" s="7"/>
      <c r="AM40" s="25"/>
      <c r="AN40" s="25"/>
      <c r="AO40" s="25"/>
      <c r="AP40" s="7"/>
      <c r="AQ40" s="7"/>
      <c r="AR40" s="25"/>
      <c r="AS40" s="25"/>
      <c r="AT40" s="25"/>
      <c r="AU40" s="7"/>
      <c r="AV40" s="7"/>
      <c r="AW40" s="25"/>
      <c r="AX40" s="25"/>
      <c r="AY40" s="25"/>
      <c r="AZ40" s="7"/>
      <c r="BA40" s="7"/>
      <c r="BB40" s="25"/>
      <c r="BC40" s="25"/>
      <c r="BD40" s="25"/>
      <c r="BE40" s="25"/>
      <c r="BF40" s="25"/>
      <c r="BG40" s="25"/>
      <c r="BH40" s="25"/>
      <c r="BI40" s="25"/>
      <c r="BJ40" s="25"/>
      <c r="BK40" s="25"/>
      <c r="BL40" s="25"/>
      <c r="BM40" s="25"/>
      <c r="BN40" s="25"/>
      <c r="BO40" s="25"/>
      <c r="BP40" s="25"/>
      <c r="BQ40" s="11"/>
      <c r="BR40" s="25"/>
      <c r="BS40" s="11"/>
      <c r="BT40" s="65"/>
      <c r="BU40" s="42"/>
      <c r="BV40" s="42"/>
      <c r="BW40" s="66"/>
      <c r="BX40" s="66"/>
      <c r="BY40" s="11"/>
      <c r="BZ40" s="67"/>
      <c r="CA40" s="67"/>
      <c r="CB40" s="14"/>
      <c r="CC40" s="11"/>
      <c r="CD40" s="21"/>
      <c r="CE40" s="11"/>
      <c r="CG40" s="21"/>
      <c r="CI40" s="27"/>
      <c r="CJ40" s="21"/>
      <c r="CN40" s="25"/>
      <c r="CO40" s="25"/>
      <c r="CP40" s="26"/>
      <c r="CQ40" s="26"/>
      <c r="CR40" s="23" t="e">
        <f>BB40-'[51]Biểu B.5_2630 NSDP CT'!BA40-'[51]Biểu B.2_2630 KCM'!#REF!</f>
        <v>#REF!</v>
      </c>
    </row>
    <row r="41" spans="1:96" s="4" customFormat="1" ht="111.45" hidden="1" customHeight="1">
      <c r="A41" s="63"/>
      <c r="B41" s="37" t="s">
        <v>185</v>
      </c>
      <c r="C41" s="11"/>
      <c r="D41" s="30">
        <v>26</v>
      </c>
      <c r="E41" s="30">
        <v>0</v>
      </c>
      <c r="F41" s="30">
        <f>A66</f>
        <v>0</v>
      </c>
      <c r="G41" s="11"/>
      <c r="H41" s="11"/>
      <c r="I41" s="11"/>
      <c r="J41" s="38">
        <f t="shared" ref="J41:AE41" si="28">SUM(J42:J66)</f>
        <v>0</v>
      </c>
      <c r="K41" s="38">
        <f t="shared" si="28"/>
        <v>0</v>
      </c>
      <c r="L41" s="38">
        <f t="shared" si="28"/>
        <v>0</v>
      </c>
      <c r="M41" s="38">
        <f t="shared" si="28"/>
        <v>0</v>
      </c>
      <c r="N41" s="38">
        <f t="shared" si="28"/>
        <v>0</v>
      </c>
      <c r="O41" s="38">
        <f t="shared" si="28"/>
        <v>0</v>
      </c>
      <c r="P41" s="38">
        <f t="shared" si="28"/>
        <v>0</v>
      </c>
      <c r="Q41" s="38">
        <f t="shared" si="28"/>
        <v>0</v>
      </c>
      <c r="R41" s="38">
        <f t="shared" si="28"/>
        <v>0</v>
      </c>
      <c r="S41" s="38">
        <f t="shared" si="28"/>
        <v>0</v>
      </c>
      <c r="T41" s="38">
        <f t="shared" si="28"/>
        <v>0</v>
      </c>
      <c r="U41" s="38">
        <f t="shared" si="28"/>
        <v>0</v>
      </c>
      <c r="V41" s="38">
        <f t="shared" si="28"/>
        <v>0</v>
      </c>
      <c r="W41" s="38">
        <f t="shared" si="28"/>
        <v>0</v>
      </c>
      <c r="X41" s="38">
        <f t="shared" si="28"/>
        <v>0</v>
      </c>
      <c r="Y41" s="38">
        <f t="shared" si="28"/>
        <v>0</v>
      </c>
      <c r="Z41" s="38">
        <f t="shared" si="28"/>
        <v>0</v>
      </c>
      <c r="AA41" s="38">
        <f t="shared" si="28"/>
        <v>0</v>
      </c>
      <c r="AB41" s="38">
        <f t="shared" si="28"/>
        <v>0</v>
      </c>
      <c r="AC41" s="38">
        <f t="shared" si="28"/>
        <v>0</v>
      </c>
      <c r="AD41" s="38">
        <f t="shared" si="28"/>
        <v>0</v>
      </c>
      <c r="AE41" s="38">
        <f t="shared" si="28"/>
        <v>0</v>
      </c>
      <c r="AF41" s="38">
        <v>2282190</v>
      </c>
      <c r="AG41" s="38">
        <v>2282190</v>
      </c>
      <c r="AH41" s="38">
        <v>0</v>
      </c>
      <c r="AI41" s="38">
        <v>0</v>
      </c>
      <c r="AJ41" s="38">
        <v>0</v>
      </c>
      <c r="AK41" s="38">
        <v>0</v>
      </c>
      <c r="AL41" s="38">
        <v>0</v>
      </c>
      <c r="AM41" s="38">
        <v>0</v>
      </c>
      <c r="AN41" s="38">
        <v>0</v>
      </c>
      <c r="AO41" s="38">
        <f>SUM(AO42:AO66)</f>
        <v>0</v>
      </c>
      <c r="AP41" s="38">
        <v>0</v>
      </c>
      <c r="AQ41" s="38">
        <v>0</v>
      </c>
      <c r="AR41" s="38">
        <v>0</v>
      </c>
      <c r="AS41" s="38">
        <v>0</v>
      </c>
      <c r="AT41" s="38"/>
      <c r="AU41" s="38">
        <v>0</v>
      </c>
      <c r="AV41" s="38">
        <v>0</v>
      </c>
      <c r="AW41" s="38">
        <v>0</v>
      </c>
      <c r="AX41" s="38">
        <v>0</v>
      </c>
      <c r="AY41" s="38">
        <f t="shared" ref="AY41:BH41" si="29">SUM(AY42:AY66)</f>
        <v>0</v>
      </c>
      <c r="AZ41" s="38">
        <f t="shared" si="29"/>
        <v>0</v>
      </c>
      <c r="BA41" s="38">
        <f t="shared" si="29"/>
        <v>0</v>
      </c>
      <c r="BB41" s="38">
        <f t="shared" si="29"/>
        <v>0</v>
      </c>
      <c r="BC41" s="38">
        <f t="shared" si="29"/>
        <v>0</v>
      </c>
      <c r="BD41" s="38">
        <f t="shared" si="29"/>
        <v>0</v>
      </c>
      <c r="BE41" s="38">
        <f t="shared" si="29"/>
        <v>0</v>
      </c>
      <c r="BF41" s="38">
        <f t="shared" si="29"/>
        <v>0</v>
      </c>
      <c r="BG41" s="38">
        <f t="shared" si="29"/>
        <v>0</v>
      </c>
      <c r="BH41" s="38">
        <f t="shared" si="29"/>
        <v>0</v>
      </c>
      <c r="BI41" s="38"/>
      <c r="BJ41" s="38"/>
      <c r="BK41" s="38"/>
      <c r="BL41" s="38">
        <f>SUM(BL42:BL66)</f>
        <v>0</v>
      </c>
      <c r="BM41" s="38">
        <f>SUM(BM42:BM66)</f>
        <v>0</v>
      </c>
      <c r="BN41" s="38">
        <f>SUM(BN42:BN66)</f>
        <v>0</v>
      </c>
      <c r="BO41" s="38">
        <f>SUM(BO42:BO66)</f>
        <v>0</v>
      </c>
      <c r="BP41" s="38">
        <f>SUM(BP42:BP66)</f>
        <v>0</v>
      </c>
      <c r="BQ41" s="11"/>
      <c r="BR41" s="38">
        <f>SUM(BR42:BR66)</f>
        <v>0</v>
      </c>
      <c r="BS41" s="11"/>
      <c r="BT41" s="41"/>
      <c r="BU41" s="68"/>
      <c r="BV41" s="68"/>
      <c r="BW41" s="68"/>
      <c r="BX41" s="68"/>
      <c r="BY41" s="68"/>
      <c r="BZ41" s="69"/>
      <c r="CA41" s="69"/>
      <c r="CB41" s="11"/>
      <c r="CC41" s="11"/>
      <c r="CD41" s="21">
        <f>IFERROR(BA41/(K41-(AB41-BA41)-M41)*100,0)</f>
        <v>0</v>
      </c>
      <c r="CE41" s="11"/>
      <c r="CG41" s="21"/>
      <c r="CI41" s="27"/>
      <c r="CJ41" s="21"/>
      <c r="CK41" s="2"/>
      <c r="CN41" s="38">
        <f>SUM(CN42:CN66)</f>
        <v>0</v>
      </c>
      <c r="CO41" s="38">
        <f>SUM(CO42:CO66)</f>
        <v>0</v>
      </c>
      <c r="CP41" s="39">
        <f>SUM(CP42:CP66)</f>
        <v>0</v>
      </c>
      <c r="CQ41" s="39">
        <f>SUM(CQ42:CQ66)</f>
        <v>0</v>
      </c>
      <c r="CR41" s="23" t="e">
        <f>BB41-'[51]Biểu B.5_2630 NSDP CT'!BA41-'[51]Biểu B.2_2630 KCM'!#REF!</f>
        <v>#REF!</v>
      </c>
    </row>
    <row r="42" spans="1:96" s="4" customFormat="1" ht="99" hidden="1" customHeight="1">
      <c r="A42" s="11"/>
      <c r="B42" s="32"/>
      <c r="C42" s="11"/>
      <c r="D42" s="11"/>
      <c r="E42" s="11"/>
      <c r="F42" s="11"/>
      <c r="G42" s="11"/>
      <c r="H42" s="11"/>
      <c r="I42" s="16"/>
      <c r="J42" s="46"/>
      <c r="K42" s="46"/>
      <c r="L42" s="25"/>
      <c r="M42" s="25"/>
      <c r="N42" s="25"/>
      <c r="O42" s="25"/>
      <c r="P42" s="25"/>
      <c r="Q42" s="25"/>
      <c r="R42" s="25"/>
      <c r="S42" s="25"/>
      <c r="T42" s="25"/>
      <c r="U42" s="25"/>
      <c r="V42" s="25"/>
      <c r="W42" s="25"/>
      <c r="X42" s="25"/>
      <c r="Y42" s="25"/>
      <c r="Z42" s="25"/>
      <c r="AA42" s="46"/>
      <c r="AB42" s="46"/>
      <c r="AC42" s="25"/>
      <c r="AD42" s="25"/>
      <c r="AE42" s="25"/>
      <c r="AF42" s="46"/>
      <c r="AG42" s="46"/>
      <c r="AH42" s="11"/>
      <c r="AI42" s="61"/>
      <c r="AJ42" s="11"/>
      <c r="AK42" s="46"/>
      <c r="AL42" s="46"/>
      <c r="AM42" s="11"/>
      <c r="AN42" s="61"/>
      <c r="AO42" s="61"/>
      <c r="AP42" s="46"/>
      <c r="AQ42" s="46"/>
      <c r="AR42" s="11"/>
      <c r="AS42" s="61"/>
      <c r="AT42" s="61"/>
      <c r="AU42" s="46"/>
      <c r="AV42" s="46"/>
      <c r="AW42" s="11"/>
      <c r="AX42" s="61"/>
      <c r="AY42" s="61"/>
      <c r="AZ42" s="46"/>
      <c r="BA42" s="46"/>
      <c r="BB42" s="11"/>
      <c r="BC42" s="61"/>
      <c r="BD42" s="11"/>
      <c r="BE42" s="61"/>
      <c r="BF42" s="61"/>
      <c r="BG42" s="61"/>
      <c r="BH42" s="61"/>
      <c r="BI42" s="61"/>
      <c r="BJ42" s="61"/>
      <c r="BK42" s="61"/>
      <c r="BL42" s="61"/>
      <c r="BM42" s="61"/>
      <c r="BN42" s="61"/>
      <c r="BO42" s="61"/>
      <c r="BP42" s="61"/>
      <c r="BQ42" s="11"/>
      <c r="BR42" s="61"/>
      <c r="BS42" s="11"/>
      <c r="BT42" s="14"/>
      <c r="BU42" s="42"/>
      <c r="BV42" s="14"/>
      <c r="BW42" s="14"/>
      <c r="BX42" s="14"/>
      <c r="BY42" s="14"/>
      <c r="BZ42" s="14"/>
      <c r="CA42" s="14"/>
      <c r="CB42" s="11"/>
      <c r="CC42" s="11"/>
      <c r="CD42" s="21"/>
      <c r="CE42" s="11"/>
      <c r="CI42" s="27"/>
      <c r="CJ42" s="21"/>
      <c r="CK42" s="2"/>
      <c r="CN42" s="61"/>
      <c r="CO42" s="61"/>
      <c r="CP42" s="64"/>
      <c r="CQ42" s="64"/>
      <c r="CR42" s="23" t="e">
        <f>BB42-'[51]Biểu B.5_2630 NSDP CT'!BA42-'[51]Biểu B.2_2630 KCM'!#REF!</f>
        <v>#REF!</v>
      </c>
    </row>
    <row r="43" spans="1:96" s="4" customFormat="1" ht="90.75" hidden="1" customHeight="1">
      <c r="A43" s="11"/>
      <c r="B43" s="32"/>
      <c r="C43" s="32"/>
      <c r="D43" s="11"/>
      <c r="E43" s="11"/>
      <c r="F43" s="11"/>
      <c r="G43" s="11"/>
      <c r="H43" s="11"/>
      <c r="I43" s="30"/>
      <c r="J43" s="7"/>
      <c r="K43" s="7"/>
      <c r="L43" s="62"/>
      <c r="M43" s="62"/>
      <c r="N43" s="62"/>
      <c r="O43" s="62"/>
      <c r="P43" s="62"/>
      <c r="Q43" s="62"/>
      <c r="R43" s="62"/>
      <c r="S43" s="62"/>
      <c r="T43" s="62"/>
      <c r="U43" s="62"/>
      <c r="V43" s="62"/>
      <c r="W43" s="62"/>
      <c r="X43" s="62"/>
      <c r="Y43" s="62"/>
      <c r="Z43" s="62"/>
      <c r="AA43" s="7"/>
      <c r="AB43" s="7"/>
      <c r="AC43" s="25"/>
      <c r="AD43" s="25"/>
      <c r="AE43" s="25"/>
      <c r="AF43" s="46"/>
      <c r="AG43" s="46"/>
      <c r="AH43" s="11"/>
      <c r="AI43" s="61"/>
      <c r="AJ43" s="11"/>
      <c r="AK43" s="46"/>
      <c r="AL43" s="46"/>
      <c r="AM43" s="11"/>
      <c r="AN43" s="61"/>
      <c r="AO43" s="61"/>
      <c r="AP43" s="46"/>
      <c r="AQ43" s="46"/>
      <c r="AR43" s="11"/>
      <c r="AS43" s="61"/>
      <c r="AT43" s="61"/>
      <c r="AU43" s="46"/>
      <c r="AV43" s="46"/>
      <c r="AW43" s="11"/>
      <c r="AX43" s="61"/>
      <c r="AY43" s="61"/>
      <c r="AZ43" s="46"/>
      <c r="BA43" s="46"/>
      <c r="BB43" s="11"/>
      <c r="BC43" s="61"/>
      <c r="BD43" s="11"/>
      <c r="BE43" s="61"/>
      <c r="BF43" s="61"/>
      <c r="BG43" s="61"/>
      <c r="BH43" s="61"/>
      <c r="BI43" s="61"/>
      <c r="BJ43" s="61"/>
      <c r="BK43" s="61"/>
      <c r="BL43" s="61"/>
      <c r="BM43" s="61"/>
      <c r="BN43" s="61"/>
      <c r="BO43" s="61"/>
      <c r="BP43" s="61"/>
      <c r="BQ43" s="11"/>
      <c r="BR43" s="61"/>
      <c r="BS43" s="11"/>
      <c r="BT43" s="11"/>
      <c r="BU43" s="70"/>
      <c r="BV43" s="11"/>
      <c r="BW43" s="11"/>
      <c r="BX43" s="11"/>
      <c r="BY43" s="11"/>
      <c r="BZ43" s="11"/>
      <c r="CA43" s="11"/>
      <c r="CB43" s="11"/>
      <c r="CC43" s="11"/>
      <c r="CD43" s="21"/>
      <c r="CE43" s="11"/>
      <c r="CG43" s="21"/>
      <c r="CI43" s="27"/>
      <c r="CJ43" s="21"/>
      <c r="CK43" s="2"/>
      <c r="CN43" s="61"/>
      <c r="CO43" s="61"/>
      <c r="CP43" s="64"/>
      <c r="CQ43" s="64"/>
      <c r="CR43" s="23" t="e">
        <f>BB43-'[51]Biểu B.5_2630 NSDP CT'!BA43-'[51]Biểu B.2_2630 KCM'!#REF!</f>
        <v>#REF!</v>
      </c>
    </row>
    <row r="44" spans="1:96" s="4" customFormat="1" ht="177" hidden="1" customHeight="1">
      <c r="A44" s="11"/>
      <c r="B44" s="32"/>
      <c r="C44" s="32"/>
      <c r="D44" s="11"/>
      <c r="E44" s="11"/>
      <c r="F44" s="11"/>
      <c r="G44" s="11"/>
      <c r="H44" s="11"/>
      <c r="I44" s="30"/>
      <c r="J44" s="7"/>
      <c r="K44" s="7"/>
      <c r="L44" s="62"/>
      <c r="M44" s="62"/>
      <c r="N44" s="62"/>
      <c r="O44" s="62"/>
      <c r="P44" s="62"/>
      <c r="Q44" s="62"/>
      <c r="R44" s="62"/>
      <c r="S44" s="62"/>
      <c r="T44" s="62"/>
      <c r="U44" s="62"/>
      <c r="V44" s="62"/>
      <c r="W44" s="62"/>
      <c r="X44" s="62"/>
      <c r="Y44" s="62"/>
      <c r="Z44" s="62"/>
      <c r="AA44" s="7"/>
      <c r="AB44" s="7"/>
      <c r="AC44" s="25"/>
      <c r="AD44" s="25"/>
      <c r="AE44" s="25"/>
      <c r="AF44" s="46"/>
      <c r="AG44" s="46"/>
      <c r="AH44" s="11"/>
      <c r="AI44" s="61"/>
      <c r="AJ44" s="11"/>
      <c r="AK44" s="46"/>
      <c r="AL44" s="46"/>
      <c r="AM44" s="11"/>
      <c r="AN44" s="61"/>
      <c r="AO44" s="61"/>
      <c r="AP44" s="46"/>
      <c r="AQ44" s="46"/>
      <c r="AR44" s="11"/>
      <c r="AS44" s="61"/>
      <c r="AT44" s="61"/>
      <c r="AU44" s="46"/>
      <c r="AV44" s="46"/>
      <c r="AW44" s="11"/>
      <c r="AX44" s="61"/>
      <c r="AY44" s="61"/>
      <c r="AZ44" s="46"/>
      <c r="BA44" s="46"/>
      <c r="BB44" s="11"/>
      <c r="BC44" s="61"/>
      <c r="BD44" s="11"/>
      <c r="BE44" s="61"/>
      <c r="BF44" s="61"/>
      <c r="BG44" s="61"/>
      <c r="BH44" s="61"/>
      <c r="BI44" s="61"/>
      <c r="BJ44" s="61"/>
      <c r="BK44" s="61"/>
      <c r="BL44" s="61"/>
      <c r="BM44" s="61"/>
      <c r="BN44" s="61"/>
      <c r="BO44" s="61"/>
      <c r="BP44" s="61"/>
      <c r="BQ44" s="11"/>
      <c r="BR44" s="61"/>
      <c r="BS44" s="11"/>
      <c r="BT44" s="11"/>
      <c r="BU44" s="70"/>
      <c r="BV44" s="11"/>
      <c r="BW44" s="11"/>
      <c r="BX44" s="11"/>
      <c r="BY44" s="11"/>
      <c r="BZ44" s="11"/>
      <c r="CA44" s="11"/>
      <c r="CB44" s="11"/>
      <c r="CC44" s="11"/>
      <c r="CD44" s="21"/>
      <c r="CE44" s="11"/>
      <c r="CG44" s="21"/>
      <c r="CI44" s="27"/>
      <c r="CJ44" s="21"/>
      <c r="CK44" s="2"/>
      <c r="CN44" s="61"/>
      <c r="CO44" s="61"/>
      <c r="CP44" s="64"/>
      <c r="CQ44" s="64"/>
      <c r="CR44" s="23" t="e">
        <f>BB44-'[51]Biểu B.5_2630 NSDP CT'!BA44-'[51]Biểu B.2_2630 KCM'!#REF!</f>
        <v>#REF!</v>
      </c>
    </row>
    <row r="45" spans="1:96" s="4" customFormat="1" ht="78.75" hidden="1" customHeight="1">
      <c r="A45" s="11"/>
      <c r="B45" s="32"/>
      <c r="C45" s="11"/>
      <c r="D45" s="11"/>
      <c r="E45" s="11"/>
      <c r="F45" s="11"/>
      <c r="G45" s="7"/>
      <c r="H45" s="7"/>
      <c r="I45" s="25"/>
      <c r="J45" s="7"/>
      <c r="K45" s="7"/>
      <c r="L45" s="7"/>
      <c r="M45" s="25"/>
      <c r="N45" s="25"/>
      <c r="O45" s="25"/>
      <c r="P45" s="25"/>
      <c r="Q45" s="7"/>
      <c r="R45" s="7"/>
      <c r="S45" s="25"/>
      <c r="T45" s="25"/>
      <c r="U45" s="25"/>
      <c r="V45" s="25"/>
      <c r="W45" s="25"/>
      <c r="X45" s="25"/>
      <c r="Y45" s="25"/>
      <c r="Z45" s="25"/>
      <c r="AA45" s="46"/>
      <c r="AB45" s="46"/>
      <c r="AC45" s="25"/>
      <c r="AD45" s="25"/>
      <c r="AE45" s="25"/>
      <c r="AF45" s="46"/>
      <c r="AG45" s="46"/>
      <c r="AH45" s="11"/>
      <c r="AI45" s="61"/>
      <c r="AJ45" s="11"/>
      <c r="AK45" s="46"/>
      <c r="AL45" s="46"/>
      <c r="AM45" s="11"/>
      <c r="AN45" s="61"/>
      <c r="AO45" s="61"/>
      <c r="AP45" s="46"/>
      <c r="AQ45" s="46"/>
      <c r="AR45" s="11"/>
      <c r="AS45" s="61"/>
      <c r="AT45" s="61"/>
      <c r="AU45" s="46"/>
      <c r="AV45" s="46"/>
      <c r="AW45" s="11"/>
      <c r="AX45" s="61"/>
      <c r="AY45" s="61"/>
      <c r="AZ45" s="46"/>
      <c r="BA45" s="46"/>
      <c r="BB45" s="11"/>
      <c r="BC45" s="61"/>
      <c r="BD45" s="11"/>
      <c r="BE45" s="61"/>
      <c r="BF45" s="61"/>
      <c r="BG45" s="61"/>
      <c r="BH45" s="61"/>
      <c r="BI45" s="61"/>
      <c r="BJ45" s="61"/>
      <c r="BK45" s="61"/>
      <c r="BL45" s="61"/>
      <c r="BM45" s="61"/>
      <c r="BN45" s="61"/>
      <c r="BO45" s="61"/>
      <c r="BP45" s="61"/>
      <c r="BQ45" s="11"/>
      <c r="BR45" s="61"/>
      <c r="BS45" s="11"/>
      <c r="BT45" s="11"/>
      <c r="BU45" s="42"/>
      <c r="BV45" s="11"/>
      <c r="BW45" s="11"/>
      <c r="BX45" s="11"/>
      <c r="BY45" s="11"/>
      <c r="BZ45" s="11"/>
      <c r="CA45" s="11"/>
      <c r="CB45" s="11"/>
      <c r="CC45" s="11"/>
      <c r="CD45" s="21"/>
      <c r="CE45" s="11"/>
      <c r="CG45" s="21"/>
      <c r="CI45" s="27"/>
      <c r="CJ45" s="21"/>
      <c r="CK45" s="2"/>
      <c r="CN45" s="61"/>
      <c r="CO45" s="61"/>
      <c r="CP45" s="64"/>
      <c r="CQ45" s="64"/>
      <c r="CR45" s="23" t="e">
        <f>BB45-'[51]Biểu B.5_2630 NSDP CT'!BA45-'[51]Biểu B.2_2630 KCM'!#REF!</f>
        <v>#REF!</v>
      </c>
    </row>
    <row r="46" spans="1:96" ht="75.75" hidden="1" customHeight="1">
      <c r="A46" s="11"/>
      <c r="B46" s="32"/>
      <c r="C46" s="11"/>
      <c r="D46" s="11"/>
      <c r="E46" s="11"/>
      <c r="F46" s="11"/>
      <c r="G46" s="11"/>
      <c r="H46" s="40"/>
      <c r="I46" s="40"/>
      <c r="J46" s="7"/>
      <c r="K46" s="7"/>
      <c r="L46" s="7"/>
      <c r="M46" s="25"/>
      <c r="N46" s="25"/>
      <c r="O46" s="25"/>
      <c r="P46" s="25"/>
      <c r="Q46" s="7"/>
      <c r="R46" s="7"/>
      <c r="S46" s="25"/>
      <c r="T46" s="25"/>
      <c r="U46" s="25"/>
      <c r="V46" s="25"/>
      <c r="W46" s="25"/>
      <c r="X46" s="25"/>
      <c r="Y46" s="25"/>
      <c r="Z46" s="25"/>
      <c r="AA46" s="46"/>
      <c r="AB46" s="46"/>
      <c r="AC46" s="25"/>
      <c r="AD46" s="25"/>
      <c r="AE46" s="25"/>
      <c r="AF46" s="46"/>
      <c r="AG46" s="46"/>
      <c r="AH46" s="11"/>
      <c r="AI46" s="61"/>
      <c r="AJ46" s="11"/>
      <c r="AK46" s="46"/>
      <c r="AL46" s="46"/>
      <c r="AM46" s="11"/>
      <c r="AN46" s="61"/>
      <c r="AO46" s="61"/>
      <c r="AP46" s="46"/>
      <c r="AQ46" s="46"/>
      <c r="AR46" s="11"/>
      <c r="AS46" s="61"/>
      <c r="AT46" s="61"/>
      <c r="AU46" s="46"/>
      <c r="AV46" s="46"/>
      <c r="AW46" s="11"/>
      <c r="AX46" s="61"/>
      <c r="AY46" s="61"/>
      <c r="AZ46" s="46"/>
      <c r="BA46" s="46"/>
      <c r="BB46" s="11"/>
      <c r="BC46" s="61"/>
      <c r="BD46" s="11"/>
      <c r="BE46" s="61"/>
      <c r="BF46" s="61"/>
      <c r="BG46" s="61"/>
      <c r="BH46" s="61"/>
      <c r="BI46" s="61"/>
      <c r="BJ46" s="61"/>
      <c r="BK46" s="61"/>
      <c r="BL46" s="61"/>
      <c r="BM46" s="61"/>
      <c r="BN46" s="61"/>
      <c r="BO46" s="61"/>
      <c r="BP46" s="61"/>
      <c r="BQ46" s="11"/>
      <c r="BR46" s="61"/>
      <c r="BS46" s="11"/>
      <c r="BT46" s="11"/>
      <c r="BU46" s="11"/>
      <c r="BV46" s="11"/>
      <c r="BW46" s="11"/>
      <c r="BX46" s="11"/>
      <c r="BY46" s="11"/>
      <c r="BZ46" s="11"/>
      <c r="CA46" s="11"/>
      <c r="CB46" s="11"/>
      <c r="CC46" s="11"/>
      <c r="CD46" s="21"/>
      <c r="CE46" s="11"/>
      <c r="CG46" s="21"/>
      <c r="CI46" s="27"/>
      <c r="CJ46" s="21"/>
      <c r="CN46" s="61"/>
      <c r="CO46" s="61"/>
      <c r="CP46" s="64"/>
      <c r="CQ46" s="64"/>
      <c r="CR46" s="23" t="e">
        <f>BB46-'[51]Biểu B.5_2630 NSDP CT'!BA46-'[51]Biểu B.2_2630 KCM'!#REF!</f>
        <v>#REF!</v>
      </c>
    </row>
    <row r="47" spans="1:96" ht="91.5" hidden="1" customHeight="1">
      <c r="A47" s="11"/>
      <c r="B47" s="32"/>
      <c r="C47" s="11"/>
      <c r="D47" s="11"/>
      <c r="E47" s="11"/>
      <c r="F47" s="11"/>
      <c r="G47" s="11"/>
      <c r="H47" s="11"/>
      <c r="I47" s="34"/>
      <c r="J47" s="7"/>
      <c r="K47" s="71"/>
      <c r="L47" s="7"/>
      <c r="M47" s="7"/>
      <c r="N47" s="7"/>
      <c r="O47" s="7"/>
      <c r="P47" s="7"/>
      <c r="Q47" s="71"/>
      <c r="R47" s="71"/>
      <c r="S47" s="7"/>
      <c r="T47" s="7"/>
      <c r="U47" s="7"/>
      <c r="V47" s="7"/>
      <c r="W47" s="7"/>
      <c r="X47" s="7"/>
      <c r="Y47" s="7"/>
      <c r="Z47" s="7"/>
      <c r="AA47" s="7"/>
      <c r="AB47" s="71"/>
      <c r="AC47" s="7"/>
      <c r="AD47" s="7"/>
      <c r="AE47" s="7"/>
      <c r="AF47" s="46"/>
      <c r="AG47" s="46"/>
      <c r="AH47" s="11"/>
      <c r="AI47" s="61"/>
      <c r="AJ47" s="11"/>
      <c r="AK47" s="46"/>
      <c r="AL47" s="46"/>
      <c r="AM47" s="11"/>
      <c r="AN47" s="61"/>
      <c r="AO47" s="61"/>
      <c r="AP47" s="46"/>
      <c r="AQ47" s="46"/>
      <c r="AR47" s="11"/>
      <c r="AS47" s="61"/>
      <c r="AT47" s="61"/>
      <c r="AU47" s="46"/>
      <c r="AV47" s="46"/>
      <c r="AW47" s="11"/>
      <c r="AX47" s="61"/>
      <c r="AY47" s="61"/>
      <c r="AZ47" s="46"/>
      <c r="BA47" s="46"/>
      <c r="BB47" s="11"/>
      <c r="BC47" s="61"/>
      <c r="BD47" s="11"/>
      <c r="BE47" s="61"/>
      <c r="BF47" s="61"/>
      <c r="BG47" s="61"/>
      <c r="BH47" s="61"/>
      <c r="BI47" s="61"/>
      <c r="BJ47" s="61"/>
      <c r="BK47" s="61"/>
      <c r="BL47" s="61"/>
      <c r="BM47" s="61"/>
      <c r="BN47" s="61"/>
      <c r="BO47" s="61"/>
      <c r="BP47" s="61"/>
      <c r="BQ47" s="11"/>
      <c r="BR47" s="61"/>
      <c r="BS47" s="11"/>
      <c r="BT47" s="11"/>
      <c r="BU47" s="11"/>
      <c r="BV47" s="11"/>
      <c r="BW47" s="11"/>
      <c r="BX47" s="11"/>
      <c r="BY47" s="11"/>
      <c r="BZ47" s="11"/>
      <c r="CA47" s="11"/>
      <c r="CB47" s="11"/>
      <c r="CC47" s="11"/>
      <c r="CD47" s="21"/>
      <c r="CE47" s="11"/>
      <c r="CG47" s="21"/>
      <c r="CI47" s="27"/>
      <c r="CJ47" s="21"/>
      <c r="CN47" s="61"/>
      <c r="CO47" s="61"/>
      <c r="CP47" s="64"/>
      <c r="CQ47" s="64"/>
      <c r="CR47" s="23" t="e">
        <f>BB47-'[51]Biểu B.5_2630 NSDP CT'!BA47-'[51]Biểu B.2_2630 KCM'!#REF!</f>
        <v>#REF!</v>
      </c>
    </row>
    <row r="48" spans="1:96" ht="99.75" hidden="1" customHeight="1">
      <c r="A48" s="11"/>
      <c r="B48" s="32"/>
      <c r="C48" s="11"/>
      <c r="D48" s="11"/>
      <c r="E48" s="11"/>
      <c r="F48" s="11"/>
      <c r="G48" s="11"/>
      <c r="H48" s="40"/>
      <c r="I48" s="40"/>
      <c r="J48" s="7"/>
      <c r="K48" s="7"/>
      <c r="L48" s="7"/>
      <c r="M48" s="25"/>
      <c r="N48" s="25"/>
      <c r="O48" s="25"/>
      <c r="P48" s="25"/>
      <c r="Q48" s="7"/>
      <c r="R48" s="7"/>
      <c r="S48" s="25"/>
      <c r="T48" s="25"/>
      <c r="U48" s="25"/>
      <c r="V48" s="25"/>
      <c r="W48" s="25"/>
      <c r="X48" s="25"/>
      <c r="Y48" s="25"/>
      <c r="Z48" s="25"/>
      <c r="AA48" s="46"/>
      <c r="AB48" s="46"/>
      <c r="AC48" s="25"/>
      <c r="AD48" s="25"/>
      <c r="AE48" s="25"/>
      <c r="AF48" s="46"/>
      <c r="AG48" s="46"/>
      <c r="AH48" s="11"/>
      <c r="AI48" s="61"/>
      <c r="AJ48" s="11"/>
      <c r="AK48" s="46"/>
      <c r="AL48" s="46"/>
      <c r="AM48" s="11"/>
      <c r="AN48" s="61"/>
      <c r="AO48" s="61"/>
      <c r="AP48" s="46"/>
      <c r="AQ48" s="46"/>
      <c r="AR48" s="11"/>
      <c r="AS48" s="61"/>
      <c r="AT48" s="61"/>
      <c r="AU48" s="46"/>
      <c r="AV48" s="46"/>
      <c r="AW48" s="11"/>
      <c r="AX48" s="61"/>
      <c r="AY48" s="61"/>
      <c r="AZ48" s="46"/>
      <c r="BA48" s="46"/>
      <c r="BB48" s="11"/>
      <c r="BC48" s="61"/>
      <c r="BD48" s="11"/>
      <c r="BE48" s="61"/>
      <c r="BF48" s="61"/>
      <c r="BG48" s="61"/>
      <c r="BH48" s="61"/>
      <c r="BI48" s="61"/>
      <c r="BJ48" s="61"/>
      <c r="BK48" s="61"/>
      <c r="BL48" s="61"/>
      <c r="BM48" s="61"/>
      <c r="BN48" s="61"/>
      <c r="BO48" s="61"/>
      <c r="BP48" s="61"/>
      <c r="BQ48" s="11"/>
      <c r="BR48" s="61"/>
      <c r="BS48" s="11"/>
      <c r="BT48" s="14"/>
      <c r="BU48" s="42"/>
      <c r="BV48" s="14"/>
      <c r="BW48" s="14"/>
      <c r="BX48" s="14"/>
      <c r="BY48" s="14"/>
      <c r="BZ48" s="14"/>
      <c r="CA48" s="14"/>
      <c r="CB48" s="11"/>
      <c r="CC48" s="11"/>
      <c r="CD48" s="21"/>
      <c r="CE48" s="11"/>
      <c r="CG48" s="21"/>
      <c r="CI48" s="27"/>
      <c r="CJ48" s="21"/>
      <c r="CN48" s="61"/>
      <c r="CO48" s="61"/>
      <c r="CP48" s="64"/>
      <c r="CQ48" s="64"/>
      <c r="CR48" s="23" t="e">
        <f>BB48-'[51]Biểu B.5_2630 NSDP CT'!BA48-'[51]Biểu B.2_2630 KCM'!#REF!</f>
        <v>#REF!</v>
      </c>
    </row>
    <row r="49" spans="1:96" ht="103.95" hidden="1" customHeight="1">
      <c r="A49" s="11"/>
      <c r="B49" s="32"/>
      <c r="C49" s="11"/>
      <c r="D49" s="11"/>
      <c r="E49" s="11"/>
      <c r="F49" s="11"/>
      <c r="G49" s="11"/>
      <c r="H49" s="40"/>
      <c r="I49" s="40"/>
      <c r="J49" s="7"/>
      <c r="K49" s="7"/>
      <c r="L49" s="7"/>
      <c r="M49" s="25"/>
      <c r="N49" s="25"/>
      <c r="O49" s="25"/>
      <c r="P49" s="25"/>
      <c r="Q49" s="7"/>
      <c r="R49" s="7"/>
      <c r="S49" s="25"/>
      <c r="T49" s="25"/>
      <c r="U49" s="25"/>
      <c r="V49" s="25"/>
      <c r="W49" s="25"/>
      <c r="X49" s="25"/>
      <c r="Y49" s="25"/>
      <c r="Z49" s="25"/>
      <c r="AA49" s="46"/>
      <c r="AB49" s="46"/>
      <c r="AC49" s="25"/>
      <c r="AD49" s="25"/>
      <c r="AE49" s="25"/>
      <c r="AF49" s="46"/>
      <c r="AG49" s="46"/>
      <c r="AH49" s="11"/>
      <c r="AI49" s="61"/>
      <c r="AJ49" s="11"/>
      <c r="AK49" s="46"/>
      <c r="AL49" s="46"/>
      <c r="AM49" s="11"/>
      <c r="AN49" s="61"/>
      <c r="AO49" s="61"/>
      <c r="AP49" s="46"/>
      <c r="AQ49" s="46"/>
      <c r="AR49" s="11"/>
      <c r="AS49" s="61"/>
      <c r="AT49" s="61"/>
      <c r="AU49" s="46"/>
      <c r="AV49" s="46"/>
      <c r="AW49" s="11"/>
      <c r="AX49" s="61"/>
      <c r="AY49" s="61"/>
      <c r="AZ49" s="46"/>
      <c r="BA49" s="46"/>
      <c r="BB49" s="11"/>
      <c r="BC49" s="61"/>
      <c r="BD49" s="11"/>
      <c r="BE49" s="61"/>
      <c r="BF49" s="61"/>
      <c r="BG49" s="61"/>
      <c r="BH49" s="61"/>
      <c r="BI49" s="61"/>
      <c r="BJ49" s="61"/>
      <c r="BK49" s="61"/>
      <c r="BL49" s="61"/>
      <c r="BM49" s="61"/>
      <c r="BN49" s="61"/>
      <c r="BO49" s="61"/>
      <c r="BP49" s="61"/>
      <c r="BQ49" s="11"/>
      <c r="BR49" s="61"/>
      <c r="BS49" s="11"/>
      <c r="BT49" s="11"/>
      <c r="BU49" s="11"/>
      <c r="BV49" s="11"/>
      <c r="BW49" s="11"/>
      <c r="BX49" s="11"/>
      <c r="BY49" s="11"/>
      <c r="BZ49" s="11"/>
      <c r="CA49" s="11"/>
      <c r="CB49" s="11"/>
      <c r="CC49" s="11"/>
      <c r="CD49" s="21"/>
      <c r="CE49" s="11"/>
      <c r="CG49" s="21"/>
      <c r="CI49" s="27"/>
      <c r="CJ49" s="21"/>
      <c r="CN49" s="61"/>
      <c r="CO49" s="61"/>
      <c r="CP49" s="64"/>
      <c r="CQ49" s="64"/>
      <c r="CR49" s="23" t="e">
        <f>BB49-'[51]Biểu B.5_2630 NSDP CT'!BA49-'[51]Biểu B.2_2630 KCM'!#REF!</f>
        <v>#REF!</v>
      </c>
    </row>
    <row r="50" spans="1:96" ht="103.95" hidden="1" customHeight="1">
      <c r="A50" s="11"/>
      <c r="B50" s="32"/>
      <c r="C50" s="32"/>
      <c r="D50" s="11"/>
      <c r="E50" s="11"/>
      <c r="F50" s="11"/>
      <c r="G50" s="11"/>
      <c r="H50" s="11"/>
      <c r="I50" s="30"/>
      <c r="J50" s="7"/>
      <c r="K50" s="7"/>
      <c r="L50" s="7"/>
      <c r="M50" s="25"/>
      <c r="N50" s="25"/>
      <c r="O50" s="25"/>
      <c r="P50" s="25"/>
      <c r="Q50" s="7"/>
      <c r="R50" s="7"/>
      <c r="S50" s="25"/>
      <c r="T50" s="25"/>
      <c r="U50" s="25"/>
      <c r="V50" s="25"/>
      <c r="W50" s="25"/>
      <c r="X50" s="25"/>
      <c r="Y50" s="25"/>
      <c r="Z50" s="25"/>
      <c r="AA50" s="7"/>
      <c r="AB50" s="7"/>
      <c r="AC50" s="25"/>
      <c r="AD50" s="25"/>
      <c r="AE50" s="25"/>
      <c r="AF50" s="46"/>
      <c r="AG50" s="46"/>
      <c r="AH50" s="11"/>
      <c r="AI50" s="61"/>
      <c r="AJ50" s="11"/>
      <c r="AK50" s="46"/>
      <c r="AL50" s="46"/>
      <c r="AM50" s="11"/>
      <c r="AN50" s="61"/>
      <c r="AO50" s="61"/>
      <c r="AP50" s="46"/>
      <c r="AQ50" s="46"/>
      <c r="AR50" s="11"/>
      <c r="AS50" s="61"/>
      <c r="AT50" s="61"/>
      <c r="AU50" s="46"/>
      <c r="AV50" s="46"/>
      <c r="AW50" s="11"/>
      <c r="AX50" s="61"/>
      <c r="AY50" s="61"/>
      <c r="AZ50" s="46"/>
      <c r="BA50" s="46"/>
      <c r="BB50" s="11"/>
      <c r="BC50" s="61"/>
      <c r="BD50" s="11"/>
      <c r="BE50" s="61"/>
      <c r="BF50" s="61"/>
      <c r="BG50" s="61"/>
      <c r="BH50" s="61"/>
      <c r="BI50" s="61"/>
      <c r="BJ50" s="61"/>
      <c r="BK50" s="61"/>
      <c r="BL50" s="61"/>
      <c r="BM50" s="61"/>
      <c r="BN50" s="61"/>
      <c r="BO50" s="61"/>
      <c r="BP50" s="61"/>
      <c r="BQ50" s="11"/>
      <c r="BR50" s="61"/>
      <c r="BS50" s="11"/>
      <c r="BT50" s="11"/>
      <c r="BU50" s="42"/>
      <c r="BV50" s="11"/>
      <c r="BW50" s="11"/>
      <c r="BX50" s="11"/>
      <c r="BY50" s="11"/>
      <c r="BZ50" s="11"/>
      <c r="CA50" s="11"/>
      <c r="CB50" s="11"/>
      <c r="CC50" s="11"/>
      <c r="CD50" s="21"/>
      <c r="CE50" s="11"/>
      <c r="CG50" s="21"/>
      <c r="CI50" s="27"/>
      <c r="CJ50" s="21"/>
      <c r="CN50" s="61"/>
      <c r="CO50" s="61"/>
      <c r="CP50" s="64"/>
      <c r="CQ50" s="64"/>
      <c r="CR50" s="23" t="e">
        <f>BB50-'[51]Biểu B.5_2630 NSDP CT'!BA50-'[51]Biểu B.2_2630 KCM'!#REF!</f>
        <v>#REF!</v>
      </c>
    </row>
    <row r="51" spans="1:96" ht="120.45" hidden="1" customHeight="1">
      <c r="A51" s="11"/>
      <c r="B51" s="32"/>
      <c r="C51" s="11"/>
      <c r="D51" s="11"/>
      <c r="E51" s="11"/>
      <c r="F51" s="11"/>
      <c r="G51" s="11"/>
      <c r="H51" s="11"/>
      <c r="I51" s="30"/>
      <c r="J51" s="34"/>
      <c r="K51" s="7"/>
      <c r="L51" s="62"/>
      <c r="M51" s="62"/>
      <c r="N51" s="62"/>
      <c r="O51" s="62"/>
      <c r="P51" s="62"/>
      <c r="Q51" s="62"/>
      <c r="R51" s="62"/>
      <c r="S51" s="62"/>
      <c r="T51" s="62"/>
      <c r="U51" s="62"/>
      <c r="V51" s="62"/>
      <c r="W51" s="62"/>
      <c r="X51" s="62"/>
      <c r="Y51" s="62"/>
      <c r="Z51" s="62"/>
      <c r="AA51" s="7"/>
      <c r="AB51" s="7"/>
      <c r="AC51" s="7"/>
      <c r="AD51" s="7"/>
      <c r="AE51" s="7"/>
      <c r="AF51" s="7"/>
      <c r="AG51" s="7"/>
      <c r="AH51" s="25"/>
      <c r="AI51" s="25"/>
      <c r="AJ51" s="7"/>
      <c r="AK51" s="7"/>
      <c r="AL51" s="7"/>
      <c r="AM51" s="25"/>
      <c r="AN51" s="25"/>
      <c r="AO51" s="25"/>
      <c r="AP51" s="7"/>
      <c r="AQ51" s="7"/>
      <c r="AR51" s="25"/>
      <c r="AS51" s="25"/>
      <c r="AT51" s="25"/>
      <c r="AU51" s="7"/>
      <c r="AV51" s="7"/>
      <c r="AW51" s="25"/>
      <c r="AX51" s="25"/>
      <c r="AY51" s="25"/>
      <c r="AZ51" s="7"/>
      <c r="BA51" s="7"/>
      <c r="BB51" s="25"/>
      <c r="BC51" s="25"/>
      <c r="BD51" s="25"/>
      <c r="BE51" s="25"/>
      <c r="BF51" s="25"/>
      <c r="BG51" s="25"/>
      <c r="BH51" s="25"/>
      <c r="BI51" s="25"/>
      <c r="BJ51" s="25"/>
      <c r="BK51" s="25"/>
      <c r="BL51" s="25"/>
      <c r="BM51" s="25"/>
      <c r="BN51" s="25"/>
      <c r="BO51" s="25"/>
      <c r="BP51" s="25"/>
      <c r="BQ51" s="11"/>
      <c r="BR51" s="25"/>
      <c r="BS51" s="11"/>
      <c r="BT51" s="72"/>
      <c r="BU51" s="73"/>
      <c r="BV51" s="11"/>
      <c r="BW51" s="67"/>
      <c r="BX51" s="11"/>
      <c r="BY51" s="10"/>
      <c r="BZ51" s="74"/>
      <c r="CA51" s="74"/>
      <c r="CB51" s="11"/>
      <c r="CC51" s="11"/>
      <c r="CD51" s="21"/>
      <c r="CE51" s="11"/>
      <c r="CG51" s="21"/>
      <c r="CI51" s="27"/>
      <c r="CJ51" s="21"/>
      <c r="CN51" s="25"/>
      <c r="CO51" s="25"/>
      <c r="CP51" s="26"/>
      <c r="CQ51" s="26"/>
      <c r="CR51" s="23" t="e">
        <f>BB51-'[51]Biểu B.5_2630 NSDP CT'!BA51-'[51]Biểu B.2_2630 KCM'!#REF!</f>
        <v>#REF!</v>
      </c>
    </row>
    <row r="52" spans="1:96" s="4" customFormat="1" ht="99" hidden="1" customHeight="1">
      <c r="A52" s="11"/>
      <c r="B52" s="32"/>
      <c r="C52" s="11"/>
      <c r="D52" s="11"/>
      <c r="E52" s="11"/>
      <c r="F52" s="11"/>
      <c r="G52" s="7"/>
      <c r="H52" s="7"/>
      <c r="I52" s="7"/>
      <c r="J52" s="7"/>
      <c r="K52" s="7"/>
      <c r="L52" s="7"/>
      <c r="M52" s="25"/>
      <c r="N52" s="25"/>
      <c r="O52" s="25"/>
      <c r="P52" s="25"/>
      <c r="Q52" s="7"/>
      <c r="R52" s="7"/>
      <c r="S52" s="25"/>
      <c r="T52" s="25"/>
      <c r="U52" s="25"/>
      <c r="V52" s="25"/>
      <c r="W52" s="25"/>
      <c r="X52" s="25"/>
      <c r="Y52" s="25"/>
      <c r="Z52" s="25"/>
      <c r="AA52" s="7"/>
      <c r="AB52" s="7"/>
      <c r="AC52" s="25"/>
      <c r="AD52" s="25"/>
      <c r="AE52" s="25"/>
      <c r="AF52" s="46"/>
      <c r="AG52" s="46"/>
      <c r="AH52" s="11"/>
      <c r="AI52" s="61"/>
      <c r="AJ52" s="11"/>
      <c r="AK52" s="46"/>
      <c r="AL52" s="46"/>
      <c r="AM52" s="11"/>
      <c r="AN52" s="61"/>
      <c r="AO52" s="61"/>
      <c r="AP52" s="46"/>
      <c r="AQ52" s="46"/>
      <c r="AR52" s="11"/>
      <c r="AS52" s="61"/>
      <c r="AT52" s="61"/>
      <c r="AU52" s="46"/>
      <c r="AV52" s="46"/>
      <c r="AW52" s="11"/>
      <c r="AX52" s="61"/>
      <c r="AY52" s="61"/>
      <c r="AZ52" s="46"/>
      <c r="BA52" s="46"/>
      <c r="BB52" s="11"/>
      <c r="BC52" s="61"/>
      <c r="BD52" s="11"/>
      <c r="BE52" s="61"/>
      <c r="BF52" s="61"/>
      <c r="BG52" s="61"/>
      <c r="BH52" s="61"/>
      <c r="BI52" s="61"/>
      <c r="BJ52" s="61"/>
      <c r="BK52" s="61"/>
      <c r="BL52" s="61"/>
      <c r="BM52" s="61"/>
      <c r="BN52" s="61"/>
      <c r="BO52" s="61"/>
      <c r="BP52" s="61"/>
      <c r="BQ52" s="11"/>
      <c r="BR52" s="61"/>
      <c r="BS52" s="11"/>
      <c r="BT52" s="11"/>
      <c r="BU52" s="11"/>
      <c r="BV52" s="11"/>
      <c r="BW52" s="11"/>
      <c r="BX52" s="11"/>
      <c r="BY52" s="11"/>
      <c r="BZ52" s="11"/>
      <c r="CA52" s="11"/>
      <c r="CB52" s="11"/>
      <c r="CC52" s="11"/>
      <c r="CD52" s="21"/>
      <c r="CE52" s="11"/>
      <c r="CG52" s="21"/>
      <c r="CI52" s="27"/>
      <c r="CJ52" s="21"/>
      <c r="CK52" s="2"/>
      <c r="CN52" s="61"/>
      <c r="CO52" s="61"/>
      <c r="CP52" s="64"/>
      <c r="CQ52" s="64"/>
      <c r="CR52" s="23" t="e">
        <f>BB52-'[51]Biểu B.5_2630 NSDP CT'!BA52-'[51]Biểu B.2_2630 KCM'!#REF!</f>
        <v>#REF!</v>
      </c>
    </row>
    <row r="53" spans="1:96" ht="76.95" hidden="1" customHeight="1">
      <c r="A53" s="11"/>
      <c r="B53" s="32"/>
      <c r="C53" s="11"/>
      <c r="D53" s="11"/>
      <c r="E53" s="11"/>
      <c r="F53" s="11"/>
      <c r="G53" s="11"/>
      <c r="H53" s="31"/>
      <c r="I53" s="11"/>
      <c r="J53" s="34"/>
      <c r="K53" s="7"/>
      <c r="L53" s="7"/>
      <c r="M53" s="7"/>
      <c r="N53" s="7"/>
      <c r="O53" s="7"/>
      <c r="P53" s="7"/>
      <c r="Q53" s="7"/>
      <c r="R53" s="7"/>
      <c r="S53" s="7"/>
      <c r="T53" s="7"/>
      <c r="U53" s="7"/>
      <c r="V53" s="7"/>
      <c r="W53" s="7"/>
      <c r="X53" s="7"/>
      <c r="Y53" s="7"/>
      <c r="Z53" s="7"/>
      <c r="AA53" s="7"/>
      <c r="AB53" s="7"/>
      <c r="AC53" s="7"/>
      <c r="AD53" s="7"/>
      <c r="AE53" s="7"/>
      <c r="AF53" s="7"/>
      <c r="AG53" s="7"/>
      <c r="AH53" s="25"/>
      <c r="AI53" s="25"/>
      <c r="AJ53" s="7"/>
      <c r="AK53" s="7"/>
      <c r="AL53" s="7"/>
      <c r="AM53" s="25"/>
      <c r="AN53" s="25"/>
      <c r="AO53" s="25"/>
      <c r="AP53" s="7"/>
      <c r="AQ53" s="7"/>
      <c r="AR53" s="25"/>
      <c r="AS53" s="25"/>
      <c r="AT53" s="25"/>
      <c r="AU53" s="7"/>
      <c r="AV53" s="7"/>
      <c r="AW53" s="25"/>
      <c r="AX53" s="25"/>
      <c r="AY53" s="25"/>
      <c r="AZ53" s="7"/>
      <c r="BA53" s="7"/>
      <c r="BB53" s="25"/>
      <c r="BC53" s="25"/>
      <c r="BD53" s="25"/>
      <c r="BE53" s="25"/>
      <c r="BF53" s="25"/>
      <c r="BG53" s="25"/>
      <c r="BH53" s="25"/>
      <c r="BI53" s="25"/>
      <c r="BJ53" s="25"/>
      <c r="BK53" s="25"/>
      <c r="BL53" s="25"/>
      <c r="BM53" s="25"/>
      <c r="BN53" s="25"/>
      <c r="BO53" s="25"/>
      <c r="BP53" s="25"/>
      <c r="BQ53" s="11"/>
      <c r="BR53" s="25"/>
      <c r="BS53" s="11"/>
      <c r="BT53" s="11"/>
      <c r="BU53" s="11"/>
      <c r="BV53" s="11"/>
      <c r="BW53" s="40"/>
      <c r="BX53" s="11"/>
      <c r="BY53" s="10"/>
      <c r="BZ53" s="74"/>
      <c r="CA53" s="74"/>
      <c r="CB53" s="11"/>
      <c r="CC53" s="11"/>
      <c r="CD53" s="21"/>
      <c r="CE53" s="11"/>
      <c r="CG53" s="21"/>
      <c r="CI53" s="27"/>
      <c r="CJ53" s="21"/>
      <c r="CN53" s="25"/>
      <c r="CO53" s="25"/>
      <c r="CP53" s="26"/>
      <c r="CQ53" s="26"/>
      <c r="CR53" s="23" t="e">
        <f>BB53-'[51]Biểu B.5_2630 NSDP CT'!BA53-'[51]Biểu B.2_2630 KCM'!#REF!</f>
        <v>#REF!</v>
      </c>
    </row>
    <row r="54" spans="1:96" ht="88.5" hidden="1" customHeight="1">
      <c r="A54" s="11"/>
      <c r="B54" s="32"/>
      <c r="C54" s="11"/>
      <c r="D54" s="11"/>
      <c r="E54" s="11"/>
      <c r="F54" s="11"/>
      <c r="G54" s="11"/>
      <c r="H54" s="11"/>
      <c r="I54" s="31"/>
      <c r="J54" s="34"/>
      <c r="K54" s="7"/>
      <c r="L54" s="75"/>
      <c r="M54" s="7"/>
      <c r="N54" s="75"/>
      <c r="O54" s="75"/>
      <c r="P54" s="7"/>
      <c r="Q54" s="7"/>
      <c r="R54" s="7"/>
      <c r="S54" s="7"/>
      <c r="T54" s="7"/>
      <c r="U54" s="7"/>
      <c r="V54" s="7"/>
      <c r="W54" s="7"/>
      <c r="X54" s="7"/>
      <c r="Y54" s="7"/>
      <c r="Z54" s="7"/>
      <c r="AA54" s="7"/>
      <c r="AB54" s="7"/>
      <c r="AC54" s="7"/>
      <c r="AD54" s="7"/>
      <c r="AE54" s="7"/>
      <c r="AF54" s="7"/>
      <c r="AG54" s="7"/>
      <c r="AH54" s="25"/>
      <c r="AI54" s="25"/>
      <c r="AJ54" s="7"/>
      <c r="AK54" s="7"/>
      <c r="AL54" s="7"/>
      <c r="AM54" s="25"/>
      <c r="AN54" s="25"/>
      <c r="AO54" s="25"/>
      <c r="AP54" s="7"/>
      <c r="AQ54" s="7"/>
      <c r="AR54" s="25"/>
      <c r="AS54" s="25"/>
      <c r="AT54" s="25"/>
      <c r="AU54" s="7"/>
      <c r="AV54" s="7"/>
      <c r="AW54" s="25"/>
      <c r="AX54" s="25"/>
      <c r="AY54" s="25"/>
      <c r="AZ54" s="7"/>
      <c r="BA54" s="7"/>
      <c r="BB54" s="25"/>
      <c r="BC54" s="25"/>
      <c r="BD54" s="25"/>
      <c r="BE54" s="25"/>
      <c r="BF54" s="25"/>
      <c r="BG54" s="25"/>
      <c r="BH54" s="25"/>
      <c r="BI54" s="25"/>
      <c r="BJ54" s="25"/>
      <c r="BK54" s="25"/>
      <c r="BL54" s="25"/>
      <c r="BM54" s="25"/>
      <c r="BN54" s="25"/>
      <c r="BO54" s="25"/>
      <c r="BP54" s="25"/>
      <c r="BQ54" s="11"/>
      <c r="BR54" s="25"/>
      <c r="BS54" s="11"/>
      <c r="BT54" s="11"/>
      <c r="BU54" s="11"/>
      <c r="BV54" s="11"/>
      <c r="BW54" s="40"/>
      <c r="BX54" s="11"/>
      <c r="BY54" s="10"/>
      <c r="BZ54" s="11"/>
      <c r="CA54" s="11"/>
      <c r="CB54" s="11"/>
      <c r="CC54" s="11"/>
      <c r="CD54" s="21"/>
      <c r="CE54" s="11"/>
      <c r="CG54" s="21"/>
      <c r="CI54" s="27"/>
      <c r="CJ54" s="21"/>
      <c r="CN54" s="25"/>
      <c r="CO54" s="25"/>
      <c r="CP54" s="26"/>
      <c r="CQ54" s="26"/>
      <c r="CR54" s="23" t="e">
        <f>BB54-'[51]Biểu B.5_2630 NSDP CT'!BA54-'[51]Biểu B.2_2630 KCM'!#REF!</f>
        <v>#REF!</v>
      </c>
    </row>
    <row r="55" spans="1:96" s="4" customFormat="1" ht="97.5" hidden="1" customHeight="1">
      <c r="A55" s="11"/>
      <c r="B55" s="32"/>
      <c r="C55" s="11"/>
      <c r="D55" s="11"/>
      <c r="E55" s="11"/>
      <c r="F55" s="11"/>
      <c r="G55" s="11"/>
      <c r="H55" s="40"/>
      <c r="I55" s="40"/>
      <c r="J55" s="7"/>
      <c r="K55" s="7"/>
      <c r="L55" s="7"/>
      <c r="M55" s="25"/>
      <c r="N55" s="25"/>
      <c r="O55" s="25"/>
      <c r="P55" s="25"/>
      <c r="Q55" s="7"/>
      <c r="R55" s="7"/>
      <c r="S55" s="25"/>
      <c r="T55" s="25"/>
      <c r="U55" s="25"/>
      <c r="V55" s="25"/>
      <c r="W55" s="25"/>
      <c r="X55" s="25"/>
      <c r="Y55" s="25"/>
      <c r="Z55" s="25"/>
      <c r="AA55" s="7"/>
      <c r="AB55" s="7"/>
      <c r="AC55" s="25"/>
      <c r="AD55" s="25"/>
      <c r="AE55" s="25"/>
      <c r="AF55" s="7"/>
      <c r="AG55" s="7"/>
      <c r="AH55" s="11"/>
      <c r="AI55" s="61"/>
      <c r="AJ55" s="11"/>
      <c r="AK55" s="7"/>
      <c r="AL55" s="7"/>
      <c r="AM55" s="11"/>
      <c r="AN55" s="61"/>
      <c r="AO55" s="61"/>
      <c r="AP55" s="7"/>
      <c r="AQ55" s="7"/>
      <c r="AR55" s="11"/>
      <c r="AS55" s="61"/>
      <c r="AT55" s="61"/>
      <c r="AU55" s="7"/>
      <c r="AV55" s="7"/>
      <c r="AW55" s="11"/>
      <c r="AX55" s="61"/>
      <c r="AY55" s="61"/>
      <c r="AZ55" s="7"/>
      <c r="BA55" s="7"/>
      <c r="BB55" s="11"/>
      <c r="BC55" s="61"/>
      <c r="BD55" s="11"/>
      <c r="BE55" s="61"/>
      <c r="BF55" s="61"/>
      <c r="BG55" s="61"/>
      <c r="BH55" s="61"/>
      <c r="BI55" s="61"/>
      <c r="BJ55" s="61"/>
      <c r="BK55" s="61"/>
      <c r="BL55" s="61"/>
      <c r="BM55" s="61"/>
      <c r="BN55" s="61"/>
      <c r="BO55" s="61"/>
      <c r="BP55" s="61"/>
      <c r="BQ55" s="11"/>
      <c r="BR55" s="61"/>
      <c r="BS55" s="11"/>
      <c r="BT55" s="11"/>
      <c r="BU55" s="11"/>
      <c r="BV55" s="11"/>
      <c r="BW55" s="11"/>
      <c r="BX55" s="11"/>
      <c r="BY55" s="11"/>
      <c r="BZ55" s="11"/>
      <c r="CA55" s="11"/>
      <c r="CB55" s="11"/>
      <c r="CC55" s="11"/>
      <c r="CD55" s="21"/>
      <c r="CE55" s="11"/>
      <c r="CG55" s="21"/>
      <c r="CI55" s="27"/>
      <c r="CJ55" s="21"/>
      <c r="CK55" s="2"/>
      <c r="CN55" s="61"/>
      <c r="CO55" s="61"/>
      <c r="CP55" s="64"/>
      <c r="CQ55" s="64"/>
      <c r="CR55" s="23" t="e">
        <f>BB55-'[51]Biểu B.5_2630 NSDP CT'!BA55-'[51]Biểu B.2_2630 KCM'!#REF!</f>
        <v>#REF!</v>
      </c>
    </row>
    <row r="56" spans="1:96" ht="73.5" hidden="1" customHeight="1">
      <c r="A56" s="11"/>
      <c r="B56" s="32"/>
      <c r="C56" s="11"/>
      <c r="D56" s="11"/>
      <c r="E56" s="11"/>
      <c r="F56" s="11"/>
      <c r="G56" s="11"/>
      <c r="H56" s="11"/>
      <c r="I56" s="16"/>
      <c r="J56" s="7"/>
      <c r="K56" s="7"/>
      <c r="L56" s="25"/>
      <c r="M56" s="25"/>
      <c r="N56" s="25"/>
      <c r="O56" s="25"/>
      <c r="P56" s="25"/>
      <c r="Q56" s="25"/>
      <c r="R56" s="25"/>
      <c r="S56" s="25"/>
      <c r="T56" s="25"/>
      <c r="U56" s="25"/>
      <c r="V56" s="25"/>
      <c r="W56" s="25"/>
      <c r="X56" s="25"/>
      <c r="Y56" s="25"/>
      <c r="Z56" s="25"/>
      <c r="AA56" s="7"/>
      <c r="AB56" s="7"/>
      <c r="AC56" s="25"/>
      <c r="AD56" s="25"/>
      <c r="AE56" s="7"/>
      <c r="AF56" s="7"/>
      <c r="AG56" s="7"/>
      <c r="AH56" s="25"/>
      <c r="AI56" s="25"/>
      <c r="AJ56" s="7"/>
      <c r="AK56" s="7"/>
      <c r="AL56" s="7"/>
      <c r="AM56" s="25"/>
      <c r="AN56" s="25"/>
      <c r="AO56" s="25"/>
      <c r="AP56" s="7"/>
      <c r="AQ56" s="7"/>
      <c r="AR56" s="25"/>
      <c r="AS56" s="25"/>
      <c r="AT56" s="25"/>
      <c r="AU56" s="7"/>
      <c r="AV56" s="7"/>
      <c r="AW56" s="25"/>
      <c r="AX56" s="25"/>
      <c r="AY56" s="25"/>
      <c r="AZ56" s="7"/>
      <c r="BA56" s="7"/>
      <c r="BB56" s="25"/>
      <c r="BC56" s="25"/>
      <c r="BD56" s="25"/>
      <c r="BE56" s="25"/>
      <c r="BF56" s="25"/>
      <c r="BG56" s="25"/>
      <c r="BH56" s="25"/>
      <c r="BI56" s="25"/>
      <c r="BJ56" s="25"/>
      <c r="BK56" s="25"/>
      <c r="BL56" s="25"/>
      <c r="BM56" s="25"/>
      <c r="BN56" s="25"/>
      <c r="BO56" s="25"/>
      <c r="BP56" s="25"/>
      <c r="BQ56" s="11"/>
      <c r="BR56" s="25"/>
      <c r="BS56" s="11"/>
      <c r="BT56" s="11"/>
      <c r="BU56" s="11"/>
      <c r="BV56" s="11"/>
      <c r="BW56" s="11"/>
      <c r="BX56" s="11"/>
      <c r="BY56" s="11"/>
      <c r="BZ56" s="11"/>
      <c r="CA56" s="11"/>
      <c r="CB56" s="11"/>
      <c r="CC56" s="11"/>
      <c r="CD56" s="21"/>
      <c r="CE56" s="11"/>
      <c r="CG56" s="21"/>
      <c r="CI56" s="27"/>
      <c r="CJ56" s="21"/>
      <c r="CN56" s="25"/>
      <c r="CO56" s="25"/>
      <c r="CP56" s="26"/>
      <c r="CQ56" s="26"/>
      <c r="CR56" s="23" t="e">
        <f>BB56-'[51]Biểu B.5_2630 NSDP CT'!BA56-'[51]Biểu B.2_2630 KCM'!#REF!</f>
        <v>#REF!</v>
      </c>
    </row>
    <row r="57" spans="1:96" s="4" customFormat="1" ht="71.7" hidden="1" customHeight="1">
      <c r="A57" s="11"/>
      <c r="B57" s="32"/>
      <c r="C57" s="11"/>
      <c r="D57" s="11"/>
      <c r="E57" s="11"/>
      <c r="F57" s="11"/>
      <c r="G57" s="11"/>
      <c r="H57" s="40"/>
      <c r="I57" s="40"/>
      <c r="J57" s="7"/>
      <c r="K57" s="7"/>
      <c r="L57" s="7"/>
      <c r="M57" s="25"/>
      <c r="N57" s="25"/>
      <c r="O57" s="25"/>
      <c r="P57" s="25"/>
      <c r="Q57" s="7"/>
      <c r="R57" s="7"/>
      <c r="S57" s="25"/>
      <c r="T57" s="25"/>
      <c r="U57" s="25"/>
      <c r="V57" s="25"/>
      <c r="W57" s="25"/>
      <c r="X57" s="25"/>
      <c r="Y57" s="25"/>
      <c r="Z57" s="25"/>
      <c r="AA57" s="46"/>
      <c r="AB57" s="46"/>
      <c r="AC57" s="25"/>
      <c r="AD57" s="25"/>
      <c r="AE57" s="25"/>
      <c r="AF57" s="7"/>
      <c r="AG57" s="7"/>
      <c r="AH57" s="11"/>
      <c r="AI57" s="61"/>
      <c r="AJ57" s="11"/>
      <c r="AK57" s="7"/>
      <c r="AL57" s="7"/>
      <c r="AM57" s="11"/>
      <c r="AN57" s="61"/>
      <c r="AO57" s="61"/>
      <c r="AP57" s="7"/>
      <c r="AQ57" s="7"/>
      <c r="AR57" s="11"/>
      <c r="AS57" s="61"/>
      <c r="AT57" s="61"/>
      <c r="AU57" s="7"/>
      <c r="AV57" s="7"/>
      <c r="AW57" s="11"/>
      <c r="AX57" s="61"/>
      <c r="AY57" s="61"/>
      <c r="AZ57" s="7"/>
      <c r="BA57" s="7"/>
      <c r="BB57" s="11"/>
      <c r="BC57" s="61"/>
      <c r="BD57" s="11"/>
      <c r="BE57" s="61"/>
      <c r="BF57" s="61"/>
      <c r="BG57" s="61"/>
      <c r="BH57" s="61"/>
      <c r="BI57" s="61"/>
      <c r="BJ57" s="61"/>
      <c r="BK57" s="61"/>
      <c r="BL57" s="61"/>
      <c r="BM57" s="61"/>
      <c r="BN57" s="61"/>
      <c r="BO57" s="61"/>
      <c r="BP57" s="61"/>
      <c r="BQ57" s="11"/>
      <c r="BR57" s="61"/>
      <c r="BS57" s="11"/>
      <c r="BT57" s="14"/>
      <c r="BU57" s="14"/>
      <c r="BV57" s="14"/>
      <c r="BW57" s="14"/>
      <c r="BX57" s="14"/>
      <c r="BY57" s="14"/>
      <c r="BZ57" s="14"/>
      <c r="CA57" s="14"/>
      <c r="CB57" s="11"/>
      <c r="CC57" s="11"/>
      <c r="CD57" s="21"/>
      <c r="CE57" s="11"/>
      <c r="CG57" s="21"/>
      <c r="CI57" s="27"/>
      <c r="CJ57" s="21"/>
      <c r="CK57" s="2"/>
      <c r="CN57" s="61"/>
      <c r="CO57" s="61"/>
      <c r="CP57" s="64"/>
      <c r="CQ57" s="64"/>
      <c r="CR57" s="23" t="e">
        <f>BB57-'[51]Biểu B.5_2630 NSDP CT'!BA57-'[51]Biểu B.2_2630 KCM'!#REF!</f>
        <v>#REF!</v>
      </c>
    </row>
    <row r="58" spans="1:96" s="4" customFormat="1" ht="84.45" hidden="1" customHeight="1">
      <c r="A58" s="11"/>
      <c r="B58" s="32"/>
      <c r="C58" s="11"/>
      <c r="D58" s="11"/>
      <c r="E58" s="11"/>
      <c r="F58" s="11"/>
      <c r="G58" s="7"/>
      <c r="H58" s="7"/>
      <c r="I58" s="40"/>
      <c r="J58" s="7"/>
      <c r="K58" s="7"/>
      <c r="L58" s="7"/>
      <c r="M58" s="25"/>
      <c r="N58" s="25"/>
      <c r="O58" s="25"/>
      <c r="P58" s="25"/>
      <c r="Q58" s="7"/>
      <c r="R58" s="7"/>
      <c r="S58" s="25"/>
      <c r="T58" s="25"/>
      <c r="U58" s="25"/>
      <c r="V58" s="25"/>
      <c r="W58" s="25"/>
      <c r="X58" s="25"/>
      <c r="Y58" s="25"/>
      <c r="Z58" s="25"/>
      <c r="AA58" s="46"/>
      <c r="AB58" s="46"/>
      <c r="AC58" s="25"/>
      <c r="AD58" s="25"/>
      <c r="AE58" s="25"/>
      <c r="AF58" s="7"/>
      <c r="AG58" s="7"/>
      <c r="AH58" s="11"/>
      <c r="AI58" s="61"/>
      <c r="AJ58" s="11"/>
      <c r="AK58" s="7"/>
      <c r="AL58" s="7"/>
      <c r="AM58" s="11"/>
      <c r="AN58" s="61"/>
      <c r="AO58" s="61"/>
      <c r="AP58" s="7"/>
      <c r="AQ58" s="7"/>
      <c r="AR58" s="11"/>
      <c r="AS58" s="61"/>
      <c r="AT58" s="61"/>
      <c r="AU58" s="7"/>
      <c r="AV58" s="7"/>
      <c r="AW58" s="11"/>
      <c r="AX58" s="61"/>
      <c r="AY58" s="61"/>
      <c r="AZ58" s="7"/>
      <c r="BA58" s="7"/>
      <c r="BB58" s="11"/>
      <c r="BC58" s="61"/>
      <c r="BD58" s="11"/>
      <c r="BE58" s="61"/>
      <c r="BF58" s="61"/>
      <c r="BG58" s="61"/>
      <c r="BH58" s="61"/>
      <c r="BI58" s="61"/>
      <c r="BJ58" s="61"/>
      <c r="BK58" s="61"/>
      <c r="BL58" s="61"/>
      <c r="BM58" s="61"/>
      <c r="BN58" s="61"/>
      <c r="BO58" s="61"/>
      <c r="BP58" s="61"/>
      <c r="BQ58" s="11"/>
      <c r="BR58" s="61"/>
      <c r="BS58" s="11"/>
      <c r="BT58" s="11"/>
      <c r="BU58" s="14"/>
      <c r="BV58" s="11"/>
      <c r="BW58" s="11"/>
      <c r="BX58" s="11"/>
      <c r="BY58" s="11"/>
      <c r="BZ58" s="11"/>
      <c r="CA58" s="11"/>
      <c r="CB58" s="11"/>
      <c r="CC58" s="11"/>
      <c r="CD58" s="21"/>
      <c r="CE58" s="11"/>
      <c r="CG58" s="21"/>
      <c r="CI58" s="27"/>
      <c r="CJ58" s="21"/>
      <c r="CK58" s="2"/>
      <c r="CN58" s="61"/>
      <c r="CO58" s="61"/>
      <c r="CP58" s="64"/>
      <c r="CQ58" s="64"/>
      <c r="CR58" s="23" t="e">
        <f>BB58-'[51]Biểu B.5_2630 NSDP CT'!BA58-'[51]Biểu B.2_2630 KCM'!#REF!</f>
        <v>#REF!</v>
      </c>
    </row>
    <row r="59" spans="1:96" s="4" customFormat="1" ht="81" hidden="1" customHeight="1">
      <c r="A59" s="11"/>
      <c r="B59" s="32"/>
      <c r="C59" s="11"/>
      <c r="D59" s="11"/>
      <c r="E59" s="11"/>
      <c r="F59" s="11"/>
      <c r="G59" s="7"/>
      <c r="H59" s="7"/>
      <c r="I59" s="7"/>
      <c r="J59" s="7"/>
      <c r="K59" s="7"/>
      <c r="L59" s="7"/>
      <c r="M59" s="25"/>
      <c r="N59" s="25"/>
      <c r="O59" s="25"/>
      <c r="P59" s="25"/>
      <c r="Q59" s="7"/>
      <c r="R59" s="7"/>
      <c r="S59" s="25"/>
      <c r="T59" s="25"/>
      <c r="U59" s="25"/>
      <c r="V59" s="25"/>
      <c r="W59" s="25"/>
      <c r="X59" s="25"/>
      <c r="Y59" s="25"/>
      <c r="Z59" s="25"/>
      <c r="AA59" s="7"/>
      <c r="AB59" s="7"/>
      <c r="AC59" s="25"/>
      <c r="AD59" s="25"/>
      <c r="AE59" s="25"/>
      <c r="AF59" s="7"/>
      <c r="AG59" s="7"/>
      <c r="AH59" s="11"/>
      <c r="AI59" s="61"/>
      <c r="AJ59" s="11"/>
      <c r="AK59" s="7"/>
      <c r="AL59" s="7"/>
      <c r="AM59" s="11"/>
      <c r="AN59" s="61"/>
      <c r="AO59" s="61"/>
      <c r="AP59" s="7"/>
      <c r="AQ59" s="7"/>
      <c r="AR59" s="11"/>
      <c r="AS59" s="61"/>
      <c r="AT59" s="61"/>
      <c r="AU59" s="7"/>
      <c r="AV59" s="7"/>
      <c r="AW59" s="11"/>
      <c r="AX59" s="61"/>
      <c r="AY59" s="61"/>
      <c r="AZ59" s="7"/>
      <c r="BA59" s="7"/>
      <c r="BB59" s="11"/>
      <c r="BC59" s="61"/>
      <c r="BD59" s="11"/>
      <c r="BE59" s="61"/>
      <c r="BF59" s="61"/>
      <c r="BG59" s="61"/>
      <c r="BH59" s="61"/>
      <c r="BI59" s="61"/>
      <c r="BJ59" s="61"/>
      <c r="BK59" s="61"/>
      <c r="BL59" s="61"/>
      <c r="BM59" s="61"/>
      <c r="BN59" s="61"/>
      <c r="BO59" s="61"/>
      <c r="BP59" s="61"/>
      <c r="BQ59" s="11"/>
      <c r="BR59" s="61"/>
      <c r="BS59" s="11"/>
      <c r="BT59" s="11"/>
      <c r="BU59" s="11"/>
      <c r="BV59" s="11"/>
      <c r="BW59" s="11"/>
      <c r="BX59" s="11"/>
      <c r="BY59" s="11"/>
      <c r="BZ59" s="11"/>
      <c r="CA59" s="11"/>
      <c r="CB59" s="11"/>
      <c r="CC59" s="11"/>
      <c r="CD59" s="21"/>
      <c r="CE59" s="11"/>
      <c r="CG59" s="21"/>
      <c r="CI59" s="27"/>
      <c r="CJ59" s="21"/>
      <c r="CK59" s="2"/>
      <c r="CN59" s="61"/>
      <c r="CO59" s="61"/>
      <c r="CP59" s="64"/>
      <c r="CQ59" s="64"/>
      <c r="CR59" s="23" t="e">
        <f>BB59-'[51]Biểu B.5_2630 NSDP CT'!BA59-'[51]Biểu B.2_2630 KCM'!#REF!</f>
        <v>#REF!</v>
      </c>
    </row>
    <row r="60" spans="1:96" s="4" customFormat="1" ht="204.75" hidden="1" customHeight="1">
      <c r="A60" s="11"/>
      <c r="B60" s="32"/>
      <c r="C60" s="11"/>
      <c r="D60" s="11"/>
      <c r="E60" s="11"/>
      <c r="F60" s="11"/>
      <c r="G60" s="11"/>
      <c r="H60" s="11"/>
      <c r="I60" s="34"/>
      <c r="J60" s="7"/>
      <c r="K60" s="71"/>
      <c r="L60" s="7"/>
      <c r="M60" s="7"/>
      <c r="N60" s="7"/>
      <c r="O60" s="7"/>
      <c r="P60" s="7"/>
      <c r="Q60" s="71"/>
      <c r="R60" s="71"/>
      <c r="S60" s="7"/>
      <c r="T60" s="7"/>
      <c r="U60" s="7"/>
      <c r="V60" s="7"/>
      <c r="W60" s="7"/>
      <c r="X60" s="7"/>
      <c r="Y60" s="7"/>
      <c r="Z60" s="7"/>
      <c r="AA60" s="7"/>
      <c r="AB60" s="71"/>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11"/>
      <c r="BR60" s="7"/>
      <c r="BS60" s="11"/>
      <c r="BT60" s="11"/>
      <c r="BU60" s="11"/>
      <c r="BV60" s="11"/>
      <c r="BW60" s="11"/>
      <c r="BX60" s="11"/>
      <c r="BY60" s="73"/>
      <c r="BZ60" s="11"/>
      <c r="CA60" s="11"/>
      <c r="CB60" s="11"/>
      <c r="CC60" s="11"/>
      <c r="CD60" s="21"/>
      <c r="CE60" s="11"/>
      <c r="CG60" s="21"/>
      <c r="CI60" s="27"/>
      <c r="CJ60" s="21"/>
      <c r="CK60" s="2"/>
      <c r="CN60" s="7"/>
      <c r="CO60" s="7"/>
      <c r="CP60" s="46"/>
      <c r="CQ60" s="46"/>
      <c r="CR60" s="23" t="e">
        <f>BB60-'[51]Biểu B.5_2630 NSDP CT'!BA60-'[51]Biểu B.2_2630 KCM'!#REF!</f>
        <v>#REF!</v>
      </c>
    </row>
    <row r="61" spans="1:96" s="4" customFormat="1" ht="138.44999999999999" hidden="1" customHeight="1">
      <c r="A61" s="11"/>
      <c r="B61" s="32"/>
      <c r="C61" s="11"/>
      <c r="D61" s="11"/>
      <c r="E61" s="11"/>
      <c r="F61" s="11"/>
      <c r="G61" s="11"/>
      <c r="H61" s="11"/>
      <c r="I61" s="34"/>
      <c r="J61" s="7"/>
      <c r="K61" s="71"/>
      <c r="L61" s="7"/>
      <c r="M61" s="7"/>
      <c r="N61" s="7"/>
      <c r="O61" s="7"/>
      <c r="P61" s="7"/>
      <c r="Q61" s="71"/>
      <c r="R61" s="71"/>
      <c r="S61" s="7"/>
      <c r="T61" s="7"/>
      <c r="U61" s="7"/>
      <c r="V61" s="7"/>
      <c r="W61" s="7"/>
      <c r="X61" s="7"/>
      <c r="Y61" s="7"/>
      <c r="Z61" s="7"/>
      <c r="AA61" s="7"/>
      <c r="AB61" s="71"/>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11"/>
      <c r="BR61" s="7"/>
      <c r="BS61" s="11"/>
      <c r="BT61" s="11"/>
      <c r="BU61" s="11"/>
      <c r="BV61" s="11"/>
      <c r="BW61" s="11"/>
      <c r="BX61" s="11"/>
      <c r="BY61" s="11"/>
      <c r="BZ61" s="11"/>
      <c r="CA61" s="11"/>
      <c r="CB61" s="11"/>
      <c r="CC61" s="11"/>
      <c r="CD61" s="21"/>
      <c r="CE61" s="11"/>
      <c r="CG61" s="21"/>
      <c r="CI61" s="27"/>
      <c r="CJ61" s="21"/>
      <c r="CK61" s="2"/>
      <c r="CN61" s="7"/>
      <c r="CO61" s="7"/>
      <c r="CP61" s="46"/>
      <c r="CQ61" s="46"/>
      <c r="CR61" s="23" t="e">
        <f>BB61-'[51]Biểu B.5_2630 NSDP CT'!BA61-'[51]Biểu B.2_2630 KCM'!#REF!</f>
        <v>#REF!</v>
      </c>
    </row>
    <row r="62" spans="1:96" hidden="1">
      <c r="A62" s="11"/>
      <c r="B62" s="32"/>
      <c r="C62" s="11"/>
      <c r="D62" s="11"/>
      <c r="E62" s="11"/>
      <c r="F62" s="11"/>
      <c r="G62" s="11"/>
      <c r="H62" s="11"/>
      <c r="I62" s="34"/>
      <c r="J62" s="7"/>
      <c r="K62" s="71"/>
      <c r="L62" s="7"/>
      <c r="M62" s="7"/>
      <c r="N62" s="7"/>
      <c r="O62" s="7"/>
      <c r="P62" s="7"/>
      <c r="Q62" s="71"/>
      <c r="R62" s="71"/>
      <c r="S62" s="7"/>
      <c r="T62" s="7"/>
      <c r="U62" s="7"/>
      <c r="V62" s="7"/>
      <c r="W62" s="7"/>
      <c r="X62" s="7"/>
      <c r="Y62" s="7"/>
      <c r="Z62" s="7"/>
      <c r="AA62" s="7"/>
      <c r="AB62" s="71"/>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11"/>
      <c r="BR62" s="7"/>
      <c r="BS62" s="11"/>
      <c r="BT62" s="11"/>
      <c r="BU62" s="11"/>
      <c r="BV62" s="11"/>
      <c r="BW62" s="11"/>
      <c r="BX62" s="11"/>
      <c r="BY62" s="11"/>
      <c r="BZ62" s="11"/>
      <c r="CA62" s="11"/>
      <c r="CB62" s="11"/>
      <c r="CC62" s="11"/>
      <c r="CD62" s="21"/>
      <c r="CE62" s="11"/>
      <c r="CG62" s="21"/>
      <c r="CI62" s="27"/>
      <c r="CJ62" s="21">
        <f t="shared" ref="CJ62:CJ70" si="30">IF(BS67&lt;&gt;0,IF(AG67=0,BA67,0),0)</f>
        <v>0</v>
      </c>
      <c r="CK62" s="2">
        <f t="shared" ref="CK62:CK70" si="31">IF(BS67&lt;&gt;0,IF(AG67&lt;&gt;BA67,1,0),0)</f>
        <v>0</v>
      </c>
      <c r="CN62" s="7"/>
      <c r="CO62" s="7"/>
      <c r="CP62" s="46"/>
      <c r="CQ62" s="46"/>
      <c r="CR62" s="23" t="e">
        <f>BB62-'[51]Biểu B.5_2630 NSDP CT'!BA62-'[51]Biểu B.2_2630 KCM'!#REF!</f>
        <v>#REF!</v>
      </c>
    </row>
    <row r="63" spans="1:96" s="4" customFormat="1" hidden="1">
      <c r="A63" s="11"/>
      <c r="B63" s="32"/>
      <c r="C63" s="11"/>
      <c r="D63" s="11"/>
      <c r="E63" s="11"/>
      <c r="F63" s="11"/>
      <c r="G63" s="11"/>
      <c r="H63" s="11"/>
      <c r="I63" s="34"/>
      <c r="J63" s="7"/>
      <c r="K63" s="71"/>
      <c r="L63" s="7"/>
      <c r="M63" s="7"/>
      <c r="N63" s="7"/>
      <c r="O63" s="7"/>
      <c r="P63" s="7"/>
      <c r="Q63" s="71"/>
      <c r="R63" s="71"/>
      <c r="S63" s="7"/>
      <c r="T63" s="7"/>
      <c r="U63" s="7"/>
      <c r="V63" s="7"/>
      <c r="W63" s="7"/>
      <c r="X63" s="7"/>
      <c r="Y63" s="7"/>
      <c r="Z63" s="7"/>
      <c r="AA63" s="7"/>
      <c r="AB63" s="71"/>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11"/>
      <c r="BR63" s="7"/>
      <c r="BS63" s="11"/>
      <c r="BT63" s="11"/>
      <c r="BU63" s="11"/>
      <c r="BV63" s="11"/>
      <c r="BW63" s="11"/>
      <c r="BX63" s="11"/>
      <c r="BY63" s="11"/>
      <c r="BZ63" s="11"/>
      <c r="CA63" s="11"/>
      <c r="CB63" s="11"/>
      <c r="CC63" s="11"/>
      <c r="CD63" s="21"/>
      <c r="CE63" s="11"/>
      <c r="CI63" s="27"/>
      <c r="CJ63" s="21">
        <f t="shared" si="30"/>
        <v>0</v>
      </c>
      <c r="CK63" s="2">
        <f t="shared" si="31"/>
        <v>0</v>
      </c>
      <c r="CN63" s="7"/>
      <c r="CO63" s="7"/>
      <c r="CP63" s="46"/>
      <c r="CQ63" s="46"/>
      <c r="CR63" s="23" t="e">
        <f>BB63-'[51]Biểu B.5_2630 NSDP CT'!BA63-'[51]Biểu B.2_2630 KCM'!#REF!</f>
        <v>#REF!</v>
      </c>
    </row>
    <row r="64" spans="1:96" hidden="1">
      <c r="A64" s="11"/>
      <c r="B64" s="32"/>
      <c r="C64" s="11"/>
      <c r="D64" s="11"/>
      <c r="E64" s="11"/>
      <c r="F64" s="11"/>
      <c r="G64" s="11"/>
      <c r="H64" s="40"/>
      <c r="I64" s="40"/>
      <c r="J64" s="7"/>
      <c r="K64" s="7"/>
      <c r="L64" s="7"/>
      <c r="M64" s="25"/>
      <c r="N64" s="25"/>
      <c r="O64" s="25"/>
      <c r="P64" s="25"/>
      <c r="Q64" s="7"/>
      <c r="R64" s="7"/>
      <c r="S64" s="25"/>
      <c r="T64" s="25"/>
      <c r="U64" s="25"/>
      <c r="V64" s="25"/>
      <c r="W64" s="25"/>
      <c r="X64" s="25"/>
      <c r="Y64" s="25"/>
      <c r="Z64" s="25"/>
      <c r="AA64" s="46"/>
      <c r="AB64" s="46"/>
      <c r="AC64" s="25"/>
      <c r="AD64" s="25"/>
      <c r="AE64" s="25"/>
      <c r="AF64" s="7"/>
      <c r="AG64" s="7"/>
      <c r="AH64" s="11"/>
      <c r="AI64" s="61"/>
      <c r="AJ64" s="11"/>
      <c r="AK64" s="7"/>
      <c r="AL64" s="7"/>
      <c r="AM64" s="11"/>
      <c r="AN64" s="61"/>
      <c r="AO64" s="61"/>
      <c r="AP64" s="7"/>
      <c r="AQ64" s="7"/>
      <c r="AR64" s="11"/>
      <c r="AS64" s="61"/>
      <c r="AT64" s="61"/>
      <c r="AU64" s="7"/>
      <c r="AV64" s="7"/>
      <c r="AW64" s="11"/>
      <c r="AX64" s="61"/>
      <c r="AY64" s="61"/>
      <c r="AZ64" s="7"/>
      <c r="BA64" s="7"/>
      <c r="BB64" s="11"/>
      <c r="BC64" s="61"/>
      <c r="BD64" s="11"/>
      <c r="BE64" s="61"/>
      <c r="BF64" s="61"/>
      <c r="BG64" s="61"/>
      <c r="BH64" s="61"/>
      <c r="BI64" s="61"/>
      <c r="BJ64" s="61"/>
      <c r="BK64" s="61"/>
      <c r="BL64" s="61"/>
      <c r="BM64" s="61"/>
      <c r="BN64" s="61"/>
      <c r="BO64" s="61"/>
      <c r="BP64" s="61"/>
      <c r="BQ64" s="11"/>
      <c r="BR64" s="61"/>
      <c r="BS64" s="11"/>
      <c r="BT64" s="70"/>
      <c r="BU64" s="11"/>
      <c r="BV64" s="11"/>
      <c r="BW64" s="11"/>
      <c r="BX64" s="11"/>
      <c r="BY64" s="11"/>
      <c r="BZ64" s="11"/>
      <c r="CA64" s="11"/>
      <c r="CB64" s="11"/>
      <c r="CC64" s="11"/>
      <c r="CD64" s="21"/>
      <c r="CE64" s="11"/>
      <c r="CG64" s="21"/>
      <c r="CI64" s="27"/>
      <c r="CJ64" s="21">
        <f t="shared" si="30"/>
        <v>0</v>
      </c>
      <c r="CK64" s="2">
        <f t="shared" si="31"/>
        <v>0</v>
      </c>
      <c r="CN64" s="61"/>
      <c r="CO64" s="61"/>
      <c r="CP64" s="64"/>
      <c r="CQ64" s="64"/>
      <c r="CR64" s="23" t="e">
        <f>BB64-'[51]Biểu B.5_2630 NSDP CT'!BA64-'[51]Biểu B.2_2630 KCM'!#REF!</f>
        <v>#REF!</v>
      </c>
    </row>
    <row r="65" spans="1:96" hidden="1">
      <c r="A65" s="11"/>
      <c r="B65" s="32"/>
      <c r="C65" s="11"/>
      <c r="D65" s="11"/>
      <c r="E65" s="11"/>
      <c r="F65" s="11"/>
      <c r="G65" s="11"/>
      <c r="H65" s="40"/>
      <c r="I65" s="40"/>
      <c r="J65" s="7"/>
      <c r="K65" s="7"/>
      <c r="L65" s="7"/>
      <c r="M65" s="25"/>
      <c r="N65" s="25"/>
      <c r="O65" s="25"/>
      <c r="P65" s="25"/>
      <c r="Q65" s="7"/>
      <c r="R65" s="7"/>
      <c r="S65" s="25"/>
      <c r="T65" s="25"/>
      <c r="U65" s="25"/>
      <c r="V65" s="25"/>
      <c r="W65" s="25"/>
      <c r="X65" s="25"/>
      <c r="Y65" s="25"/>
      <c r="Z65" s="25"/>
      <c r="AA65" s="46"/>
      <c r="AB65" s="46"/>
      <c r="AC65" s="25"/>
      <c r="AD65" s="25"/>
      <c r="AE65" s="25"/>
      <c r="AF65" s="7"/>
      <c r="AG65" s="7"/>
      <c r="AH65" s="11"/>
      <c r="AI65" s="61"/>
      <c r="AJ65" s="11"/>
      <c r="AK65" s="7"/>
      <c r="AL65" s="7"/>
      <c r="AM65" s="11"/>
      <c r="AN65" s="61"/>
      <c r="AO65" s="61"/>
      <c r="AP65" s="7"/>
      <c r="AQ65" s="7"/>
      <c r="AR65" s="11"/>
      <c r="AS65" s="61"/>
      <c r="AT65" s="61"/>
      <c r="AU65" s="7"/>
      <c r="AV65" s="7"/>
      <c r="AW65" s="11"/>
      <c r="AX65" s="61"/>
      <c r="AY65" s="61"/>
      <c r="AZ65" s="7"/>
      <c r="BA65" s="7"/>
      <c r="BB65" s="11"/>
      <c r="BC65" s="61"/>
      <c r="BD65" s="11"/>
      <c r="BE65" s="61"/>
      <c r="BF65" s="61"/>
      <c r="BG65" s="61"/>
      <c r="BH65" s="61"/>
      <c r="BI65" s="61"/>
      <c r="BJ65" s="61"/>
      <c r="BK65" s="61"/>
      <c r="BL65" s="61"/>
      <c r="BM65" s="61"/>
      <c r="BN65" s="61"/>
      <c r="BO65" s="61"/>
      <c r="BP65" s="61"/>
      <c r="BQ65" s="11"/>
      <c r="BR65" s="61"/>
      <c r="BS65" s="11"/>
      <c r="BT65" s="11"/>
      <c r="BU65" s="11"/>
      <c r="BV65" s="11"/>
      <c r="BW65" s="11"/>
      <c r="BX65" s="11"/>
      <c r="BY65" s="11"/>
      <c r="BZ65" s="11"/>
      <c r="CA65" s="11"/>
      <c r="CB65" s="11"/>
      <c r="CC65" s="11"/>
      <c r="CD65" s="21"/>
      <c r="CE65" s="11"/>
      <c r="CG65" s="21"/>
      <c r="CI65" s="27"/>
      <c r="CJ65" s="21">
        <f t="shared" si="30"/>
        <v>0</v>
      </c>
      <c r="CK65" s="2">
        <f t="shared" si="31"/>
        <v>0</v>
      </c>
      <c r="CN65" s="61"/>
      <c r="CO65" s="61"/>
      <c r="CP65" s="64"/>
      <c r="CQ65" s="64"/>
      <c r="CR65" s="23" t="e">
        <f>BB65-'[51]Biểu B.5_2630 NSDP CT'!BA65-'[51]Biểu B.2_2630 KCM'!#REF!</f>
        <v>#REF!</v>
      </c>
    </row>
    <row r="66" spans="1:96" hidden="1">
      <c r="A66" s="11"/>
      <c r="B66" s="32"/>
      <c r="C66" s="11"/>
      <c r="D66" s="11"/>
      <c r="E66" s="11"/>
      <c r="F66" s="11"/>
      <c r="G66" s="11"/>
      <c r="H66" s="40"/>
      <c r="I66" s="40"/>
      <c r="J66" s="7"/>
      <c r="K66" s="7"/>
      <c r="L66" s="7"/>
      <c r="M66" s="25"/>
      <c r="N66" s="25"/>
      <c r="O66" s="25"/>
      <c r="P66" s="25"/>
      <c r="Q66" s="7"/>
      <c r="R66" s="7"/>
      <c r="S66" s="25"/>
      <c r="T66" s="25"/>
      <c r="U66" s="25"/>
      <c r="V66" s="25"/>
      <c r="W66" s="25"/>
      <c r="X66" s="25"/>
      <c r="Y66" s="25"/>
      <c r="Z66" s="25"/>
      <c r="AA66" s="46"/>
      <c r="AB66" s="46"/>
      <c r="AC66" s="25"/>
      <c r="AD66" s="25"/>
      <c r="AE66" s="25"/>
      <c r="AF66" s="7"/>
      <c r="AG66" s="7"/>
      <c r="AH66" s="11"/>
      <c r="AI66" s="61"/>
      <c r="AJ66" s="11"/>
      <c r="AK66" s="7"/>
      <c r="AL66" s="7"/>
      <c r="AM66" s="11"/>
      <c r="AN66" s="61"/>
      <c r="AO66" s="61"/>
      <c r="AP66" s="7"/>
      <c r="AQ66" s="7"/>
      <c r="AR66" s="11"/>
      <c r="AS66" s="61"/>
      <c r="AT66" s="61"/>
      <c r="AU66" s="7"/>
      <c r="AV66" s="7"/>
      <c r="AW66" s="11"/>
      <c r="AX66" s="61"/>
      <c r="AY66" s="61"/>
      <c r="AZ66" s="7"/>
      <c r="BA66" s="7"/>
      <c r="BB66" s="11"/>
      <c r="BC66" s="61"/>
      <c r="BD66" s="11"/>
      <c r="BE66" s="61"/>
      <c r="BF66" s="61"/>
      <c r="BG66" s="61"/>
      <c r="BH66" s="61"/>
      <c r="BI66" s="61"/>
      <c r="BJ66" s="61"/>
      <c r="BK66" s="61"/>
      <c r="BL66" s="61"/>
      <c r="BM66" s="61"/>
      <c r="BN66" s="61"/>
      <c r="BO66" s="61"/>
      <c r="BP66" s="61"/>
      <c r="BQ66" s="11"/>
      <c r="BR66" s="61"/>
      <c r="BS66" s="11"/>
      <c r="BT66" s="11"/>
      <c r="BU66" s="11"/>
      <c r="BV66" s="11"/>
      <c r="BW66" s="11"/>
      <c r="BX66" s="11"/>
      <c r="BY66" s="11"/>
      <c r="BZ66" s="11"/>
      <c r="CA66" s="11"/>
      <c r="CB66" s="11"/>
      <c r="CC66" s="11"/>
      <c r="CD66" s="21"/>
      <c r="CE66" s="11"/>
      <c r="CG66" s="21"/>
      <c r="CI66" s="27"/>
      <c r="CJ66" s="21">
        <f t="shared" si="30"/>
        <v>0</v>
      </c>
      <c r="CK66" s="2">
        <f t="shared" si="31"/>
        <v>0</v>
      </c>
      <c r="CN66" s="61"/>
      <c r="CO66" s="61"/>
      <c r="CP66" s="64"/>
      <c r="CQ66" s="64"/>
      <c r="CR66" s="23" t="e">
        <f>BB66-'[51]Biểu B.5_2630 NSDP CT'!BA66-'[51]Biểu B.2_2630 KCM'!#REF!</f>
        <v>#REF!</v>
      </c>
    </row>
    <row r="67" spans="1:96" hidden="1">
      <c r="A67" s="11"/>
      <c r="B67" s="37"/>
      <c r="C67" s="11"/>
      <c r="D67" s="11"/>
      <c r="E67" s="11"/>
      <c r="F67" s="11"/>
      <c r="G67" s="30"/>
      <c r="H67" s="11"/>
      <c r="I67" s="16"/>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7"/>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11"/>
      <c r="BR67" s="62"/>
      <c r="BS67" s="11"/>
      <c r="BT67" s="41"/>
      <c r="BU67" s="68"/>
      <c r="BV67" s="68"/>
      <c r="BW67" s="68"/>
      <c r="BX67" s="68"/>
      <c r="BY67" s="68"/>
      <c r="BZ67" s="69"/>
      <c r="CA67" s="69"/>
      <c r="CB67" s="11"/>
      <c r="CC67" s="11"/>
      <c r="CD67" s="21"/>
      <c r="CE67" s="11"/>
      <c r="CG67" s="21"/>
      <c r="CI67" s="27"/>
      <c r="CJ67" s="21">
        <f t="shared" si="30"/>
        <v>0</v>
      </c>
      <c r="CK67" s="2">
        <f t="shared" si="31"/>
        <v>0</v>
      </c>
      <c r="CN67" s="62"/>
      <c r="CO67" s="62"/>
      <c r="CP67" s="76"/>
      <c r="CQ67" s="76"/>
      <c r="CR67" s="23" t="e">
        <f>BB67-'[51]Biểu B.5_2630 NSDP CT'!BA67-'[51]Biểu B.2_2630 KCM'!#REF!</f>
        <v>#REF!</v>
      </c>
    </row>
    <row r="68" spans="1:96" hidden="1">
      <c r="A68" s="11"/>
      <c r="B68" s="32"/>
      <c r="C68" s="11"/>
      <c r="D68" s="11"/>
      <c r="E68" s="11"/>
      <c r="F68" s="11"/>
      <c r="G68" s="11"/>
      <c r="H68" s="11"/>
      <c r="I68" s="16"/>
      <c r="J68" s="46"/>
      <c r="K68" s="46"/>
      <c r="L68" s="25"/>
      <c r="M68" s="25"/>
      <c r="N68" s="25"/>
      <c r="O68" s="25"/>
      <c r="P68" s="25"/>
      <c r="Q68" s="25"/>
      <c r="R68" s="25"/>
      <c r="S68" s="25"/>
      <c r="T68" s="25"/>
      <c r="U68" s="25"/>
      <c r="V68" s="25"/>
      <c r="W68" s="25"/>
      <c r="X68" s="25"/>
      <c r="Y68" s="25"/>
      <c r="Z68" s="25"/>
      <c r="AA68" s="46"/>
      <c r="AB68" s="46"/>
      <c r="AC68" s="25"/>
      <c r="AD68" s="25"/>
      <c r="AE68" s="25"/>
      <c r="AF68" s="46"/>
      <c r="AG68" s="46"/>
      <c r="AH68" s="11"/>
      <c r="AI68" s="61"/>
      <c r="AJ68" s="11"/>
      <c r="AK68" s="46"/>
      <c r="AL68" s="46"/>
      <c r="AM68" s="11"/>
      <c r="AN68" s="61"/>
      <c r="AO68" s="61"/>
      <c r="AP68" s="46"/>
      <c r="AQ68" s="46"/>
      <c r="AR68" s="11"/>
      <c r="AS68" s="61"/>
      <c r="AT68" s="61"/>
      <c r="AU68" s="46"/>
      <c r="AV68" s="46"/>
      <c r="AW68" s="11"/>
      <c r="AX68" s="61"/>
      <c r="AY68" s="61"/>
      <c r="AZ68" s="46"/>
      <c r="BA68" s="46"/>
      <c r="BB68" s="11"/>
      <c r="BC68" s="61"/>
      <c r="BD68" s="11"/>
      <c r="BE68" s="61"/>
      <c r="BF68" s="61"/>
      <c r="BG68" s="61"/>
      <c r="BH68" s="61"/>
      <c r="BI68" s="61"/>
      <c r="BJ68" s="61"/>
      <c r="BK68" s="61"/>
      <c r="BL68" s="61"/>
      <c r="BM68" s="61"/>
      <c r="BN68" s="61"/>
      <c r="BO68" s="61"/>
      <c r="BP68" s="61"/>
      <c r="BQ68" s="11"/>
      <c r="BR68" s="61"/>
      <c r="BS68" s="11"/>
      <c r="BT68" s="61"/>
      <c r="BU68" s="11"/>
      <c r="BV68" s="11"/>
      <c r="BW68" s="11"/>
      <c r="BX68" s="11"/>
      <c r="BY68" s="11"/>
      <c r="BZ68" s="11"/>
      <c r="CA68" s="11"/>
      <c r="CB68" s="11"/>
      <c r="CC68" s="11"/>
      <c r="CD68" s="21"/>
      <c r="CE68" s="11"/>
      <c r="CG68" s="21"/>
      <c r="CI68" s="27"/>
      <c r="CJ68" s="21">
        <f t="shared" si="30"/>
        <v>0</v>
      </c>
      <c r="CK68" s="2">
        <f t="shared" si="31"/>
        <v>0</v>
      </c>
      <c r="CN68" s="61"/>
      <c r="CO68" s="61"/>
      <c r="CP68" s="64"/>
      <c r="CQ68" s="64"/>
      <c r="CR68" s="23" t="e">
        <f>BB68-'[51]Biểu B.5_2630 NSDP CT'!BA68-'[51]Biểu B.2_2630 KCM'!#REF!</f>
        <v>#REF!</v>
      </c>
    </row>
    <row r="69" spans="1:96" s="4" customFormat="1" ht="61.5" hidden="1" customHeight="1">
      <c r="A69" s="11"/>
      <c r="B69" s="32"/>
      <c r="C69" s="11"/>
      <c r="D69" s="11"/>
      <c r="E69" s="11"/>
      <c r="F69" s="11"/>
      <c r="G69" s="11"/>
      <c r="H69" s="11"/>
      <c r="I69" s="34"/>
      <c r="J69" s="7"/>
      <c r="K69" s="34"/>
      <c r="L69" s="25"/>
      <c r="M69" s="25"/>
      <c r="N69" s="25"/>
      <c r="O69" s="25"/>
      <c r="P69" s="25"/>
      <c r="Q69" s="25"/>
      <c r="R69" s="25"/>
      <c r="S69" s="25"/>
      <c r="T69" s="25"/>
      <c r="U69" s="25"/>
      <c r="V69" s="25"/>
      <c r="W69" s="25"/>
      <c r="X69" s="25"/>
      <c r="Y69" s="25"/>
      <c r="Z69" s="25"/>
      <c r="AA69" s="7"/>
      <c r="AB69" s="34"/>
      <c r="AC69" s="25"/>
      <c r="AD69" s="25"/>
      <c r="AE69" s="7"/>
      <c r="AF69" s="7"/>
      <c r="AG69" s="7"/>
      <c r="AH69" s="25"/>
      <c r="AI69" s="25"/>
      <c r="AJ69" s="7"/>
      <c r="AK69" s="7"/>
      <c r="AL69" s="7"/>
      <c r="AM69" s="25"/>
      <c r="AN69" s="25"/>
      <c r="AO69" s="25"/>
      <c r="AP69" s="7"/>
      <c r="AQ69" s="7"/>
      <c r="AR69" s="25"/>
      <c r="AS69" s="25"/>
      <c r="AT69" s="25"/>
      <c r="AU69" s="7"/>
      <c r="AV69" s="7"/>
      <c r="AW69" s="25"/>
      <c r="AX69" s="25"/>
      <c r="AY69" s="25"/>
      <c r="AZ69" s="7"/>
      <c r="BA69" s="7"/>
      <c r="BB69" s="25"/>
      <c r="BC69" s="25"/>
      <c r="BD69" s="25"/>
      <c r="BE69" s="25"/>
      <c r="BF69" s="25"/>
      <c r="BG69" s="25"/>
      <c r="BH69" s="25"/>
      <c r="BI69" s="25"/>
      <c r="BJ69" s="25"/>
      <c r="BK69" s="25"/>
      <c r="BL69" s="25"/>
      <c r="BM69" s="25"/>
      <c r="BN69" s="25"/>
      <c r="BO69" s="25"/>
      <c r="BP69" s="25"/>
      <c r="BQ69" s="11"/>
      <c r="BR69" s="25"/>
      <c r="BS69" s="11"/>
      <c r="BT69" s="11"/>
      <c r="BU69" s="11"/>
      <c r="BV69" s="11"/>
      <c r="BW69" s="40"/>
      <c r="BX69" s="40"/>
      <c r="BY69" s="11"/>
      <c r="BZ69" s="40"/>
      <c r="CA69" s="40"/>
      <c r="CB69" s="11"/>
      <c r="CC69" s="11"/>
      <c r="CD69" s="21"/>
      <c r="CE69" s="11"/>
      <c r="CG69" s="18" t="e">
        <f>#REF!/(N74-(AE74-#REF!))*100</f>
        <v>#REF!</v>
      </c>
      <c r="CI69" s="27"/>
      <c r="CJ69" s="21">
        <f t="shared" si="30"/>
        <v>0</v>
      </c>
      <c r="CK69" s="2">
        <f t="shared" si="31"/>
        <v>0</v>
      </c>
      <c r="CN69" s="25"/>
      <c r="CO69" s="25"/>
      <c r="CP69" s="26"/>
      <c r="CQ69" s="26"/>
      <c r="CR69" s="23" t="e">
        <f>BB69-'[51]Biểu B.5_2630 NSDP CT'!BA69-'[51]Biểu B.2_2630 KCM'!#REF!</f>
        <v>#REF!</v>
      </c>
    </row>
    <row r="70" spans="1:96" s="4" customFormat="1" ht="47.25" hidden="1" customHeight="1">
      <c r="A70" s="11"/>
      <c r="B70" s="32"/>
      <c r="C70" s="11"/>
      <c r="D70" s="11"/>
      <c r="E70" s="11"/>
      <c r="F70" s="11"/>
      <c r="G70" s="11"/>
      <c r="H70" s="11"/>
      <c r="I70" s="34"/>
      <c r="J70" s="7"/>
      <c r="K70" s="34"/>
      <c r="L70" s="25"/>
      <c r="M70" s="25"/>
      <c r="N70" s="25"/>
      <c r="O70" s="25"/>
      <c r="P70" s="25"/>
      <c r="Q70" s="25"/>
      <c r="R70" s="25"/>
      <c r="S70" s="25"/>
      <c r="T70" s="25"/>
      <c r="U70" s="25"/>
      <c r="V70" s="25"/>
      <c r="W70" s="25"/>
      <c r="X70" s="25"/>
      <c r="Y70" s="25"/>
      <c r="Z70" s="25"/>
      <c r="AA70" s="7"/>
      <c r="AB70" s="34"/>
      <c r="AC70" s="25"/>
      <c r="AD70" s="25"/>
      <c r="AE70" s="7"/>
      <c r="AF70" s="7"/>
      <c r="AG70" s="7"/>
      <c r="AH70" s="25"/>
      <c r="AI70" s="25"/>
      <c r="AJ70" s="7"/>
      <c r="AK70" s="7"/>
      <c r="AL70" s="7"/>
      <c r="AM70" s="25"/>
      <c r="AN70" s="25"/>
      <c r="AO70" s="25"/>
      <c r="AP70" s="7"/>
      <c r="AQ70" s="7"/>
      <c r="AR70" s="25"/>
      <c r="AS70" s="25"/>
      <c r="AT70" s="25"/>
      <c r="AU70" s="7"/>
      <c r="AV70" s="7"/>
      <c r="AW70" s="25"/>
      <c r="AX70" s="25"/>
      <c r="AY70" s="25"/>
      <c r="AZ70" s="7"/>
      <c r="BA70" s="7"/>
      <c r="BB70" s="25"/>
      <c r="BC70" s="25"/>
      <c r="BD70" s="25"/>
      <c r="BE70" s="25"/>
      <c r="BF70" s="25"/>
      <c r="BG70" s="25"/>
      <c r="BH70" s="25"/>
      <c r="BI70" s="25"/>
      <c r="BJ70" s="25"/>
      <c r="BK70" s="25"/>
      <c r="BL70" s="25"/>
      <c r="BM70" s="25"/>
      <c r="BN70" s="25"/>
      <c r="BO70" s="25"/>
      <c r="BP70" s="25"/>
      <c r="BQ70" s="11"/>
      <c r="BR70" s="25"/>
      <c r="BS70" s="11"/>
      <c r="BT70" s="11"/>
      <c r="BU70" s="11"/>
      <c r="BV70" s="11"/>
      <c r="BW70" s="40"/>
      <c r="BX70" s="40"/>
      <c r="BY70" s="11"/>
      <c r="BZ70" s="40"/>
      <c r="CA70" s="40"/>
      <c r="CB70" s="11"/>
      <c r="CC70" s="11"/>
      <c r="CD70" s="21"/>
      <c r="CE70" s="11"/>
      <c r="CG70" s="18" t="e">
        <f>#REF!/(N75-(AE75-#REF!))*100</f>
        <v>#REF!</v>
      </c>
      <c r="CI70" s="27"/>
      <c r="CJ70" s="21">
        <f t="shared" si="30"/>
        <v>0</v>
      </c>
      <c r="CK70" s="2">
        <f t="shared" si="31"/>
        <v>0</v>
      </c>
      <c r="CN70" s="25"/>
      <c r="CO70" s="25"/>
      <c r="CP70" s="26"/>
      <c r="CQ70" s="26"/>
      <c r="CR70" s="23" t="e">
        <f>BB70-'[51]Biểu B.5_2630 NSDP CT'!BA70-'[51]Biểu B.2_2630 KCM'!#REF!</f>
        <v>#REF!</v>
      </c>
    </row>
    <row r="71" spans="1:96" s="4" customFormat="1" ht="204" hidden="1" customHeight="1">
      <c r="A71" s="11"/>
      <c r="B71" s="32"/>
      <c r="C71" s="11"/>
      <c r="D71" s="11"/>
      <c r="E71" s="11"/>
      <c r="F71" s="11"/>
      <c r="G71" s="11"/>
      <c r="H71" s="11"/>
      <c r="I71" s="34"/>
      <c r="J71" s="7"/>
      <c r="K71" s="34"/>
      <c r="L71" s="25"/>
      <c r="M71" s="25"/>
      <c r="N71" s="25"/>
      <c r="O71" s="25"/>
      <c r="P71" s="25"/>
      <c r="Q71" s="25"/>
      <c r="R71" s="25"/>
      <c r="S71" s="25"/>
      <c r="T71" s="25"/>
      <c r="U71" s="25"/>
      <c r="V71" s="25"/>
      <c r="W71" s="25"/>
      <c r="X71" s="25"/>
      <c r="Y71" s="25"/>
      <c r="Z71" s="25"/>
      <c r="AA71" s="7"/>
      <c r="AB71" s="34"/>
      <c r="AC71" s="25"/>
      <c r="AD71" s="25"/>
      <c r="AE71" s="7"/>
      <c r="AF71" s="7"/>
      <c r="AG71" s="7"/>
      <c r="AH71" s="25"/>
      <c r="AI71" s="25"/>
      <c r="AJ71" s="7"/>
      <c r="AK71" s="7"/>
      <c r="AL71" s="7"/>
      <c r="AM71" s="25"/>
      <c r="AN71" s="25"/>
      <c r="AO71" s="25"/>
      <c r="AP71" s="7"/>
      <c r="AQ71" s="7"/>
      <c r="AR71" s="25"/>
      <c r="AS71" s="25"/>
      <c r="AT71" s="25"/>
      <c r="AU71" s="7"/>
      <c r="AV71" s="7"/>
      <c r="AW71" s="25"/>
      <c r="AX71" s="25"/>
      <c r="AY71" s="25"/>
      <c r="AZ71" s="7"/>
      <c r="BA71" s="7"/>
      <c r="BB71" s="25"/>
      <c r="BC71" s="25"/>
      <c r="BD71" s="25"/>
      <c r="BE71" s="25"/>
      <c r="BF71" s="25"/>
      <c r="BG71" s="25"/>
      <c r="BH71" s="25"/>
      <c r="BI71" s="25"/>
      <c r="BJ71" s="25"/>
      <c r="BK71" s="25"/>
      <c r="BL71" s="25"/>
      <c r="BM71" s="25"/>
      <c r="BN71" s="25"/>
      <c r="BO71" s="25"/>
      <c r="BP71" s="25"/>
      <c r="BQ71" s="11"/>
      <c r="BR71" s="25"/>
      <c r="BS71" s="11"/>
      <c r="BT71" s="11"/>
      <c r="BU71" s="11"/>
      <c r="BV71" s="11"/>
      <c r="BW71" s="40"/>
      <c r="BX71" s="40"/>
      <c r="BY71" s="11"/>
      <c r="BZ71" s="40"/>
      <c r="CA71" s="40"/>
      <c r="CB71" s="11"/>
      <c r="CC71" s="11"/>
      <c r="CD71" s="21"/>
      <c r="CE71" s="11"/>
      <c r="CG71" s="21"/>
      <c r="CI71" s="27"/>
      <c r="CJ71" s="21"/>
      <c r="CK71" s="2"/>
      <c r="CN71" s="25"/>
      <c r="CO71" s="25"/>
      <c r="CP71" s="26"/>
      <c r="CQ71" s="26"/>
      <c r="CR71" s="23" t="e">
        <f>BB71-'[51]Biểu B.5_2630 NSDP CT'!BA71-'[51]Biểu B.2_2630 KCM'!#REF!</f>
        <v>#REF!</v>
      </c>
    </row>
    <row r="72" spans="1:96" ht="57.45" hidden="1" customHeight="1">
      <c r="A72" s="11"/>
      <c r="B72" s="32"/>
      <c r="C72" s="11"/>
      <c r="D72" s="11"/>
      <c r="E72" s="11"/>
      <c r="F72" s="11"/>
      <c r="G72" s="11"/>
      <c r="H72" s="11"/>
      <c r="I72" s="16"/>
      <c r="J72" s="7"/>
      <c r="K72" s="7"/>
      <c r="L72" s="25"/>
      <c r="M72" s="25"/>
      <c r="N72" s="25"/>
      <c r="O72" s="25"/>
      <c r="P72" s="25"/>
      <c r="Q72" s="25"/>
      <c r="R72" s="25"/>
      <c r="S72" s="25"/>
      <c r="T72" s="25"/>
      <c r="U72" s="25"/>
      <c r="V72" s="25"/>
      <c r="W72" s="25"/>
      <c r="X72" s="25"/>
      <c r="Y72" s="25"/>
      <c r="Z72" s="25"/>
      <c r="AA72" s="7"/>
      <c r="AB72" s="7"/>
      <c r="AC72" s="25"/>
      <c r="AD72" s="25"/>
      <c r="AE72" s="7"/>
      <c r="AF72" s="7"/>
      <c r="AG72" s="7"/>
      <c r="AH72" s="25"/>
      <c r="AI72" s="25"/>
      <c r="AJ72" s="7"/>
      <c r="AK72" s="7"/>
      <c r="AL72" s="7"/>
      <c r="AM72" s="25"/>
      <c r="AN72" s="25"/>
      <c r="AO72" s="25"/>
      <c r="AP72" s="7"/>
      <c r="AQ72" s="7"/>
      <c r="AR72" s="25"/>
      <c r="AS72" s="25"/>
      <c r="AT72" s="25"/>
      <c r="AU72" s="7"/>
      <c r="AV72" s="7"/>
      <c r="AW72" s="25"/>
      <c r="AX72" s="25"/>
      <c r="AY72" s="25"/>
      <c r="AZ72" s="7"/>
      <c r="BA72" s="7"/>
      <c r="BB72" s="25"/>
      <c r="BC72" s="25"/>
      <c r="BD72" s="25"/>
      <c r="BE72" s="25"/>
      <c r="BF72" s="25"/>
      <c r="BG72" s="25"/>
      <c r="BH72" s="25"/>
      <c r="BI72" s="25"/>
      <c r="BJ72" s="25"/>
      <c r="BK72" s="25"/>
      <c r="BL72" s="25"/>
      <c r="BM72" s="25"/>
      <c r="BN72" s="25"/>
      <c r="BO72" s="25"/>
      <c r="BP72" s="25"/>
      <c r="BQ72" s="11"/>
      <c r="BR72" s="25"/>
      <c r="BS72" s="11"/>
      <c r="BT72" s="77"/>
      <c r="BU72" s="77"/>
      <c r="BV72" s="77"/>
      <c r="BW72" s="77"/>
      <c r="BX72" s="77"/>
      <c r="BY72" s="77"/>
      <c r="BZ72" s="77"/>
      <c r="CA72" s="77"/>
      <c r="CB72" s="11"/>
      <c r="CC72" s="11"/>
      <c r="CD72" s="21"/>
      <c r="CE72" s="11"/>
      <c r="CG72" s="18" t="e">
        <f>#REF!/(N77-(AE77-#REF!))*100</f>
        <v>#REF!</v>
      </c>
      <c r="CI72" s="27"/>
      <c r="CJ72" s="21">
        <f>IF(BS77&lt;&gt;0,IF(AG77=0,BA77,0),0)</f>
        <v>0</v>
      </c>
      <c r="CK72" s="2">
        <f>IF(BS77&lt;&gt;0,IF(AG77&lt;&gt;BA77,1,0),0)</f>
        <v>0</v>
      </c>
      <c r="CN72" s="25"/>
      <c r="CO72" s="25"/>
      <c r="CP72" s="26"/>
      <c r="CQ72" s="26"/>
      <c r="CR72" s="23" t="e">
        <f>BB72-'[51]Biểu B.5_2630 NSDP CT'!BA72-'[51]Biểu B.2_2630 KCM'!#REF!</f>
        <v>#REF!</v>
      </c>
    </row>
    <row r="73" spans="1:96" hidden="1">
      <c r="A73" s="11"/>
      <c r="B73" s="32"/>
      <c r="C73" s="11"/>
      <c r="D73" s="11"/>
      <c r="E73" s="11"/>
      <c r="F73" s="11"/>
      <c r="G73" s="11"/>
      <c r="H73" s="11"/>
      <c r="I73" s="16"/>
      <c r="J73" s="7"/>
      <c r="K73" s="7"/>
      <c r="L73" s="25"/>
      <c r="M73" s="25"/>
      <c r="N73" s="25"/>
      <c r="O73" s="25"/>
      <c r="P73" s="25"/>
      <c r="Q73" s="25"/>
      <c r="R73" s="25"/>
      <c r="S73" s="25"/>
      <c r="T73" s="25"/>
      <c r="U73" s="25"/>
      <c r="V73" s="25"/>
      <c r="W73" s="25"/>
      <c r="X73" s="25"/>
      <c r="Y73" s="25"/>
      <c r="Z73" s="25"/>
      <c r="AA73" s="7"/>
      <c r="AB73" s="7"/>
      <c r="AC73" s="25"/>
      <c r="AD73" s="25"/>
      <c r="AE73" s="7"/>
      <c r="AF73" s="7"/>
      <c r="AG73" s="7"/>
      <c r="AH73" s="25"/>
      <c r="AI73" s="25"/>
      <c r="AJ73" s="7"/>
      <c r="AK73" s="7"/>
      <c r="AL73" s="7"/>
      <c r="AM73" s="25"/>
      <c r="AN73" s="25"/>
      <c r="AO73" s="25"/>
      <c r="AP73" s="7"/>
      <c r="AQ73" s="7"/>
      <c r="AR73" s="25"/>
      <c r="AS73" s="25"/>
      <c r="AT73" s="25"/>
      <c r="AU73" s="7"/>
      <c r="AV73" s="7"/>
      <c r="AW73" s="25"/>
      <c r="AX73" s="25"/>
      <c r="AY73" s="25"/>
      <c r="AZ73" s="7"/>
      <c r="BA73" s="7"/>
      <c r="BB73" s="25"/>
      <c r="BC73" s="25"/>
      <c r="BD73" s="25"/>
      <c r="BE73" s="25"/>
      <c r="BF73" s="25"/>
      <c r="BG73" s="25"/>
      <c r="BH73" s="25"/>
      <c r="BI73" s="25"/>
      <c r="BJ73" s="25"/>
      <c r="BK73" s="25"/>
      <c r="BL73" s="25"/>
      <c r="BM73" s="25"/>
      <c r="BN73" s="25"/>
      <c r="BO73" s="25"/>
      <c r="BP73" s="25"/>
      <c r="BQ73" s="11"/>
      <c r="BR73" s="25"/>
      <c r="BS73" s="11"/>
      <c r="BT73" s="78"/>
      <c r="BU73" s="68"/>
      <c r="BV73" s="79"/>
      <c r="BW73" s="79"/>
      <c r="BX73" s="79"/>
      <c r="BY73" s="79"/>
      <c r="BZ73" s="13"/>
      <c r="CA73" s="13"/>
      <c r="CB73" s="11"/>
      <c r="CC73" s="11"/>
      <c r="CD73" s="21"/>
      <c r="CE73" s="11"/>
      <c r="CG73" s="18"/>
      <c r="CI73" s="27"/>
      <c r="CJ73" s="21">
        <f>IF(BS78&lt;&gt;0,IF(AG78=0,BA78,0),0)</f>
        <v>0</v>
      </c>
      <c r="CK73" s="2">
        <f>IF(BS78&lt;&gt;0,IF(AG78&lt;&gt;BA78,1,0),0)</f>
        <v>0</v>
      </c>
      <c r="CN73" s="25"/>
      <c r="CO73" s="25"/>
      <c r="CP73" s="26"/>
      <c r="CQ73" s="26"/>
      <c r="CR73" s="23" t="e">
        <f>BB73-'[51]Biểu B.5_2630 NSDP CT'!BA73-'[51]Biểu B.2_2630 KCM'!#REF!</f>
        <v>#REF!</v>
      </c>
    </row>
    <row r="74" spans="1:96" s="4" customFormat="1" ht="90" hidden="1">
      <c r="A74" s="16" t="s">
        <v>17</v>
      </c>
      <c r="B74" s="24" t="s">
        <v>186</v>
      </c>
      <c r="C74" s="24"/>
      <c r="D74" s="16">
        <v>2</v>
      </c>
      <c r="E74" s="16">
        <v>0</v>
      </c>
      <c r="F74" s="16">
        <f t="shared" ref="F74:H74" si="32">F75+F77</f>
        <v>0</v>
      </c>
      <c r="G74" s="16">
        <f>G75+G77</f>
        <v>0</v>
      </c>
      <c r="H74" s="16">
        <f t="shared" si="32"/>
        <v>0</v>
      </c>
      <c r="I74" s="16"/>
      <c r="J74" s="25">
        <f t="shared" ref="J74:BR74" si="33">J75+J77</f>
        <v>0</v>
      </c>
      <c r="K74" s="25">
        <f t="shared" si="33"/>
        <v>0</v>
      </c>
      <c r="L74" s="25">
        <f t="shared" si="33"/>
        <v>0</v>
      </c>
      <c r="M74" s="25">
        <f t="shared" si="33"/>
        <v>0</v>
      </c>
      <c r="N74" s="25">
        <f t="shared" si="33"/>
        <v>0</v>
      </c>
      <c r="O74" s="25">
        <f t="shared" si="33"/>
        <v>0</v>
      </c>
      <c r="P74" s="25">
        <f t="shared" si="33"/>
        <v>0</v>
      </c>
      <c r="Q74" s="25">
        <f t="shared" si="33"/>
        <v>0</v>
      </c>
      <c r="R74" s="25">
        <f t="shared" si="33"/>
        <v>0</v>
      </c>
      <c r="S74" s="25">
        <f t="shared" si="33"/>
        <v>0</v>
      </c>
      <c r="T74" s="25">
        <f t="shared" si="33"/>
        <v>0</v>
      </c>
      <c r="U74" s="25">
        <f t="shared" si="33"/>
        <v>0</v>
      </c>
      <c r="V74" s="25">
        <f t="shared" si="33"/>
        <v>0</v>
      </c>
      <c r="W74" s="25">
        <f t="shared" si="33"/>
        <v>0</v>
      </c>
      <c r="X74" s="25">
        <f t="shared" si="33"/>
        <v>0</v>
      </c>
      <c r="Y74" s="25">
        <f t="shared" si="33"/>
        <v>0</v>
      </c>
      <c r="Z74" s="25">
        <f t="shared" si="33"/>
        <v>0</v>
      </c>
      <c r="AA74" s="25">
        <f t="shared" si="33"/>
        <v>0</v>
      </c>
      <c r="AB74" s="25">
        <f t="shared" si="33"/>
        <v>0</v>
      </c>
      <c r="AC74" s="25">
        <f t="shared" si="33"/>
        <v>0</v>
      </c>
      <c r="AD74" s="25">
        <f t="shared" si="33"/>
        <v>0</v>
      </c>
      <c r="AE74" s="25">
        <f t="shared" si="33"/>
        <v>0</v>
      </c>
      <c r="AF74" s="25">
        <v>127498</v>
      </c>
      <c r="AG74" s="25">
        <v>127498</v>
      </c>
      <c r="AH74" s="25">
        <v>0</v>
      </c>
      <c r="AI74" s="25">
        <v>0</v>
      </c>
      <c r="AJ74" s="25">
        <v>0</v>
      </c>
      <c r="AK74" s="25">
        <v>0</v>
      </c>
      <c r="AL74" s="25">
        <v>0</v>
      </c>
      <c r="AM74" s="25">
        <v>0</v>
      </c>
      <c r="AN74" s="25">
        <v>0</v>
      </c>
      <c r="AO74" s="25">
        <f t="shared" ref="AO74" si="34">AO75+AO77</f>
        <v>0</v>
      </c>
      <c r="AP74" s="25">
        <v>0</v>
      </c>
      <c r="AQ74" s="25">
        <v>0</v>
      </c>
      <c r="AR74" s="25">
        <v>0</v>
      </c>
      <c r="AS74" s="25">
        <v>0</v>
      </c>
      <c r="AT74" s="25"/>
      <c r="AU74" s="25">
        <v>0</v>
      </c>
      <c r="AV74" s="25">
        <v>0</v>
      </c>
      <c r="AW74" s="25">
        <v>0</v>
      </c>
      <c r="AX74" s="25">
        <v>0</v>
      </c>
      <c r="AY74" s="25">
        <f t="shared" ref="AY74" si="35">AY75+AY77</f>
        <v>0</v>
      </c>
      <c r="AZ74" s="25">
        <f t="shared" si="33"/>
        <v>0</v>
      </c>
      <c r="BA74" s="25">
        <f t="shared" si="33"/>
        <v>0</v>
      </c>
      <c r="BB74" s="25">
        <f t="shared" si="33"/>
        <v>0</v>
      </c>
      <c r="BC74" s="25">
        <f t="shared" si="33"/>
        <v>0</v>
      </c>
      <c r="BD74" s="25">
        <f t="shared" si="33"/>
        <v>0</v>
      </c>
      <c r="BE74" s="25">
        <f t="shared" si="33"/>
        <v>0</v>
      </c>
      <c r="BF74" s="25">
        <f t="shared" si="33"/>
        <v>0</v>
      </c>
      <c r="BG74" s="25">
        <f t="shared" si="33"/>
        <v>0</v>
      </c>
      <c r="BH74" s="25">
        <f t="shared" si="33"/>
        <v>0</v>
      </c>
      <c r="BI74" s="25"/>
      <c r="BJ74" s="25"/>
      <c r="BK74" s="25"/>
      <c r="BL74" s="25">
        <f t="shared" ref="BL74" si="36">BL75+BL77</f>
        <v>0</v>
      </c>
      <c r="BM74" s="25">
        <f t="shared" si="33"/>
        <v>0</v>
      </c>
      <c r="BN74" s="25">
        <f t="shared" si="33"/>
        <v>0</v>
      </c>
      <c r="BO74" s="25">
        <f t="shared" si="33"/>
        <v>0</v>
      </c>
      <c r="BP74" s="25">
        <f t="shared" si="33"/>
        <v>0</v>
      </c>
      <c r="BQ74" s="11"/>
      <c r="BR74" s="25">
        <f t="shared" si="33"/>
        <v>0</v>
      </c>
      <c r="BS74" s="11"/>
      <c r="BT74" s="11"/>
      <c r="BU74" s="11"/>
      <c r="BV74" s="11"/>
      <c r="BW74" s="11"/>
      <c r="BX74" s="11"/>
      <c r="BY74" s="11"/>
      <c r="BZ74" s="11"/>
      <c r="CA74" s="11"/>
      <c r="CB74" s="11" t="s">
        <v>186</v>
      </c>
      <c r="CC74" s="11"/>
      <c r="CD74" s="18">
        <f>IFERROR(BA74/(K74-(AB74-BA74)-M74)*100,0)</f>
        <v>0</v>
      </c>
      <c r="CE74" s="16"/>
      <c r="CG74" s="21"/>
      <c r="CI74" s="27"/>
      <c r="CJ74" s="21"/>
      <c r="CK74" s="2"/>
      <c r="CN74" s="28">
        <f t="shared" ref="CN74:CQ74" si="37">CN75+CN77</f>
        <v>0</v>
      </c>
      <c r="CO74" s="25">
        <f t="shared" si="37"/>
        <v>0</v>
      </c>
      <c r="CP74" s="26">
        <f t="shared" si="37"/>
        <v>0</v>
      </c>
      <c r="CQ74" s="26">
        <f t="shared" si="37"/>
        <v>0</v>
      </c>
      <c r="CR74" s="23" t="e">
        <f>BB74-'[51]Biểu B.5_2630 NSDP CT'!BA74-'[51]Biểu B.2_2630 KCM'!#REF!</f>
        <v>#REF!</v>
      </c>
    </row>
    <row r="75" spans="1:96" s="4" customFormat="1" ht="102.45" hidden="1" customHeight="1">
      <c r="A75" s="29" t="s">
        <v>137</v>
      </c>
      <c r="B75" s="24" t="s">
        <v>187</v>
      </c>
      <c r="C75" s="24"/>
      <c r="D75" s="16">
        <v>1</v>
      </c>
      <c r="E75" s="16">
        <v>0</v>
      </c>
      <c r="F75" s="16">
        <f>A76</f>
        <v>0</v>
      </c>
      <c r="G75" s="11"/>
      <c r="H75" s="30"/>
      <c r="I75" s="25"/>
      <c r="J75" s="35">
        <f t="shared" ref="J75:BR75" si="38">J76</f>
        <v>0</v>
      </c>
      <c r="K75" s="35">
        <f t="shared" si="38"/>
        <v>0</v>
      </c>
      <c r="L75" s="35">
        <f t="shared" si="38"/>
        <v>0</v>
      </c>
      <c r="M75" s="35">
        <f t="shared" si="38"/>
        <v>0</v>
      </c>
      <c r="N75" s="35">
        <f t="shared" si="38"/>
        <v>0</v>
      </c>
      <c r="O75" s="35">
        <f t="shared" si="38"/>
        <v>0</v>
      </c>
      <c r="P75" s="35">
        <f t="shared" si="38"/>
        <v>0</v>
      </c>
      <c r="Q75" s="35">
        <f t="shared" si="38"/>
        <v>0</v>
      </c>
      <c r="R75" s="35">
        <f t="shared" si="38"/>
        <v>0</v>
      </c>
      <c r="S75" s="35">
        <f t="shared" si="38"/>
        <v>0</v>
      </c>
      <c r="T75" s="35">
        <f t="shared" si="38"/>
        <v>0</v>
      </c>
      <c r="U75" s="35">
        <f t="shared" si="38"/>
        <v>0</v>
      </c>
      <c r="V75" s="35">
        <f t="shared" si="38"/>
        <v>0</v>
      </c>
      <c r="W75" s="35">
        <f t="shared" si="38"/>
        <v>0</v>
      </c>
      <c r="X75" s="35">
        <f t="shared" si="38"/>
        <v>0</v>
      </c>
      <c r="Y75" s="35">
        <f t="shared" si="38"/>
        <v>0</v>
      </c>
      <c r="Z75" s="35">
        <f t="shared" si="38"/>
        <v>0</v>
      </c>
      <c r="AA75" s="35">
        <f t="shared" si="38"/>
        <v>0</v>
      </c>
      <c r="AB75" s="35">
        <f t="shared" si="38"/>
        <v>0</v>
      </c>
      <c r="AC75" s="35">
        <f t="shared" si="38"/>
        <v>0</v>
      </c>
      <c r="AD75" s="35">
        <f t="shared" si="38"/>
        <v>0</v>
      </c>
      <c r="AE75" s="35">
        <f t="shared" si="38"/>
        <v>0</v>
      </c>
      <c r="AF75" s="35">
        <v>14998</v>
      </c>
      <c r="AG75" s="35">
        <v>14998</v>
      </c>
      <c r="AH75" s="35">
        <v>0</v>
      </c>
      <c r="AI75" s="35">
        <v>0</v>
      </c>
      <c r="AJ75" s="35">
        <v>0</v>
      </c>
      <c r="AK75" s="35">
        <v>0</v>
      </c>
      <c r="AL75" s="35">
        <v>0</v>
      </c>
      <c r="AM75" s="35">
        <v>0</v>
      </c>
      <c r="AN75" s="35">
        <v>0</v>
      </c>
      <c r="AO75" s="35">
        <f t="shared" si="38"/>
        <v>0</v>
      </c>
      <c r="AP75" s="35">
        <v>0</v>
      </c>
      <c r="AQ75" s="35">
        <v>0</v>
      </c>
      <c r="AR75" s="35">
        <v>0</v>
      </c>
      <c r="AS75" s="35">
        <v>0</v>
      </c>
      <c r="AT75" s="35"/>
      <c r="AU75" s="35">
        <v>0</v>
      </c>
      <c r="AV75" s="35">
        <v>0</v>
      </c>
      <c r="AW75" s="35">
        <v>0</v>
      </c>
      <c r="AX75" s="35">
        <v>0</v>
      </c>
      <c r="AY75" s="35">
        <f t="shared" si="38"/>
        <v>0</v>
      </c>
      <c r="AZ75" s="35">
        <f t="shared" si="38"/>
        <v>0</v>
      </c>
      <c r="BA75" s="35">
        <f t="shared" si="38"/>
        <v>0</v>
      </c>
      <c r="BB75" s="35">
        <f t="shared" si="38"/>
        <v>0</v>
      </c>
      <c r="BC75" s="35">
        <f t="shared" si="38"/>
        <v>0</v>
      </c>
      <c r="BD75" s="35">
        <f t="shared" si="38"/>
        <v>0</v>
      </c>
      <c r="BE75" s="35">
        <f t="shared" si="38"/>
        <v>0</v>
      </c>
      <c r="BF75" s="35">
        <f t="shared" si="38"/>
        <v>0</v>
      </c>
      <c r="BG75" s="35">
        <f t="shared" si="38"/>
        <v>0</v>
      </c>
      <c r="BH75" s="35">
        <f t="shared" si="38"/>
        <v>0</v>
      </c>
      <c r="BI75" s="35"/>
      <c r="BJ75" s="35"/>
      <c r="BK75" s="35"/>
      <c r="BL75" s="35">
        <f t="shared" si="38"/>
        <v>0</v>
      </c>
      <c r="BM75" s="35">
        <f t="shared" si="38"/>
        <v>0</v>
      </c>
      <c r="BN75" s="35">
        <f t="shared" si="38"/>
        <v>0</v>
      </c>
      <c r="BO75" s="35">
        <f t="shared" si="38"/>
        <v>0</v>
      </c>
      <c r="BP75" s="35">
        <f t="shared" si="38"/>
        <v>0</v>
      </c>
      <c r="BQ75" s="11"/>
      <c r="BR75" s="35">
        <f t="shared" si="38"/>
        <v>0</v>
      </c>
      <c r="BS75" s="11"/>
      <c r="BT75" s="11"/>
      <c r="BU75" s="11"/>
      <c r="BV75" s="11"/>
      <c r="BW75" s="11"/>
      <c r="BX75" s="11"/>
      <c r="BY75" s="11"/>
      <c r="BZ75" s="11"/>
      <c r="CA75" s="11"/>
      <c r="CB75" s="11" t="s">
        <v>186</v>
      </c>
      <c r="CC75" s="11" t="s">
        <v>57</v>
      </c>
      <c r="CD75" s="18">
        <f>IFERROR(BA75/(K75-(AB75-BA75)-M75)*100,0)</f>
        <v>0</v>
      </c>
      <c r="CE75" s="11"/>
      <c r="CG75" s="21"/>
      <c r="CI75" s="27"/>
      <c r="CJ75" s="21"/>
      <c r="CK75" s="2"/>
      <c r="CN75" s="35">
        <f t="shared" ref="CN75:CQ75" si="39">CN76</f>
        <v>0</v>
      </c>
      <c r="CO75" s="35">
        <f t="shared" si="39"/>
        <v>0</v>
      </c>
      <c r="CP75" s="36">
        <f t="shared" si="39"/>
        <v>0</v>
      </c>
      <c r="CQ75" s="36">
        <f t="shared" si="39"/>
        <v>0</v>
      </c>
      <c r="CR75" s="23" t="e">
        <f>BB75-'[51]Biểu B.5_2630 NSDP CT'!BA75-'[51]Biểu B.2_2630 KCM'!#REF!</f>
        <v>#REF!</v>
      </c>
    </row>
    <row r="76" spans="1:96" s="4" customFormat="1" hidden="1">
      <c r="A76" s="11"/>
      <c r="B76" s="32"/>
      <c r="C76" s="11"/>
      <c r="D76" s="11"/>
      <c r="E76" s="11"/>
      <c r="F76" s="11"/>
      <c r="G76" s="11"/>
      <c r="H76" s="11"/>
      <c r="I76" s="11"/>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11"/>
      <c r="BR76" s="7"/>
      <c r="BS76" s="11"/>
      <c r="BT76" s="11"/>
      <c r="BU76" s="11"/>
      <c r="BV76" s="11"/>
      <c r="BW76" s="11"/>
      <c r="BX76" s="11"/>
      <c r="BY76" s="11"/>
      <c r="BZ76" s="11"/>
      <c r="CA76" s="11"/>
      <c r="CB76" s="11"/>
      <c r="CC76" s="11"/>
      <c r="CD76" s="21"/>
      <c r="CE76" s="11"/>
      <c r="CG76" s="21"/>
      <c r="CI76" s="27"/>
      <c r="CJ76" s="21">
        <f>IF(BS80&lt;&gt;0,IF(AG80=0,BA80,0),0)</f>
        <v>0</v>
      </c>
      <c r="CK76" s="2">
        <f>IF(BS80&lt;&gt;0,IF(AG80&lt;&gt;BA80,1,0),0)</f>
        <v>0</v>
      </c>
      <c r="CN76" s="7"/>
      <c r="CO76" s="7"/>
      <c r="CP76" s="46"/>
      <c r="CQ76" s="46"/>
      <c r="CR76" s="23" t="e">
        <f>BB76-'[51]Biểu B.5_2630 NSDP CT'!BA76-'[51]Biểu B.2_2630 KCM'!#REF!</f>
        <v>#REF!</v>
      </c>
    </row>
    <row r="77" spans="1:96" ht="90" hidden="1">
      <c r="A77" s="29" t="s">
        <v>139</v>
      </c>
      <c r="B77" s="24" t="s">
        <v>140</v>
      </c>
      <c r="C77" s="24"/>
      <c r="D77" s="16">
        <v>1</v>
      </c>
      <c r="E77" s="16">
        <v>0</v>
      </c>
      <c r="F77" s="16">
        <f>F78</f>
        <v>0</v>
      </c>
      <c r="G77" s="16">
        <f>A90</f>
        <v>0</v>
      </c>
      <c r="H77" s="16">
        <f>H78</f>
        <v>0</v>
      </c>
      <c r="I77" s="11"/>
      <c r="J77" s="35">
        <f t="shared" ref="J77:AE77" si="40">SUM(J78:J90)/2</f>
        <v>0</v>
      </c>
      <c r="K77" s="35">
        <f t="shared" si="40"/>
        <v>0</v>
      </c>
      <c r="L77" s="35">
        <f t="shared" si="40"/>
        <v>0</v>
      </c>
      <c r="M77" s="35">
        <f t="shared" si="40"/>
        <v>0</v>
      </c>
      <c r="N77" s="35">
        <f t="shared" si="40"/>
        <v>0</v>
      </c>
      <c r="O77" s="35">
        <f t="shared" si="40"/>
        <v>0</v>
      </c>
      <c r="P77" s="35">
        <f t="shared" si="40"/>
        <v>0</v>
      </c>
      <c r="Q77" s="35">
        <f t="shared" si="40"/>
        <v>0</v>
      </c>
      <c r="R77" s="35">
        <f t="shared" si="40"/>
        <v>0</v>
      </c>
      <c r="S77" s="35">
        <f t="shared" si="40"/>
        <v>0</v>
      </c>
      <c r="T77" s="35">
        <f t="shared" si="40"/>
        <v>0</v>
      </c>
      <c r="U77" s="35">
        <f t="shared" si="40"/>
        <v>0</v>
      </c>
      <c r="V77" s="35">
        <f t="shared" si="40"/>
        <v>0</v>
      </c>
      <c r="W77" s="35">
        <f t="shared" si="40"/>
        <v>0</v>
      </c>
      <c r="X77" s="35">
        <f t="shared" si="40"/>
        <v>0</v>
      </c>
      <c r="Y77" s="35">
        <f t="shared" si="40"/>
        <v>0</v>
      </c>
      <c r="Z77" s="35">
        <f t="shared" si="40"/>
        <v>0</v>
      </c>
      <c r="AA77" s="35">
        <f t="shared" si="40"/>
        <v>0</v>
      </c>
      <c r="AB77" s="35">
        <f t="shared" si="40"/>
        <v>0</v>
      </c>
      <c r="AC77" s="35">
        <f t="shared" si="40"/>
        <v>0</v>
      </c>
      <c r="AD77" s="35">
        <f t="shared" si="40"/>
        <v>0</v>
      </c>
      <c r="AE77" s="35">
        <f t="shared" si="40"/>
        <v>0</v>
      </c>
      <c r="AF77" s="35">
        <v>112500</v>
      </c>
      <c r="AG77" s="35">
        <v>112500</v>
      </c>
      <c r="AH77" s="35">
        <v>0</v>
      </c>
      <c r="AI77" s="35">
        <v>0</v>
      </c>
      <c r="AJ77" s="35">
        <v>0</v>
      </c>
      <c r="AK77" s="35">
        <v>0</v>
      </c>
      <c r="AL77" s="35">
        <v>0</v>
      </c>
      <c r="AM77" s="35">
        <v>0</v>
      </c>
      <c r="AN77" s="35">
        <v>0</v>
      </c>
      <c r="AO77" s="35">
        <f>SUM(AO78:AO90)/2</f>
        <v>0</v>
      </c>
      <c r="AP77" s="35">
        <v>0</v>
      </c>
      <c r="AQ77" s="35">
        <v>0</v>
      </c>
      <c r="AR77" s="35">
        <v>0</v>
      </c>
      <c r="AS77" s="35">
        <v>0</v>
      </c>
      <c r="AT77" s="35"/>
      <c r="AU77" s="35">
        <v>0</v>
      </c>
      <c r="AV77" s="35">
        <v>0</v>
      </c>
      <c r="AW77" s="35">
        <v>0</v>
      </c>
      <c r="AX77" s="35">
        <v>0</v>
      </c>
      <c r="AY77" s="35">
        <f t="shared" ref="AY77:BR77" si="41">SUM(AY78:AY90)/2</f>
        <v>0</v>
      </c>
      <c r="AZ77" s="35">
        <f t="shared" si="41"/>
        <v>0</v>
      </c>
      <c r="BA77" s="35">
        <f t="shared" si="41"/>
        <v>0</v>
      </c>
      <c r="BB77" s="35">
        <f t="shared" si="41"/>
        <v>0</v>
      </c>
      <c r="BC77" s="35">
        <f t="shared" si="41"/>
        <v>0</v>
      </c>
      <c r="BD77" s="35">
        <f t="shared" si="41"/>
        <v>0</v>
      </c>
      <c r="BE77" s="35">
        <f t="shared" si="41"/>
        <v>0</v>
      </c>
      <c r="BF77" s="35">
        <f t="shared" si="41"/>
        <v>0</v>
      </c>
      <c r="BG77" s="35">
        <f t="shared" si="41"/>
        <v>0</v>
      </c>
      <c r="BH77" s="35">
        <f t="shared" si="41"/>
        <v>0</v>
      </c>
      <c r="BI77" s="35"/>
      <c r="BJ77" s="35"/>
      <c r="BK77" s="35"/>
      <c r="BL77" s="35">
        <f t="shared" ref="BL77" si="42">SUM(BL78:BL90)/2</f>
        <v>0</v>
      </c>
      <c r="BM77" s="35">
        <f t="shared" si="41"/>
        <v>0</v>
      </c>
      <c r="BN77" s="35">
        <f t="shared" si="41"/>
        <v>0</v>
      </c>
      <c r="BO77" s="35">
        <f t="shared" si="41"/>
        <v>0</v>
      </c>
      <c r="BP77" s="35">
        <f t="shared" si="41"/>
        <v>0</v>
      </c>
      <c r="BQ77" s="11"/>
      <c r="BR77" s="35">
        <f t="shared" si="41"/>
        <v>0</v>
      </c>
      <c r="BS77" s="11"/>
      <c r="BT77" s="11"/>
      <c r="BU77" s="11"/>
      <c r="BV77" s="11"/>
      <c r="BW77" s="11"/>
      <c r="BX77" s="11"/>
      <c r="BY77" s="11"/>
      <c r="BZ77" s="11"/>
      <c r="CA77" s="11"/>
      <c r="CB77" s="11" t="s">
        <v>186</v>
      </c>
      <c r="CC77" s="11" t="s">
        <v>141</v>
      </c>
      <c r="CD77" s="18">
        <f>IFERROR(BA77/(K77-(AB77-BA77)-M77)*100,0)</f>
        <v>0</v>
      </c>
      <c r="CE77" s="11"/>
      <c r="CG77" s="21"/>
      <c r="CI77" s="27"/>
      <c r="CJ77" s="21">
        <f>IF(BS81&lt;&gt;0,IF(AG81=0,BA81,0),0)</f>
        <v>0</v>
      </c>
      <c r="CK77" s="2">
        <f>IF(BS81&lt;&gt;0,IF(AG81&lt;&gt;BA81,1,0),0)</f>
        <v>0</v>
      </c>
      <c r="CN77" s="35">
        <f>SUM(CN78:CN90)/2</f>
        <v>0</v>
      </c>
      <c r="CO77" s="35">
        <f>SUM(CO78:CO90)/2</f>
        <v>0</v>
      </c>
      <c r="CP77" s="36">
        <f t="shared" ref="CP77:CQ77" si="43">SUM(CP78:CP90)/2</f>
        <v>0</v>
      </c>
      <c r="CQ77" s="36">
        <f t="shared" si="43"/>
        <v>0</v>
      </c>
      <c r="CR77" s="23" t="e">
        <f>BB77-'[51]Biểu B.5_2630 NSDP CT'!BA77-'[51]Biểu B.2_2630 KCM'!#REF!</f>
        <v>#REF!</v>
      </c>
    </row>
    <row r="78" spans="1:96" s="4" customFormat="1" hidden="1">
      <c r="A78" s="29"/>
      <c r="B78" s="37" t="s">
        <v>185</v>
      </c>
      <c r="C78" s="24"/>
      <c r="D78" s="30">
        <v>2</v>
      </c>
      <c r="E78" s="30">
        <v>0</v>
      </c>
      <c r="F78" s="30">
        <f>A79</f>
        <v>0</v>
      </c>
      <c r="G78" s="11"/>
      <c r="H78" s="30"/>
      <c r="I78" s="11"/>
      <c r="J78" s="38">
        <f>SUM(J79)</f>
        <v>0</v>
      </c>
      <c r="K78" s="38">
        <f t="shared" ref="K78:BH78" si="44">SUM(K79)</f>
        <v>0</v>
      </c>
      <c r="L78" s="38">
        <f t="shared" si="44"/>
        <v>0</v>
      </c>
      <c r="M78" s="38">
        <f t="shared" si="44"/>
        <v>0</v>
      </c>
      <c r="N78" s="38">
        <f t="shared" si="44"/>
        <v>0</v>
      </c>
      <c r="O78" s="38">
        <f t="shared" si="44"/>
        <v>0</v>
      </c>
      <c r="P78" s="38">
        <f t="shared" si="44"/>
        <v>0</v>
      </c>
      <c r="Q78" s="38">
        <f t="shared" si="44"/>
        <v>0</v>
      </c>
      <c r="R78" s="38">
        <f t="shared" si="44"/>
        <v>0</v>
      </c>
      <c r="S78" s="38">
        <f t="shared" si="44"/>
        <v>0</v>
      </c>
      <c r="T78" s="38">
        <f t="shared" si="44"/>
        <v>0</v>
      </c>
      <c r="U78" s="38">
        <f t="shared" si="44"/>
        <v>0</v>
      </c>
      <c r="V78" s="38">
        <f t="shared" si="44"/>
        <v>0</v>
      </c>
      <c r="W78" s="38">
        <f t="shared" si="44"/>
        <v>0</v>
      </c>
      <c r="X78" s="38">
        <f t="shared" si="44"/>
        <v>0</v>
      </c>
      <c r="Y78" s="38">
        <f t="shared" si="44"/>
        <v>0</v>
      </c>
      <c r="Z78" s="38">
        <f t="shared" si="44"/>
        <v>0</v>
      </c>
      <c r="AA78" s="38">
        <f t="shared" si="44"/>
        <v>0</v>
      </c>
      <c r="AB78" s="38">
        <f t="shared" si="44"/>
        <v>0</v>
      </c>
      <c r="AC78" s="38">
        <f t="shared" si="44"/>
        <v>0</v>
      </c>
      <c r="AD78" s="38">
        <f t="shared" si="44"/>
        <v>0</v>
      </c>
      <c r="AE78" s="38">
        <f t="shared" si="44"/>
        <v>0</v>
      </c>
      <c r="AF78" s="38">
        <f t="shared" si="44"/>
        <v>0</v>
      </c>
      <c r="AG78" s="38">
        <f t="shared" si="44"/>
        <v>0</v>
      </c>
      <c r="AH78" s="38">
        <f t="shared" si="44"/>
        <v>0</v>
      </c>
      <c r="AI78" s="38">
        <f t="shared" si="44"/>
        <v>0</v>
      </c>
      <c r="AJ78" s="38">
        <f t="shared" si="44"/>
        <v>0</v>
      </c>
      <c r="AK78" s="38">
        <f t="shared" si="44"/>
        <v>0</v>
      </c>
      <c r="AL78" s="38">
        <f t="shared" si="44"/>
        <v>0</v>
      </c>
      <c r="AM78" s="38">
        <f t="shared" si="44"/>
        <v>0</v>
      </c>
      <c r="AN78" s="38">
        <f t="shared" si="44"/>
        <v>0</v>
      </c>
      <c r="AO78" s="38">
        <f t="shared" si="44"/>
        <v>0</v>
      </c>
      <c r="AP78" s="38">
        <f t="shared" si="44"/>
        <v>0</v>
      </c>
      <c r="AQ78" s="38">
        <f t="shared" si="44"/>
        <v>0</v>
      </c>
      <c r="AR78" s="38">
        <f t="shared" si="44"/>
        <v>0</v>
      </c>
      <c r="AS78" s="38">
        <f t="shared" si="44"/>
        <v>0</v>
      </c>
      <c r="AT78" s="38">
        <f t="shared" si="44"/>
        <v>0</v>
      </c>
      <c r="AU78" s="38">
        <f t="shared" si="44"/>
        <v>0</v>
      </c>
      <c r="AV78" s="38">
        <f t="shared" si="44"/>
        <v>0</v>
      </c>
      <c r="AW78" s="38">
        <f t="shared" si="44"/>
        <v>0</v>
      </c>
      <c r="AX78" s="38">
        <f t="shared" si="44"/>
        <v>0</v>
      </c>
      <c r="AY78" s="38">
        <f t="shared" si="44"/>
        <v>0</v>
      </c>
      <c r="AZ78" s="38">
        <f t="shared" si="44"/>
        <v>0</v>
      </c>
      <c r="BA78" s="38">
        <f t="shared" si="44"/>
        <v>0</v>
      </c>
      <c r="BB78" s="38">
        <f t="shared" si="44"/>
        <v>0</v>
      </c>
      <c r="BC78" s="38">
        <f t="shared" si="44"/>
        <v>0</v>
      </c>
      <c r="BD78" s="38">
        <f t="shared" si="44"/>
        <v>0</v>
      </c>
      <c r="BE78" s="38">
        <f t="shared" si="44"/>
        <v>0</v>
      </c>
      <c r="BF78" s="38">
        <f t="shared" si="44"/>
        <v>0</v>
      </c>
      <c r="BG78" s="38">
        <f t="shared" si="44"/>
        <v>0</v>
      </c>
      <c r="BH78" s="38">
        <f t="shared" si="44"/>
        <v>0</v>
      </c>
      <c r="BI78" s="38"/>
      <c r="BJ78" s="38"/>
      <c r="BK78" s="38"/>
      <c r="BL78" s="38">
        <f t="shared" ref="BL78:BR78" si="45">SUM(BL79)</f>
        <v>0</v>
      </c>
      <c r="BM78" s="38">
        <f t="shared" si="45"/>
        <v>0</v>
      </c>
      <c r="BN78" s="38">
        <f t="shared" si="45"/>
        <v>0</v>
      </c>
      <c r="BO78" s="38">
        <f t="shared" si="45"/>
        <v>0</v>
      </c>
      <c r="BP78" s="38">
        <f t="shared" si="45"/>
        <v>0</v>
      </c>
      <c r="BQ78" s="14"/>
      <c r="BR78" s="38">
        <f t="shared" si="45"/>
        <v>0</v>
      </c>
      <c r="BS78" s="14"/>
      <c r="BT78" s="14"/>
      <c r="BU78" s="14"/>
      <c r="BV78" s="14"/>
      <c r="BW78" s="14"/>
      <c r="BX78" s="14"/>
      <c r="BY78" s="14"/>
      <c r="BZ78" s="14"/>
      <c r="CA78" s="14"/>
      <c r="CB78" s="11"/>
      <c r="CC78" s="11"/>
      <c r="CD78" s="18">
        <f>IFERROR(BA78/(K78-(AB78-BA78)-M78)*100,0)</f>
        <v>0</v>
      </c>
      <c r="CE78" s="11"/>
      <c r="CG78" s="21"/>
      <c r="CI78" s="27"/>
      <c r="CJ78" s="21">
        <f>IF(BS82&lt;&gt;0,IF(AG82=0,BA82,0),0)</f>
        <v>0</v>
      </c>
      <c r="CK78" s="2">
        <f>IF(BS82&lt;&gt;0,IF(AG82&lt;&gt;BA82,1,0),0)</f>
        <v>0</v>
      </c>
      <c r="CN78" s="38">
        <f>SUM(CN79:CN90)</f>
        <v>0</v>
      </c>
      <c r="CO78" s="38">
        <f>SUM(CO79:CO90)</f>
        <v>0</v>
      </c>
      <c r="CP78" s="39">
        <f t="shared" ref="CP78:CQ78" si="46">SUM(CP79)</f>
        <v>0</v>
      </c>
      <c r="CQ78" s="39">
        <f t="shared" si="46"/>
        <v>0</v>
      </c>
      <c r="CR78" s="23" t="e">
        <f>BB78-'[51]Biểu B.5_2630 NSDP CT'!BA78-'[51]Biểu B.2_2630 KCM'!#REF!</f>
        <v>#REF!</v>
      </c>
    </row>
    <row r="79" spans="1:96" s="4" customFormat="1" ht="157.5" hidden="1" customHeight="1">
      <c r="A79" s="11"/>
      <c r="B79" s="32"/>
      <c r="C79" s="11"/>
      <c r="D79" s="44"/>
      <c r="E79" s="44"/>
      <c r="F79" s="11"/>
      <c r="G79" s="11"/>
      <c r="H79" s="11"/>
      <c r="I79" s="19"/>
      <c r="J79" s="45"/>
      <c r="K79" s="45"/>
      <c r="L79" s="7"/>
      <c r="M79" s="7"/>
      <c r="N79" s="7"/>
      <c r="O79" s="7"/>
      <c r="P79" s="7"/>
      <c r="Q79" s="7"/>
      <c r="R79" s="7"/>
      <c r="S79" s="7"/>
      <c r="T79" s="7"/>
      <c r="U79" s="7"/>
      <c r="V79" s="7"/>
      <c r="W79" s="7"/>
      <c r="X79" s="7"/>
      <c r="Y79" s="7"/>
      <c r="Z79" s="7"/>
      <c r="AA79" s="7"/>
      <c r="AB79" s="7"/>
      <c r="AC79" s="7"/>
      <c r="AD79" s="7"/>
      <c r="AE79" s="7"/>
      <c r="AF79" s="7"/>
      <c r="AG79" s="7"/>
      <c r="AH79" s="25"/>
      <c r="AI79" s="25"/>
      <c r="AJ79" s="7"/>
      <c r="AK79" s="7"/>
      <c r="AL79" s="7"/>
      <c r="AM79" s="19"/>
      <c r="AN79" s="7"/>
      <c r="AO79" s="25"/>
      <c r="AP79" s="46"/>
      <c r="AQ79" s="7"/>
      <c r="AR79" s="19"/>
      <c r="AS79" s="7"/>
      <c r="AT79" s="25"/>
      <c r="AU79" s="46"/>
      <c r="AV79" s="7"/>
      <c r="AW79" s="19"/>
      <c r="AX79" s="7"/>
      <c r="AY79" s="25"/>
      <c r="AZ79" s="46"/>
      <c r="BA79" s="7"/>
      <c r="BB79" s="19"/>
      <c r="BC79" s="25"/>
      <c r="BD79" s="19"/>
      <c r="BE79" s="7"/>
      <c r="BF79" s="7"/>
      <c r="BG79" s="7"/>
      <c r="BH79" s="7"/>
      <c r="BI79" s="25"/>
      <c r="BJ79" s="25"/>
      <c r="BK79" s="25"/>
      <c r="BL79" s="7"/>
      <c r="BM79" s="7"/>
      <c r="BN79" s="7"/>
      <c r="BO79" s="7"/>
      <c r="BP79" s="7"/>
      <c r="BQ79" s="11"/>
      <c r="BR79" s="7"/>
      <c r="BS79" s="11"/>
      <c r="BT79" s="41"/>
      <c r="BU79" s="42"/>
      <c r="BV79" s="43"/>
      <c r="BW79" s="11"/>
      <c r="BX79" s="11"/>
      <c r="BY79" s="11"/>
      <c r="BZ79" s="14"/>
      <c r="CA79" s="11"/>
      <c r="CB79" s="11"/>
      <c r="CC79" s="11"/>
      <c r="CD79" s="21"/>
      <c r="CE79" s="11"/>
      <c r="CG79" s="21"/>
      <c r="CI79" s="27"/>
      <c r="CJ79" s="21"/>
      <c r="CK79" s="2"/>
      <c r="CN79" s="7"/>
      <c r="CO79" s="7"/>
      <c r="CP79" s="46"/>
      <c r="CQ79" s="46"/>
      <c r="CR79" s="23"/>
    </row>
    <row r="80" spans="1:96" hidden="1">
      <c r="A80" s="11"/>
      <c r="B80" s="37"/>
      <c r="C80" s="11"/>
      <c r="D80" s="11"/>
      <c r="E80" s="11"/>
      <c r="F80" s="11"/>
      <c r="G80" s="30"/>
      <c r="H80" s="11"/>
      <c r="I80" s="16"/>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P80" s="62"/>
      <c r="BQ80" s="14"/>
      <c r="BR80" s="62"/>
      <c r="BS80" s="14"/>
      <c r="BT80" s="14"/>
      <c r="BU80" s="14"/>
      <c r="BV80" s="14"/>
      <c r="BW80" s="14"/>
      <c r="BX80" s="14"/>
      <c r="BY80" s="14"/>
      <c r="BZ80" s="14"/>
      <c r="CA80" s="14"/>
      <c r="CB80" s="11"/>
      <c r="CC80" s="11"/>
      <c r="CD80" s="21"/>
      <c r="CE80" s="11"/>
      <c r="CG80" s="21"/>
      <c r="CI80" s="27"/>
      <c r="CJ80" s="21">
        <f t="shared" ref="CJ80:CJ88" si="47">IF(BS85&lt;&gt;0,IF(AG85=0,BA85,0),0)</f>
        <v>0</v>
      </c>
      <c r="CK80" s="2">
        <f t="shared" ref="CK80:CK88" si="48">IF(BS85&lt;&gt;0,IF(AG85&lt;&gt;BA85,1,0),0)</f>
        <v>0</v>
      </c>
      <c r="CN80" s="62"/>
      <c r="CO80" s="62"/>
      <c r="CP80" s="76"/>
      <c r="CQ80" s="76"/>
      <c r="CR80" s="23" t="e">
        <f>BB80-'[51]Biểu B.5_2630 NSDP CT'!BA81-'[51]Biểu B.2_2630 KCM'!#REF!</f>
        <v>#REF!</v>
      </c>
    </row>
    <row r="81" spans="1:96" s="4" customFormat="1" ht="73.5" hidden="1" customHeight="1">
      <c r="A81" s="11"/>
      <c r="B81" s="32"/>
      <c r="C81" s="11"/>
      <c r="D81" s="11"/>
      <c r="E81" s="11"/>
      <c r="F81" s="11"/>
      <c r="G81" s="11"/>
      <c r="H81" s="11"/>
      <c r="I81" s="16"/>
      <c r="J81" s="7"/>
      <c r="K81" s="7"/>
      <c r="L81" s="25"/>
      <c r="M81" s="25"/>
      <c r="N81" s="25"/>
      <c r="O81" s="25"/>
      <c r="P81" s="25"/>
      <c r="Q81" s="25"/>
      <c r="R81" s="25"/>
      <c r="S81" s="25"/>
      <c r="T81" s="25"/>
      <c r="U81" s="25"/>
      <c r="V81" s="25"/>
      <c r="W81" s="25"/>
      <c r="X81" s="25"/>
      <c r="Y81" s="25"/>
      <c r="Z81" s="25"/>
      <c r="AA81" s="7"/>
      <c r="AB81" s="7"/>
      <c r="AC81" s="25"/>
      <c r="AD81" s="25"/>
      <c r="AE81" s="25"/>
      <c r="AF81" s="7"/>
      <c r="AG81" s="7"/>
      <c r="AH81" s="25"/>
      <c r="AI81" s="25"/>
      <c r="AJ81" s="25"/>
      <c r="AK81" s="7"/>
      <c r="AL81" s="7"/>
      <c r="AM81" s="25"/>
      <c r="AN81" s="25"/>
      <c r="AO81" s="25"/>
      <c r="AP81" s="7"/>
      <c r="AQ81" s="7"/>
      <c r="AR81" s="25"/>
      <c r="AS81" s="25"/>
      <c r="AT81" s="25"/>
      <c r="AU81" s="7"/>
      <c r="AV81" s="7"/>
      <c r="AW81" s="25"/>
      <c r="AX81" s="25"/>
      <c r="AY81" s="25"/>
      <c r="AZ81" s="7"/>
      <c r="BA81" s="7"/>
      <c r="BB81" s="25"/>
      <c r="BC81" s="25"/>
      <c r="BD81" s="25"/>
      <c r="BE81" s="25"/>
      <c r="BF81" s="25"/>
      <c r="BG81" s="25"/>
      <c r="BH81" s="25"/>
      <c r="BI81" s="25"/>
      <c r="BJ81" s="25"/>
      <c r="BK81" s="25"/>
      <c r="BL81" s="25"/>
      <c r="BM81" s="25"/>
      <c r="BN81" s="25"/>
      <c r="BO81" s="25"/>
      <c r="BP81" s="25"/>
      <c r="BQ81" s="14"/>
      <c r="BR81" s="25"/>
      <c r="BS81" s="14"/>
      <c r="BT81" s="14"/>
      <c r="BU81" s="14"/>
      <c r="BV81" s="14"/>
      <c r="BW81" s="14"/>
      <c r="BX81" s="14"/>
      <c r="BY81" s="14"/>
      <c r="BZ81" s="14"/>
      <c r="CA81" s="14"/>
      <c r="CB81" s="11"/>
      <c r="CC81" s="11"/>
      <c r="CD81" s="21"/>
      <c r="CE81" s="11"/>
      <c r="CG81" s="21"/>
      <c r="CI81" s="27"/>
      <c r="CJ81" s="21">
        <f t="shared" si="47"/>
        <v>0</v>
      </c>
      <c r="CK81" s="2">
        <f t="shared" si="48"/>
        <v>0</v>
      </c>
      <c r="CN81" s="25"/>
      <c r="CO81" s="25"/>
      <c r="CP81" s="26"/>
      <c r="CQ81" s="26"/>
      <c r="CR81" s="23" t="e">
        <f>BB81-'[51]Biểu B.5_2630 NSDP CT'!BA82-'[51]Biểu B.2_2630 KCM'!#REF!</f>
        <v>#REF!</v>
      </c>
    </row>
    <row r="82" spans="1:96" s="4" customFormat="1" ht="73.5" hidden="1" customHeight="1">
      <c r="A82" s="63"/>
      <c r="B82" s="32"/>
      <c r="C82" s="11"/>
      <c r="D82" s="11"/>
      <c r="E82" s="11"/>
      <c r="F82" s="11"/>
      <c r="G82" s="11"/>
      <c r="H82" s="11"/>
      <c r="I82" s="11"/>
      <c r="J82" s="34"/>
      <c r="K82" s="7"/>
      <c r="L82" s="25"/>
      <c r="M82" s="25"/>
      <c r="N82" s="25"/>
      <c r="O82" s="25"/>
      <c r="P82" s="25"/>
      <c r="Q82" s="25"/>
      <c r="R82" s="25"/>
      <c r="S82" s="25"/>
      <c r="T82" s="25"/>
      <c r="U82" s="25"/>
      <c r="V82" s="25"/>
      <c r="W82" s="25"/>
      <c r="X82" s="25"/>
      <c r="Y82" s="25"/>
      <c r="Z82" s="25"/>
      <c r="AA82" s="7"/>
      <c r="AB82" s="7"/>
      <c r="AC82" s="25"/>
      <c r="AD82" s="25"/>
      <c r="AE82" s="7"/>
      <c r="AF82" s="14"/>
      <c r="AG82" s="11"/>
      <c r="AH82" s="11"/>
      <c r="AI82" s="11"/>
      <c r="AJ82" s="11"/>
      <c r="AK82" s="14"/>
      <c r="AL82" s="11"/>
      <c r="AM82" s="11"/>
      <c r="AN82" s="11"/>
      <c r="AO82" s="11"/>
      <c r="AP82" s="14"/>
      <c r="AQ82" s="11"/>
      <c r="AR82" s="11"/>
      <c r="AS82" s="11"/>
      <c r="AT82" s="14"/>
      <c r="AU82" s="14"/>
      <c r="AV82" s="11"/>
      <c r="AW82" s="11"/>
      <c r="AX82" s="11"/>
      <c r="AY82" s="11"/>
      <c r="AZ82" s="14"/>
      <c r="BA82" s="11"/>
      <c r="BB82" s="11"/>
      <c r="BC82" s="11"/>
      <c r="BD82" s="11"/>
      <c r="BE82" s="11"/>
      <c r="BF82" s="11"/>
      <c r="BG82" s="11"/>
      <c r="BH82" s="11"/>
      <c r="BI82" s="11"/>
      <c r="BJ82" s="11"/>
      <c r="BK82" s="11"/>
      <c r="BL82" s="11"/>
      <c r="BM82" s="11"/>
      <c r="BN82" s="11"/>
      <c r="BO82" s="11"/>
      <c r="BP82" s="11"/>
      <c r="BQ82" s="14"/>
      <c r="BR82" s="11"/>
      <c r="BS82" s="14"/>
      <c r="BT82" s="40"/>
      <c r="BU82" s="80"/>
      <c r="BV82" s="80"/>
      <c r="BW82" s="81"/>
      <c r="BX82" s="82"/>
      <c r="BY82" s="70"/>
      <c r="BZ82" s="83"/>
      <c r="CA82" s="83"/>
      <c r="CB82" s="11"/>
      <c r="CC82" s="11"/>
      <c r="CD82" s="21"/>
      <c r="CE82" s="11"/>
      <c r="CG82" s="21"/>
      <c r="CI82" s="27"/>
      <c r="CJ82" s="21">
        <f t="shared" si="47"/>
        <v>0</v>
      </c>
      <c r="CK82" s="2">
        <f t="shared" si="48"/>
        <v>0</v>
      </c>
      <c r="CN82" s="11"/>
      <c r="CO82" s="11"/>
      <c r="CP82" s="84"/>
      <c r="CQ82" s="84"/>
      <c r="CR82" s="23" t="e">
        <f>BB82-'[51]Biểu B.5_2630 NSDP CT'!BA83-'[51]Biểu B.2_2630 KCM'!#REF!</f>
        <v>#REF!</v>
      </c>
    </row>
    <row r="83" spans="1:96" s="4" customFormat="1" hidden="1">
      <c r="A83" s="63"/>
      <c r="B83" s="32"/>
      <c r="C83" s="11"/>
      <c r="D83" s="11"/>
      <c r="E83" s="11"/>
      <c r="F83" s="11"/>
      <c r="G83" s="11"/>
      <c r="H83" s="11"/>
      <c r="I83" s="16"/>
      <c r="J83" s="7"/>
      <c r="K83" s="7"/>
      <c r="L83" s="25"/>
      <c r="M83" s="25"/>
      <c r="N83" s="25"/>
      <c r="O83" s="25"/>
      <c r="P83" s="25"/>
      <c r="Q83" s="25"/>
      <c r="R83" s="25"/>
      <c r="S83" s="25"/>
      <c r="T83" s="25"/>
      <c r="U83" s="25"/>
      <c r="V83" s="25"/>
      <c r="W83" s="25"/>
      <c r="X83" s="25"/>
      <c r="Y83" s="25"/>
      <c r="Z83" s="25"/>
      <c r="AA83" s="7"/>
      <c r="AB83" s="7"/>
      <c r="AC83" s="25"/>
      <c r="AD83" s="25"/>
      <c r="AE83" s="7"/>
      <c r="AF83" s="14"/>
      <c r="AG83" s="11"/>
      <c r="AH83" s="11"/>
      <c r="AI83" s="11"/>
      <c r="AJ83" s="11"/>
      <c r="AK83" s="14"/>
      <c r="AL83" s="11"/>
      <c r="AM83" s="11"/>
      <c r="AN83" s="11"/>
      <c r="AO83" s="11"/>
      <c r="AP83" s="14"/>
      <c r="AQ83" s="11"/>
      <c r="AR83" s="11"/>
      <c r="AS83" s="11"/>
      <c r="AT83" s="14"/>
      <c r="AU83" s="14"/>
      <c r="AV83" s="11"/>
      <c r="AW83" s="11"/>
      <c r="AX83" s="11"/>
      <c r="AY83" s="11"/>
      <c r="AZ83" s="14"/>
      <c r="BA83" s="11"/>
      <c r="BB83" s="11"/>
      <c r="BC83" s="11"/>
      <c r="BD83" s="11"/>
      <c r="BE83" s="11"/>
      <c r="BF83" s="11"/>
      <c r="BG83" s="11"/>
      <c r="BH83" s="11"/>
      <c r="BI83" s="11"/>
      <c r="BJ83" s="11"/>
      <c r="BK83" s="11"/>
      <c r="BL83" s="11"/>
      <c r="BM83" s="11"/>
      <c r="BN83" s="11"/>
      <c r="BO83" s="11"/>
      <c r="BP83" s="11"/>
      <c r="BQ83" s="14"/>
      <c r="BR83" s="11"/>
      <c r="BS83" s="14"/>
      <c r="BT83" s="11"/>
      <c r="BU83" s="14"/>
      <c r="BV83" s="14"/>
      <c r="BW83" s="14"/>
      <c r="BX83" s="14"/>
      <c r="BY83" s="14"/>
      <c r="BZ83" s="14"/>
      <c r="CA83" s="14"/>
      <c r="CB83" s="11"/>
      <c r="CC83" s="11"/>
      <c r="CD83" s="21"/>
      <c r="CE83" s="11"/>
      <c r="CG83" s="21"/>
      <c r="CI83" s="27"/>
      <c r="CJ83" s="21">
        <f t="shared" si="47"/>
        <v>0</v>
      </c>
      <c r="CK83" s="2">
        <f t="shared" si="48"/>
        <v>0</v>
      </c>
      <c r="CN83" s="11"/>
      <c r="CO83" s="11"/>
      <c r="CP83" s="84"/>
      <c r="CQ83" s="84"/>
      <c r="CR83" s="23" t="e">
        <f>BB83-'[51]Biểu B.5_2630 NSDP CT'!BA84-'[51]Biểu B.2_2630 KCM'!#REF!</f>
        <v>#REF!</v>
      </c>
    </row>
    <row r="84" spans="1:96" s="4" customFormat="1" hidden="1">
      <c r="A84" s="11"/>
      <c r="B84" s="85"/>
      <c r="C84" s="11"/>
      <c r="D84" s="86"/>
      <c r="E84" s="86"/>
      <c r="F84" s="86"/>
      <c r="G84" s="11"/>
      <c r="H84" s="11"/>
      <c r="I84" s="2"/>
      <c r="J84" s="7"/>
      <c r="K84" s="19"/>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14"/>
      <c r="BR84" s="7"/>
      <c r="BS84" s="14"/>
      <c r="BT84" s="14"/>
      <c r="BU84" s="14"/>
      <c r="BV84" s="14"/>
      <c r="BW84" s="14"/>
      <c r="BX84" s="14"/>
      <c r="BY84" s="14"/>
      <c r="BZ84" s="14"/>
      <c r="CA84" s="14"/>
      <c r="CB84" s="11"/>
      <c r="CC84" s="11"/>
      <c r="CD84" s="21"/>
      <c r="CE84" s="11"/>
      <c r="CG84" s="21"/>
      <c r="CI84" s="27"/>
      <c r="CJ84" s="21">
        <f t="shared" si="47"/>
        <v>0</v>
      </c>
      <c r="CK84" s="2">
        <f t="shared" si="48"/>
        <v>0</v>
      </c>
      <c r="CN84" s="7"/>
      <c r="CO84" s="7"/>
      <c r="CP84" s="46"/>
      <c r="CQ84" s="46"/>
      <c r="CR84" s="23" t="e">
        <f>BB84-'[51]Biểu B.5_2630 NSDP CT'!BA85-'[51]Biểu B.2_2630 KCM'!#REF!</f>
        <v>#REF!</v>
      </c>
    </row>
    <row r="85" spans="1:96" s="4" customFormat="1" hidden="1">
      <c r="A85" s="63"/>
      <c r="B85" s="32"/>
      <c r="C85" s="11"/>
      <c r="D85" s="11"/>
      <c r="E85" s="11"/>
      <c r="F85" s="11"/>
      <c r="G85" s="11"/>
      <c r="H85" s="11"/>
      <c r="I85" s="11"/>
      <c r="J85" s="34"/>
      <c r="K85" s="7"/>
      <c r="L85" s="25"/>
      <c r="M85" s="25"/>
      <c r="N85" s="25"/>
      <c r="O85" s="25"/>
      <c r="P85" s="25"/>
      <c r="Q85" s="25"/>
      <c r="R85" s="25"/>
      <c r="S85" s="25"/>
      <c r="T85" s="25"/>
      <c r="U85" s="25"/>
      <c r="V85" s="25"/>
      <c r="W85" s="25"/>
      <c r="X85" s="25"/>
      <c r="Y85" s="25"/>
      <c r="Z85" s="25"/>
      <c r="AA85" s="7"/>
      <c r="AB85" s="7"/>
      <c r="AC85" s="25"/>
      <c r="AD85" s="25"/>
      <c r="AE85" s="7"/>
      <c r="AF85" s="14"/>
      <c r="AG85" s="11"/>
      <c r="AH85" s="11"/>
      <c r="AI85" s="11"/>
      <c r="AJ85" s="11"/>
      <c r="AK85" s="14"/>
      <c r="AL85" s="11"/>
      <c r="AM85" s="11"/>
      <c r="AN85" s="11"/>
      <c r="AO85" s="11"/>
      <c r="AP85" s="14"/>
      <c r="AQ85" s="11"/>
      <c r="AR85" s="11"/>
      <c r="AS85" s="11"/>
      <c r="AT85" s="14"/>
      <c r="AU85" s="14"/>
      <c r="AV85" s="11"/>
      <c r="AW85" s="11"/>
      <c r="AX85" s="11"/>
      <c r="AY85" s="11"/>
      <c r="AZ85" s="14"/>
      <c r="BA85" s="11"/>
      <c r="BB85" s="11"/>
      <c r="BC85" s="11"/>
      <c r="BD85" s="11"/>
      <c r="BE85" s="11"/>
      <c r="BF85" s="11"/>
      <c r="BG85" s="11"/>
      <c r="BH85" s="11"/>
      <c r="BI85" s="11"/>
      <c r="BJ85" s="11"/>
      <c r="BK85" s="11"/>
      <c r="BL85" s="11"/>
      <c r="BM85" s="11"/>
      <c r="BN85" s="11"/>
      <c r="BO85" s="11"/>
      <c r="BP85" s="11"/>
      <c r="BQ85" s="14"/>
      <c r="BR85" s="11"/>
      <c r="BS85" s="14"/>
      <c r="BT85" s="78"/>
      <c r="BU85" s="68"/>
      <c r="BV85" s="79"/>
      <c r="BW85" s="79"/>
      <c r="BX85" s="79"/>
      <c r="BY85" s="79"/>
      <c r="BZ85" s="13"/>
      <c r="CA85" s="13"/>
      <c r="CB85" s="11"/>
      <c r="CC85" s="11"/>
      <c r="CD85" s="21"/>
      <c r="CE85" s="11"/>
      <c r="CG85" s="21"/>
      <c r="CI85" s="27"/>
      <c r="CJ85" s="21">
        <f t="shared" si="47"/>
        <v>0</v>
      </c>
      <c r="CK85" s="2">
        <f t="shared" si="48"/>
        <v>0</v>
      </c>
      <c r="CN85" s="11"/>
      <c r="CO85" s="11"/>
      <c r="CP85" s="84"/>
      <c r="CQ85" s="84"/>
      <c r="CR85" s="23" t="e">
        <f>BB85-'[51]Biểu B.5_2630 NSDP CT'!BA86-'[51]Biểu B.2_2630 KCM'!#REF!</f>
        <v>#REF!</v>
      </c>
    </row>
    <row r="86" spans="1:96" ht="33" hidden="1" customHeight="1">
      <c r="A86" s="11"/>
      <c r="B86" s="32"/>
      <c r="C86" s="11"/>
      <c r="D86" s="11"/>
      <c r="E86" s="11"/>
      <c r="F86" s="11"/>
      <c r="G86" s="11"/>
      <c r="H86" s="11"/>
      <c r="I86" s="11"/>
      <c r="J86" s="34"/>
      <c r="K86" s="7"/>
      <c r="L86" s="25"/>
      <c r="M86" s="25"/>
      <c r="N86" s="25"/>
      <c r="O86" s="25"/>
      <c r="P86" s="25"/>
      <c r="Q86" s="25"/>
      <c r="R86" s="25"/>
      <c r="S86" s="25"/>
      <c r="T86" s="25"/>
      <c r="U86" s="25"/>
      <c r="V86" s="25"/>
      <c r="W86" s="25"/>
      <c r="X86" s="25"/>
      <c r="Y86" s="25"/>
      <c r="Z86" s="25"/>
      <c r="AA86" s="7"/>
      <c r="AB86" s="7"/>
      <c r="AC86" s="25"/>
      <c r="AD86" s="25"/>
      <c r="AE86" s="7"/>
      <c r="AF86" s="14"/>
      <c r="AG86" s="11"/>
      <c r="AH86" s="11"/>
      <c r="AI86" s="11"/>
      <c r="AJ86" s="11"/>
      <c r="AK86" s="14"/>
      <c r="AL86" s="11"/>
      <c r="AM86" s="11"/>
      <c r="AN86" s="11"/>
      <c r="AO86" s="11"/>
      <c r="AP86" s="14"/>
      <c r="AQ86" s="11"/>
      <c r="AR86" s="11"/>
      <c r="AS86" s="11"/>
      <c r="AT86" s="14"/>
      <c r="AU86" s="14"/>
      <c r="AV86" s="11"/>
      <c r="AW86" s="11"/>
      <c r="AX86" s="11"/>
      <c r="AY86" s="11"/>
      <c r="AZ86" s="14"/>
      <c r="BA86" s="11"/>
      <c r="BB86" s="11"/>
      <c r="BC86" s="11"/>
      <c r="BD86" s="11"/>
      <c r="BE86" s="11"/>
      <c r="BF86" s="11"/>
      <c r="BG86" s="11"/>
      <c r="BH86" s="11"/>
      <c r="BI86" s="11"/>
      <c r="BJ86" s="11"/>
      <c r="BK86" s="11"/>
      <c r="BL86" s="11"/>
      <c r="BM86" s="11"/>
      <c r="BN86" s="11"/>
      <c r="BO86" s="11"/>
      <c r="BP86" s="11"/>
      <c r="BQ86" s="14"/>
      <c r="BR86" s="11"/>
      <c r="BS86" s="14"/>
      <c r="BT86" s="78"/>
      <c r="BU86" s="68"/>
      <c r="BV86" s="79"/>
      <c r="BW86" s="79"/>
      <c r="BX86" s="79"/>
      <c r="BY86" s="79"/>
      <c r="BZ86" s="13"/>
      <c r="CA86" s="13"/>
      <c r="CB86" s="11"/>
      <c r="CC86" s="11"/>
      <c r="CD86" s="21"/>
      <c r="CE86" s="11"/>
      <c r="CG86" s="18" t="e">
        <f>#REF!/(N91-(AE91-#REF!))*100</f>
        <v>#REF!</v>
      </c>
      <c r="CI86" s="27"/>
      <c r="CJ86" s="21">
        <f t="shared" si="47"/>
        <v>0</v>
      </c>
      <c r="CK86" s="2">
        <f t="shared" si="48"/>
        <v>0</v>
      </c>
      <c r="CN86" s="11"/>
      <c r="CO86" s="11"/>
      <c r="CP86" s="84"/>
      <c r="CQ86" s="84"/>
      <c r="CR86" s="23" t="e">
        <f>BB86-'[51]Biểu B.5_2630 NSDP CT'!BA87-'[51]Biểu B.2_2630 KCM'!#REF!</f>
        <v>#REF!</v>
      </c>
    </row>
    <row r="87" spans="1:96" hidden="1">
      <c r="A87" s="63"/>
      <c r="B87" s="32"/>
      <c r="C87" s="11"/>
      <c r="D87" s="11"/>
      <c r="E87" s="11"/>
      <c r="F87" s="11"/>
      <c r="G87" s="11"/>
      <c r="H87" s="11"/>
      <c r="I87" s="7"/>
      <c r="J87" s="7"/>
      <c r="K87" s="7"/>
      <c r="L87" s="25"/>
      <c r="M87" s="25"/>
      <c r="N87" s="25"/>
      <c r="O87" s="25"/>
      <c r="P87" s="25"/>
      <c r="Q87" s="25"/>
      <c r="R87" s="25"/>
      <c r="S87" s="25"/>
      <c r="T87" s="25"/>
      <c r="U87" s="25"/>
      <c r="V87" s="25"/>
      <c r="W87" s="25"/>
      <c r="X87" s="25"/>
      <c r="Y87" s="25"/>
      <c r="Z87" s="25"/>
      <c r="AA87" s="7"/>
      <c r="AB87" s="87"/>
      <c r="AC87" s="25"/>
      <c r="AD87" s="25"/>
      <c r="AE87" s="7"/>
      <c r="AF87" s="14"/>
      <c r="AG87" s="11"/>
      <c r="AH87" s="11"/>
      <c r="AI87" s="11"/>
      <c r="AJ87" s="11"/>
      <c r="AK87" s="14"/>
      <c r="AL87" s="11"/>
      <c r="AM87" s="11"/>
      <c r="AN87" s="11"/>
      <c r="AO87" s="11"/>
      <c r="AP87" s="14"/>
      <c r="AQ87" s="11"/>
      <c r="AR87" s="11"/>
      <c r="AS87" s="11"/>
      <c r="AT87" s="14"/>
      <c r="AU87" s="14"/>
      <c r="AV87" s="11"/>
      <c r="AW87" s="11"/>
      <c r="AX87" s="11"/>
      <c r="AY87" s="11"/>
      <c r="AZ87" s="14"/>
      <c r="BA87" s="11"/>
      <c r="BB87" s="11"/>
      <c r="BC87" s="11"/>
      <c r="BD87" s="11"/>
      <c r="BE87" s="11"/>
      <c r="BF87" s="11"/>
      <c r="BG87" s="11"/>
      <c r="BH87" s="11"/>
      <c r="BI87" s="11"/>
      <c r="BJ87" s="11"/>
      <c r="BK87" s="11"/>
      <c r="BL87" s="11"/>
      <c r="BM87" s="11"/>
      <c r="BN87" s="11"/>
      <c r="BO87" s="11"/>
      <c r="BP87" s="11"/>
      <c r="BQ87" s="14"/>
      <c r="BR87" s="11"/>
      <c r="BS87" s="14"/>
      <c r="BT87" s="11"/>
      <c r="BU87" s="11"/>
      <c r="BV87" s="11"/>
      <c r="BW87" s="11"/>
      <c r="BX87" s="11"/>
      <c r="BY87" s="11"/>
      <c r="BZ87" s="11"/>
      <c r="CA87" s="11"/>
      <c r="CB87" s="11"/>
      <c r="CC87" s="11"/>
      <c r="CD87" s="21"/>
      <c r="CE87" s="11"/>
      <c r="CG87" s="18" t="e">
        <f>#REF!/(N92-(AE92-#REF!))*100</f>
        <v>#REF!</v>
      </c>
      <c r="CI87" s="27"/>
      <c r="CJ87" s="21">
        <f t="shared" si="47"/>
        <v>0</v>
      </c>
      <c r="CK87" s="2">
        <f t="shared" si="48"/>
        <v>0</v>
      </c>
      <c r="CN87" s="11"/>
      <c r="CO87" s="11"/>
      <c r="CP87" s="84"/>
      <c r="CQ87" s="84"/>
      <c r="CR87" s="23" t="e">
        <f>BB87-'[51]Biểu B.5_2630 NSDP CT'!BA88-'[51]Biểu B.2_2630 KCM'!#REF!</f>
        <v>#REF!</v>
      </c>
    </row>
    <row r="88" spans="1:96" ht="29.25" hidden="1" customHeight="1">
      <c r="A88" s="11"/>
      <c r="B88" s="32"/>
      <c r="C88" s="11"/>
      <c r="D88" s="11"/>
      <c r="E88" s="11"/>
      <c r="F88" s="11"/>
      <c r="G88" s="11"/>
      <c r="H88" s="11"/>
      <c r="I88" s="19"/>
      <c r="J88" s="19"/>
      <c r="K88" s="87"/>
      <c r="L88" s="25"/>
      <c r="M88" s="25"/>
      <c r="N88" s="25"/>
      <c r="O88" s="25"/>
      <c r="P88" s="25"/>
      <c r="Q88" s="25"/>
      <c r="R88" s="25"/>
      <c r="S88" s="25"/>
      <c r="T88" s="25"/>
      <c r="U88" s="25"/>
      <c r="V88" s="25"/>
      <c r="W88" s="25"/>
      <c r="X88" s="25"/>
      <c r="Y88" s="25"/>
      <c r="Z88" s="25"/>
      <c r="AA88" s="19"/>
      <c r="AB88" s="87"/>
      <c r="AC88" s="25"/>
      <c r="AD88" s="25"/>
      <c r="AE88" s="7"/>
      <c r="AF88" s="14"/>
      <c r="AG88" s="11"/>
      <c r="AH88" s="11"/>
      <c r="AI88" s="11"/>
      <c r="AJ88" s="11"/>
      <c r="AK88" s="14"/>
      <c r="AL88" s="11"/>
      <c r="AM88" s="11"/>
      <c r="AN88" s="11"/>
      <c r="AO88" s="11"/>
      <c r="AP88" s="14"/>
      <c r="AQ88" s="11"/>
      <c r="AR88" s="11"/>
      <c r="AS88" s="11"/>
      <c r="AT88" s="14"/>
      <c r="AU88" s="14"/>
      <c r="AV88" s="11"/>
      <c r="AW88" s="11"/>
      <c r="AX88" s="11"/>
      <c r="AY88" s="11"/>
      <c r="AZ88" s="14"/>
      <c r="BA88" s="11"/>
      <c r="BB88" s="11"/>
      <c r="BC88" s="11"/>
      <c r="BD88" s="11"/>
      <c r="BE88" s="11"/>
      <c r="BF88" s="11"/>
      <c r="BG88" s="11"/>
      <c r="BH88" s="11"/>
      <c r="BI88" s="11"/>
      <c r="BJ88" s="11"/>
      <c r="BK88" s="11"/>
      <c r="BL88" s="11"/>
      <c r="BM88" s="11"/>
      <c r="BN88" s="11"/>
      <c r="BO88" s="11"/>
      <c r="BP88" s="11"/>
      <c r="BQ88" s="14"/>
      <c r="BR88" s="11"/>
      <c r="BS88" s="14"/>
      <c r="BT88" s="11"/>
      <c r="BU88" s="11"/>
      <c r="BV88" s="11"/>
      <c r="BW88" s="40"/>
      <c r="BX88" s="11"/>
      <c r="BY88" s="11"/>
      <c r="BZ88" s="11"/>
      <c r="CA88" s="11"/>
      <c r="CB88" s="11"/>
      <c r="CC88" s="11"/>
      <c r="CD88" s="21"/>
      <c r="CE88" s="11"/>
      <c r="CG88" s="18"/>
      <c r="CI88" s="27"/>
      <c r="CJ88" s="21">
        <f t="shared" si="47"/>
        <v>0</v>
      </c>
      <c r="CK88" s="2">
        <f t="shared" si="48"/>
        <v>0</v>
      </c>
      <c r="CN88" s="11"/>
      <c r="CO88" s="11"/>
      <c r="CP88" s="84"/>
      <c r="CQ88" s="84"/>
      <c r="CR88" s="23" t="e">
        <f>BB88-'[51]Biểu B.5_2630 NSDP CT'!BA89-'[51]Biểu B.2_2630 KCM'!#REF!</f>
        <v>#REF!</v>
      </c>
    </row>
    <row r="89" spans="1:96" ht="324" hidden="1" customHeight="1">
      <c r="A89" s="63"/>
      <c r="B89" s="32"/>
      <c r="C89" s="11"/>
      <c r="D89" s="11"/>
      <c r="E89" s="11"/>
      <c r="F89" s="11"/>
      <c r="G89" s="11"/>
      <c r="H89" s="11"/>
      <c r="I89" s="11"/>
      <c r="J89" s="7"/>
      <c r="K89" s="71"/>
      <c r="L89" s="7"/>
      <c r="M89" s="7"/>
      <c r="N89" s="7"/>
      <c r="O89" s="7"/>
      <c r="P89" s="7"/>
      <c r="Q89" s="7"/>
      <c r="R89" s="7"/>
      <c r="S89" s="7"/>
      <c r="T89" s="7"/>
      <c r="U89" s="7"/>
      <c r="V89" s="7"/>
      <c r="W89" s="7"/>
      <c r="X89" s="7"/>
      <c r="Y89" s="7"/>
      <c r="Z89" s="7"/>
      <c r="AA89" s="7"/>
      <c r="AB89" s="71"/>
      <c r="AC89" s="7"/>
      <c r="AD89" s="7"/>
      <c r="AE89" s="7"/>
      <c r="AF89" s="14"/>
      <c r="AG89" s="11"/>
      <c r="AH89" s="11"/>
      <c r="AI89" s="11"/>
      <c r="AJ89" s="11"/>
      <c r="AK89" s="14"/>
      <c r="AL89" s="11"/>
      <c r="AM89" s="11"/>
      <c r="AN89" s="11"/>
      <c r="AO89" s="11"/>
      <c r="AP89" s="14"/>
      <c r="AQ89" s="11"/>
      <c r="AR89" s="11"/>
      <c r="AS89" s="11"/>
      <c r="AT89" s="14"/>
      <c r="AU89" s="14"/>
      <c r="AV89" s="11"/>
      <c r="AW89" s="11"/>
      <c r="AX89" s="11"/>
      <c r="AY89" s="11"/>
      <c r="AZ89" s="14"/>
      <c r="BA89" s="11"/>
      <c r="BB89" s="11"/>
      <c r="BC89" s="11"/>
      <c r="BD89" s="11"/>
      <c r="BE89" s="11"/>
      <c r="BF89" s="11"/>
      <c r="BG89" s="11"/>
      <c r="BH89" s="11"/>
      <c r="BI89" s="11"/>
      <c r="BJ89" s="11"/>
      <c r="BK89" s="11"/>
      <c r="BL89" s="11"/>
      <c r="BM89" s="11"/>
      <c r="BN89" s="11"/>
      <c r="BO89" s="11"/>
      <c r="BP89" s="11"/>
      <c r="BQ89" s="14"/>
      <c r="BR89" s="11"/>
      <c r="BS89" s="14"/>
      <c r="BT89" s="14"/>
      <c r="BU89" s="14"/>
      <c r="BV89" s="14"/>
      <c r="BW89" s="11"/>
      <c r="BX89" s="11"/>
      <c r="BY89" s="14"/>
      <c r="BZ89" s="14"/>
      <c r="CA89" s="14"/>
      <c r="CB89" s="11"/>
      <c r="CC89" s="11"/>
      <c r="CD89" s="21"/>
      <c r="CE89" s="11"/>
      <c r="CG89" s="21"/>
      <c r="CI89" s="27"/>
      <c r="CJ89" s="21"/>
      <c r="CN89" s="11"/>
      <c r="CO89" s="11"/>
      <c r="CP89" s="84"/>
      <c r="CQ89" s="84"/>
      <c r="CR89" s="23" t="e">
        <f>BB89-'[51]Biểu B.5_2630 NSDP CT'!BA90-'[51]Biểu B.2_2630 KCM'!#REF!</f>
        <v>#REF!</v>
      </c>
    </row>
    <row r="90" spans="1:96" ht="35.700000000000003" hidden="1" customHeight="1">
      <c r="A90" s="11"/>
      <c r="B90" s="32"/>
      <c r="C90" s="11"/>
      <c r="D90" s="11"/>
      <c r="E90" s="11"/>
      <c r="F90" s="11"/>
      <c r="G90" s="11"/>
      <c r="H90" s="11"/>
      <c r="I90" s="11"/>
      <c r="J90" s="7"/>
      <c r="K90" s="71"/>
      <c r="L90" s="7"/>
      <c r="M90" s="7"/>
      <c r="N90" s="7"/>
      <c r="O90" s="7"/>
      <c r="P90" s="7"/>
      <c r="Q90" s="7"/>
      <c r="R90" s="7"/>
      <c r="S90" s="7"/>
      <c r="T90" s="7"/>
      <c r="U90" s="7"/>
      <c r="V90" s="7"/>
      <c r="W90" s="7"/>
      <c r="X90" s="7"/>
      <c r="Y90" s="7"/>
      <c r="Z90" s="7"/>
      <c r="AA90" s="7"/>
      <c r="AB90" s="71"/>
      <c r="AC90" s="7"/>
      <c r="AD90" s="7"/>
      <c r="AE90" s="7"/>
      <c r="AF90" s="14"/>
      <c r="AG90" s="11"/>
      <c r="AH90" s="11"/>
      <c r="AI90" s="11"/>
      <c r="AJ90" s="11"/>
      <c r="AK90" s="14"/>
      <c r="AL90" s="11"/>
      <c r="AM90" s="11"/>
      <c r="AN90" s="11"/>
      <c r="AO90" s="11"/>
      <c r="AP90" s="14"/>
      <c r="AQ90" s="11"/>
      <c r="AR90" s="11"/>
      <c r="AS90" s="11"/>
      <c r="AT90" s="14"/>
      <c r="AU90" s="14"/>
      <c r="AV90" s="11"/>
      <c r="AW90" s="11"/>
      <c r="AX90" s="11"/>
      <c r="AY90" s="11"/>
      <c r="AZ90" s="14"/>
      <c r="BA90" s="11"/>
      <c r="BB90" s="11"/>
      <c r="BC90" s="11"/>
      <c r="BD90" s="11"/>
      <c r="BE90" s="11"/>
      <c r="BF90" s="11"/>
      <c r="BG90" s="11"/>
      <c r="BH90" s="11"/>
      <c r="BI90" s="11"/>
      <c r="BJ90" s="11"/>
      <c r="BK90" s="11"/>
      <c r="BL90" s="11"/>
      <c r="BM90" s="11"/>
      <c r="BN90" s="11"/>
      <c r="BO90" s="11"/>
      <c r="BP90" s="11"/>
      <c r="BQ90" s="14"/>
      <c r="BR90" s="11"/>
      <c r="BS90" s="14"/>
      <c r="BT90" s="14"/>
      <c r="BU90" s="14"/>
      <c r="BV90" s="14"/>
      <c r="BW90" s="11"/>
      <c r="BX90" s="11"/>
      <c r="BY90" s="14"/>
      <c r="BZ90" s="14"/>
      <c r="CA90" s="14"/>
      <c r="CB90" s="11"/>
      <c r="CC90" s="11"/>
      <c r="CD90" s="21"/>
      <c r="CE90" s="11"/>
      <c r="CG90" s="18" t="e">
        <f>#REF!/(N95-(AE95-#REF!))*100</f>
        <v>#REF!</v>
      </c>
      <c r="CI90" s="27"/>
      <c r="CJ90" s="21">
        <f>IF(BS95&lt;&gt;0,IF(AG95=0,BA95,0),0)</f>
        <v>0</v>
      </c>
      <c r="CK90" s="2">
        <f>IF(BS95&lt;&gt;0,IF(AG95&lt;&gt;BA95,1,0),0)</f>
        <v>0</v>
      </c>
      <c r="CN90" s="11"/>
      <c r="CO90" s="11"/>
      <c r="CP90" s="84"/>
      <c r="CQ90" s="84"/>
      <c r="CR90" s="23" t="e">
        <f>BB90-'[51]Biểu B.5_2630 NSDP CT'!BA91-'[51]Biểu B.2_2630 KCM'!#REF!</f>
        <v>#REF!</v>
      </c>
    </row>
    <row r="91" spans="1:96" s="4" customFormat="1" ht="42" hidden="1" customHeight="1">
      <c r="A91" s="16" t="s">
        <v>135</v>
      </c>
      <c r="B91" s="24" t="s">
        <v>188</v>
      </c>
      <c r="C91" s="24"/>
      <c r="D91" s="16">
        <v>1</v>
      </c>
      <c r="E91" s="16">
        <v>0</v>
      </c>
      <c r="F91" s="16">
        <f t="shared" ref="F91:H91" si="49">F92</f>
        <v>0</v>
      </c>
      <c r="G91" s="16"/>
      <c r="H91" s="16">
        <f t="shared" si="49"/>
        <v>0</v>
      </c>
      <c r="I91" s="30"/>
      <c r="J91" s="25">
        <f t="shared" ref="J91:BR91" si="50">J92</f>
        <v>0</v>
      </c>
      <c r="K91" s="25">
        <f t="shared" si="50"/>
        <v>0</v>
      </c>
      <c r="L91" s="25">
        <f t="shared" si="50"/>
        <v>0</v>
      </c>
      <c r="M91" s="25">
        <f t="shared" si="50"/>
        <v>0</v>
      </c>
      <c r="N91" s="25">
        <f t="shared" si="50"/>
        <v>0</v>
      </c>
      <c r="O91" s="25">
        <f t="shared" si="50"/>
        <v>0</v>
      </c>
      <c r="P91" s="25">
        <f t="shared" si="50"/>
        <v>0</v>
      </c>
      <c r="Q91" s="25">
        <f t="shared" si="50"/>
        <v>0</v>
      </c>
      <c r="R91" s="25">
        <f t="shared" si="50"/>
        <v>0</v>
      </c>
      <c r="S91" s="25">
        <f t="shared" si="50"/>
        <v>0</v>
      </c>
      <c r="T91" s="25">
        <f t="shared" si="50"/>
        <v>0</v>
      </c>
      <c r="U91" s="25">
        <f t="shared" si="50"/>
        <v>0</v>
      </c>
      <c r="V91" s="25">
        <f t="shared" si="50"/>
        <v>0</v>
      </c>
      <c r="W91" s="25">
        <f t="shared" si="50"/>
        <v>0</v>
      </c>
      <c r="X91" s="25">
        <f t="shared" si="50"/>
        <v>0</v>
      </c>
      <c r="Y91" s="25">
        <f t="shared" si="50"/>
        <v>0</v>
      </c>
      <c r="Z91" s="25">
        <f t="shared" si="50"/>
        <v>0</v>
      </c>
      <c r="AA91" s="25">
        <f t="shared" si="50"/>
        <v>0</v>
      </c>
      <c r="AB91" s="25">
        <f t="shared" si="50"/>
        <v>0</v>
      </c>
      <c r="AC91" s="25">
        <f t="shared" si="50"/>
        <v>0</v>
      </c>
      <c r="AD91" s="25">
        <f t="shared" si="50"/>
        <v>0</v>
      </c>
      <c r="AE91" s="25">
        <f t="shared" si="50"/>
        <v>0</v>
      </c>
      <c r="AF91" s="25">
        <v>14000</v>
      </c>
      <c r="AG91" s="25">
        <v>14000</v>
      </c>
      <c r="AH91" s="25">
        <v>0</v>
      </c>
      <c r="AI91" s="25">
        <v>0</v>
      </c>
      <c r="AJ91" s="25">
        <v>0</v>
      </c>
      <c r="AK91" s="25">
        <v>0</v>
      </c>
      <c r="AL91" s="25">
        <v>0</v>
      </c>
      <c r="AM91" s="25">
        <v>0</v>
      </c>
      <c r="AN91" s="25">
        <v>0</v>
      </c>
      <c r="AO91" s="25">
        <f t="shared" si="50"/>
        <v>0</v>
      </c>
      <c r="AP91" s="25">
        <v>0</v>
      </c>
      <c r="AQ91" s="25">
        <v>0</v>
      </c>
      <c r="AR91" s="25">
        <v>0</v>
      </c>
      <c r="AS91" s="25">
        <v>0</v>
      </c>
      <c r="AT91" s="25"/>
      <c r="AU91" s="25">
        <v>0</v>
      </c>
      <c r="AV91" s="25">
        <v>0</v>
      </c>
      <c r="AW91" s="25">
        <v>0</v>
      </c>
      <c r="AX91" s="25">
        <v>0</v>
      </c>
      <c r="AY91" s="25">
        <f t="shared" si="50"/>
        <v>0</v>
      </c>
      <c r="AZ91" s="25">
        <f t="shared" si="50"/>
        <v>0</v>
      </c>
      <c r="BA91" s="25">
        <f t="shared" si="50"/>
        <v>0</v>
      </c>
      <c r="BB91" s="25">
        <f t="shared" si="50"/>
        <v>0</v>
      </c>
      <c r="BC91" s="25">
        <f t="shared" si="50"/>
        <v>0</v>
      </c>
      <c r="BD91" s="25">
        <f t="shared" si="50"/>
        <v>0</v>
      </c>
      <c r="BE91" s="25">
        <f t="shared" si="50"/>
        <v>0</v>
      </c>
      <c r="BF91" s="25">
        <f t="shared" si="50"/>
        <v>0</v>
      </c>
      <c r="BG91" s="25">
        <f t="shared" si="50"/>
        <v>0</v>
      </c>
      <c r="BH91" s="25">
        <f t="shared" si="50"/>
        <v>0</v>
      </c>
      <c r="BI91" s="25"/>
      <c r="BJ91" s="25"/>
      <c r="BK91" s="25"/>
      <c r="BL91" s="25">
        <f t="shared" si="50"/>
        <v>0</v>
      </c>
      <c r="BM91" s="25">
        <f t="shared" si="50"/>
        <v>0</v>
      </c>
      <c r="BN91" s="25">
        <f t="shared" si="50"/>
        <v>0</v>
      </c>
      <c r="BO91" s="25">
        <f t="shared" si="50"/>
        <v>0</v>
      </c>
      <c r="BP91" s="25">
        <f t="shared" si="50"/>
        <v>0</v>
      </c>
      <c r="BQ91" s="31"/>
      <c r="BR91" s="25">
        <f t="shared" si="50"/>
        <v>0</v>
      </c>
      <c r="BS91" s="31"/>
      <c r="BT91" s="31"/>
      <c r="BU91" s="31"/>
      <c r="BV91" s="31"/>
      <c r="BW91" s="31"/>
      <c r="BX91" s="31"/>
      <c r="BY91" s="31"/>
      <c r="BZ91" s="31"/>
      <c r="CA91" s="31"/>
      <c r="CB91" s="11" t="s">
        <v>188</v>
      </c>
      <c r="CC91" s="31"/>
      <c r="CD91" s="18">
        <f>IFERROR(BA91/(K91-(AB91-BA91)-M91)*100,0)</f>
        <v>0</v>
      </c>
      <c r="CE91" s="30"/>
      <c r="CG91" s="18" t="e">
        <f>#REF!/(N96-(AE96-#REF!))*100</f>
        <v>#REF!</v>
      </c>
      <c r="CI91" s="27"/>
      <c r="CJ91" s="21">
        <f>IF(BS96&lt;&gt;0,IF(AG96=0,BA96,0),0)</f>
        <v>0</v>
      </c>
      <c r="CK91" s="2">
        <f>IF(BS96&lt;&gt;0,IF(AG96&lt;&gt;BA96,1,0),0)</f>
        <v>0</v>
      </c>
      <c r="CN91" s="28">
        <f t="shared" ref="CN91:CQ91" si="51">CN92</f>
        <v>0</v>
      </c>
      <c r="CO91" s="25">
        <f t="shared" si="51"/>
        <v>0</v>
      </c>
      <c r="CP91" s="26">
        <f t="shared" si="51"/>
        <v>0</v>
      </c>
      <c r="CQ91" s="26">
        <f t="shared" si="51"/>
        <v>0</v>
      </c>
      <c r="CR91" s="23" t="e">
        <f>BB91-'[51]Biểu B.5_2630 NSDP CT'!BA92-'[51]Biểu B.2_2630 KCM'!#REF!</f>
        <v>#REF!</v>
      </c>
    </row>
    <row r="92" spans="1:96" s="4" customFormat="1" ht="42" hidden="1" customHeight="1">
      <c r="A92" s="29" t="s">
        <v>139</v>
      </c>
      <c r="B92" s="24" t="s">
        <v>140</v>
      </c>
      <c r="C92" s="24"/>
      <c r="D92" s="16">
        <v>1</v>
      </c>
      <c r="E92" s="16">
        <v>0</v>
      </c>
      <c r="F92" s="16">
        <f>F93</f>
        <v>0</v>
      </c>
      <c r="G92" s="16"/>
      <c r="H92" s="16">
        <f>H93</f>
        <v>0</v>
      </c>
      <c r="I92" s="30"/>
      <c r="J92" s="25">
        <f t="shared" ref="J92:BB92" si="52">SUM(J94:J94)</f>
        <v>0</v>
      </c>
      <c r="K92" s="25">
        <f t="shared" si="52"/>
        <v>0</v>
      </c>
      <c r="L92" s="25">
        <f t="shared" si="52"/>
        <v>0</v>
      </c>
      <c r="M92" s="25">
        <f t="shared" si="52"/>
        <v>0</v>
      </c>
      <c r="N92" s="25">
        <f t="shared" si="52"/>
        <v>0</v>
      </c>
      <c r="O92" s="25">
        <f t="shared" si="52"/>
        <v>0</v>
      </c>
      <c r="P92" s="25">
        <f t="shared" si="52"/>
        <v>0</v>
      </c>
      <c r="Q92" s="25">
        <f t="shared" si="52"/>
        <v>0</v>
      </c>
      <c r="R92" s="25">
        <f t="shared" si="52"/>
        <v>0</v>
      </c>
      <c r="S92" s="25">
        <f t="shared" si="52"/>
        <v>0</v>
      </c>
      <c r="T92" s="25">
        <f t="shared" si="52"/>
        <v>0</v>
      </c>
      <c r="U92" s="25">
        <f t="shared" si="52"/>
        <v>0</v>
      </c>
      <c r="V92" s="25">
        <f t="shared" si="52"/>
        <v>0</v>
      </c>
      <c r="W92" s="25">
        <f t="shared" si="52"/>
        <v>0</v>
      </c>
      <c r="X92" s="25">
        <f t="shared" si="52"/>
        <v>0</v>
      </c>
      <c r="Y92" s="25">
        <f t="shared" si="52"/>
        <v>0</v>
      </c>
      <c r="Z92" s="25">
        <f t="shared" si="52"/>
        <v>0</v>
      </c>
      <c r="AA92" s="25">
        <f t="shared" si="52"/>
        <v>0</v>
      </c>
      <c r="AB92" s="25">
        <f t="shared" si="52"/>
        <v>0</v>
      </c>
      <c r="AC92" s="25">
        <f t="shared" si="52"/>
        <v>0</v>
      </c>
      <c r="AD92" s="25">
        <f t="shared" si="52"/>
        <v>0</v>
      </c>
      <c r="AE92" s="25">
        <f t="shared" si="52"/>
        <v>0</v>
      </c>
      <c r="AF92" s="25">
        <v>14000</v>
      </c>
      <c r="AG92" s="25">
        <v>14000</v>
      </c>
      <c r="AH92" s="25">
        <v>0</v>
      </c>
      <c r="AI92" s="25">
        <v>0</v>
      </c>
      <c r="AJ92" s="25">
        <v>0</v>
      </c>
      <c r="AK92" s="25">
        <v>0</v>
      </c>
      <c r="AL92" s="25">
        <v>0</v>
      </c>
      <c r="AM92" s="25">
        <v>0</v>
      </c>
      <c r="AN92" s="25">
        <v>0</v>
      </c>
      <c r="AO92" s="25">
        <f t="shared" ref="AO92" si="53">SUM(AO94:AO94)</f>
        <v>0</v>
      </c>
      <c r="AP92" s="25">
        <v>0</v>
      </c>
      <c r="AQ92" s="25">
        <v>0</v>
      </c>
      <c r="AR92" s="25">
        <v>0</v>
      </c>
      <c r="AS92" s="25">
        <v>0</v>
      </c>
      <c r="AT92" s="25"/>
      <c r="AU92" s="25">
        <v>0</v>
      </c>
      <c r="AV92" s="25">
        <v>0</v>
      </c>
      <c r="AW92" s="25">
        <v>0</v>
      </c>
      <c r="AX92" s="25">
        <v>0</v>
      </c>
      <c r="AY92" s="25">
        <f t="shared" ref="AY92" si="54">SUM(AY94:AY94)</f>
        <v>0</v>
      </c>
      <c r="AZ92" s="25">
        <f t="shared" si="52"/>
        <v>0</v>
      </c>
      <c r="BA92" s="25">
        <f t="shared" si="52"/>
        <v>0</v>
      </c>
      <c r="BB92" s="25">
        <f t="shared" si="52"/>
        <v>0</v>
      </c>
      <c r="BC92" s="25">
        <f t="shared" ref="BC92:BR92" si="55">SUM(BC94:BC94)</f>
        <v>0</v>
      </c>
      <c r="BD92" s="25">
        <f t="shared" si="55"/>
        <v>0</v>
      </c>
      <c r="BE92" s="25">
        <f t="shared" si="55"/>
        <v>0</v>
      </c>
      <c r="BF92" s="25">
        <f t="shared" si="55"/>
        <v>0</v>
      </c>
      <c r="BG92" s="25">
        <f t="shared" si="55"/>
        <v>0</v>
      </c>
      <c r="BH92" s="25">
        <f t="shared" si="55"/>
        <v>0</v>
      </c>
      <c r="BI92" s="25"/>
      <c r="BJ92" s="25"/>
      <c r="BK92" s="25"/>
      <c r="BL92" s="25">
        <f t="shared" ref="BL92" si="56">SUM(BL94:BL94)</f>
        <v>0</v>
      </c>
      <c r="BM92" s="25">
        <f t="shared" si="55"/>
        <v>0</v>
      </c>
      <c r="BN92" s="25">
        <f t="shared" si="55"/>
        <v>0</v>
      </c>
      <c r="BO92" s="25">
        <f t="shared" si="55"/>
        <v>0</v>
      </c>
      <c r="BP92" s="25">
        <f t="shared" si="55"/>
        <v>0</v>
      </c>
      <c r="BQ92" s="31"/>
      <c r="BR92" s="25">
        <f t="shared" si="55"/>
        <v>0</v>
      </c>
      <c r="BS92" s="31"/>
      <c r="BT92" s="31"/>
      <c r="BU92" s="31"/>
      <c r="BV92" s="31"/>
      <c r="BW92" s="31"/>
      <c r="BX92" s="31"/>
      <c r="BY92" s="31"/>
      <c r="BZ92" s="31"/>
      <c r="CA92" s="31"/>
      <c r="CB92" s="11" t="s">
        <v>188</v>
      </c>
      <c r="CC92" s="11" t="s">
        <v>141</v>
      </c>
      <c r="CD92" s="18">
        <f>IFERROR(BA92/(K92-(AB92-BA92)-M92)*100,0)</f>
        <v>0</v>
      </c>
      <c r="CE92" s="30"/>
      <c r="CG92" s="18"/>
      <c r="CI92" s="27"/>
      <c r="CJ92" s="21">
        <f>IF(BS97&lt;&gt;0,IF(AG97=0,BA97,0),0)</f>
        <v>0</v>
      </c>
      <c r="CK92" s="2">
        <f>IF(BS97&lt;&gt;0,IF(AG97&lt;&gt;BA97,1,0),0)</f>
        <v>0</v>
      </c>
      <c r="CN92" s="25">
        <f t="shared" ref="CN92:CO92" si="57">SUM(CN94:CN94)</f>
        <v>0</v>
      </c>
      <c r="CO92" s="25">
        <f t="shared" si="57"/>
        <v>0</v>
      </c>
      <c r="CP92" s="26">
        <f t="shared" ref="CP92:CQ92" si="58">SUM(CP94:CP94)</f>
        <v>0</v>
      </c>
      <c r="CQ92" s="26">
        <f t="shared" si="58"/>
        <v>0</v>
      </c>
      <c r="CR92" s="23" t="e">
        <f>BB92-'[51]Biểu B.5_2630 NSDP CT'!BA93-'[51]Biểu B.2_2630 KCM'!#REF!</f>
        <v>#REF!</v>
      </c>
    </row>
    <row r="93" spans="1:96" s="4" customFormat="1" ht="286.5" hidden="1" customHeight="1">
      <c r="A93" s="29"/>
      <c r="B93" s="37" t="s">
        <v>185</v>
      </c>
      <c r="C93" s="24"/>
      <c r="D93" s="16">
        <v>1</v>
      </c>
      <c r="E93" s="16">
        <v>0</v>
      </c>
      <c r="F93" s="16">
        <f>A94</f>
        <v>0</v>
      </c>
      <c r="G93" s="30"/>
      <c r="H93" s="30">
        <f>A94</f>
        <v>0</v>
      </c>
      <c r="I93" s="30"/>
      <c r="J93" s="62">
        <f>SUM(J94)</f>
        <v>0</v>
      </c>
      <c r="K93" s="62">
        <f t="shared" ref="K93:BR93" si="59">SUM(K94)</f>
        <v>0</v>
      </c>
      <c r="L93" s="62">
        <f t="shared" si="59"/>
        <v>0</v>
      </c>
      <c r="M93" s="62">
        <f t="shared" si="59"/>
        <v>0</v>
      </c>
      <c r="N93" s="62">
        <f t="shared" si="59"/>
        <v>0</v>
      </c>
      <c r="O93" s="62">
        <f t="shared" si="59"/>
        <v>0</v>
      </c>
      <c r="P93" s="62">
        <f t="shared" si="59"/>
        <v>0</v>
      </c>
      <c r="Q93" s="62">
        <f t="shared" si="59"/>
        <v>0</v>
      </c>
      <c r="R93" s="62">
        <f t="shared" si="59"/>
        <v>0</v>
      </c>
      <c r="S93" s="62">
        <f t="shared" si="59"/>
        <v>0</v>
      </c>
      <c r="T93" s="62">
        <f t="shared" si="59"/>
        <v>0</v>
      </c>
      <c r="U93" s="62">
        <f t="shared" si="59"/>
        <v>0</v>
      </c>
      <c r="V93" s="62">
        <f t="shared" si="59"/>
        <v>0</v>
      </c>
      <c r="W93" s="62">
        <f t="shared" si="59"/>
        <v>0</v>
      </c>
      <c r="X93" s="62">
        <f t="shared" si="59"/>
        <v>0</v>
      </c>
      <c r="Y93" s="62">
        <f t="shared" si="59"/>
        <v>0</v>
      </c>
      <c r="Z93" s="62">
        <f t="shared" si="59"/>
        <v>0</v>
      </c>
      <c r="AA93" s="62">
        <f t="shared" si="59"/>
        <v>0</v>
      </c>
      <c r="AB93" s="62">
        <f t="shared" si="59"/>
        <v>0</v>
      </c>
      <c r="AC93" s="62">
        <f t="shared" si="59"/>
        <v>0</v>
      </c>
      <c r="AD93" s="62">
        <f t="shared" si="59"/>
        <v>0</v>
      </c>
      <c r="AE93" s="62">
        <f t="shared" si="59"/>
        <v>0</v>
      </c>
      <c r="AF93" s="62">
        <v>14000</v>
      </c>
      <c r="AG93" s="62">
        <v>14000</v>
      </c>
      <c r="AH93" s="62">
        <v>0</v>
      </c>
      <c r="AI93" s="62">
        <v>0</v>
      </c>
      <c r="AJ93" s="25"/>
      <c r="AK93" s="62">
        <v>0</v>
      </c>
      <c r="AL93" s="62">
        <v>0</v>
      </c>
      <c r="AM93" s="62">
        <v>0</v>
      </c>
      <c r="AN93" s="62">
        <v>0</v>
      </c>
      <c r="AO93" s="62">
        <f t="shared" si="59"/>
        <v>0</v>
      </c>
      <c r="AP93" s="62">
        <v>0</v>
      </c>
      <c r="AQ93" s="62">
        <v>0</v>
      </c>
      <c r="AR93" s="62">
        <v>0</v>
      </c>
      <c r="AS93" s="62">
        <v>0</v>
      </c>
      <c r="AT93" s="62"/>
      <c r="AU93" s="62">
        <v>0</v>
      </c>
      <c r="AV93" s="62">
        <v>0</v>
      </c>
      <c r="AW93" s="62">
        <v>0</v>
      </c>
      <c r="AX93" s="62">
        <v>0</v>
      </c>
      <c r="AY93" s="62">
        <f t="shared" si="59"/>
        <v>0</v>
      </c>
      <c r="AZ93" s="62">
        <f t="shared" si="59"/>
        <v>0</v>
      </c>
      <c r="BA93" s="62">
        <f t="shared" si="59"/>
        <v>0</v>
      </c>
      <c r="BB93" s="62">
        <f t="shared" si="59"/>
        <v>0</v>
      </c>
      <c r="BC93" s="62">
        <f t="shared" si="59"/>
        <v>0</v>
      </c>
      <c r="BD93" s="62">
        <f t="shared" si="59"/>
        <v>0</v>
      </c>
      <c r="BE93" s="62">
        <f t="shared" si="59"/>
        <v>0</v>
      </c>
      <c r="BF93" s="62">
        <f t="shared" si="59"/>
        <v>0</v>
      </c>
      <c r="BG93" s="62">
        <f t="shared" si="59"/>
        <v>0</v>
      </c>
      <c r="BH93" s="62">
        <f t="shared" si="59"/>
        <v>0</v>
      </c>
      <c r="BI93" s="62"/>
      <c r="BJ93" s="62"/>
      <c r="BK93" s="62"/>
      <c r="BL93" s="62">
        <f t="shared" si="59"/>
        <v>0</v>
      </c>
      <c r="BM93" s="62">
        <f t="shared" si="59"/>
        <v>0</v>
      </c>
      <c r="BN93" s="62">
        <f t="shared" si="59"/>
        <v>0</v>
      </c>
      <c r="BO93" s="62">
        <f t="shared" si="59"/>
        <v>0</v>
      </c>
      <c r="BP93" s="62">
        <f t="shared" si="59"/>
        <v>0</v>
      </c>
      <c r="BQ93" s="31"/>
      <c r="BR93" s="62">
        <f t="shared" si="59"/>
        <v>0</v>
      </c>
      <c r="BS93" s="31"/>
      <c r="BT93" s="88"/>
      <c r="BU93" s="88"/>
      <c r="BV93" s="88"/>
      <c r="BW93" s="88"/>
      <c r="BX93" s="88"/>
      <c r="BY93" s="88"/>
      <c r="BZ93" s="88"/>
      <c r="CA93" s="88"/>
      <c r="CB93" s="11"/>
      <c r="CC93" s="11"/>
      <c r="CD93" s="18">
        <f>IFERROR(BA93/(K93-(AB93-BA93)-M93)*100,0)</f>
        <v>0</v>
      </c>
      <c r="CE93" s="30"/>
      <c r="CI93" s="27"/>
      <c r="CJ93" s="21">
        <f>IF(BS493&lt;&gt;0,IF(AG493=0,BA493,0),0)</f>
        <v>0</v>
      </c>
      <c r="CK93" s="2">
        <f>IF(BS493&lt;&gt;0,IF(AG493&lt;&gt;BA493,1,0),0)</f>
        <v>0</v>
      </c>
      <c r="CN93" s="62">
        <f t="shared" ref="CN93:CO93" si="60">SUM(CN94)</f>
        <v>0</v>
      </c>
      <c r="CO93" s="62">
        <f t="shared" si="60"/>
        <v>0</v>
      </c>
      <c r="CP93" s="76">
        <f t="shared" ref="CP93:CQ93" si="61">SUM(CP94)</f>
        <v>0</v>
      </c>
      <c r="CQ93" s="76">
        <f t="shared" si="61"/>
        <v>0</v>
      </c>
      <c r="CR93" s="23" t="e">
        <f>BB93-'[51]Biểu B.5_2630 NSDP CT'!BA94-'[51]Biểu B.2_2630 KCM'!#REF!</f>
        <v>#REF!</v>
      </c>
    </row>
    <row r="94" spans="1:96" s="4" customFormat="1" ht="327.75" hidden="1" customHeight="1">
      <c r="A94" s="11"/>
      <c r="B94" s="32"/>
      <c r="C94" s="11"/>
      <c r="D94" s="11"/>
      <c r="E94" s="11"/>
      <c r="F94" s="11"/>
      <c r="G94" s="11"/>
      <c r="H94" s="11"/>
      <c r="I94" s="11"/>
      <c r="J94" s="7"/>
      <c r="K94" s="7"/>
      <c r="L94" s="7"/>
      <c r="M94" s="7"/>
      <c r="N94" s="7"/>
      <c r="O94" s="7"/>
      <c r="P94" s="7"/>
      <c r="Q94" s="7"/>
      <c r="R94" s="7"/>
      <c r="S94" s="7"/>
      <c r="T94" s="7"/>
      <c r="U94" s="7"/>
      <c r="V94" s="7"/>
      <c r="W94" s="7"/>
      <c r="X94" s="7"/>
      <c r="Y94" s="7"/>
      <c r="Z94" s="7"/>
      <c r="AA94" s="7"/>
      <c r="AB94" s="7"/>
      <c r="AC94" s="7"/>
      <c r="AD94" s="7"/>
      <c r="AE94" s="7"/>
      <c r="AF94" s="19"/>
      <c r="AG94" s="19"/>
      <c r="AH94" s="11"/>
      <c r="AI94" s="11"/>
      <c r="AJ94" s="11"/>
      <c r="AK94" s="19"/>
      <c r="AL94" s="19"/>
      <c r="AM94" s="11"/>
      <c r="AN94" s="11"/>
      <c r="AO94" s="11"/>
      <c r="AP94" s="19"/>
      <c r="AQ94" s="19"/>
      <c r="AR94" s="11"/>
      <c r="AS94" s="11"/>
      <c r="AT94" s="11"/>
      <c r="AU94" s="19"/>
      <c r="AV94" s="19"/>
      <c r="AW94" s="11"/>
      <c r="AX94" s="11"/>
      <c r="AY94" s="11"/>
      <c r="AZ94" s="19"/>
      <c r="BA94" s="19"/>
      <c r="BB94" s="11"/>
      <c r="BC94" s="11"/>
      <c r="BD94" s="11"/>
      <c r="BE94" s="11"/>
      <c r="BF94" s="11"/>
      <c r="BG94" s="11"/>
      <c r="BH94" s="11"/>
      <c r="BI94" s="11"/>
      <c r="BJ94" s="11"/>
      <c r="BK94" s="11"/>
      <c r="BL94" s="11"/>
      <c r="BM94" s="11"/>
      <c r="BN94" s="11"/>
      <c r="BO94" s="11"/>
      <c r="BP94" s="11"/>
      <c r="BQ94" s="11"/>
      <c r="BR94" s="11"/>
      <c r="BS94" s="11"/>
      <c r="BT94" s="14"/>
      <c r="BU94" s="14"/>
      <c r="BV94" s="14"/>
      <c r="BW94" s="14"/>
      <c r="BX94" s="14"/>
      <c r="BY94" s="14"/>
      <c r="BZ94" s="89"/>
      <c r="CA94" s="89"/>
      <c r="CB94" s="11"/>
      <c r="CC94" s="11"/>
      <c r="CD94" s="21"/>
      <c r="CE94" s="11"/>
      <c r="CF94" s="4" t="s">
        <v>189</v>
      </c>
      <c r="CI94" s="27"/>
      <c r="CJ94" s="21">
        <f>IF(BS525&lt;&gt;0,IF(AG525=0,BA525,0),0)</f>
        <v>0</v>
      </c>
      <c r="CK94" s="2">
        <f>IF(BS525&lt;&gt;0,IF(AG525&lt;&gt;BA525,1,0),0)</f>
        <v>0</v>
      </c>
      <c r="CN94" s="11"/>
      <c r="CO94" s="11"/>
      <c r="CP94" s="84"/>
      <c r="CQ94" s="84"/>
      <c r="CR94" s="23" t="e">
        <f>BB94-'[51]Biểu B.5_2630 NSDP CT'!BA95-'[51]Biểu B.2_2630 KCM'!#REF!</f>
        <v>#REF!</v>
      </c>
    </row>
    <row r="95" spans="1:96" s="4" customFormat="1" ht="47.25" hidden="1" customHeight="1">
      <c r="A95" s="16" t="s">
        <v>190</v>
      </c>
      <c r="B95" s="24" t="s">
        <v>54</v>
      </c>
      <c r="C95" s="24"/>
      <c r="D95" s="16">
        <v>7</v>
      </c>
      <c r="E95" s="16">
        <v>2</v>
      </c>
      <c r="F95" s="16">
        <f t="shared" ref="F95:H95" si="62">F96</f>
        <v>0</v>
      </c>
      <c r="G95" s="16">
        <f t="shared" si="62"/>
        <v>0</v>
      </c>
      <c r="H95" s="16">
        <f t="shared" si="62"/>
        <v>0</v>
      </c>
      <c r="I95" s="16"/>
      <c r="J95" s="25">
        <f t="shared" ref="J95:BR95" si="63">J96</f>
        <v>0</v>
      </c>
      <c r="K95" s="25">
        <f t="shared" si="63"/>
        <v>0</v>
      </c>
      <c r="L95" s="25">
        <f t="shared" si="63"/>
        <v>0</v>
      </c>
      <c r="M95" s="25">
        <f t="shared" si="63"/>
        <v>0</v>
      </c>
      <c r="N95" s="25">
        <f t="shared" si="63"/>
        <v>0</v>
      </c>
      <c r="O95" s="25">
        <f t="shared" si="63"/>
        <v>0</v>
      </c>
      <c r="P95" s="25">
        <f t="shared" si="63"/>
        <v>0</v>
      </c>
      <c r="Q95" s="25">
        <f t="shared" si="63"/>
        <v>0</v>
      </c>
      <c r="R95" s="25">
        <f t="shared" si="63"/>
        <v>0</v>
      </c>
      <c r="S95" s="25">
        <f t="shared" si="63"/>
        <v>0</v>
      </c>
      <c r="T95" s="25">
        <f t="shared" si="63"/>
        <v>0</v>
      </c>
      <c r="U95" s="25">
        <f t="shared" si="63"/>
        <v>0</v>
      </c>
      <c r="V95" s="25">
        <f t="shared" si="63"/>
        <v>0</v>
      </c>
      <c r="W95" s="25">
        <f t="shared" si="63"/>
        <v>0</v>
      </c>
      <c r="X95" s="25">
        <f t="shared" si="63"/>
        <v>0</v>
      </c>
      <c r="Y95" s="25">
        <f t="shared" si="63"/>
        <v>0</v>
      </c>
      <c r="Z95" s="25">
        <f t="shared" si="63"/>
        <v>0</v>
      </c>
      <c r="AA95" s="25">
        <f t="shared" si="63"/>
        <v>0</v>
      </c>
      <c r="AB95" s="25">
        <f t="shared" si="63"/>
        <v>0</v>
      </c>
      <c r="AC95" s="25">
        <f t="shared" si="63"/>
        <v>0</v>
      </c>
      <c r="AD95" s="25">
        <f t="shared" si="63"/>
        <v>0</v>
      </c>
      <c r="AE95" s="25">
        <f t="shared" si="63"/>
        <v>0</v>
      </c>
      <c r="AF95" s="25">
        <v>848000</v>
      </c>
      <c r="AG95" s="25">
        <v>848000</v>
      </c>
      <c r="AH95" s="25">
        <v>0</v>
      </c>
      <c r="AI95" s="25">
        <v>0</v>
      </c>
      <c r="AJ95" s="25">
        <v>0</v>
      </c>
      <c r="AK95" s="25">
        <v>225000</v>
      </c>
      <c r="AL95" s="25">
        <v>225000</v>
      </c>
      <c r="AM95" s="25">
        <v>65000</v>
      </c>
      <c r="AN95" s="25">
        <v>160000</v>
      </c>
      <c r="AO95" s="25">
        <f t="shared" si="63"/>
        <v>0</v>
      </c>
      <c r="AP95" s="25">
        <v>65000</v>
      </c>
      <c r="AQ95" s="25">
        <v>65000</v>
      </c>
      <c r="AR95" s="25">
        <v>65000</v>
      </c>
      <c r="AS95" s="25">
        <v>0</v>
      </c>
      <c r="AT95" s="25"/>
      <c r="AU95" s="25">
        <v>65000</v>
      </c>
      <c r="AV95" s="25">
        <v>65000</v>
      </c>
      <c r="AW95" s="25">
        <v>65000</v>
      </c>
      <c r="AX95" s="25">
        <v>0</v>
      </c>
      <c r="AY95" s="25">
        <f t="shared" si="63"/>
        <v>0</v>
      </c>
      <c r="AZ95" s="25">
        <f t="shared" si="63"/>
        <v>0</v>
      </c>
      <c r="BA95" s="25">
        <f t="shared" si="63"/>
        <v>0</v>
      </c>
      <c r="BB95" s="25">
        <f t="shared" si="63"/>
        <v>0</v>
      </c>
      <c r="BC95" s="25">
        <f t="shared" si="63"/>
        <v>0</v>
      </c>
      <c r="BD95" s="25">
        <f t="shared" si="63"/>
        <v>0</v>
      </c>
      <c r="BE95" s="25">
        <f t="shared" si="63"/>
        <v>0</v>
      </c>
      <c r="BF95" s="25">
        <f t="shared" si="63"/>
        <v>0</v>
      </c>
      <c r="BG95" s="25">
        <f t="shared" si="63"/>
        <v>0</v>
      </c>
      <c r="BH95" s="25">
        <f t="shared" si="63"/>
        <v>0</v>
      </c>
      <c r="BI95" s="25"/>
      <c r="BJ95" s="25"/>
      <c r="BK95" s="25"/>
      <c r="BL95" s="25">
        <f t="shared" si="63"/>
        <v>0</v>
      </c>
      <c r="BM95" s="25">
        <f t="shared" si="63"/>
        <v>0</v>
      </c>
      <c r="BN95" s="25">
        <f t="shared" si="63"/>
        <v>0</v>
      </c>
      <c r="BO95" s="25">
        <f t="shared" si="63"/>
        <v>0</v>
      </c>
      <c r="BP95" s="25">
        <f t="shared" si="63"/>
        <v>0</v>
      </c>
      <c r="BQ95" s="11"/>
      <c r="BR95" s="25">
        <f t="shared" si="63"/>
        <v>0</v>
      </c>
      <c r="BS95" s="11"/>
      <c r="BT95" s="11"/>
      <c r="BU95" s="11"/>
      <c r="BV95" s="11"/>
      <c r="BW95" s="11"/>
      <c r="BX95" s="11"/>
      <c r="BY95" s="11"/>
      <c r="BZ95" s="11"/>
      <c r="CA95" s="11"/>
      <c r="CB95" s="11" t="s">
        <v>54</v>
      </c>
      <c r="CC95" s="11"/>
      <c r="CD95" s="18">
        <f>IFERROR(BA95/(K95-(AB95-BA95)-M95)*100,0)</f>
        <v>0</v>
      </c>
      <c r="CE95" s="16"/>
      <c r="CI95" s="27"/>
      <c r="CJ95" s="21"/>
      <c r="CK95" s="2"/>
      <c r="CN95" s="28">
        <f t="shared" ref="CN95:CQ95" si="64">CN96</f>
        <v>0</v>
      </c>
      <c r="CO95" s="25">
        <f t="shared" si="64"/>
        <v>0</v>
      </c>
      <c r="CP95" s="26">
        <f t="shared" si="64"/>
        <v>0</v>
      </c>
      <c r="CQ95" s="26">
        <f t="shared" si="64"/>
        <v>0</v>
      </c>
      <c r="CR95" s="23">
        <f>BB95-'[51]Biểu B.5_2630 NSDP CT'!BA96-'[51]Biểu B.2_2630 KCM'!BC88</f>
        <v>0</v>
      </c>
    </row>
    <row r="96" spans="1:96" s="4" customFormat="1" ht="36" hidden="1" customHeight="1">
      <c r="A96" s="29" t="s">
        <v>139</v>
      </c>
      <c r="B96" s="24" t="s">
        <v>140</v>
      </c>
      <c r="C96" s="24"/>
      <c r="D96" s="16">
        <v>7</v>
      </c>
      <c r="E96" s="16">
        <v>2</v>
      </c>
      <c r="F96" s="16"/>
      <c r="G96" s="16"/>
      <c r="H96" s="16"/>
      <c r="I96" s="11"/>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11"/>
      <c r="BR96" s="35"/>
      <c r="BS96" s="11"/>
      <c r="BT96" s="11"/>
      <c r="BU96" s="11"/>
      <c r="BV96" s="11"/>
      <c r="BW96" s="11"/>
      <c r="BX96" s="11"/>
      <c r="BY96" s="11"/>
      <c r="BZ96" s="11"/>
      <c r="CA96" s="11"/>
      <c r="CB96" s="11" t="s">
        <v>54</v>
      </c>
      <c r="CC96" s="11" t="s">
        <v>141</v>
      </c>
      <c r="CD96" s="18">
        <f>IFERROR(BA96/(K96-(AB96-BA96)-M96)*100,0)</f>
        <v>0</v>
      </c>
      <c r="CE96" s="11"/>
      <c r="CI96" s="27"/>
      <c r="CJ96" s="21">
        <f>IF(BS99&lt;&gt;0,IF(AG99=0,BA99,0),0)</f>
        <v>0</v>
      </c>
      <c r="CK96" s="2">
        <f>IF(BS99&lt;&gt;0,IF(AG99&lt;&gt;BA99,1,0),0)</f>
        <v>0</v>
      </c>
      <c r="CN96" s="35">
        <f>SUM(CN97:CN120)/2</f>
        <v>0</v>
      </c>
      <c r="CO96" s="35">
        <f>SUM(CO97:CO120)/2</f>
        <v>0</v>
      </c>
      <c r="CP96" s="36"/>
      <c r="CQ96" s="36"/>
      <c r="CR96" s="23" t="e">
        <f>BB96-'[51]Biểu B.5_2630 NSDP CT'!BA97-'[51]Biểu B.2_2630 KCM'!#REF!</f>
        <v>#REF!</v>
      </c>
    </row>
    <row r="97" spans="1:96" ht="48.45" hidden="1" customHeight="1">
      <c r="A97" s="29"/>
      <c r="B97" s="37" t="s">
        <v>142</v>
      </c>
      <c r="C97" s="24"/>
      <c r="D97" s="30">
        <v>4</v>
      </c>
      <c r="E97" s="30">
        <v>2</v>
      </c>
      <c r="F97" s="30">
        <f>A525</f>
        <v>0</v>
      </c>
      <c r="G97" s="16">
        <v>1</v>
      </c>
      <c r="H97" s="30">
        <v>1</v>
      </c>
      <c r="I97" s="11"/>
      <c r="J97" s="38">
        <f t="shared" ref="J97:AE97" si="65">SUM(J98:J98)</f>
        <v>0</v>
      </c>
      <c r="K97" s="38">
        <f t="shared" si="65"/>
        <v>0</v>
      </c>
      <c r="L97" s="38">
        <f t="shared" si="65"/>
        <v>0</v>
      </c>
      <c r="M97" s="38">
        <f t="shared" si="65"/>
        <v>0</v>
      </c>
      <c r="N97" s="38">
        <f t="shared" si="65"/>
        <v>0</v>
      </c>
      <c r="O97" s="38">
        <f t="shared" si="65"/>
        <v>0</v>
      </c>
      <c r="P97" s="38">
        <f t="shared" si="65"/>
        <v>0</v>
      </c>
      <c r="Q97" s="38">
        <f t="shared" si="65"/>
        <v>0</v>
      </c>
      <c r="R97" s="38">
        <f t="shared" si="65"/>
        <v>0</v>
      </c>
      <c r="S97" s="38">
        <f t="shared" si="65"/>
        <v>0</v>
      </c>
      <c r="T97" s="38">
        <f t="shared" si="65"/>
        <v>0</v>
      </c>
      <c r="U97" s="38">
        <f t="shared" si="65"/>
        <v>0</v>
      </c>
      <c r="V97" s="38">
        <f t="shared" si="65"/>
        <v>0</v>
      </c>
      <c r="W97" s="38">
        <f t="shared" si="65"/>
        <v>0</v>
      </c>
      <c r="X97" s="38">
        <f t="shared" si="65"/>
        <v>0</v>
      </c>
      <c r="Y97" s="38">
        <f t="shared" si="65"/>
        <v>0</v>
      </c>
      <c r="Z97" s="38">
        <f t="shared" si="65"/>
        <v>0</v>
      </c>
      <c r="AA97" s="38">
        <f t="shared" si="65"/>
        <v>0</v>
      </c>
      <c r="AB97" s="38">
        <f t="shared" si="65"/>
        <v>0</v>
      </c>
      <c r="AC97" s="38">
        <f t="shared" si="65"/>
        <v>0</v>
      </c>
      <c r="AD97" s="38">
        <f t="shared" si="65"/>
        <v>0</v>
      </c>
      <c r="AE97" s="38">
        <f t="shared" si="65"/>
        <v>0</v>
      </c>
      <c r="AF97" s="38">
        <v>725000</v>
      </c>
      <c r="AG97" s="38">
        <v>725000</v>
      </c>
      <c r="AH97" s="38">
        <v>0</v>
      </c>
      <c r="AI97" s="38">
        <v>0</v>
      </c>
      <c r="AJ97" s="35"/>
      <c r="AK97" s="38">
        <v>225000</v>
      </c>
      <c r="AL97" s="38">
        <v>225000</v>
      </c>
      <c r="AM97" s="38">
        <v>65000</v>
      </c>
      <c r="AN97" s="38">
        <v>160000</v>
      </c>
      <c r="AO97" s="38">
        <f>SUM(AO98:AO98)</f>
        <v>0</v>
      </c>
      <c r="AP97" s="38">
        <v>65000</v>
      </c>
      <c r="AQ97" s="38">
        <v>65000</v>
      </c>
      <c r="AR97" s="38">
        <v>65000</v>
      </c>
      <c r="AS97" s="38">
        <v>0</v>
      </c>
      <c r="AT97" s="38"/>
      <c r="AU97" s="38">
        <v>65000</v>
      </c>
      <c r="AV97" s="38">
        <v>65000</v>
      </c>
      <c r="AW97" s="38">
        <v>65000</v>
      </c>
      <c r="AX97" s="38">
        <v>0</v>
      </c>
      <c r="AY97" s="38">
        <f t="shared" ref="AY97:BR97" si="66">SUM(AY98:AY98)</f>
        <v>0</v>
      </c>
      <c r="AZ97" s="38">
        <f t="shared" si="66"/>
        <v>0</v>
      </c>
      <c r="BA97" s="38">
        <f t="shared" si="66"/>
        <v>0</v>
      </c>
      <c r="BB97" s="38">
        <f t="shared" si="66"/>
        <v>0</v>
      </c>
      <c r="BC97" s="38">
        <f t="shared" si="66"/>
        <v>0</v>
      </c>
      <c r="BD97" s="38">
        <f t="shared" si="66"/>
        <v>0</v>
      </c>
      <c r="BE97" s="38">
        <f t="shared" si="66"/>
        <v>0</v>
      </c>
      <c r="BF97" s="38">
        <f t="shared" si="66"/>
        <v>0</v>
      </c>
      <c r="BG97" s="38">
        <f t="shared" si="66"/>
        <v>0</v>
      </c>
      <c r="BH97" s="38">
        <f t="shared" si="66"/>
        <v>0</v>
      </c>
      <c r="BI97" s="38"/>
      <c r="BJ97" s="38"/>
      <c r="BK97" s="38"/>
      <c r="BL97" s="38">
        <f t="shared" si="66"/>
        <v>0</v>
      </c>
      <c r="BM97" s="38">
        <f t="shared" si="66"/>
        <v>0</v>
      </c>
      <c r="BN97" s="38">
        <f t="shared" si="66"/>
        <v>0</v>
      </c>
      <c r="BO97" s="38">
        <f t="shared" si="66"/>
        <v>0</v>
      </c>
      <c r="BP97" s="38">
        <f t="shared" si="66"/>
        <v>0</v>
      </c>
      <c r="BQ97" s="11"/>
      <c r="BR97" s="38">
        <f t="shared" si="66"/>
        <v>0</v>
      </c>
      <c r="BS97" s="11"/>
      <c r="BT97" s="11"/>
      <c r="BU97" s="11"/>
      <c r="BV97" s="11"/>
      <c r="BW97" s="11"/>
      <c r="BX97" s="11"/>
      <c r="BY97" s="11"/>
      <c r="BZ97" s="11"/>
      <c r="CA97" s="11"/>
      <c r="CB97" s="11" t="s">
        <v>54</v>
      </c>
      <c r="CC97" s="11" t="s">
        <v>141</v>
      </c>
      <c r="CD97" s="18">
        <f>IFERROR(BA97/(K97-(AB97-BA97)-M97)*100,0)</f>
        <v>0</v>
      </c>
      <c r="CE97" s="11"/>
      <c r="CG97" s="21"/>
      <c r="CI97" s="27"/>
      <c r="CJ97" s="21"/>
      <c r="CN97" s="38">
        <f>SUM(CN98:CN98)</f>
        <v>0</v>
      </c>
      <c r="CO97" s="38">
        <f>SUM(CO98:CO98)</f>
        <v>0</v>
      </c>
      <c r="CP97" s="39">
        <f t="shared" ref="CP97:CQ97" si="67">SUM(CP98:CP98)</f>
        <v>0</v>
      </c>
      <c r="CQ97" s="39">
        <f t="shared" si="67"/>
        <v>0</v>
      </c>
      <c r="CR97" s="23">
        <f>BB97-'[51]Biểu B.5_2630 NSDP CT'!BA98-'[51]Biểu B.2_2630 KCM'!BC91</f>
        <v>0</v>
      </c>
    </row>
    <row r="98" spans="1:96" s="4" customFormat="1" ht="19.5" hidden="1" customHeight="1">
      <c r="A98" s="11"/>
      <c r="B98" s="32"/>
      <c r="C98" s="11"/>
      <c r="D98" s="11"/>
      <c r="E98" s="11"/>
      <c r="F98" s="11"/>
      <c r="G98" s="11"/>
      <c r="H98" s="11"/>
      <c r="I98" s="11"/>
      <c r="J98" s="7"/>
      <c r="K98" s="7"/>
      <c r="L98" s="11"/>
      <c r="M98" s="11"/>
      <c r="N98" s="11"/>
      <c r="O98" s="11"/>
      <c r="P98" s="11"/>
      <c r="Q98" s="11"/>
      <c r="R98" s="11"/>
      <c r="S98" s="11"/>
      <c r="T98" s="11"/>
      <c r="U98" s="11"/>
      <c r="V98" s="11"/>
      <c r="W98" s="11"/>
      <c r="X98" s="11"/>
      <c r="Y98" s="11"/>
      <c r="Z98" s="11"/>
      <c r="AA98" s="7"/>
      <c r="AB98" s="7"/>
      <c r="AC98" s="7"/>
      <c r="AD98" s="7"/>
      <c r="AE98" s="7"/>
      <c r="AF98" s="7"/>
      <c r="AG98" s="7"/>
      <c r="AH98" s="7"/>
      <c r="AI98" s="7"/>
      <c r="AJ98" s="7"/>
      <c r="AK98" s="34"/>
      <c r="AL98" s="34"/>
      <c r="AM98" s="7"/>
      <c r="AN98" s="7"/>
      <c r="AO98" s="7"/>
      <c r="AP98" s="34"/>
      <c r="AQ98" s="34"/>
      <c r="AR98" s="7"/>
      <c r="AS98" s="7"/>
      <c r="AT98" s="7"/>
      <c r="AU98" s="34"/>
      <c r="AV98" s="34"/>
      <c r="AW98" s="7"/>
      <c r="AX98" s="7"/>
      <c r="AY98" s="7"/>
      <c r="AZ98" s="34"/>
      <c r="BA98" s="34"/>
      <c r="BB98" s="7"/>
      <c r="BC98" s="7"/>
      <c r="BD98" s="7"/>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40"/>
      <c r="CD98" s="21"/>
      <c r="CE98" s="11"/>
      <c r="CI98" s="27"/>
      <c r="CJ98" s="21">
        <f>IF(BS103&lt;&gt;0,IF(AG103=0,BA103,0),0)</f>
        <v>0</v>
      </c>
      <c r="CK98" s="2">
        <f>IF(BS103&lt;&gt;0,IF(AG103&lt;&gt;BA103,1,0),0)</f>
        <v>0</v>
      </c>
      <c r="CN98" s="11"/>
      <c r="CO98" s="11"/>
      <c r="CP98" s="84"/>
      <c r="CQ98" s="84"/>
      <c r="CR98" s="23">
        <f>BB98-'[51]Biểu B.5_2630 NSDP CT'!BA100-'[51]Biểu B.2_2630 KCM'!BC99</f>
        <v>0</v>
      </c>
    </row>
    <row r="99" spans="1:96" ht="19.5" hidden="1" customHeight="1">
      <c r="A99" s="63"/>
      <c r="B99" s="37" t="s">
        <v>185</v>
      </c>
      <c r="C99" s="11"/>
      <c r="D99" s="30">
        <v>3</v>
      </c>
      <c r="E99" s="30">
        <v>0</v>
      </c>
      <c r="F99" s="30">
        <f>A102</f>
        <v>0</v>
      </c>
      <c r="G99" s="11"/>
      <c r="H99" s="11"/>
      <c r="I99" s="7"/>
      <c r="J99" s="62">
        <f>SUM(J100:J102)</f>
        <v>0</v>
      </c>
      <c r="K99" s="62">
        <f t="shared" ref="K99:BR99" si="68">SUM(K100:K102)</f>
        <v>0</v>
      </c>
      <c r="L99" s="62">
        <f t="shared" si="68"/>
        <v>0</v>
      </c>
      <c r="M99" s="62">
        <f t="shared" si="68"/>
        <v>0</v>
      </c>
      <c r="N99" s="62">
        <f t="shared" si="68"/>
        <v>0</v>
      </c>
      <c r="O99" s="62">
        <f t="shared" si="68"/>
        <v>0</v>
      </c>
      <c r="P99" s="62">
        <f t="shared" si="68"/>
        <v>0</v>
      </c>
      <c r="Q99" s="62">
        <f t="shared" si="68"/>
        <v>0</v>
      </c>
      <c r="R99" s="62">
        <f t="shared" si="68"/>
        <v>0</v>
      </c>
      <c r="S99" s="62">
        <f t="shared" si="68"/>
        <v>0</v>
      </c>
      <c r="T99" s="62">
        <f t="shared" si="68"/>
        <v>0</v>
      </c>
      <c r="U99" s="62">
        <f t="shared" si="68"/>
        <v>0</v>
      </c>
      <c r="V99" s="62">
        <f t="shared" si="68"/>
        <v>0</v>
      </c>
      <c r="W99" s="62">
        <f t="shared" si="68"/>
        <v>0</v>
      </c>
      <c r="X99" s="62">
        <f t="shared" si="68"/>
        <v>0</v>
      </c>
      <c r="Y99" s="62">
        <f t="shared" si="68"/>
        <v>0</v>
      </c>
      <c r="Z99" s="62">
        <f t="shared" si="68"/>
        <v>0</v>
      </c>
      <c r="AA99" s="62">
        <f t="shared" si="68"/>
        <v>0</v>
      </c>
      <c r="AB99" s="62">
        <f t="shared" si="68"/>
        <v>0</v>
      </c>
      <c r="AC99" s="62">
        <f t="shared" si="68"/>
        <v>0</v>
      </c>
      <c r="AD99" s="62">
        <f t="shared" si="68"/>
        <v>0</v>
      </c>
      <c r="AE99" s="62">
        <f t="shared" si="68"/>
        <v>0</v>
      </c>
      <c r="AF99" s="62">
        <v>123000</v>
      </c>
      <c r="AG99" s="62">
        <v>123000</v>
      </c>
      <c r="AH99" s="62">
        <v>0</v>
      </c>
      <c r="AI99" s="62">
        <v>0</v>
      </c>
      <c r="AJ99" s="62">
        <v>0</v>
      </c>
      <c r="AK99" s="62">
        <v>0</v>
      </c>
      <c r="AL99" s="62">
        <v>0</v>
      </c>
      <c r="AM99" s="62">
        <v>0</v>
      </c>
      <c r="AN99" s="62">
        <v>0</v>
      </c>
      <c r="AO99" s="62">
        <f t="shared" ref="AO99" si="69">SUM(AO100:AO102)</f>
        <v>0</v>
      </c>
      <c r="AP99" s="62">
        <v>0</v>
      </c>
      <c r="AQ99" s="62">
        <v>0</v>
      </c>
      <c r="AR99" s="62">
        <v>0</v>
      </c>
      <c r="AS99" s="62">
        <v>0</v>
      </c>
      <c r="AT99" s="62"/>
      <c r="AU99" s="62">
        <v>0</v>
      </c>
      <c r="AV99" s="62">
        <v>0</v>
      </c>
      <c r="AW99" s="62">
        <v>0</v>
      </c>
      <c r="AX99" s="62">
        <v>0</v>
      </c>
      <c r="AY99" s="62">
        <f t="shared" ref="AY99" si="70">SUM(AY100:AY102)</f>
        <v>0</v>
      </c>
      <c r="AZ99" s="62">
        <f t="shared" si="68"/>
        <v>0</v>
      </c>
      <c r="BA99" s="62">
        <f t="shared" si="68"/>
        <v>0</v>
      </c>
      <c r="BB99" s="62">
        <f t="shared" si="68"/>
        <v>0</v>
      </c>
      <c r="BC99" s="62">
        <f t="shared" si="68"/>
        <v>0</v>
      </c>
      <c r="BD99" s="62">
        <f t="shared" si="68"/>
        <v>0</v>
      </c>
      <c r="BE99" s="62">
        <f t="shared" si="68"/>
        <v>0</v>
      </c>
      <c r="BF99" s="62">
        <f t="shared" si="68"/>
        <v>0</v>
      </c>
      <c r="BG99" s="62">
        <f t="shared" si="68"/>
        <v>0</v>
      </c>
      <c r="BH99" s="62">
        <f t="shared" si="68"/>
        <v>0</v>
      </c>
      <c r="BI99" s="62"/>
      <c r="BJ99" s="62"/>
      <c r="BK99" s="62"/>
      <c r="BL99" s="62">
        <f t="shared" ref="BL99" si="71">SUM(BL100:BL102)</f>
        <v>0</v>
      </c>
      <c r="BM99" s="62">
        <f t="shared" si="68"/>
        <v>0</v>
      </c>
      <c r="BN99" s="62">
        <f t="shared" si="68"/>
        <v>0</v>
      </c>
      <c r="BO99" s="62">
        <f t="shared" si="68"/>
        <v>0</v>
      </c>
      <c r="BP99" s="62">
        <f t="shared" si="68"/>
        <v>0</v>
      </c>
      <c r="BQ99" s="11"/>
      <c r="BR99" s="62">
        <f t="shared" si="68"/>
        <v>0</v>
      </c>
      <c r="BS99" s="11"/>
      <c r="BT99" s="40"/>
      <c r="BU99" s="40"/>
      <c r="BV99" s="40"/>
      <c r="BW99" s="40"/>
      <c r="BX99" s="40"/>
      <c r="BY99" s="40"/>
      <c r="BZ99" s="40"/>
      <c r="CA99" s="40"/>
      <c r="CB99" s="40"/>
      <c r="CC99" s="40"/>
      <c r="CD99" s="21">
        <f>IFERROR(BA99/(K99-(AB99-BA99)-M99)*100,0)</f>
        <v>0</v>
      </c>
      <c r="CE99" s="11"/>
      <c r="CG99" s="21"/>
      <c r="CI99" s="27"/>
      <c r="CJ99" s="21">
        <f>IF(BS104&lt;&gt;0,IF(AG104=0,BA104,0),0)</f>
        <v>0</v>
      </c>
      <c r="CK99" s="2">
        <f>IF(BS104&lt;&gt;0,IF(AG104&lt;&gt;BA104,1,0),0)</f>
        <v>0</v>
      </c>
      <c r="CN99" s="62">
        <f t="shared" ref="CN99:CQ99" si="72">SUM(CN100:CN102)</f>
        <v>0</v>
      </c>
      <c r="CO99" s="62">
        <f t="shared" si="72"/>
        <v>0</v>
      </c>
      <c r="CP99" s="76">
        <f t="shared" si="72"/>
        <v>0</v>
      </c>
      <c r="CQ99" s="76">
        <f t="shared" si="72"/>
        <v>0</v>
      </c>
      <c r="CR99" s="23">
        <f>BB99-'[51]Biểu B.5_2630 NSDP CT'!BA101-'[51]Biểu B.2_2630 KCM'!BC100</f>
        <v>0</v>
      </c>
    </row>
    <row r="100" spans="1:96" ht="19.5" hidden="1" customHeight="1">
      <c r="A100" s="11"/>
      <c r="B100" s="32"/>
      <c r="C100" s="11"/>
      <c r="D100" s="11"/>
      <c r="E100" s="11"/>
      <c r="F100" s="11"/>
      <c r="G100" s="11"/>
      <c r="H100" s="11"/>
      <c r="I100" s="7"/>
      <c r="J100" s="7"/>
      <c r="K100" s="34"/>
      <c r="L100" s="7"/>
      <c r="M100" s="7"/>
      <c r="N100" s="7"/>
      <c r="O100" s="7"/>
      <c r="P100" s="7"/>
      <c r="Q100" s="7"/>
      <c r="R100" s="7"/>
      <c r="S100" s="7"/>
      <c r="T100" s="7"/>
      <c r="U100" s="7"/>
      <c r="V100" s="7"/>
      <c r="W100" s="7"/>
      <c r="X100" s="7"/>
      <c r="Y100" s="7"/>
      <c r="Z100" s="7"/>
      <c r="AA100" s="7"/>
      <c r="AB100" s="7"/>
      <c r="AC100" s="7"/>
      <c r="AD100" s="7"/>
      <c r="AE100" s="62"/>
      <c r="AF100" s="19"/>
      <c r="AG100" s="19"/>
      <c r="AH100" s="11"/>
      <c r="AI100" s="61"/>
      <c r="AJ100" s="11"/>
      <c r="AK100" s="19"/>
      <c r="AL100" s="19"/>
      <c r="AM100" s="11"/>
      <c r="AN100" s="61"/>
      <c r="AO100" s="61"/>
      <c r="AP100" s="19"/>
      <c r="AQ100" s="19"/>
      <c r="AR100" s="11"/>
      <c r="AS100" s="61"/>
      <c r="AT100" s="61"/>
      <c r="AU100" s="19"/>
      <c r="AV100" s="19"/>
      <c r="AW100" s="11"/>
      <c r="AX100" s="61"/>
      <c r="AY100" s="61"/>
      <c r="AZ100" s="19"/>
      <c r="BA100" s="19"/>
      <c r="BB100" s="11"/>
      <c r="BC100" s="61"/>
      <c r="BD100" s="11"/>
      <c r="BE100" s="61"/>
      <c r="BF100" s="61"/>
      <c r="BG100" s="61"/>
      <c r="BH100" s="61"/>
      <c r="BI100" s="61"/>
      <c r="BJ100" s="61"/>
      <c r="BK100" s="61"/>
      <c r="BL100" s="61"/>
      <c r="BM100" s="61"/>
      <c r="BN100" s="61"/>
      <c r="BO100" s="61"/>
      <c r="BP100" s="61"/>
      <c r="BQ100" s="11"/>
      <c r="BR100" s="61"/>
      <c r="BS100" s="11"/>
      <c r="BT100" s="40"/>
      <c r="BU100" s="40"/>
      <c r="BV100" s="40"/>
      <c r="BW100" s="40"/>
      <c r="BX100" s="40"/>
      <c r="BY100" s="40"/>
      <c r="BZ100" s="40"/>
      <c r="CA100" s="40"/>
      <c r="CB100" s="40"/>
      <c r="CC100" s="40"/>
      <c r="CD100" s="21"/>
      <c r="CE100" s="11"/>
      <c r="CG100" s="21"/>
      <c r="CI100" s="27"/>
      <c r="CJ100" s="21">
        <f>IF(BS105&lt;&gt;0,IF(AG105=0,BA105,0),0)</f>
        <v>0</v>
      </c>
      <c r="CK100" s="2">
        <f>IF(BS105&lt;&gt;0,IF(AG105&lt;&gt;BA105,1,0),0)</f>
        <v>0</v>
      </c>
      <c r="CN100" s="61"/>
      <c r="CO100" s="61"/>
      <c r="CP100" s="64"/>
      <c r="CQ100" s="64"/>
      <c r="CR100" s="23">
        <f>BB100-'[51]Biểu B.5_2630 NSDP CT'!BA102-'[51]Biểu B.2_2630 KCM'!BC101</f>
        <v>0</v>
      </c>
    </row>
    <row r="101" spans="1:96" s="4" customFormat="1" ht="18.75" hidden="1" customHeight="1">
      <c r="A101" s="63"/>
      <c r="B101" s="32"/>
      <c r="C101" s="11"/>
      <c r="D101" s="11"/>
      <c r="E101" s="11"/>
      <c r="F101" s="11"/>
      <c r="G101" s="11"/>
      <c r="H101" s="11"/>
      <c r="I101" s="7"/>
      <c r="J101" s="7"/>
      <c r="K101" s="34"/>
      <c r="L101" s="7"/>
      <c r="M101" s="7"/>
      <c r="N101" s="7"/>
      <c r="O101" s="7"/>
      <c r="P101" s="7"/>
      <c r="Q101" s="7"/>
      <c r="R101" s="7"/>
      <c r="S101" s="7"/>
      <c r="T101" s="7"/>
      <c r="U101" s="7"/>
      <c r="V101" s="7"/>
      <c r="W101" s="7"/>
      <c r="X101" s="7"/>
      <c r="Y101" s="7"/>
      <c r="Z101" s="7"/>
      <c r="AA101" s="7"/>
      <c r="AB101" s="34"/>
      <c r="AC101" s="7"/>
      <c r="AD101" s="7"/>
      <c r="AE101" s="62"/>
      <c r="AF101" s="19"/>
      <c r="AG101" s="19"/>
      <c r="AH101" s="11"/>
      <c r="AI101" s="61"/>
      <c r="AJ101" s="11"/>
      <c r="AK101" s="19"/>
      <c r="AL101" s="19"/>
      <c r="AM101" s="11"/>
      <c r="AN101" s="61"/>
      <c r="AO101" s="61"/>
      <c r="AP101" s="19"/>
      <c r="AQ101" s="19"/>
      <c r="AR101" s="11"/>
      <c r="AS101" s="61"/>
      <c r="AT101" s="61"/>
      <c r="AU101" s="19"/>
      <c r="AV101" s="19"/>
      <c r="AW101" s="11"/>
      <c r="AX101" s="61"/>
      <c r="AY101" s="61"/>
      <c r="AZ101" s="19"/>
      <c r="BA101" s="19"/>
      <c r="BB101" s="11"/>
      <c r="BC101" s="61"/>
      <c r="BD101" s="11"/>
      <c r="BE101" s="61"/>
      <c r="BF101" s="61"/>
      <c r="BG101" s="61"/>
      <c r="BH101" s="61"/>
      <c r="BI101" s="61"/>
      <c r="BJ101" s="61"/>
      <c r="BK101" s="61"/>
      <c r="BL101" s="61"/>
      <c r="BM101" s="61"/>
      <c r="BN101" s="61"/>
      <c r="BO101" s="61"/>
      <c r="BP101" s="61"/>
      <c r="BQ101" s="11"/>
      <c r="BR101" s="61"/>
      <c r="BS101" s="11"/>
      <c r="BT101" s="40"/>
      <c r="BU101" s="40"/>
      <c r="BV101" s="40"/>
      <c r="BW101" s="40"/>
      <c r="BX101" s="40"/>
      <c r="BY101" s="40"/>
      <c r="BZ101" s="40"/>
      <c r="CA101" s="40"/>
      <c r="CB101" s="40"/>
      <c r="CC101" s="40"/>
      <c r="CD101" s="21"/>
      <c r="CE101" s="11"/>
      <c r="CG101" s="21"/>
      <c r="CI101" s="27"/>
      <c r="CJ101" s="21">
        <f>IF(BS106&lt;&gt;0,IF(AG106=0,BA106,0),0)</f>
        <v>0</v>
      </c>
      <c r="CK101" s="2">
        <f>IF(BS106&lt;&gt;0,IF(AG106&lt;&gt;BA106,1,0),0)</f>
        <v>0</v>
      </c>
      <c r="CN101" s="61"/>
      <c r="CO101" s="61"/>
      <c r="CP101" s="64"/>
      <c r="CQ101" s="64"/>
      <c r="CR101" s="23">
        <f>BB101-'[51]Biểu B.5_2630 NSDP CT'!BA103-'[51]Biểu B.2_2630 KCM'!BC102</f>
        <v>0</v>
      </c>
    </row>
    <row r="102" spans="1:96" s="4" customFormat="1" ht="18.75" hidden="1" customHeight="1">
      <c r="A102" s="11"/>
      <c r="B102" s="32"/>
      <c r="C102" s="11"/>
      <c r="D102" s="11"/>
      <c r="E102" s="11"/>
      <c r="F102" s="11"/>
      <c r="G102" s="11"/>
      <c r="H102" s="11"/>
      <c r="I102" s="34"/>
      <c r="J102" s="7"/>
      <c r="K102" s="71"/>
      <c r="L102" s="7"/>
      <c r="M102" s="7"/>
      <c r="N102" s="7"/>
      <c r="O102" s="7"/>
      <c r="P102" s="7"/>
      <c r="Q102" s="71"/>
      <c r="R102" s="71"/>
      <c r="S102" s="7"/>
      <c r="T102" s="7"/>
      <c r="U102" s="7"/>
      <c r="V102" s="7"/>
      <c r="W102" s="7"/>
      <c r="X102" s="7"/>
      <c r="Y102" s="7"/>
      <c r="Z102" s="7"/>
      <c r="AA102" s="7"/>
      <c r="AB102" s="71"/>
      <c r="AC102" s="7"/>
      <c r="AD102" s="7"/>
      <c r="AE102" s="62"/>
      <c r="AF102" s="7"/>
      <c r="AG102" s="71"/>
      <c r="AH102" s="11"/>
      <c r="AI102" s="61"/>
      <c r="AJ102" s="11"/>
      <c r="AK102" s="7"/>
      <c r="AL102" s="71"/>
      <c r="AM102" s="11"/>
      <c r="AN102" s="61"/>
      <c r="AO102" s="61"/>
      <c r="AP102" s="7"/>
      <c r="AQ102" s="71"/>
      <c r="AR102" s="11"/>
      <c r="AS102" s="61"/>
      <c r="AT102" s="61"/>
      <c r="AU102" s="7"/>
      <c r="AV102" s="71"/>
      <c r="AW102" s="11"/>
      <c r="AX102" s="61"/>
      <c r="AY102" s="61"/>
      <c r="AZ102" s="7"/>
      <c r="BA102" s="71"/>
      <c r="BB102" s="11"/>
      <c r="BC102" s="61"/>
      <c r="BD102" s="11"/>
      <c r="BE102" s="61"/>
      <c r="BF102" s="61"/>
      <c r="BG102" s="61"/>
      <c r="BH102" s="61"/>
      <c r="BI102" s="61"/>
      <c r="BJ102" s="61"/>
      <c r="BK102" s="61"/>
      <c r="BL102" s="61"/>
      <c r="BM102" s="61"/>
      <c r="BN102" s="61"/>
      <c r="BO102" s="61"/>
      <c r="BP102" s="61"/>
      <c r="BQ102" s="11"/>
      <c r="BR102" s="61"/>
      <c r="BS102" s="11"/>
      <c r="BT102" s="11"/>
      <c r="BU102" s="14"/>
      <c r="BV102" s="14"/>
      <c r="BW102" s="11"/>
      <c r="BX102" s="11"/>
      <c r="BY102" s="11"/>
      <c r="BZ102" s="11"/>
      <c r="CA102" s="11"/>
      <c r="CB102" s="40"/>
      <c r="CC102" s="40"/>
      <c r="CD102" s="21"/>
      <c r="CE102" s="11"/>
      <c r="CG102" s="21"/>
      <c r="CI102" s="27"/>
      <c r="CJ102" s="21">
        <f>IF(BS107&lt;&gt;0,IF(AG107=0,BA107,0),0)</f>
        <v>0</v>
      </c>
      <c r="CK102" s="2">
        <f>IF(BS107&lt;&gt;0,IF(AG107&lt;&gt;BA107,1,0),0)</f>
        <v>0</v>
      </c>
      <c r="CN102" s="61"/>
      <c r="CO102" s="61"/>
      <c r="CP102" s="64"/>
      <c r="CQ102" s="64"/>
      <c r="CR102" s="23">
        <f>BB102-'[51]Biểu B.5_2630 NSDP CT'!BA104-'[51]Biểu B.2_2630 KCM'!BC103</f>
        <v>0</v>
      </c>
    </row>
    <row r="103" spans="1:96" s="4" customFormat="1" ht="18.75" hidden="1" customHeight="1">
      <c r="A103" s="63"/>
      <c r="B103" s="37"/>
      <c r="C103" s="11"/>
      <c r="D103" s="11"/>
      <c r="E103" s="11"/>
      <c r="F103" s="11"/>
      <c r="G103" s="30"/>
      <c r="H103" s="11"/>
      <c r="I103" s="7"/>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25"/>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11"/>
      <c r="BR103" s="62"/>
      <c r="BS103" s="11"/>
      <c r="BT103" s="11"/>
      <c r="BU103" s="11"/>
      <c r="BV103" s="11"/>
      <c r="BW103" s="11"/>
      <c r="BX103" s="11"/>
      <c r="BY103" s="11"/>
      <c r="BZ103" s="11"/>
      <c r="CA103" s="11"/>
      <c r="CB103" s="11"/>
      <c r="CC103" s="11"/>
      <c r="CD103" s="21"/>
      <c r="CE103" s="11"/>
      <c r="CG103" s="21"/>
      <c r="CI103" s="27"/>
      <c r="CJ103" s="21">
        <f t="shared" ref="CJ103:CJ116" si="73">IF(BS108&lt;&gt;0,IF(AG108=0,BA108,0),0)</f>
        <v>0</v>
      </c>
      <c r="CK103" s="2">
        <f t="shared" ref="CK103:CK116" si="74">IF(BS108&lt;&gt;0,IF(AG108&lt;&gt;BA108,1,0),0)</f>
        <v>0</v>
      </c>
      <c r="CN103" s="62"/>
      <c r="CO103" s="62"/>
      <c r="CP103" s="76"/>
      <c r="CQ103" s="76"/>
      <c r="CR103" s="23">
        <f>BB103-'[51]Biểu B.5_2630 NSDP CT'!BA105-'[51]Biểu B.2_2630 KCM'!BC104</f>
        <v>0</v>
      </c>
    </row>
    <row r="104" spans="1:96" s="4" customFormat="1" ht="18.75" hidden="1" customHeight="1">
      <c r="A104" s="11"/>
      <c r="B104" s="32"/>
      <c r="C104" s="11"/>
      <c r="D104" s="11"/>
      <c r="E104" s="11"/>
      <c r="F104" s="11"/>
      <c r="G104" s="11"/>
      <c r="H104" s="11"/>
      <c r="I104" s="7"/>
      <c r="J104" s="7"/>
      <c r="K104" s="34"/>
      <c r="L104" s="7"/>
      <c r="M104" s="7"/>
      <c r="N104" s="7"/>
      <c r="O104" s="7"/>
      <c r="P104" s="7"/>
      <c r="Q104" s="7"/>
      <c r="R104" s="7"/>
      <c r="S104" s="7"/>
      <c r="T104" s="7"/>
      <c r="U104" s="7"/>
      <c r="V104" s="7"/>
      <c r="W104" s="7"/>
      <c r="X104" s="7"/>
      <c r="Y104" s="7"/>
      <c r="Z104" s="7"/>
      <c r="AA104" s="7"/>
      <c r="AB104" s="34"/>
      <c r="AC104" s="7"/>
      <c r="AD104" s="7"/>
      <c r="AE104" s="62"/>
      <c r="AF104" s="19"/>
      <c r="AG104" s="19"/>
      <c r="AH104" s="11"/>
      <c r="AI104" s="61"/>
      <c r="AJ104" s="11"/>
      <c r="AK104" s="19"/>
      <c r="AL104" s="19"/>
      <c r="AM104" s="11"/>
      <c r="AN104" s="61"/>
      <c r="AO104" s="61"/>
      <c r="AP104" s="19"/>
      <c r="AQ104" s="19"/>
      <c r="AR104" s="11"/>
      <c r="AS104" s="61"/>
      <c r="AT104" s="61"/>
      <c r="AU104" s="19"/>
      <c r="AV104" s="19"/>
      <c r="AW104" s="11"/>
      <c r="AX104" s="61"/>
      <c r="AY104" s="61"/>
      <c r="AZ104" s="19"/>
      <c r="BA104" s="19"/>
      <c r="BB104" s="11"/>
      <c r="BC104" s="61"/>
      <c r="BD104" s="11"/>
      <c r="BE104" s="61"/>
      <c r="BF104" s="61"/>
      <c r="BG104" s="61"/>
      <c r="BH104" s="61"/>
      <c r="BI104" s="61"/>
      <c r="BJ104" s="61"/>
      <c r="BK104" s="61"/>
      <c r="BL104" s="61"/>
      <c r="BM104" s="61"/>
      <c r="BN104" s="61"/>
      <c r="BO104" s="61"/>
      <c r="BP104" s="61"/>
      <c r="BQ104" s="11"/>
      <c r="BR104" s="61"/>
      <c r="BS104" s="11"/>
      <c r="BT104" s="11"/>
      <c r="BU104" s="40"/>
      <c r="BV104" s="40"/>
      <c r="BW104" s="40"/>
      <c r="BX104" s="40"/>
      <c r="BY104" s="40"/>
      <c r="BZ104" s="40"/>
      <c r="CA104" s="40"/>
      <c r="CB104" s="40"/>
      <c r="CC104" s="40"/>
      <c r="CD104" s="21"/>
      <c r="CE104" s="11"/>
      <c r="CG104" s="21"/>
      <c r="CI104" s="27"/>
      <c r="CJ104" s="21">
        <f t="shared" si="73"/>
        <v>0</v>
      </c>
      <c r="CK104" s="2">
        <f t="shared" si="74"/>
        <v>0</v>
      </c>
      <c r="CN104" s="61"/>
      <c r="CO104" s="61"/>
      <c r="CP104" s="64"/>
      <c r="CQ104" s="64"/>
      <c r="CR104" s="23">
        <f>BB104-'[51]Biểu B.5_2630 NSDP CT'!BA106-'[51]Biểu B.2_2630 KCM'!BC105</f>
        <v>0</v>
      </c>
    </row>
    <row r="105" spans="1:96" s="4" customFormat="1" ht="18.75" hidden="1" customHeight="1">
      <c r="A105" s="11"/>
      <c r="B105" s="32"/>
      <c r="C105" s="11"/>
      <c r="D105" s="11"/>
      <c r="E105" s="11"/>
      <c r="F105" s="11"/>
      <c r="G105" s="11"/>
      <c r="H105" s="11"/>
      <c r="I105" s="34"/>
      <c r="J105" s="7"/>
      <c r="K105" s="71"/>
      <c r="L105" s="7"/>
      <c r="M105" s="7"/>
      <c r="N105" s="7"/>
      <c r="O105" s="7"/>
      <c r="P105" s="7"/>
      <c r="Q105" s="71"/>
      <c r="R105" s="71"/>
      <c r="S105" s="7"/>
      <c r="T105" s="7"/>
      <c r="U105" s="7"/>
      <c r="V105" s="7"/>
      <c r="W105" s="7"/>
      <c r="X105" s="7"/>
      <c r="Y105" s="7"/>
      <c r="Z105" s="7"/>
      <c r="AA105" s="7"/>
      <c r="AB105" s="71"/>
      <c r="AC105" s="7"/>
      <c r="AD105" s="7"/>
      <c r="AE105" s="62"/>
      <c r="AF105" s="19"/>
      <c r="AG105" s="19"/>
      <c r="AH105" s="11"/>
      <c r="AI105" s="61"/>
      <c r="AJ105" s="11"/>
      <c r="AK105" s="19"/>
      <c r="AL105" s="19"/>
      <c r="AM105" s="11"/>
      <c r="AN105" s="61"/>
      <c r="AO105" s="61"/>
      <c r="AP105" s="19"/>
      <c r="AQ105" s="19"/>
      <c r="AR105" s="11"/>
      <c r="AS105" s="61"/>
      <c r="AT105" s="61"/>
      <c r="AU105" s="19"/>
      <c r="AV105" s="19"/>
      <c r="AW105" s="11"/>
      <c r="AX105" s="61"/>
      <c r="AY105" s="61"/>
      <c r="AZ105" s="19"/>
      <c r="BA105" s="19"/>
      <c r="BB105" s="11"/>
      <c r="BC105" s="61"/>
      <c r="BD105" s="11"/>
      <c r="BE105" s="61"/>
      <c r="BF105" s="61"/>
      <c r="BG105" s="61"/>
      <c r="BH105" s="61"/>
      <c r="BI105" s="61"/>
      <c r="BJ105" s="61"/>
      <c r="BK105" s="61"/>
      <c r="BL105" s="61"/>
      <c r="BM105" s="61"/>
      <c r="BN105" s="61"/>
      <c r="BO105" s="61"/>
      <c r="BP105" s="61"/>
      <c r="BQ105" s="11"/>
      <c r="BR105" s="61"/>
      <c r="BS105" s="11"/>
      <c r="BT105" s="11"/>
      <c r="BU105" s="14"/>
      <c r="BV105" s="14"/>
      <c r="BW105" s="11"/>
      <c r="BX105" s="11"/>
      <c r="BY105" s="11"/>
      <c r="BZ105" s="11"/>
      <c r="CA105" s="11"/>
      <c r="CB105" s="40"/>
      <c r="CC105" s="40"/>
      <c r="CD105" s="21"/>
      <c r="CE105" s="11"/>
      <c r="CG105" s="21"/>
      <c r="CI105" s="27"/>
      <c r="CJ105" s="21">
        <f t="shared" si="73"/>
        <v>0</v>
      </c>
      <c r="CK105" s="2">
        <f t="shared" si="74"/>
        <v>0</v>
      </c>
      <c r="CN105" s="61"/>
      <c r="CO105" s="61"/>
      <c r="CP105" s="64"/>
      <c r="CQ105" s="64"/>
      <c r="CR105" s="23">
        <f>BB105-'[51]Biểu B.5_2630 NSDP CT'!BA107-'[51]Biểu B.2_2630 KCM'!BC106</f>
        <v>0</v>
      </c>
    </row>
    <row r="106" spans="1:96" s="4" customFormat="1" ht="18.75" hidden="1" customHeight="1">
      <c r="A106" s="11"/>
      <c r="B106" s="90"/>
      <c r="C106" s="11"/>
      <c r="D106" s="11"/>
      <c r="E106" s="11"/>
      <c r="F106" s="11"/>
      <c r="G106" s="11"/>
      <c r="H106" s="11"/>
      <c r="I106" s="11"/>
      <c r="J106" s="7"/>
      <c r="K106" s="34"/>
      <c r="L106" s="7"/>
      <c r="M106" s="7"/>
      <c r="N106" s="7"/>
      <c r="O106" s="7"/>
      <c r="P106" s="7"/>
      <c r="Q106" s="7"/>
      <c r="R106" s="7"/>
      <c r="S106" s="7"/>
      <c r="T106" s="7"/>
      <c r="U106" s="7"/>
      <c r="V106" s="7"/>
      <c r="W106" s="7"/>
      <c r="X106" s="7"/>
      <c r="Y106" s="7"/>
      <c r="Z106" s="7"/>
      <c r="AA106" s="7"/>
      <c r="AB106" s="34"/>
      <c r="AC106" s="25"/>
      <c r="AD106" s="25"/>
      <c r="AE106" s="7"/>
      <c r="AF106" s="7"/>
      <c r="AG106" s="7"/>
      <c r="AH106" s="25"/>
      <c r="AI106" s="25"/>
      <c r="AJ106" s="7"/>
      <c r="AK106" s="7"/>
      <c r="AL106" s="7"/>
      <c r="AM106" s="25"/>
      <c r="AN106" s="25"/>
      <c r="AO106" s="25"/>
      <c r="AP106" s="7"/>
      <c r="AQ106" s="7"/>
      <c r="AR106" s="25"/>
      <c r="AS106" s="25"/>
      <c r="AT106" s="25"/>
      <c r="AU106" s="7"/>
      <c r="AV106" s="7"/>
      <c r="AW106" s="25"/>
      <c r="AX106" s="25"/>
      <c r="AY106" s="25"/>
      <c r="AZ106" s="7"/>
      <c r="BA106" s="7"/>
      <c r="BB106" s="25"/>
      <c r="BC106" s="25"/>
      <c r="BD106" s="25"/>
      <c r="BE106" s="25"/>
      <c r="BF106" s="25"/>
      <c r="BG106" s="25"/>
      <c r="BH106" s="25"/>
      <c r="BI106" s="25"/>
      <c r="BJ106" s="25"/>
      <c r="BK106" s="25"/>
      <c r="BL106" s="25"/>
      <c r="BM106" s="25"/>
      <c r="BN106" s="25"/>
      <c r="BO106" s="25"/>
      <c r="BP106" s="25"/>
      <c r="BQ106" s="11"/>
      <c r="BR106" s="25"/>
      <c r="BS106" s="11"/>
      <c r="BT106" s="11"/>
      <c r="BU106" s="11"/>
      <c r="BV106" s="11"/>
      <c r="BW106" s="11"/>
      <c r="BX106" s="11"/>
      <c r="BY106" s="11"/>
      <c r="BZ106" s="11"/>
      <c r="CA106" s="11"/>
      <c r="CB106" s="11"/>
      <c r="CC106" s="11"/>
      <c r="CD106" s="21"/>
      <c r="CE106" s="11"/>
      <c r="CG106" s="21"/>
      <c r="CI106" s="27"/>
      <c r="CJ106" s="21">
        <f t="shared" si="73"/>
        <v>0</v>
      </c>
      <c r="CK106" s="2">
        <f t="shared" si="74"/>
        <v>0</v>
      </c>
      <c r="CN106" s="25"/>
      <c r="CO106" s="25"/>
      <c r="CP106" s="26"/>
      <c r="CQ106" s="26"/>
      <c r="CR106" s="23">
        <f>BB106-'[51]Biểu B.5_2630 NSDP CT'!BA108-'[51]Biểu B.2_2630 KCM'!BC107</f>
        <v>0</v>
      </c>
    </row>
    <row r="107" spans="1:96" s="4" customFormat="1" ht="18.75" hidden="1" customHeight="1">
      <c r="A107" s="11"/>
      <c r="B107" s="32"/>
      <c r="C107" s="11"/>
      <c r="D107" s="11"/>
      <c r="E107" s="11"/>
      <c r="F107" s="11"/>
      <c r="G107" s="11"/>
      <c r="H107" s="11"/>
      <c r="I107" s="11"/>
      <c r="J107" s="19"/>
      <c r="K107" s="19"/>
      <c r="L107" s="7"/>
      <c r="M107" s="7"/>
      <c r="N107" s="7"/>
      <c r="O107" s="7"/>
      <c r="P107" s="7"/>
      <c r="Q107" s="7"/>
      <c r="R107" s="7"/>
      <c r="S107" s="7"/>
      <c r="T107" s="7"/>
      <c r="U107" s="7"/>
      <c r="V107" s="7"/>
      <c r="W107" s="7"/>
      <c r="X107" s="7"/>
      <c r="Y107" s="7"/>
      <c r="Z107" s="7"/>
      <c r="AA107" s="19"/>
      <c r="AB107" s="19"/>
      <c r="AC107" s="25"/>
      <c r="AD107" s="25"/>
      <c r="AE107" s="7"/>
      <c r="AF107" s="7"/>
      <c r="AG107" s="7"/>
      <c r="AH107" s="25"/>
      <c r="AI107" s="25"/>
      <c r="AJ107" s="7"/>
      <c r="AK107" s="7"/>
      <c r="AL107" s="7"/>
      <c r="AM107" s="25"/>
      <c r="AN107" s="25"/>
      <c r="AO107" s="25"/>
      <c r="AP107" s="7"/>
      <c r="AQ107" s="7"/>
      <c r="AR107" s="25"/>
      <c r="AS107" s="25"/>
      <c r="AT107" s="25"/>
      <c r="AU107" s="7"/>
      <c r="AV107" s="7"/>
      <c r="AW107" s="25"/>
      <c r="AX107" s="25"/>
      <c r="AY107" s="25"/>
      <c r="AZ107" s="7"/>
      <c r="BA107" s="7"/>
      <c r="BB107" s="25"/>
      <c r="BC107" s="25"/>
      <c r="BD107" s="25"/>
      <c r="BE107" s="25"/>
      <c r="BF107" s="25"/>
      <c r="BG107" s="25"/>
      <c r="BH107" s="25"/>
      <c r="BI107" s="25"/>
      <c r="BJ107" s="25"/>
      <c r="BK107" s="25"/>
      <c r="BL107" s="25"/>
      <c r="BM107" s="25"/>
      <c r="BN107" s="25"/>
      <c r="BO107" s="25"/>
      <c r="BP107" s="25"/>
      <c r="BQ107" s="11"/>
      <c r="BR107" s="25"/>
      <c r="BS107" s="11"/>
      <c r="BT107" s="11"/>
      <c r="BU107" s="11"/>
      <c r="BV107" s="11"/>
      <c r="BW107" s="11"/>
      <c r="BX107" s="11"/>
      <c r="BY107" s="11"/>
      <c r="BZ107" s="11"/>
      <c r="CA107" s="11"/>
      <c r="CB107" s="11"/>
      <c r="CC107" s="11"/>
      <c r="CD107" s="21"/>
      <c r="CE107" s="11"/>
      <c r="CG107" s="21"/>
      <c r="CI107" s="27"/>
      <c r="CJ107" s="21">
        <f t="shared" si="73"/>
        <v>0</v>
      </c>
      <c r="CK107" s="2">
        <f t="shared" si="74"/>
        <v>0</v>
      </c>
      <c r="CN107" s="25"/>
      <c r="CO107" s="25"/>
      <c r="CP107" s="26"/>
      <c r="CQ107" s="26"/>
      <c r="CR107" s="23">
        <f>BB107-'[51]Biểu B.5_2630 NSDP CT'!BA109-'[51]Biểu B.2_2630 KCM'!BC108</f>
        <v>0</v>
      </c>
    </row>
    <row r="108" spans="1:96" s="4" customFormat="1" ht="18.75" hidden="1" customHeight="1">
      <c r="A108" s="11"/>
      <c r="B108" s="90"/>
      <c r="C108" s="11"/>
      <c r="D108" s="11"/>
      <c r="E108" s="11"/>
      <c r="F108" s="11"/>
      <c r="G108" s="11"/>
      <c r="H108" s="11"/>
      <c r="I108" s="11"/>
      <c r="J108" s="7"/>
      <c r="K108" s="34"/>
      <c r="L108" s="7"/>
      <c r="M108" s="7"/>
      <c r="N108" s="7"/>
      <c r="O108" s="7"/>
      <c r="P108" s="7"/>
      <c r="Q108" s="7"/>
      <c r="R108" s="7"/>
      <c r="S108" s="7"/>
      <c r="T108" s="7"/>
      <c r="U108" s="7"/>
      <c r="V108" s="7"/>
      <c r="W108" s="7"/>
      <c r="X108" s="7"/>
      <c r="Y108" s="7"/>
      <c r="Z108" s="7"/>
      <c r="AA108" s="7"/>
      <c r="AB108" s="34"/>
      <c r="AC108" s="25"/>
      <c r="AD108" s="25"/>
      <c r="AE108" s="7"/>
      <c r="AF108" s="7"/>
      <c r="AG108" s="7"/>
      <c r="AH108" s="25"/>
      <c r="AI108" s="25"/>
      <c r="AJ108" s="7"/>
      <c r="AK108" s="7"/>
      <c r="AL108" s="7"/>
      <c r="AM108" s="25"/>
      <c r="AN108" s="25"/>
      <c r="AO108" s="25"/>
      <c r="AP108" s="7"/>
      <c r="AQ108" s="7"/>
      <c r="AR108" s="25"/>
      <c r="AS108" s="25"/>
      <c r="AT108" s="25"/>
      <c r="AU108" s="7"/>
      <c r="AV108" s="7"/>
      <c r="AW108" s="25"/>
      <c r="AX108" s="25"/>
      <c r="AY108" s="25"/>
      <c r="AZ108" s="7"/>
      <c r="BA108" s="7"/>
      <c r="BB108" s="25"/>
      <c r="BC108" s="25"/>
      <c r="BD108" s="25"/>
      <c r="BE108" s="25"/>
      <c r="BF108" s="25"/>
      <c r="BG108" s="25"/>
      <c r="BH108" s="25"/>
      <c r="BI108" s="25"/>
      <c r="BJ108" s="25"/>
      <c r="BK108" s="25"/>
      <c r="BL108" s="25"/>
      <c r="BM108" s="25"/>
      <c r="BN108" s="25"/>
      <c r="BO108" s="25"/>
      <c r="BP108" s="25"/>
      <c r="BQ108" s="11"/>
      <c r="BR108" s="25"/>
      <c r="BS108" s="11"/>
      <c r="BT108" s="11"/>
      <c r="BU108" s="11"/>
      <c r="BV108" s="11"/>
      <c r="BW108" s="11"/>
      <c r="BX108" s="11"/>
      <c r="BY108" s="11"/>
      <c r="BZ108" s="11"/>
      <c r="CA108" s="11"/>
      <c r="CB108" s="40"/>
      <c r="CC108" s="40"/>
      <c r="CD108" s="21"/>
      <c r="CE108" s="11"/>
      <c r="CG108" s="21"/>
      <c r="CI108" s="27"/>
      <c r="CJ108" s="21">
        <f t="shared" si="73"/>
        <v>0</v>
      </c>
      <c r="CK108" s="2">
        <f t="shared" si="74"/>
        <v>0</v>
      </c>
      <c r="CN108" s="25"/>
      <c r="CO108" s="25"/>
      <c r="CP108" s="26"/>
      <c r="CQ108" s="26"/>
      <c r="CR108" s="23">
        <f>BB108-'[51]Biểu B.5_2630 NSDP CT'!BA110-'[51]Biểu B.2_2630 KCM'!BC109</f>
        <v>0</v>
      </c>
    </row>
    <row r="109" spans="1:96" s="4" customFormat="1" ht="18.75" hidden="1" customHeight="1">
      <c r="A109" s="11"/>
      <c r="B109" s="90"/>
      <c r="C109" s="11"/>
      <c r="D109" s="11"/>
      <c r="E109" s="11"/>
      <c r="F109" s="11"/>
      <c r="G109" s="11"/>
      <c r="H109" s="11"/>
      <c r="I109" s="11"/>
      <c r="J109" s="7"/>
      <c r="K109" s="34"/>
      <c r="L109" s="7"/>
      <c r="M109" s="7"/>
      <c r="N109" s="7"/>
      <c r="O109" s="7"/>
      <c r="P109" s="7"/>
      <c r="Q109" s="7"/>
      <c r="R109" s="7"/>
      <c r="S109" s="7"/>
      <c r="T109" s="7"/>
      <c r="U109" s="7"/>
      <c r="V109" s="7"/>
      <c r="W109" s="7"/>
      <c r="X109" s="7"/>
      <c r="Y109" s="7"/>
      <c r="Z109" s="7"/>
      <c r="AA109" s="7"/>
      <c r="AB109" s="34"/>
      <c r="AC109" s="25"/>
      <c r="AD109" s="25"/>
      <c r="AE109" s="7"/>
      <c r="AF109" s="7"/>
      <c r="AG109" s="7"/>
      <c r="AH109" s="25"/>
      <c r="AI109" s="25"/>
      <c r="AJ109" s="7"/>
      <c r="AK109" s="7"/>
      <c r="AL109" s="7"/>
      <c r="AM109" s="25"/>
      <c r="AN109" s="25"/>
      <c r="AO109" s="25"/>
      <c r="AP109" s="7"/>
      <c r="AQ109" s="7"/>
      <c r="AR109" s="25"/>
      <c r="AS109" s="25"/>
      <c r="AT109" s="25"/>
      <c r="AU109" s="7"/>
      <c r="AV109" s="7"/>
      <c r="AW109" s="25"/>
      <c r="AX109" s="25"/>
      <c r="AY109" s="25"/>
      <c r="AZ109" s="7"/>
      <c r="BA109" s="7"/>
      <c r="BB109" s="25"/>
      <c r="BC109" s="25"/>
      <c r="BD109" s="25"/>
      <c r="BE109" s="25"/>
      <c r="BF109" s="25"/>
      <c r="BG109" s="25"/>
      <c r="BH109" s="25"/>
      <c r="BI109" s="25"/>
      <c r="BJ109" s="25"/>
      <c r="BK109" s="25"/>
      <c r="BL109" s="25"/>
      <c r="BM109" s="25"/>
      <c r="BN109" s="25"/>
      <c r="BO109" s="25"/>
      <c r="BP109" s="25"/>
      <c r="BQ109" s="11"/>
      <c r="BR109" s="25"/>
      <c r="BS109" s="11"/>
      <c r="BT109" s="11"/>
      <c r="BU109" s="11"/>
      <c r="BV109" s="11"/>
      <c r="BW109" s="11"/>
      <c r="BX109" s="11"/>
      <c r="BY109" s="11"/>
      <c r="BZ109" s="11"/>
      <c r="CA109" s="11"/>
      <c r="CB109" s="40"/>
      <c r="CC109" s="40"/>
      <c r="CD109" s="21"/>
      <c r="CE109" s="11"/>
      <c r="CG109" s="21"/>
      <c r="CI109" s="27"/>
      <c r="CJ109" s="21">
        <f t="shared" si="73"/>
        <v>0</v>
      </c>
      <c r="CK109" s="2">
        <f t="shared" si="74"/>
        <v>0</v>
      </c>
      <c r="CN109" s="25"/>
      <c r="CO109" s="25"/>
      <c r="CP109" s="26"/>
      <c r="CQ109" s="26"/>
      <c r="CR109" s="23">
        <f>BB109-'[51]Biểu B.5_2630 NSDP CT'!BA111-'[51]Biểu B.2_2630 KCM'!BC110</f>
        <v>0</v>
      </c>
    </row>
    <row r="110" spans="1:96" s="4" customFormat="1" ht="18.75" hidden="1" customHeight="1">
      <c r="A110" s="11"/>
      <c r="B110" s="90"/>
      <c r="C110" s="11"/>
      <c r="D110" s="11"/>
      <c r="E110" s="11"/>
      <c r="F110" s="11"/>
      <c r="G110" s="11"/>
      <c r="H110" s="11"/>
      <c r="I110" s="11"/>
      <c r="J110" s="7"/>
      <c r="K110" s="34"/>
      <c r="L110" s="7"/>
      <c r="M110" s="7"/>
      <c r="N110" s="7"/>
      <c r="O110" s="7"/>
      <c r="P110" s="7"/>
      <c r="Q110" s="7"/>
      <c r="R110" s="7"/>
      <c r="S110" s="7"/>
      <c r="T110" s="7"/>
      <c r="U110" s="7"/>
      <c r="V110" s="7"/>
      <c r="W110" s="7"/>
      <c r="X110" s="7"/>
      <c r="Y110" s="7"/>
      <c r="Z110" s="7"/>
      <c r="AA110" s="7"/>
      <c r="AB110" s="34"/>
      <c r="AC110" s="25"/>
      <c r="AD110" s="25"/>
      <c r="AE110" s="7"/>
      <c r="AF110" s="7"/>
      <c r="AG110" s="7"/>
      <c r="AH110" s="25"/>
      <c r="AI110" s="25"/>
      <c r="AJ110" s="7"/>
      <c r="AK110" s="7"/>
      <c r="AL110" s="7"/>
      <c r="AM110" s="25"/>
      <c r="AN110" s="25"/>
      <c r="AO110" s="25"/>
      <c r="AP110" s="7"/>
      <c r="AQ110" s="7"/>
      <c r="AR110" s="25"/>
      <c r="AS110" s="25"/>
      <c r="AT110" s="25"/>
      <c r="AU110" s="7"/>
      <c r="AV110" s="7"/>
      <c r="AW110" s="25"/>
      <c r="AX110" s="25"/>
      <c r="AY110" s="25"/>
      <c r="AZ110" s="7"/>
      <c r="BA110" s="7"/>
      <c r="BB110" s="25"/>
      <c r="BC110" s="25"/>
      <c r="BD110" s="25"/>
      <c r="BE110" s="25"/>
      <c r="BF110" s="25"/>
      <c r="BG110" s="25"/>
      <c r="BH110" s="25"/>
      <c r="BI110" s="25"/>
      <c r="BJ110" s="25"/>
      <c r="BK110" s="25"/>
      <c r="BL110" s="25"/>
      <c r="BM110" s="25"/>
      <c r="BN110" s="25"/>
      <c r="BO110" s="25"/>
      <c r="BP110" s="25"/>
      <c r="BQ110" s="11"/>
      <c r="BR110" s="25"/>
      <c r="BS110" s="11"/>
      <c r="BT110" s="11"/>
      <c r="BU110" s="11"/>
      <c r="BV110" s="11"/>
      <c r="BW110" s="11"/>
      <c r="BX110" s="11"/>
      <c r="BY110" s="11"/>
      <c r="BZ110" s="11"/>
      <c r="CA110" s="11"/>
      <c r="CB110" s="40"/>
      <c r="CC110" s="40"/>
      <c r="CD110" s="21"/>
      <c r="CE110" s="11"/>
      <c r="CG110" s="21"/>
      <c r="CI110" s="27"/>
      <c r="CJ110" s="21">
        <f t="shared" si="73"/>
        <v>0</v>
      </c>
      <c r="CK110" s="2">
        <f t="shared" si="74"/>
        <v>0</v>
      </c>
      <c r="CN110" s="25"/>
      <c r="CO110" s="25"/>
      <c r="CP110" s="26"/>
      <c r="CQ110" s="26"/>
      <c r="CR110" s="23">
        <f>BB110-'[51]Biểu B.5_2630 NSDP CT'!BA112-'[51]Biểu B.2_2630 KCM'!BC111</f>
        <v>0</v>
      </c>
    </row>
    <row r="111" spans="1:96" ht="19.5" hidden="1" customHeight="1">
      <c r="A111" s="11"/>
      <c r="B111" s="90"/>
      <c r="C111" s="11"/>
      <c r="D111" s="11"/>
      <c r="E111" s="11"/>
      <c r="F111" s="11"/>
      <c r="G111" s="11"/>
      <c r="H111" s="11"/>
      <c r="I111" s="11"/>
      <c r="J111" s="7"/>
      <c r="K111" s="34"/>
      <c r="L111" s="7"/>
      <c r="M111" s="7"/>
      <c r="N111" s="7"/>
      <c r="O111" s="7"/>
      <c r="P111" s="7"/>
      <c r="Q111" s="7"/>
      <c r="R111" s="7"/>
      <c r="S111" s="7"/>
      <c r="T111" s="7"/>
      <c r="U111" s="7"/>
      <c r="V111" s="7"/>
      <c r="W111" s="7"/>
      <c r="X111" s="7"/>
      <c r="Y111" s="7"/>
      <c r="Z111" s="7"/>
      <c r="AA111" s="7"/>
      <c r="AB111" s="34"/>
      <c r="AC111" s="25"/>
      <c r="AD111" s="25"/>
      <c r="AE111" s="7"/>
      <c r="AF111" s="7"/>
      <c r="AG111" s="7"/>
      <c r="AH111" s="25"/>
      <c r="AI111" s="25"/>
      <c r="AJ111" s="7"/>
      <c r="AK111" s="7"/>
      <c r="AL111" s="7"/>
      <c r="AM111" s="25"/>
      <c r="AN111" s="25"/>
      <c r="AO111" s="25"/>
      <c r="AP111" s="7"/>
      <c r="AQ111" s="7"/>
      <c r="AR111" s="25"/>
      <c r="AS111" s="25"/>
      <c r="AT111" s="25"/>
      <c r="AU111" s="7"/>
      <c r="AV111" s="7"/>
      <c r="AW111" s="25"/>
      <c r="AX111" s="25"/>
      <c r="AY111" s="25"/>
      <c r="AZ111" s="7"/>
      <c r="BA111" s="7"/>
      <c r="BB111" s="25"/>
      <c r="BC111" s="25"/>
      <c r="BD111" s="25"/>
      <c r="BE111" s="25"/>
      <c r="BF111" s="25"/>
      <c r="BG111" s="25"/>
      <c r="BH111" s="25"/>
      <c r="BI111" s="25"/>
      <c r="BJ111" s="25"/>
      <c r="BK111" s="25"/>
      <c r="BL111" s="25"/>
      <c r="BM111" s="25"/>
      <c r="BN111" s="25"/>
      <c r="BO111" s="25"/>
      <c r="BP111" s="25"/>
      <c r="BQ111" s="11"/>
      <c r="BR111" s="25"/>
      <c r="BS111" s="11"/>
      <c r="BT111" s="11"/>
      <c r="BU111" s="11"/>
      <c r="BV111" s="11"/>
      <c r="BW111" s="11"/>
      <c r="BX111" s="11"/>
      <c r="BY111" s="11"/>
      <c r="BZ111" s="11"/>
      <c r="CA111" s="11"/>
      <c r="CB111" s="11"/>
      <c r="CC111" s="11"/>
      <c r="CD111" s="21"/>
      <c r="CE111" s="11"/>
      <c r="CG111" s="21"/>
      <c r="CI111" s="27"/>
      <c r="CJ111" s="21">
        <f t="shared" si="73"/>
        <v>0</v>
      </c>
      <c r="CK111" s="2">
        <f t="shared" si="74"/>
        <v>0</v>
      </c>
      <c r="CN111" s="25"/>
      <c r="CO111" s="25"/>
      <c r="CP111" s="26"/>
      <c r="CQ111" s="26"/>
      <c r="CR111" s="23">
        <f>BB111-'[51]Biểu B.5_2630 NSDP CT'!BA113-'[51]Biểu B.2_2630 KCM'!BC112</f>
        <v>0</v>
      </c>
    </row>
    <row r="112" spans="1:96" s="4" customFormat="1" ht="18.75" hidden="1" customHeight="1">
      <c r="A112" s="11"/>
      <c r="B112" s="90"/>
      <c r="C112" s="11"/>
      <c r="D112" s="11"/>
      <c r="E112" s="11"/>
      <c r="F112" s="11"/>
      <c r="G112" s="11"/>
      <c r="H112" s="11"/>
      <c r="I112" s="11"/>
      <c r="J112" s="7"/>
      <c r="K112" s="34"/>
      <c r="L112" s="7"/>
      <c r="M112" s="7"/>
      <c r="N112" s="7"/>
      <c r="O112" s="7"/>
      <c r="P112" s="7"/>
      <c r="Q112" s="7"/>
      <c r="R112" s="7"/>
      <c r="S112" s="7"/>
      <c r="T112" s="7"/>
      <c r="U112" s="7"/>
      <c r="V112" s="7"/>
      <c r="W112" s="7"/>
      <c r="X112" s="7"/>
      <c r="Y112" s="7"/>
      <c r="Z112" s="7"/>
      <c r="AA112" s="7"/>
      <c r="AB112" s="34"/>
      <c r="AC112" s="25"/>
      <c r="AD112" s="25"/>
      <c r="AE112" s="7"/>
      <c r="AF112" s="7"/>
      <c r="AG112" s="7"/>
      <c r="AH112" s="25"/>
      <c r="AI112" s="25"/>
      <c r="AJ112" s="7"/>
      <c r="AK112" s="7"/>
      <c r="AL112" s="7"/>
      <c r="AM112" s="25"/>
      <c r="AN112" s="25"/>
      <c r="AO112" s="25"/>
      <c r="AP112" s="7"/>
      <c r="AQ112" s="7"/>
      <c r="AR112" s="25"/>
      <c r="AS112" s="25"/>
      <c r="AT112" s="25"/>
      <c r="AU112" s="7"/>
      <c r="AV112" s="7"/>
      <c r="AW112" s="25"/>
      <c r="AX112" s="25"/>
      <c r="AY112" s="25"/>
      <c r="AZ112" s="7"/>
      <c r="BA112" s="7"/>
      <c r="BB112" s="25"/>
      <c r="BC112" s="25"/>
      <c r="BD112" s="25"/>
      <c r="BE112" s="25"/>
      <c r="BF112" s="25"/>
      <c r="BG112" s="25"/>
      <c r="BH112" s="25"/>
      <c r="BI112" s="25"/>
      <c r="BJ112" s="25"/>
      <c r="BK112" s="25"/>
      <c r="BL112" s="25"/>
      <c r="BM112" s="25"/>
      <c r="BN112" s="25"/>
      <c r="BO112" s="25"/>
      <c r="BP112" s="25"/>
      <c r="BQ112" s="11"/>
      <c r="BR112" s="25"/>
      <c r="BS112" s="11"/>
      <c r="BT112" s="11"/>
      <c r="BU112" s="11"/>
      <c r="BV112" s="11"/>
      <c r="BW112" s="11"/>
      <c r="BX112" s="11"/>
      <c r="BY112" s="11"/>
      <c r="BZ112" s="11"/>
      <c r="CA112" s="11"/>
      <c r="CB112" s="11"/>
      <c r="CC112" s="11"/>
      <c r="CD112" s="21"/>
      <c r="CE112" s="11"/>
      <c r="CI112" s="27"/>
      <c r="CJ112" s="21">
        <f t="shared" si="73"/>
        <v>0</v>
      </c>
      <c r="CK112" s="2">
        <f t="shared" si="74"/>
        <v>0</v>
      </c>
      <c r="CN112" s="25"/>
      <c r="CO112" s="25"/>
      <c r="CP112" s="26"/>
      <c r="CQ112" s="26"/>
      <c r="CR112" s="23">
        <f>BB112-'[51]Biểu B.5_2630 NSDP CT'!BA114-'[51]Biểu B.2_2630 KCM'!BC113</f>
        <v>0</v>
      </c>
    </row>
    <row r="113" spans="1:96" s="4" customFormat="1" ht="19.5" hidden="1" customHeight="1">
      <c r="A113" s="11"/>
      <c r="B113" s="90"/>
      <c r="C113" s="11"/>
      <c r="D113" s="11"/>
      <c r="E113" s="11"/>
      <c r="F113" s="11"/>
      <c r="G113" s="11"/>
      <c r="H113" s="11"/>
      <c r="I113" s="11"/>
      <c r="J113" s="7"/>
      <c r="K113" s="34"/>
      <c r="L113" s="7"/>
      <c r="M113" s="7"/>
      <c r="N113" s="7"/>
      <c r="O113" s="7"/>
      <c r="P113" s="7"/>
      <c r="Q113" s="7"/>
      <c r="R113" s="7"/>
      <c r="S113" s="7"/>
      <c r="T113" s="7"/>
      <c r="U113" s="7"/>
      <c r="V113" s="7"/>
      <c r="W113" s="7"/>
      <c r="X113" s="7"/>
      <c r="Y113" s="7"/>
      <c r="Z113" s="7"/>
      <c r="AA113" s="7"/>
      <c r="AB113" s="34"/>
      <c r="AC113" s="25"/>
      <c r="AD113" s="25"/>
      <c r="AE113" s="7"/>
      <c r="AF113" s="7"/>
      <c r="AG113" s="7"/>
      <c r="AH113" s="25"/>
      <c r="AI113" s="25"/>
      <c r="AJ113" s="7"/>
      <c r="AK113" s="7"/>
      <c r="AL113" s="7"/>
      <c r="AM113" s="25"/>
      <c r="AN113" s="25"/>
      <c r="AO113" s="25"/>
      <c r="AP113" s="7"/>
      <c r="AQ113" s="7"/>
      <c r="AR113" s="25"/>
      <c r="AS113" s="25"/>
      <c r="AT113" s="25"/>
      <c r="AU113" s="7"/>
      <c r="AV113" s="7"/>
      <c r="AW113" s="25"/>
      <c r="AX113" s="25"/>
      <c r="AY113" s="25"/>
      <c r="AZ113" s="7"/>
      <c r="BA113" s="7"/>
      <c r="BB113" s="25"/>
      <c r="BC113" s="25"/>
      <c r="BD113" s="25"/>
      <c r="BE113" s="25"/>
      <c r="BF113" s="25"/>
      <c r="BG113" s="25"/>
      <c r="BH113" s="25"/>
      <c r="BI113" s="25"/>
      <c r="BJ113" s="25"/>
      <c r="BK113" s="25"/>
      <c r="BL113" s="25"/>
      <c r="BM113" s="25"/>
      <c r="BN113" s="25"/>
      <c r="BO113" s="25"/>
      <c r="BP113" s="25"/>
      <c r="BQ113" s="11"/>
      <c r="BR113" s="25"/>
      <c r="BS113" s="11"/>
      <c r="BT113" s="11"/>
      <c r="BU113" s="11"/>
      <c r="BV113" s="11"/>
      <c r="BW113" s="11"/>
      <c r="BX113" s="11"/>
      <c r="BY113" s="11"/>
      <c r="BZ113" s="11"/>
      <c r="CA113" s="11"/>
      <c r="CB113" s="11"/>
      <c r="CC113" s="11"/>
      <c r="CD113" s="21"/>
      <c r="CE113" s="11"/>
      <c r="CG113" s="15"/>
      <c r="CI113" s="27"/>
      <c r="CJ113" s="21">
        <f t="shared" si="73"/>
        <v>0</v>
      </c>
      <c r="CK113" s="2">
        <f t="shared" si="74"/>
        <v>0</v>
      </c>
      <c r="CN113" s="25"/>
      <c r="CO113" s="25"/>
      <c r="CP113" s="26"/>
      <c r="CQ113" s="26"/>
      <c r="CR113" s="23">
        <f>BB113-'[51]Biểu B.5_2630 NSDP CT'!BA115-'[51]Biểu B.2_2630 KCM'!BC114</f>
        <v>0</v>
      </c>
    </row>
    <row r="114" spans="1:96" s="4" customFormat="1" ht="19.5" hidden="1" customHeight="1">
      <c r="A114" s="11"/>
      <c r="B114" s="90"/>
      <c r="C114" s="11"/>
      <c r="D114" s="11"/>
      <c r="E114" s="11"/>
      <c r="F114" s="11"/>
      <c r="G114" s="11"/>
      <c r="H114" s="11"/>
      <c r="I114" s="11"/>
      <c r="J114" s="7"/>
      <c r="K114" s="34"/>
      <c r="L114" s="7"/>
      <c r="M114" s="7"/>
      <c r="N114" s="7"/>
      <c r="O114" s="7"/>
      <c r="P114" s="7"/>
      <c r="Q114" s="7"/>
      <c r="R114" s="7"/>
      <c r="S114" s="7"/>
      <c r="T114" s="7"/>
      <c r="U114" s="7"/>
      <c r="V114" s="7"/>
      <c r="W114" s="7"/>
      <c r="X114" s="7"/>
      <c r="Y114" s="7"/>
      <c r="Z114" s="7"/>
      <c r="AA114" s="7"/>
      <c r="AB114" s="34"/>
      <c r="AC114" s="25"/>
      <c r="AD114" s="25"/>
      <c r="AE114" s="7"/>
      <c r="AF114" s="7"/>
      <c r="AG114" s="7"/>
      <c r="AH114" s="25"/>
      <c r="AI114" s="25"/>
      <c r="AJ114" s="7"/>
      <c r="AK114" s="7"/>
      <c r="AL114" s="7"/>
      <c r="AM114" s="25"/>
      <c r="AN114" s="25"/>
      <c r="AO114" s="25"/>
      <c r="AP114" s="7"/>
      <c r="AQ114" s="7"/>
      <c r="AR114" s="25"/>
      <c r="AS114" s="25"/>
      <c r="AT114" s="25"/>
      <c r="AU114" s="7"/>
      <c r="AV114" s="7"/>
      <c r="AW114" s="25"/>
      <c r="AX114" s="25"/>
      <c r="AY114" s="25"/>
      <c r="AZ114" s="7"/>
      <c r="BA114" s="7"/>
      <c r="BB114" s="25"/>
      <c r="BC114" s="25"/>
      <c r="BD114" s="25"/>
      <c r="BE114" s="25"/>
      <c r="BF114" s="25"/>
      <c r="BG114" s="25"/>
      <c r="BH114" s="25"/>
      <c r="BI114" s="25"/>
      <c r="BJ114" s="25"/>
      <c r="BK114" s="25"/>
      <c r="BL114" s="25"/>
      <c r="BM114" s="25"/>
      <c r="BN114" s="25"/>
      <c r="BO114" s="25"/>
      <c r="BP114" s="25"/>
      <c r="BQ114" s="11"/>
      <c r="BR114" s="25"/>
      <c r="BS114" s="11"/>
      <c r="BT114" s="11"/>
      <c r="BU114" s="11"/>
      <c r="BV114" s="11"/>
      <c r="BW114" s="11"/>
      <c r="BX114" s="11"/>
      <c r="BY114" s="11"/>
      <c r="BZ114" s="11"/>
      <c r="CA114" s="11"/>
      <c r="CB114" s="11"/>
      <c r="CC114" s="11"/>
      <c r="CD114" s="21"/>
      <c r="CE114" s="11"/>
      <c r="CG114" s="15"/>
      <c r="CI114" s="27"/>
      <c r="CJ114" s="21">
        <f t="shared" si="73"/>
        <v>0</v>
      </c>
      <c r="CK114" s="2">
        <f t="shared" si="74"/>
        <v>0</v>
      </c>
      <c r="CN114" s="25"/>
      <c r="CO114" s="25"/>
      <c r="CP114" s="26"/>
      <c r="CQ114" s="26"/>
      <c r="CR114" s="23">
        <f>BB114-'[51]Biểu B.5_2630 NSDP CT'!BA116-'[51]Biểu B.2_2630 KCM'!BC115</f>
        <v>0</v>
      </c>
    </row>
    <row r="115" spans="1:96" s="4" customFormat="1" ht="19.5" hidden="1" customHeight="1">
      <c r="A115" s="11"/>
      <c r="B115" s="90"/>
      <c r="C115" s="11"/>
      <c r="D115" s="11"/>
      <c r="E115" s="11"/>
      <c r="F115" s="11"/>
      <c r="G115" s="11"/>
      <c r="H115" s="11"/>
      <c r="I115" s="11"/>
      <c r="J115" s="7"/>
      <c r="K115" s="34"/>
      <c r="L115" s="7"/>
      <c r="M115" s="7"/>
      <c r="N115" s="7"/>
      <c r="O115" s="7"/>
      <c r="P115" s="7"/>
      <c r="Q115" s="7"/>
      <c r="R115" s="7"/>
      <c r="S115" s="7"/>
      <c r="T115" s="7"/>
      <c r="U115" s="7"/>
      <c r="V115" s="7"/>
      <c r="W115" s="7"/>
      <c r="X115" s="7"/>
      <c r="Y115" s="7"/>
      <c r="Z115" s="7"/>
      <c r="AA115" s="7"/>
      <c r="AB115" s="34"/>
      <c r="AC115" s="25"/>
      <c r="AD115" s="25"/>
      <c r="AE115" s="7"/>
      <c r="AF115" s="7"/>
      <c r="AG115" s="7"/>
      <c r="AH115" s="25"/>
      <c r="AI115" s="25"/>
      <c r="AJ115" s="7"/>
      <c r="AK115" s="7"/>
      <c r="AL115" s="7"/>
      <c r="AM115" s="25"/>
      <c r="AN115" s="25"/>
      <c r="AO115" s="25"/>
      <c r="AP115" s="7"/>
      <c r="AQ115" s="7"/>
      <c r="AR115" s="25"/>
      <c r="AS115" s="25"/>
      <c r="AT115" s="25"/>
      <c r="AU115" s="7"/>
      <c r="AV115" s="7"/>
      <c r="AW115" s="25"/>
      <c r="AX115" s="25"/>
      <c r="AY115" s="25"/>
      <c r="AZ115" s="7"/>
      <c r="BA115" s="7"/>
      <c r="BB115" s="25"/>
      <c r="BC115" s="25"/>
      <c r="BD115" s="25"/>
      <c r="BE115" s="25"/>
      <c r="BF115" s="25"/>
      <c r="BG115" s="25"/>
      <c r="BH115" s="25"/>
      <c r="BI115" s="25"/>
      <c r="BJ115" s="25"/>
      <c r="BK115" s="25"/>
      <c r="BL115" s="25"/>
      <c r="BM115" s="25"/>
      <c r="BN115" s="25"/>
      <c r="BO115" s="25"/>
      <c r="BP115" s="25"/>
      <c r="BQ115" s="11"/>
      <c r="BR115" s="25"/>
      <c r="BS115" s="11"/>
      <c r="BT115" s="11"/>
      <c r="BU115" s="11"/>
      <c r="BV115" s="11"/>
      <c r="BW115" s="11"/>
      <c r="BX115" s="11"/>
      <c r="BY115" s="11"/>
      <c r="BZ115" s="11"/>
      <c r="CA115" s="11"/>
      <c r="CB115" s="11"/>
      <c r="CC115" s="11"/>
      <c r="CD115" s="21"/>
      <c r="CE115" s="11"/>
      <c r="CG115" s="21"/>
      <c r="CI115" s="27"/>
      <c r="CJ115" s="21">
        <f t="shared" si="73"/>
        <v>0</v>
      </c>
      <c r="CK115" s="2">
        <f t="shared" si="74"/>
        <v>0</v>
      </c>
      <c r="CN115" s="25"/>
      <c r="CO115" s="25"/>
      <c r="CP115" s="26"/>
      <c r="CQ115" s="26"/>
      <c r="CR115" s="23">
        <f>BB115-'[51]Biểu B.5_2630 NSDP CT'!BA117-'[51]Biểu B.2_2630 KCM'!BC116</f>
        <v>0</v>
      </c>
    </row>
    <row r="116" spans="1:96" s="4" customFormat="1" ht="72.75" hidden="1" customHeight="1">
      <c r="A116" s="11"/>
      <c r="B116" s="32"/>
      <c r="C116" s="11"/>
      <c r="D116" s="11"/>
      <c r="E116" s="11"/>
      <c r="F116" s="11"/>
      <c r="G116" s="16"/>
      <c r="H116" s="11"/>
      <c r="I116" s="16"/>
      <c r="J116" s="7"/>
      <c r="K116" s="7"/>
      <c r="L116" s="7"/>
      <c r="M116" s="7"/>
      <c r="N116" s="7"/>
      <c r="O116" s="7"/>
      <c r="P116" s="7"/>
      <c r="Q116" s="71"/>
      <c r="R116" s="71"/>
      <c r="S116" s="7"/>
      <c r="T116" s="7"/>
      <c r="U116" s="7"/>
      <c r="V116" s="7"/>
      <c r="W116" s="7"/>
      <c r="X116" s="7"/>
      <c r="Y116" s="7"/>
      <c r="Z116" s="7"/>
      <c r="AA116" s="7"/>
      <c r="AB116" s="7"/>
      <c r="AC116" s="7"/>
      <c r="AD116" s="7"/>
      <c r="AE116" s="62"/>
      <c r="AF116" s="19"/>
      <c r="AG116" s="19"/>
      <c r="AH116" s="11"/>
      <c r="AI116" s="61"/>
      <c r="AJ116" s="11"/>
      <c r="AK116" s="19"/>
      <c r="AL116" s="19"/>
      <c r="AM116" s="11"/>
      <c r="AN116" s="61"/>
      <c r="AO116" s="61"/>
      <c r="AP116" s="19"/>
      <c r="AQ116" s="19"/>
      <c r="AR116" s="11"/>
      <c r="AS116" s="61"/>
      <c r="AT116" s="61"/>
      <c r="AU116" s="19"/>
      <c r="AV116" s="19"/>
      <c r="AW116" s="11"/>
      <c r="AX116" s="61"/>
      <c r="AY116" s="61"/>
      <c r="AZ116" s="19"/>
      <c r="BA116" s="19"/>
      <c r="BB116" s="11"/>
      <c r="BC116" s="61"/>
      <c r="BD116" s="11"/>
      <c r="BE116" s="61"/>
      <c r="BF116" s="61"/>
      <c r="BG116" s="61"/>
      <c r="BH116" s="61"/>
      <c r="BI116" s="61"/>
      <c r="BJ116" s="61"/>
      <c r="BK116" s="61"/>
      <c r="BL116" s="61"/>
      <c r="BM116" s="61"/>
      <c r="BN116" s="61"/>
      <c r="BO116" s="61"/>
      <c r="BP116" s="61"/>
      <c r="BQ116" s="11"/>
      <c r="BR116" s="61"/>
      <c r="BS116" s="11"/>
      <c r="BT116" s="11"/>
      <c r="BU116" s="11"/>
      <c r="BV116" s="11"/>
      <c r="BW116" s="11"/>
      <c r="BX116" s="11"/>
      <c r="BY116" s="11"/>
      <c r="BZ116" s="11"/>
      <c r="CA116" s="11"/>
      <c r="CB116" s="40"/>
      <c r="CC116" s="40"/>
      <c r="CD116" s="21"/>
      <c r="CE116" s="11"/>
      <c r="CF116" s="23">
        <f>AB15+AB299+'[51]Biểu B.3_2630 NSTW'!AB14</f>
        <v>8228275</v>
      </c>
      <c r="CG116" s="18" t="e">
        <f>#REF!/(N121-(AE121-#REF!))*100</f>
        <v>#REF!</v>
      </c>
      <c r="CI116" s="27"/>
      <c r="CJ116" s="21">
        <f t="shared" si="73"/>
        <v>0</v>
      </c>
      <c r="CK116" s="2">
        <f t="shared" si="74"/>
        <v>0</v>
      </c>
      <c r="CN116" s="61"/>
      <c r="CO116" s="61"/>
      <c r="CP116" s="64"/>
      <c r="CQ116" s="64"/>
      <c r="CR116" s="23">
        <f>BB116-'[51]Biểu B.5_2630 NSDP CT'!BA118-'[51]Biểu B.2_2630 KCM'!BC117</f>
        <v>0</v>
      </c>
    </row>
    <row r="117" spans="1:96" s="4" customFormat="1" ht="72.75" hidden="1" customHeight="1">
      <c r="A117" s="11"/>
      <c r="B117" s="32"/>
      <c r="C117" s="11"/>
      <c r="D117" s="11"/>
      <c r="E117" s="11"/>
      <c r="F117" s="11"/>
      <c r="G117" s="11"/>
      <c r="H117" s="11"/>
      <c r="I117" s="11"/>
      <c r="J117" s="7"/>
      <c r="K117" s="34"/>
      <c r="L117" s="7"/>
      <c r="M117" s="7"/>
      <c r="N117" s="7"/>
      <c r="O117" s="7"/>
      <c r="P117" s="7"/>
      <c r="Q117" s="71"/>
      <c r="R117" s="71"/>
      <c r="S117" s="7"/>
      <c r="T117" s="7"/>
      <c r="U117" s="7"/>
      <c r="V117" s="7"/>
      <c r="W117" s="7"/>
      <c r="X117" s="7"/>
      <c r="Y117" s="7"/>
      <c r="Z117" s="7"/>
      <c r="AA117" s="71"/>
      <c r="AB117" s="71"/>
      <c r="AC117" s="7"/>
      <c r="AD117" s="7"/>
      <c r="AE117" s="7"/>
      <c r="AF117" s="19"/>
      <c r="AG117" s="19"/>
      <c r="AH117" s="11"/>
      <c r="AI117" s="61"/>
      <c r="AJ117" s="11"/>
      <c r="AK117" s="19"/>
      <c r="AL117" s="19"/>
      <c r="AM117" s="11"/>
      <c r="AN117" s="61"/>
      <c r="AO117" s="61"/>
      <c r="AP117" s="19"/>
      <c r="AQ117" s="19"/>
      <c r="AR117" s="11"/>
      <c r="AS117" s="61"/>
      <c r="AT117" s="61"/>
      <c r="AU117" s="19"/>
      <c r="AV117" s="19"/>
      <c r="AW117" s="11"/>
      <c r="AX117" s="61"/>
      <c r="AY117" s="61"/>
      <c r="AZ117" s="19"/>
      <c r="BA117" s="19"/>
      <c r="BB117" s="11"/>
      <c r="BC117" s="61"/>
      <c r="BD117" s="11"/>
      <c r="BE117" s="61"/>
      <c r="BF117" s="61"/>
      <c r="BG117" s="61"/>
      <c r="BH117" s="61"/>
      <c r="BI117" s="61"/>
      <c r="BJ117" s="61"/>
      <c r="BK117" s="61"/>
      <c r="BL117" s="61"/>
      <c r="BM117" s="61"/>
      <c r="BN117" s="61"/>
      <c r="BO117" s="61"/>
      <c r="BP117" s="61"/>
      <c r="BQ117" s="11"/>
      <c r="BR117" s="61"/>
      <c r="BS117" s="11"/>
      <c r="BT117" s="10"/>
      <c r="BU117" s="10"/>
      <c r="BV117" s="10"/>
      <c r="BW117" s="10"/>
      <c r="BX117" s="10"/>
      <c r="BY117" s="10"/>
      <c r="BZ117" s="10"/>
      <c r="CA117" s="13"/>
      <c r="CB117" s="69"/>
      <c r="CC117" s="69"/>
      <c r="CD117" s="21"/>
      <c r="CE117" s="11"/>
      <c r="CF117" s="23"/>
      <c r="CG117" s="18"/>
      <c r="CI117" s="27"/>
      <c r="CJ117" s="21"/>
      <c r="CK117" s="2"/>
      <c r="CN117" s="61"/>
      <c r="CO117" s="61"/>
      <c r="CP117" s="64"/>
      <c r="CQ117" s="64"/>
      <c r="CR117" s="23">
        <f>BB117-'[51]Biểu B.5_2630 NSDP CT'!BA119-'[51]Biểu B.2_2630 KCM'!BC118</f>
        <v>0</v>
      </c>
    </row>
    <row r="118" spans="1:96" ht="72.75" hidden="1" customHeight="1">
      <c r="A118" s="11"/>
      <c r="B118" s="32"/>
      <c r="C118" s="32"/>
      <c r="D118" s="11"/>
      <c r="E118" s="11"/>
      <c r="F118" s="11"/>
      <c r="G118" s="11"/>
      <c r="H118" s="11"/>
      <c r="I118" s="34"/>
      <c r="J118" s="7"/>
      <c r="K118" s="7"/>
      <c r="L118" s="7"/>
      <c r="M118" s="7"/>
      <c r="N118" s="7"/>
      <c r="O118" s="7"/>
      <c r="P118" s="7"/>
      <c r="Q118" s="71"/>
      <c r="R118" s="71"/>
      <c r="S118" s="7"/>
      <c r="T118" s="7"/>
      <c r="U118" s="7"/>
      <c r="V118" s="7"/>
      <c r="W118" s="7"/>
      <c r="X118" s="7"/>
      <c r="Y118" s="7"/>
      <c r="Z118" s="7"/>
      <c r="AA118" s="7"/>
      <c r="AB118" s="7"/>
      <c r="AC118" s="7"/>
      <c r="AD118" s="7"/>
      <c r="AE118" s="62"/>
      <c r="AF118" s="7"/>
      <c r="AG118" s="7"/>
      <c r="AH118" s="11"/>
      <c r="AI118" s="61"/>
      <c r="AJ118" s="11"/>
      <c r="AK118" s="7"/>
      <c r="AL118" s="7"/>
      <c r="AM118" s="11"/>
      <c r="AN118" s="61"/>
      <c r="AO118" s="61"/>
      <c r="AP118" s="7"/>
      <c r="AQ118" s="7"/>
      <c r="AR118" s="11"/>
      <c r="AS118" s="61"/>
      <c r="AT118" s="61"/>
      <c r="AU118" s="7"/>
      <c r="AV118" s="7"/>
      <c r="AW118" s="11"/>
      <c r="AX118" s="61"/>
      <c r="AY118" s="61"/>
      <c r="AZ118" s="7"/>
      <c r="BA118" s="7"/>
      <c r="BB118" s="11"/>
      <c r="BC118" s="61"/>
      <c r="BD118" s="11"/>
      <c r="BE118" s="61"/>
      <c r="BF118" s="61"/>
      <c r="BG118" s="61"/>
      <c r="BH118" s="61"/>
      <c r="BI118" s="61"/>
      <c r="BJ118" s="61"/>
      <c r="BK118" s="61"/>
      <c r="BL118" s="61"/>
      <c r="BM118" s="61"/>
      <c r="BN118" s="61"/>
      <c r="BO118" s="61"/>
      <c r="BP118" s="61"/>
      <c r="BQ118" s="11"/>
      <c r="BR118" s="61"/>
      <c r="BS118" s="11"/>
      <c r="BT118" s="11"/>
      <c r="BU118" s="14"/>
      <c r="BV118" s="14"/>
      <c r="BW118" s="11"/>
      <c r="BX118" s="11"/>
      <c r="BY118" s="11"/>
      <c r="BZ118" s="11"/>
      <c r="CA118" s="11"/>
      <c r="CB118" s="40"/>
      <c r="CC118" s="40"/>
      <c r="CD118" s="21"/>
      <c r="CE118" s="11"/>
      <c r="CF118" s="20"/>
      <c r="CG118" s="21"/>
      <c r="CI118" s="27"/>
      <c r="CJ118" s="21"/>
      <c r="CN118" s="61"/>
      <c r="CO118" s="61"/>
      <c r="CP118" s="64"/>
      <c r="CQ118" s="64"/>
      <c r="CR118" s="23">
        <f>BB118-'[51]Biểu B.5_2630 NSDP CT'!BA120-'[51]Biểu B.2_2630 KCM'!BC119</f>
        <v>0</v>
      </c>
    </row>
    <row r="119" spans="1:96" ht="72.75" hidden="1" customHeight="1">
      <c r="A119" s="11"/>
      <c r="B119" s="32"/>
      <c r="C119" s="32"/>
      <c r="D119" s="11"/>
      <c r="E119" s="11"/>
      <c r="F119" s="11"/>
      <c r="G119" s="11"/>
      <c r="H119" s="11"/>
      <c r="I119" s="34"/>
      <c r="J119" s="7"/>
      <c r="K119" s="7"/>
      <c r="L119" s="7"/>
      <c r="M119" s="7"/>
      <c r="N119" s="7"/>
      <c r="O119" s="7"/>
      <c r="P119" s="7"/>
      <c r="Q119" s="71"/>
      <c r="R119" s="71"/>
      <c r="S119" s="7"/>
      <c r="T119" s="7"/>
      <c r="U119" s="7"/>
      <c r="V119" s="7"/>
      <c r="W119" s="7"/>
      <c r="X119" s="7"/>
      <c r="Y119" s="7"/>
      <c r="Z119" s="7"/>
      <c r="AA119" s="7"/>
      <c r="AB119" s="7"/>
      <c r="AC119" s="7"/>
      <c r="AD119" s="7"/>
      <c r="AE119" s="62"/>
      <c r="AF119" s="7"/>
      <c r="AG119" s="7"/>
      <c r="AH119" s="11"/>
      <c r="AI119" s="61"/>
      <c r="AJ119" s="11"/>
      <c r="AK119" s="7"/>
      <c r="AL119" s="7"/>
      <c r="AM119" s="11"/>
      <c r="AN119" s="61"/>
      <c r="AO119" s="61"/>
      <c r="AP119" s="7"/>
      <c r="AQ119" s="7"/>
      <c r="AR119" s="11"/>
      <c r="AS119" s="61"/>
      <c r="AT119" s="61"/>
      <c r="AU119" s="7"/>
      <c r="AV119" s="7"/>
      <c r="AW119" s="11"/>
      <c r="AX119" s="61"/>
      <c r="AY119" s="61"/>
      <c r="AZ119" s="7"/>
      <c r="BA119" s="7"/>
      <c r="BB119" s="11"/>
      <c r="BC119" s="61"/>
      <c r="BD119" s="11"/>
      <c r="BE119" s="61"/>
      <c r="BF119" s="61"/>
      <c r="BG119" s="61"/>
      <c r="BH119" s="61"/>
      <c r="BI119" s="61"/>
      <c r="BJ119" s="61"/>
      <c r="BK119" s="61"/>
      <c r="BL119" s="61"/>
      <c r="BM119" s="61"/>
      <c r="BN119" s="61"/>
      <c r="BO119" s="61"/>
      <c r="BP119" s="61"/>
      <c r="BQ119" s="11"/>
      <c r="BR119" s="61"/>
      <c r="BS119" s="11"/>
      <c r="BT119" s="11"/>
      <c r="BU119" s="14"/>
      <c r="BV119" s="14"/>
      <c r="BW119" s="11"/>
      <c r="BX119" s="11"/>
      <c r="BY119" s="11"/>
      <c r="BZ119" s="11"/>
      <c r="CA119" s="11"/>
      <c r="CB119" s="40"/>
      <c r="CC119" s="40"/>
      <c r="CD119" s="21"/>
      <c r="CE119" s="11"/>
      <c r="CF119" s="20"/>
      <c r="CG119" s="21"/>
      <c r="CI119" s="27"/>
      <c r="CJ119" s="21"/>
      <c r="CN119" s="61"/>
      <c r="CO119" s="61"/>
      <c r="CP119" s="64"/>
      <c r="CQ119" s="64"/>
      <c r="CR119" s="23">
        <f>BB119-'[51]Biểu B.5_2630 NSDP CT'!BA121-'[51]Biểu B.2_2630 KCM'!BC120</f>
        <v>0</v>
      </c>
    </row>
    <row r="120" spans="1:96" ht="18.75" hidden="1" customHeight="1">
      <c r="A120" s="11"/>
      <c r="B120" s="32"/>
      <c r="C120" s="11"/>
      <c r="D120" s="11"/>
      <c r="E120" s="11"/>
      <c r="F120" s="11"/>
      <c r="G120" s="11"/>
      <c r="H120" s="11"/>
      <c r="I120" s="11"/>
      <c r="J120" s="34"/>
      <c r="K120" s="34"/>
      <c r="L120" s="7"/>
      <c r="M120" s="7"/>
      <c r="N120" s="7"/>
      <c r="O120" s="7"/>
      <c r="P120" s="7"/>
      <c r="Q120" s="7"/>
      <c r="R120" s="7"/>
      <c r="S120" s="7"/>
      <c r="T120" s="7"/>
      <c r="U120" s="7"/>
      <c r="V120" s="7"/>
      <c r="W120" s="7"/>
      <c r="X120" s="7"/>
      <c r="Y120" s="7"/>
      <c r="Z120" s="7"/>
      <c r="AA120" s="7"/>
      <c r="AB120" s="7"/>
      <c r="AC120" s="25"/>
      <c r="AD120" s="25"/>
      <c r="AE120" s="7"/>
      <c r="AF120" s="7"/>
      <c r="AG120" s="7"/>
      <c r="AH120" s="25"/>
      <c r="AI120" s="25"/>
      <c r="AJ120" s="7"/>
      <c r="AK120" s="7"/>
      <c r="AL120" s="7"/>
      <c r="AM120" s="25"/>
      <c r="AN120" s="25"/>
      <c r="AO120" s="25"/>
      <c r="AP120" s="7"/>
      <c r="AQ120" s="7"/>
      <c r="AR120" s="25"/>
      <c r="AS120" s="25"/>
      <c r="AT120" s="25"/>
      <c r="AU120" s="7"/>
      <c r="AV120" s="7"/>
      <c r="AW120" s="25"/>
      <c r="AX120" s="25"/>
      <c r="AY120" s="25"/>
      <c r="AZ120" s="7"/>
      <c r="BA120" s="7"/>
      <c r="BB120" s="25"/>
      <c r="BC120" s="25"/>
      <c r="BD120" s="25"/>
      <c r="BE120" s="25"/>
      <c r="BF120" s="25"/>
      <c r="BG120" s="25"/>
      <c r="BH120" s="25"/>
      <c r="BI120" s="25"/>
      <c r="BJ120" s="25"/>
      <c r="BK120" s="25"/>
      <c r="BL120" s="25"/>
      <c r="BM120" s="25"/>
      <c r="BN120" s="25"/>
      <c r="BO120" s="25"/>
      <c r="BP120" s="25"/>
      <c r="BQ120" s="11"/>
      <c r="BR120" s="25"/>
      <c r="BS120" s="11"/>
      <c r="BT120" s="11"/>
      <c r="BU120" s="11"/>
      <c r="BV120" s="11"/>
      <c r="BW120" s="11"/>
      <c r="BX120" s="11"/>
      <c r="BY120" s="11"/>
      <c r="BZ120" s="11"/>
      <c r="CA120" s="11"/>
      <c r="CB120" s="11"/>
      <c r="CC120" s="11"/>
      <c r="CD120" s="21"/>
      <c r="CE120" s="11"/>
      <c r="CF120" s="20"/>
      <c r="CG120" s="21"/>
      <c r="CI120" s="27"/>
      <c r="CJ120" s="21"/>
      <c r="CN120" s="25"/>
      <c r="CO120" s="25"/>
      <c r="CP120" s="26"/>
      <c r="CQ120" s="26"/>
      <c r="CR120" s="23">
        <f>BB120-'[51]Biểu B.5_2630 NSDP CT'!BA122-'[51]Biểu B.2_2630 KCM'!BC121</f>
        <v>0</v>
      </c>
    </row>
    <row r="121" spans="1:96" ht="57.75" hidden="1" customHeight="1">
      <c r="A121" s="16"/>
      <c r="B121" s="24"/>
      <c r="C121" s="24"/>
      <c r="D121" s="16"/>
      <c r="E121" s="16"/>
      <c r="F121" s="16"/>
      <c r="G121" s="16"/>
      <c r="H121" s="16"/>
      <c r="I121" s="16"/>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11"/>
      <c r="BR121" s="25"/>
      <c r="BS121" s="11"/>
      <c r="BT121" s="11"/>
      <c r="BU121" s="11"/>
      <c r="BV121" s="11"/>
      <c r="BW121" s="11"/>
      <c r="BX121" s="11"/>
      <c r="BY121" s="11"/>
      <c r="BZ121" s="11"/>
      <c r="CA121" s="11"/>
      <c r="CB121" s="11"/>
      <c r="CC121" s="11"/>
      <c r="CD121" s="18"/>
      <c r="CE121" s="16"/>
      <c r="CF121" s="20"/>
      <c r="CG121" s="21"/>
      <c r="CI121" s="27"/>
      <c r="CJ121" s="21"/>
      <c r="CN121" s="28"/>
      <c r="CO121" s="25"/>
      <c r="CP121" s="26"/>
      <c r="CQ121" s="26"/>
      <c r="CR121" s="23"/>
    </row>
    <row r="122" spans="1:96" s="91" customFormat="1" ht="51" hidden="1" customHeight="1">
      <c r="A122" s="29"/>
      <c r="B122" s="24"/>
      <c r="C122" s="24"/>
      <c r="D122" s="16"/>
      <c r="E122" s="16"/>
      <c r="F122" s="16"/>
      <c r="G122" s="11"/>
      <c r="H122" s="16"/>
      <c r="I122" s="11"/>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11"/>
      <c r="BR122" s="35"/>
      <c r="BS122" s="11"/>
      <c r="BT122" s="11"/>
      <c r="BU122" s="11"/>
      <c r="BV122" s="11"/>
      <c r="BW122" s="11"/>
      <c r="BX122" s="11"/>
      <c r="BY122" s="11"/>
      <c r="BZ122" s="11"/>
      <c r="CA122" s="11"/>
      <c r="CB122" s="11"/>
      <c r="CC122" s="11"/>
      <c r="CD122" s="18"/>
      <c r="CE122" s="11"/>
      <c r="CG122" s="18"/>
      <c r="CI122" s="6"/>
      <c r="CJ122" s="21"/>
      <c r="CK122" s="2"/>
      <c r="CN122" s="35"/>
      <c r="CO122" s="35"/>
      <c r="CP122" s="36"/>
      <c r="CQ122" s="36"/>
      <c r="CR122" s="23"/>
    </row>
    <row r="123" spans="1:96" s="92" customFormat="1" ht="105.75" hidden="1" customHeight="1">
      <c r="A123" s="11"/>
      <c r="B123" s="32"/>
      <c r="C123" s="11"/>
      <c r="D123" s="11"/>
      <c r="E123" s="11"/>
      <c r="F123" s="11"/>
      <c r="G123" s="11"/>
      <c r="H123" s="11"/>
      <c r="I123" s="11"/>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19"/>
      <c r="BD123" s="7"/>
      <c r="BE123" s="61"/>
      <c r="BF123" s="7"/>
      <c r="BG123" s="7"/>
      <c r="BH123" s="7"/>
      <c r="BI123" s="7"/>
      <c r="BJ123" s="7"/>
      <c r="BK123" s="7"/>
      <c r="BL123" s="7"/>
      <c r="BM123" s="7"/>
      <c r="BN123" s="7"/>
      <c r="BO123" s="7"/>
      <c r="BP123" s="7"/>
      <c r="BQ123" s="11"/>
      <c r="BR123" s="7"/>
      <c r="BS123" s="11"/>
      <c r="BT123" s="11"/>
      <c r="BU123" s="11"/>
      <c r="BV123" s="11"/>
      <c r="BW123" s="11"/>
      <c r="BX123" s="11"/>
      <c r="BY123" s="11"/>
      <c r="BZ123" s="11"/>
      <c r="CA123" s="11"/>
      <c r="CB123" s="11"/>
      <c r="CC123" s="11"/>
      <c r="CD123" s="21"/>
      <c r="CE123" s="11"/>
      <c r="CG123" s="93"/>
      <c r="CI123" s="94"/>
      <c r="CJ123" s="95"/>
      <c r="CK123" s="96"/>
      <c r="CN123" s="97"/>
      <c r="CO123" s="97"/>
      <c r="CP123" s="7"/>
      <c r="CQ123" s="7"/>
      <c r="CR123" s="98"/>
    </row>
    <row r="124" spans="1:96" s="96" customFormat="1" ht="105.75" hidden="1" customHeight="1">
      <c r="A124" s="11"/>
      <c r="B124" s="32"/>
      <c r="C124" s="11"/>
      <c r="D124" s="11"/>
      <c r="E124" s="11"/>
      <c r="F124" s="11"/>
      <c r="G124" s="11"/>
      <c r="H124" s="11"/>
      <c r="I124" s="11"/>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19"/>
      <c r="BD124" s="7"/>
      <c r="BE124" s="61"/>
      <c r="BF124" s="7"/>
      <c r="BG124" s="7"/>
      <c r="BH124" s="7"/>
      <c r="BI124" s="7"/>
      <c r="BJ124" s="7"/>
      <c r="BK124" s="7"/>
      <c r="BL124" s="7"/>
      <c r="BM124" s="7"/>
      <c r="BN124" s="7"/>
      <c r="BO124" s="7"/>
      <c r="BP124" s="7"/>
      <c r="BQ124" s="11"/>
      <c r="BR124" s="7"/>
      <c r="BS124" s="11"/>
      <c r="BT124" s="11"/>
      <c r="BU124" s="11"/>
      <c r="BV124" s="11"/>
      <c r="BW124" s="11"/>
      <c r="BX124" s="11"/>
      <c r="BY124" s="11"/>
      <c r="BZ124" s="11"/>
      <c r="CA124" s="11"/>
      <c r="CB124" s="11"/>
      <c r="CC124" s="11"/>
      <c r="CD124" s="21"/>
      <c r="CE124" s="11"/>
      <c r="CG124" s="95"/>
      <c r="CI124" s="99"/>
      <c r="CJ124" s="95"/>
      <c r="CN124" s="97"/>
      <c r="CO124" s="97"/>
      <c r="CP124" s="7"/>
      <c r="CQ124" s="7"/>
      <c r="CR124" s="98"/>
    </row>
    <row r="125" spans="1:96" ht="105.75" hidden="1" customHeight="1">
      <c r="A125" s="11"/>
      <c r="B125" s="32"/>
      <c r="C125" s="11"/>
      <c r="D125" s="11"/>
      <c r="E125" s="11"/>
      <c r="F125" s="11"/>
      <c r="G125" s="11"/>
      <c r="H125" s="11"/>
      <c r="I125" s="11"/>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19"/>
      <c r="BD125" s="7"/>
      <c r="BE125" s="61"/>
      <c r="BF125" s="7"/>
      <c r="BG125" s="7"/>
      <c r="BH125" s="7"/>
      <c r="BI125" s="7"/>
      <c r="BJ125" s="7"/>
      <c r="BK125" s="7"/>
      <c r="BL125" s="7"/>
      <c r="BM125" s="7"/>
      <c r="BN125" s="7"/>
      <c r="BO125" s="7"/>
      <c r="BP125" s="7"/>
      <c r="BQ125" s="11"/>
      <c r="BR125" s="7"/>
      <c r="BS125" s="11"/>
      <c r="BT125" s="11"/>
      <c r="BU125" s="11"/>
      <c r="BV125" s="11"/>
      <c r="BW125" s="11"/>
      <c r="BX125" s="11"/>
      <c r="BY125" s="11"/>
      <c r="BZ125" s="11"/>
      <c r="CA125" s="11"/>
      <c r="CB125" s="11"/>
      <c r="CC125" s="11"/>
      <c r="CD125" s="21"/>
      <c r="CE125" s="11"/>
      <c r="CG125" s="21"/>
      <c r="CI125" s="27"/>
      <c r="CJ125" s="21"/>
      <c r="CN125" s="7"/>
      <c r="CO125" s="7"/>
      <c r="CP125" s="7"/>
      <c r="CQ125" s="7"/>
      <c r="CR125" s="23"/>
    </row>
    <row r="126" spans="1:96" s="96" customFormat="1" ht="105.75" hidden="1" customHeight="1">
      <c r="A126" s="11"/>
      <c r="B126" s="32"/>
      <c r="C126" s="11"/>
      <c r="D126" s="11"/>
      <c r="E126" s="11"/>
      <c r="F126" s="11"/>
      <c r="G126" s="11"/>
      <c r="H126" s="11"/>
      <c r="I126" s="11"/>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19"/>
      <c r="BD126" s="7"/>
      <c r="BE126" s="61"/>
      <c r="BF126" s="7"/>
      <c r="BG126" s="7"/>
      <c r="BH126" s="7"/>
      <c r="BI126" s="7"/>
      <c r="BJ126" s="7"/>
      <c r="BK126" s="7"/>
      <c r="BL126" s="7"/>
      <c r="BM126" s="7"/>
      <c r="BN126" s="7"/>
      <c r="BO126" s="7"/>
      <c r="BP126" s="7"/>
      <c r="BQ126" s="11"/>
      <c r="BR126" s="7"/>
      <c r="BS126" s="11"/>
      <c r="BT126" s="11"/>
      <c r="BU126" s="11"/>
      <c r="BV126" s="11"/>
      <c r="BW126" s="11"/>
      <c r="BX126" s="11"/>
      <c r="BY126" s="11"/>
      <c r="BZ126" s="11"/>
      <c r="CA126" s="11"/>
      <c r="CB126" s="11"/>
      <c r="CC126" s="11"/>
      <c r="CD126" s="21"/>
      <c r="CE126" s="11"/>
      <c r="CG126" s="95"/>
      <c r="CI126" s="99"/>
      <c r="CJ126" s="95"/>
      <c r="CN126" s="97"/>
      <c r="CO126" s="97"/>
      <c r="CP126" s="7"/>
      <c r="CQ126" s="7"/>
      <c r="CR126" s="98"/>
    </row>
    <row r="127" spans="1:96" ht="54.75" hidden="1" customHeight="1">
      <c r="A127" s="29"/>
      <c r="B127" s="24"/>
      <c r="C127" s="24"/>
      <c r="D127" s="16"/>
      <c r="E127" s="16"/>
      <c r="F127" s="16"/>
      <c r="G127" s="16"/>
      <c r="H127" s="16"/>
      <c r="I127" s="30"/>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31"/>
      <c r="BT127" s="31"/>
      <c r="BU127" s="31"/>
      <c r="BV127" s="31"/>
      <c r="BW127" s="31"/>
      <c r="BX127" s="31"/>
      <c r="BY127" s="31"/>
      <c r="BZ127" s="31"/>
      <c r="CA127" s="31"/>
      <c r="CB127" s="11"/>
      <c r="CC127" s="11"/>
      <c r="CD127" s="18"/>
      <c r="CE127" s="30"/>
      <c r="CG127" s="21"/>
      <c r="CI127" s="27"/>
      <c r="CJ127" s="21"/>
      <c r="CN127" s="17"/>
      <c r="CO127" s="17"/>
      <c r="CP127" s="22"/>
      <c r="CQ127" s="22"/>
      <c r="CR127" s="23"/>
    </row>
    <row r="128" spans="1:96" ht="52.5" hidden="1" customHeight="1">
      <c r="A128" s="29"/>
      <c r="B128" s="37"/>
      <c r="C128" s="24"/>
      <c r="D128" s="30"/>
      <c r="E128" s="30"/>
      <c r="F128" s="30"/>
      <c r="G128" s="16"/>
      <c r="H128" s="30"/>
      <c r="I128" s="30"/>
      <c r="J128" s="62"/>
      <c r="K128" s="62"/>
      <c r="L128" s="62"/>
      <c r="M128" s="62"/>
      <c r="N128" s="62"/>
      <c r="O128" s="62"/>
      <c r="P128" s="62"/>
      <c r="Q128" s="62"/>
      <c r="R128" s="62"/>
      <c r="S128" s="62"/>
      <c r="T128" s="62"/>
      <c r="U128" s="62"/>
      <c r="V128" s="62"/>
      <c r="W128" s="62"/>
      <c r="X128" s="62"/>
      <c r="Y128" s="62"/>
      <c r="Z128" s="62"/>
      <c r="AA128" s="62"/>
      <c r="AB128" s="62"/>
      <c r="AC128" s="62"/>
      <c r="AD128" s="62"/>
      <c r="AE128" s="62"/>
      <c r="AF128" s="62"/>
      <c r="AG128" s="62"/>
      <c r="AH128" s="62"/>
      <c r="AI128" s="62"/>
      <c r="AJ128" s="62"/>
      <c r="AK128" s="62"/>
      <c r="AL128" s="62"/>
      <c r="AM128" s="62"/>
      <c r="AN128" s="62"/>
      <c r="AO128" s="62"/>
      <c r="AP128" s="62"/>
      <c r="AQ128" s="62"/>
      <c r="AR128" s="62"/>
      <c r="AS128" s="62"/>
      <c r="AT128" s="62"/>
      <c r="AU128" s="62"/>
      <c r="AV128" s="62"/>
      <c r="AW128" s="62"/>
      <c r="AX128" s="62"/>
      <c r="AY128" s="62"/>
      <c r="AZ128" s="62"/>
      <c r="BA128" s="62"/>
      <c r="BB128" s="62"/>
      <c r="BC128" s="62"/>
      <c r="BD128" s="62"/>
      <c r="BE128" s="62"/>
      <c r="BF128" s="62"/>
      <c r="BG128" s="62"/>
      <c r="BH128" s="62"/>
      <c r="BI128" s="62"/>
      <c r="BJ128" s="62"/>
      <c r="BK128" s="62"/>
      <c r="BL128" s="62"/>
      <c r="BM128" s="62"/>
      <c r="BN128" s="62"/>
      <c r="BO128" s="62"/>
      <c r="BP128" s="62"/>
      <c r="BQ128" s="62"/>
      <c r="BR128" s="62"/>
      <c r="BS128" s="31"/>
      <c r="BT128" s="31"/>
      <c r="BU128" s="31"/>
      <c r="BV128" s="31"/>
      <c r="BW128" s="31"/>
      <c r="BX128" s="31"/>
      <c r="BY128" s="31"/>
      <c r="BZ128" s="31"/>
      <c r="CA128" s="31"/>
      <c r="CB128" s="11"/>
      <c r="CC128" s="11"/>
      <c r="CD128" s="18"/>
      <c r="CE128" s="30"/>
      <c r="CG128" s="21"/>
      <c r="CI128" s="27"/>
      <c r="CJ128" s="21"/>
      <c r="CN128" s="62"/>
      <c r="CO128" s="62"/>
      <c r="CP128" s="76"/>
      <c r="CQ128" s="76"/>
      <c r="CR128" s="23"/>
    </row>
    <row r="129" spans="1:96" ht="51.75" hidden="1" customHeight="1">
      <c r="A129" s="11"/>
      <c r="B129" s="37"/>
      <c r="C129" s="11"/>
      <c r="D129" s="11"/>
      <c r="E129" s="11"/>
      <c r="F129" s="11"/>
      <c r="G129" s="11"/>
      <c r="H129" s="11"/>
      <c r="I129" s="17"/>
      <c r="J129" s="62"/>
      <c r="K129" s="62"/>
      <c r="L129" s="62"/>
      <c r="M129" s="62"/>
      <c r="N129" s="62"/>
      <c r="O129" s="62"/>
      <c r="P129" s="62"/>
      <c r="Q129" s="62"/>
      <c r="R129" s="62"/>
      <c r="S129" s="62"/>
      <c r="T129" s="62"/>
      <c r="U129" s="62"/>
      <c r="V129" s="62"/>
      <c r="W129" s="62"/>
      <c r="X129" s="62"/>
      <c r="Y129" s="62"/>
      <c r="Z129" s="62"/>
      <c r="AA129" s="62"/>
      <c r="AB129" s="62"/>
      <c r="AC129" s="62"/>
      <c r="AD129" s="62"/>
      <c r="AE129" s="62"/>
      <c r="AF129" s="62"/>
      <c r="AG129" s="62"/>
      <c r="AH129" s="62"/>
      <c r="AI129" s="62"/>
      <c r="AJ129" s="62"/>
      <c r="AK129" s="62"/>
      <c r="AL129" s="62"/>
      <c r="AM129" s="62"/>
      <c r="AN129" s="62"/>
      <c r="AO129" s="62"/>
      <c r="AP129" s="62"/>
      <c r="AQ129" s="62"/>
      <c r="AR129" s="62"/>
      <c r="AS129" s="62"/>
      <c r="AT129" s="62"/>
      <c r="AU129" s="62"/>
      <c r="AV129" s="62"/>
      <c r="AW129" s="62"/>
      <c r="AX129" s="62"/>
      <c r="AY129" s="62"/>
      <c r="AZ129" s="62"/>
      <c r="BA129" s="62"/>
      <c r="BB129" s="62"/>
      <c r="BC129" s="62"/>
      <c r="BD129" s="62"/>
      <c r="BE129" s="62"/>
      <c r="BF129" s="62"/>
      <c r="BG129" s="62"/>
      <c r="BH129" s="62"/>
      <c r="BI129" s="62"/>
      <c r="BJ129" s="62"/>
      <c r="BK129" s="62"/>
      <c r="BL129" s="62"/>
      <c r="BM129" s="62"/>
      <c r="BN129" s="62"/>
      <c r="BO129" s="62"/>
      <c r="BP129" s="62"/>
      <c r="BQ129" s="62"/>
      <c r="BR129" s="62"/>
      <c r="BS129" s="11"/>
      <c r="BT129" s="11"/>
      <c r="BU129" s="11"/>
      <c r="BV129" s="11"/>
      <c r="BW129" s="11"/>
      <c r="BX129" s="11"/>
      <c r="BY129" s="11"/>
      <c r="BZ129" s="11"/>
      <c r="CA129" s="11"/>
      <c r="CB129" s="11"/>
      <c r="CC129" s="11"/>
      <c r="CD129" s="21"/>
      <c r="CE129" s="11"/>
      <c r="CG129" s="21"/>
      <c r="CI129" s="27"/>
      <c r="CJ129" s="21"/>
      <c r="CN129" s="62"/>
      <c r="CO129" s="62"/>
      <c r="CP129" s="76"/>
      <c r="CQ129" s="76"/>
      <c r="CR129" s="23"/>
    </row>
    <row r="130" spans="1:96" s="91" customFormat="1" ht="54.75" hidden="1" customHeight="1">
      <c r="A130" s="11"/>
      <c r="B130" s="32"/>
      <c r="C130" s="11"/>
      <c r="D130" s="11"/>
      <c r="E130" s="11"/>
      <c r="F130" s="11"/>
      <c r="G130" s="11"/>
      <c r="H130" s="11"/>
      <c r="I130" s="11"/>
      <c r="J130" s="7"/>
      <c r="K130" s="7"/>
      <c r="L130" s="7"/>
      <c r="M130" s="7"/>
      <c r="N130" s="7"/>
      <c r="O130" s="7"/>
      <c r="P130" s="7"/>
      <c r="Q130" s="7"/>
      <c r="R130" s="7"/>
      <c r="S130" s="7"/>
      <c r="T130" s="7"/>
      <c r="U130" s="7"/>
      <c r="V130" s="7"/>
      <c r="W130" s="7"/>
      <c r="X130" s="7"/>
      <c r="Y130" s="7"/>
      <c r="Z130" s="7"/>
      <c r="AA130" s="7"/>
      <c r="AB130" s="7"/>
      <c r="AC130" s="7"/>
      <c r="AD130" s="7"/>
      <c r="AE130" s="7"/>
      <c r="AF130" s="19"/>
      <c r="AG130" s="19"/>
      <c r="AH130" s="11"/>
      <c r="AI130" s="11"/>
      <c r="AJ130" s="7"/>
      <c r="AK130" s="19"/>
      <c r="AL130" s="19"/>
      <c r="AM130" s="11"/>
      <c r="AN130" s="7"/>
      <c r="AO130" s="11"/>
      <c r="AP130" s="19"/>
      <c r="AQ130" s="19"/>
      <c r="AR130" s="19"/>
      <c r="AS130" s="7"/>
      <c r="AT130" s="11"/>
      <c r="AU130" s="19"/>
      <c r="AV130" s="19"/>
      <c r="AW130" s="19"/>
      <c r="AX130" s="7"/>
      <c r="AY130" s="11"/>
      <c r="AZ130" s="19"/>
      <c r="BA130" s="19"/>
      <c r="BB130" s="19"/>
      <c r="BC130" s="19"/>
      <c r="BD130" s="19"/>
      <c r="BE130" s="19"/>
      <c r="BF130" s="7"/>
      <c r="BG130" s="11"/>
      <c r="BH130" s="11"/>
      <c r="BI130" s="11"/>
      <c r="BJ130" s="11"/>
      <c r="BK130" s="11"/>
      <c r="BL130" s="11"/>
      <c r="BM130" s="7"/>
      <c r="BN130" s="7"/>
      <c r="BO130" s="11"/>
      <c r="BP130" s="11"/>
      <c r="BQ130" s="11"/>
      <c r="BR130" s="11"/>
      <c r="BS130" s="11"/>
      <c r="BT130" s="11"/>
      <c r="BU130" s="11"/>
      <c r="BV130" s="11"/>
      <c r="BW130" s="11"/>
      <c r="BX130" s="11"/>
      <c r="BY130" s="11"/>
      <c r="BZ130" s="70"/>
      <c r="CA130" s="11"/>
      <c r="CB130" s="11"/>
      <c r="CC130" s="11"/>
      <c r="CD130" s="21"/>
      <c r="CE130" s="420"/>
      <c r="CI130" s="6"/>
      <c r="CJ130" s="21"/>
      <c r="CK130" s="2"/>
      <c r="CN130" s="7"/>
      <c r="CO130" s="7"/>
      <c r="CP130" s="7"/>
      <c r="CQ130" s="7"/>
      <c r="CR130" s="23"/>
    </row>
    <row r="131" spans="1:96" s="91" customFormat="1" ht="54.75" hidden="1" customHeight="1">
      <c r="A131" s="11"/>
      <c r="B131" s="32"/>
      <c r="C131" s="11"/>
      <c r="D131" s="11"/>
      <c r="E131" s="11"/>
      <c r="F131" s="11"/>
      <c r="G131" s="11"/>
      <c r="H131" s="11"/>
      <c r="I131" s="11"/>
      <c r="J131" s="7"/>
      <c r="K131" s="7"/>
      <c r="L131" s="7"/>
      <c r="M131" s="7"/>
      <c r="N131" s="7"/>
      <c r="O131" s="7"/>
      <c r="P131" s="7"/>
      <c r="Q131" s="7"/>
      <c r="R131" s="7"/>
      <c r="S131" s="7"/>
      <c r="T131" s="7"/>
      <c r="U131" s="7"/>
      <c r="V131" s="7"/>
      <c r="W131" s="7"/>
      <c r="X131" s="7"/>
      <c r="Y131" s="7"/>
      <c r="Z131" s="7"/>
      <c r="AA131" s="7"/>
      <c r="AB131" s="7"/>
      <c r="AC131" s="7"/>
      <c r="AD131" s="7"/>
      <c r="AE131" s="7"/>
      <c r="AF131" s="19"/>
      <c r="AG131" s="19"/>
      <c r="AH131" s="11"/>
      <c r="AI131" s="11"/>
      <c r="AJ131" s="7"/>
      <c r="AK131" s="19"/>
      <c r="AL131" s="19"/>
      <c r="AM131" s="11"/>
      <c r="AN131" s="7"/>
      <c r="AO131" s="11"/>
      <c r="AP131" s="19"/>
      <c r="AQ131" s="19"/>
      <c r="AR131" s="19"/>
      <c r="AS131" s="7"/>
      <c r="AT131" s="11"/>
      <c r="AU131" s="19"/>
      <c r="AV131" s="19"/>
      <c r="AW131" s="19"/>
      <c r="AX131" s="7"/>
      <c r="AY131" s="11"/>
      <c r="AZ131" s="19"/>
      <c r="BA131" s="19"/>
      <c r="BB131" s="19"/>
      <c r="BC131" s="19"/>
      <c r="BD131" s="19"/>
      <c r="BE131" s="19"/>
      <c r="BF131" s="7"/>
      <c r="BG131" s="11"/>
      <c r="BH131" s="11"/>
      <c r="BI131" s="11"/>
      <c r="BJ131" s="11"/>
      <c r="BK131" s="11"/>
      <c r="BL131" s="11"/>
      <c r="BM131" s="7"/>
      <c r="BN131" s="7"/>
      <c r="BO131" s="11"/>
      <c r="BP131" s="11"/>
      <c r="BQ131" s="11"/>
      <c r="BR131" s="11"/>
      <c r="BS131" s="11"/>
      <c r="BT131" s="11"/>
      <c r="BU131" s="11"/>
      <c r="BV131" s="11"/>
      <c r="BW131" s="11"/>
      <c r="BX131" s="11"/>
      <c r="BY131" s="11"/>
      <c r="BZ131" s="70"/>
      <c r="CA131" s="11"/>
      <c r="CB131" s="11"/>
      <c r="CC131" s="11"/>
      <c r="CD131" s="21"/>
      <c r="CE131" s="421"/>
      <c r="CI131" s="6"/>
      <c r="CJ131" s="21"/>
      <c r="CK131" s="2"/>
      <c r="CN131" s="7"/>
      <c r="CO131" s="7"/>
      <c r="CP131" s="7"/>
      <c r="CQ131" s="7"/>
      <c r="CR131" s="23"/>
    </row>
    <row r="132" spans="1:96" s="91" customFormat="1" ht="54.75" hidden="1" customHeight="1">
      <c r="A132" s="11"/>
      <c r="B132" s="32"/>
      <c r="C132" s="11"/>
      <c r="D132" s="11"/>
      <c r="E132" s="11"/>
      <c r="F132" s="11"/>
      <c r="G132" s="11"/>
      <c r="H132" s="11"/>
      <c r="I132" s="11"/>
      <c r="J132" s="7"/>
      <c r="K132" s="7"/>
      <c r="L132" s="7"/>
      <c r="M132" s="7"/>
      <c r="N132" s="7"/>
      <c r="O132" s="7"/>
      <c r="P132" s="7"/>
      <c r="Q132" s="7"/>
      <c r="R132" s="7"/>
      <c r="S132" s="7"/>
      <c r="T132" s="7"/>
      <c r="U132" s="7"/>
      <c r="V132" s="7"/>
      <c r="W132" s="7"/>
      <c r="X132" s="7"/>
      <c r="Y132" s="7"/>
      <c r="Z132" s="7"/>
      <c r="AA132" s="7"/>
      <c r="AB132" s="7"/>
      <c r="AC132" s="7"/>
      <c r="AD132" s="7"/>
      <c r="AE132" s="7"/>
      <c r="AF132" s="19"/>
      <c r="AG132" s="19"/>
      <c r="AH132" s="11"/>
      <c r="AI132" s="11"/>
      <c r="AJ132" s="7"/>
      <c r="AK132" s="19"/>
      <c r="AL132" s="19"/>
      <c r="AM132" s="11"/>
      <c r="AN132" s="7"/>
      <c r="AO132" s="11"/>
      <c r="AP132" s="19"/>
      <c r="AQ132" s="19"/>
      <c r="AR132" s="19"/>
      <c r="AS132" s="7"/>
      <c r="AT132" s="11"/>
      <c r="AU132" s="19"/>
      <c r="AV132" s="19"/>
      <c r="AW132" s="19"/>
      <c r="AX132" s="7"/>
      <c r="AY132" s="11"/>
      <c r="AZ132" s="19"/>
      <c r="BA132" s="19"/>
      <c r="BB132" s="19"/>
      <c r="BC132" s="19"/>
      <c r="BD132" s="19"/>
      <c r="BE132" s="19"/>
      <c r="BF132" s="7"/>
      <c r="BG132" s="11"/>
      <c r="BH132" s="11"/>
      <c r="BI132" s="11"/>
      <c r="BJ132" s="11"/>
      <c r="BK132" s="11"/>
      <c r="BL132" s="11"/>
      <c r="BM132" s="7"/>
      <c r="BN132" s="7"/>
      <c r="BO132" s="11"/>
      <c r="BP132" s="11"/>
      <c r="BQ132" s="11"/>
      <c r="BR132" s="11"/>
      <c r="BS132" s="11"/>
      <c r="BT132" s="11"/>
      <c r="BU132" s="11"/>
      <c r="BV132" s="11"/>
      <c r="BW132" s="11"/>
      <c r="BX132" s="11"/>
      <c r="BY132" s="11"/>
      <c r="BZ132" s="70"/>
      <c r="CA132" s="11"/>
      <c r="CB132" s="11"/>
      <c r="CC132" s="11"/>
      <c r="CD132" s="21"/>
      <c r="CE132" s="421"/>
      <c r="CI132" s="6"/>
      <c r="CJ132" s="21"/>
      <c r="CK132" s="2"/>
      <c r="CN132" s="7"/>
      <c r="CO132" s="7"/>
      <c r="CP132" s="7"/>
      <c r="CQ132" s="7"/>
      <c r="CR132" s="23"/>
    </row>
    <row r="133" spans="1:96" s="91" customFormat="1" ht="54.75" hidden="1" customHeight="1">
      <c r="A133" s="11"/>
      <c r="B133" s="32"/>
      <c r="C133" s="11"/>
      <c r="D133" s="11"/>
      <c r="E133" s="11"/>
      <c r="F133" s="11"/>
      <c r="G133" s="11"/>
      <c r="H133" s="11"/>
      <c r="I133" s="11"/>
      <c r="J133" s="7"/>
      <c r="K133" s="7"/>
      <c r="L133" s="7"/>
      <c r="M133" s="7"/>
      <c r="N133" s="7"/>
      <c r="O133" s="7"/>
      <c r="P133" s="7"/>
      <c r="Q133" s="7"/>
      <c r="R133" s="7"/>
      <c r="S133" s="7"/>
      <c r="T133" s="7"/>
      <c r="U133" s="7"/>
      <c r="V133" s="7"/>
      <c r="W133" s="7"/>
      <c r="X133" s="7"/>
      <c r="Y133" s="7"/>
      <c r="Z133" s="7"/>
      <c r="AA133" s="7"/>
      <c r="AB133" s="7"/>
      <c r="AC133" s="7"/>
      <c r="AD133" s="7"/>
      <c r="AE133" s="7"/>
      <c r="AF133" s="19"/>
      <c r="AG133" s="19"/>
      <c r="AH133" s="11"/>
      <c r="AI133" s="11"/>
      <c r="AJ133" s="7"/>
      <c r="AK133" s="19"/>
      <c r="AL133" s="19"/>
      <c r="AM133" s="11"/>
      <c r="AN133" s="7"/>
      <c r="AO133" s="11"/>
      <c r="AP133" s="19"/>
      <c r="AQ133" s="19"/>
      <c r="AR133" s="19"/>
      <c r="AS133" s="7"/>
      <c r="AT133" s="11"/>
      <c r="AU133" s="19"/>
      <c r="AV133" s="19"/>
      <c r="AW133" s="19"/>
      <c r="AX133" s="7"/>
      <c r="AY133" s="11"/>
      <c r="AZ133" s="19"/>
      <c r="BA133" s="19"/>
      <c r="BB133" s="19"/>
      <c r="BC133" s="19"/>
      <c r="BD133" s="19"/>
      <c r="BE133" s="19"/>
      <c r="BF133" s="7"/>
      <c r="BG133" s="11"/>
      <c r="BH133" s="11"/>
      <c r="BI133" s="11"/>
      <c r="BJ133" s="11"/>
      <c r="BK133" s="11"/>
      <c r="BL133" s="11"/>
      <c r="BM133" s="7"/>
      <c r="BN133" s="7"/>
      <c r="BO133" s="11"/>
      <c r="BP133" s="11"/>
      <c r="BQ133" s="11"/>
      <c r="BR133" s="11"/>
      <c r="BS133" s="11"/>
      <c r="BT133" s="11"/>
      <c r="BU133" s="11"/>
      <c r="BV133" s="11"/>
      <c r="BW133" s="11"/>
      <c r="BX133" s="11"/>
      <c r="BY133" s="11"/>
      <c r="BZ133" s="70"/>
      <c r="CA133" s="11"/>
      <c r="CB133" s="11"/>
      <c r="CC133" s="11"/>
      <c r="CD133" s="21"/>
      <c r="CE133" s="421"/>
      <c r="CI133" s="6"/>
      <c r="CJ133" s="21"/>
      <c r="CK133" s="2"/>
      <c r="CN133" s="7"/>
      <c r="CO133" s="7"/>
      <c r="CP133" s="7"/>
      <c r="CQ133" s="7"/>
      <c r="CR133" s="23"/>
    </row>
    <row r="134" spans="1:96" s="91" customFormat="1" ht="54.75" hidden="1" customHeight="1">
      <c r="A134" s="11"/>
      <c r="B134" s="32"/>
      <c r="C134" s="11"/>
      <c r="D134" s="11"/>
      <c r="E134" s="11"/>
      <c r="F134" s="11"/>
      <c r="G134" s="11"/>
      <c r="H134" s="11"/>
      <c r="I134" s="11"/>
      <c r="J134" s="7"/>
      <c r="K134" s="7"/>
      <c r="L134" s="7"/>
      <c r="M134" s="7"/>
      <c r="N134" s="7"/>
      <c r="O134" s="7"/>
      <c r="P134" s="7"/>
      <c r="Q134" s="7"/>
      <c r="R134" s="7"/>
      <c r="S134" s="7"/>
      <c r="T134" s="7"/>
      <c r="U134" s="7"/>
      <c r="V134" s="7"/>
      <c r="W134" s="7"/>
      <c r="X134" s="7"/>
      <c r="Y134" s="7"/>
      <c r="Z134" s="7"/>
      <c r="AA134" s="7"/>
      <c r="AB134" s="7"/>
      <c r="AC134" s="7"/>
      <c r="AD134" s="7"/>
      <c r="AE134" s="7"/>
      <c r="AF134" s="19"/>
      <c r="AG134" s="19"/>
      <c r="AH134" s="11"/>
      <c r="AI134" s="11"/>
      <c r="AJ134" s="7"/>
      <c r="AK134" s="19"/>
      <c r="AL134" s="19"/>
      <c r="AM134" s="11"/>
      <c r="AN134" s="7"/>
      <c r="AO134" s="11"/>
      <c r="AP134" s="19"/>
      <c r="AQ134" s="19"/>
      <c r="AR134" s="19"/>
      <c r="AS134" s="7"/>
      <c r="AT134" s="11"/>
      <c r="AU134" s="19"/>
      <c r="AV134" s="19"/>
      <c r="AW134" s="19"/>
      <c r="AX134" s="7"/>
      <c r="AY134" s="11"/>
      <c r="AZ134" s="19"/>
      <c r="BA134" s="19"/>
      <c r="BB134" s="19"/>
      <c r="BC134" s="19"/>
      <c r="BD134" s="19"/>
      <c r="BE134" s="19"/>
      <c r="BF134" s="7"/>
      <c r="BG134" s="11"/>
      <c r="BH134" s="11"/>
      <c r="BI134" s="11"/>
      <c r="BJ134" s="11"/>
      <c r="BK134" s="11"/>
      <c r="BL134" s="11"/>
      <c r="BM134" s="7"/>
      <c r="BN134" s="7"/>
      <c r="BO134" s="11"/>
      <c r="BP134" s="11"/>
      <c r="BQ134" s="11"/>
      <c r="BR134" s="11"/>
      <c r="BS134" s="11"/>
      <c r="BT134" s="11"/>
      <c r="BU134" s="11"/>
      <c r="BV134" s="11"/>
      <c r="BW134" s="11"/>
      <c r="BX134" s="11"/>
      <c r="BY134" s="11"/>
      <c r="BZ134" s="70"/>
      <c r="CA134" s="11"/>
      <c r="CB134" s="11"/>
      <c r="CC134" s="11"/>
      <c r="CD134" s="21"/>
      <c r="CE134" s="421"/>
      <c r="CI134" s="6"/>
      <c r="CJ134" s="21"/>
      <c r="CK134" s="2"/>
      <c r="CN134" s="7"/>
      <c r="CO134" s="7"/>
      <c r="CP134" s="7"/>
      <c r="CQ134" s="7"/>
      <c r="CR134" s="23"/>
    </row>
    <row r="135" spans="1:96" s="91" customFormat="1" ht="54.75" hidden="1" customHeight="1">
      <c r="A135" s="11"/>
      <c r="B135" s="32"/>
      <c r="C135" s="11"/>
      <c r="D135" s="11"/>
      <c r="E135" s="11"/>
      <c r="F135" s="11"/>
      <c r="G135" s="11"/>
      <c r="H135" s="11"/>
      <c r="I135" s="11"/>
      <c r="J135" s="7"/>
      <c r="K135" s="7"/>
      <c r="L135" s="7"/>
      <c r="M135" s="7"/>
      <c r="N135" s="7"/>
      <c r="O135" s="7"/>
      <c r="P135" s="7"/>
      <c r="Q135" s="7"/>
      <c r="R135" s="7"/>
      <c r="S135" s="7"/>
      <c r="T135" s="7"/>
      <c r="U135" s="7"/>
      <c r="V135" s="7"/>
      <c r="W135" s="7"/>
      <c r="X135" s="7"/>
      <c r="Y135" s="7"/>
      <c r="Z135" s="7"/>
      <c r="AA135" s="7"/>
      <c r="AB135" s="7"/>
      <c r="AC135" s="7"/>
      <c r="AD135" s="7"/>
      <c r="AE135" s="7"/>
      <c r="AF135" s="19"/>
      <c r="AG135" s="19"/>
      <c r="AH135" s="11"/>
      <c r="AI135" s="11"/>
      <c r="AJ135" s="7"/>
      <c r="AK135" s="19"/>
      <c r="AL135" s="19"/>
      <c r="AM135" s="11"/>
      <c r="AN135" s="7"/>
      <c r="AO135" s="11"/>
      <c r="AP135" s="19"/>
      <c r="AQ135" s="19"/>
      <c r="AR135" s="19"/>
      <c r="AS135" s="7"/>
      <c r="AT135" s="11"/>
      <c r="AU135" s="19"/>
      <c r="AV135" s="19"/>
      <c r="AW135" s="19"/>
      <c r="AX135" s="7"/>
      <c r="AY135" s="11"/>
      <c r="AZ135" s="19"/>
      <c r="BA135" s="19"/>
      <c r="BB135" s="19"/>
      <c r="BC135" s="19"/>
      <c r="BD135" s="19"/>
      <c r="BE135" s="19"/>
      <c r="BF135" s="7"/>
      <c r="BG135" s="11"/>
      <c r="BH135" s="11"/>
      <c r="BI135" s="11"/>
      <c r="BJ135" s="11"/>
      <c r="BK135" s="11"/>
      <c r="BL135" s="11"/>
      <c r="BM135" s="7"/>
      <c r="BN135" s="7"/>
      <c r="BO135" s="11"/>
      <c r="BP135" s="11"/>
      <c r="BQ135" s="11"/>
      <c r="BR135" s="11"/>
      <c r="BS135" s="11"/>
      <c r="BT135" s="11"/>
      <c r="BU135" s="11"/>
      <c r="BV135" s="11"/>
      <c r="BW135" s="11"/>
      <c r="BX135" s="11"/>
      <c r="BY135" s="11"/>
      <c r="BZ135" s="70"/>
      <c r="CA135" s="11"/>
      <c r="CB135" s="11"/>
      <c r="CC135" s="11"/>
      <c r="CD135" s="21"/>
      <c r="CE135" s="421"/>
      <c r="CI135" s="6"/>
      <c r="CJ135" s="21"/>
      <c r="CK135" s="2"/>
      <c r="CN135" s="7"/>
      <c r="CO135" s="7"/>
      <c r="CP135" s="7"/>
      <c r="CQ135" s="7"/>
      <c r="CR135" s="23"/>
    </row>
    <row r="136" spans="1:96" s="91" customFormat="1" ht="54.75" hidden="1" customHeight="1">
      <c r="A136" s="11"/>
      <c r="B136" s="32"/>
      <c r="C136" s="11"/>
      <c r="D136" s="11"/>
      <c r="E136" s="11"/>
      <c r="F136" s="11"/>
      <c r="G136" s="11"/>
      <c r="H136" s="11"/>
      <c r="I136" s="11"/>
      <c r="J136" s="7"/>
      <c r="K136" s="7"/>
      <c r="L136" s="7"/>
      <c r="M136" s="7"/>
      <c r="N136" s="7"/>
      <c r="O136" s="7"/>
      <c r="P136" s="7"/>
      <c r="Q136" s="7"/>
      <c r="R136" s="7"/>
      <c r="S136" s="7"/>
      <c r="T136" s="7"/>
      <c r="U136" s="7"/>
      <c r="V136" s="7"/>
      <c r="W136" s="7"/>
      <c r="X136" s="7"/>
      <c r="Y136" s="7"/>
      <c r="Z136" s="7"/>
      <c r="AA136" s="7"/>
      <c r="AB136" s="7"/>
      <c r="AC136" s="7"/>
      <c r="AD136" s="7"/>
      <c r="AE136" s="7"/>
      <c r="AF136" s="19"/>
      <c r="AG136" s="19"/>
      <c r="AH136" s="11"/>
      <c r="AI136" s="11"/>
      <c r="AJ136" s="7"/>
      <c r="AK136" s="19"/>
      <c r="AL136" s="19"/>
      <c r="AM136" s="11"/>
      <c r="AN136" s="7"/>
      <c r="AO136" s="11"/>
      <c r="AP136" s="19"/>
      <c r="AQ136" s="19"/>
      <c r="AR136" s="19"/>
      <c r="AS136" s="7"/>
      <c r="AT136" s="11"/>
      <c r="AU136" s="19"/>
      <c r="AV136" s="19"/>
      <c r="AW136" s="19"/>
      <c r="AX136" s="7"/>
      <c r="AY136" s="11"/>
      <c r="AZ136" s="19"/>
      <c r="BA136" s="19"/>
      <c r="BB136" s="19"/>
      <c r="BC136" s="19"/>
      <c r="BD136" s="19"/>
      <c r="BE136" s="19"/>
      <c r="BF136" s="7"/>
      <c r="BG136" s="11"/>
      <c r="BH136" s="11"/>
      <c r="BI136" s="11"/>
      <c r="BJ136" s="11"/>
      <c r="BK136" s="11"/>
      <c r="BL136" s="11"/>
      <c r="BM136" s="7"/>
      <c r="BN136" s="7"/>
      <c r="BO136" s="11"/>
      <c r="BP136" s="11"/>
      <c r="BQ136" s="11"/>
      <c r="BR136" s="11"/>
      <c r="BS136" s="11"/>
      <c r="BT136" s="11"/>
      <c r="BU136" s="11"/>
      <c r="BV136" s="11"/>
      <c r="BW136" s="11"/>
      <c r="BX136" s="11"/>
      <c r="BY136" s="11"/>
      <c r="BZ136" s="70"/>
      <c r="CA136" s="11"/>
      <c r="CB136" s="11"/>
      <c r="CC136" s="11"/>
      <c r="CD136" s="21"/>
      <c r="CE136" s="422"/>
      <c r="CI136" s="6"/>
      <c r="CJ136" s="21"/>
      <c r="CK136" s="2"/>
      <c r="CN136" s="7"/>
      <c r="CO136" s="7"/>
      <c r="CP136" s="7"/>
      <c r="CQ136" s="7"/>
      <c r="CR136" s="23"/>
    </row>
    <row r="137" spans="1:96" s="91" customFormat="1" ht="45" hidden="1" customHeight="1">
      <c r="A137" s="11"/>
      <c r="B137" s="37"/>
      <c r="C137" s="11"/>
      <c r="D137" s="11"/>
      <c r="E137" s="11"/>
      <c r="F137" s="11"/>
      <c r="G137" s="11"/>
      <c r="H137" s="11"/>
      <c r="I137" s="11"/>
      <c r="J137" s="62"/>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62"/>
      <c r="BQ137" s="62"/>
      <c r="BR137" s="62"/>
      <c r="BS137" s="11"/>
      <c r="BT137" s="11"/>
      <c r="BU137" s="11"/>
      <c r="BV137" s="11"/>
      <c r="BW137" s="11"/>
      <c r="BX137" s="11"/>
      <c r="BY137" s="11"/>
      <c r="BZ137" s="70"/>
      <c r="CA137" s="70"/>
      <c r="CB137" s="11"/>
      <c r="CC137" s="11"/>
      <c r="CD137" s="21"/>
      <c r="CE137" s="11"/>
      <c r="CI137" s="6"/>
      <c r="CJ137" s="21"/>
      <c r="CK137" s="2"/>
      <c r="CN137" s="62"/>
      <c r="CO137" s="62"/>
      <c r="CP137" s="76"/>
      <c r="CQ137" s="76"/>
      <c r="CR137" s="23"/>
    </row>
    <row r="138" spans="1:96" ht="102" hidden="1" customHeight="1">
      <c r="A138" s="11"/>
      <c r="B138" s="32"/>
      <c r="C138" s="11"/>
      <c r="D138" s="11"/>
      <c r="E138" s="11"/>
      <c r="F138" s="11"/>
      <c r="G138" s="11"/>
      <c r="H138" s="11"/>
      <c r="I138" s="11"/>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11"/>
      <c r="AI138" s="11"/>
      <c r="AJ138" s="7"/>
      <c r="AK138" s="7"/>
      <c r="AL138" s="7"/>
      <c r="AM138" s="19"/>
      <c r="AN138" s="19"/>
      <c r="AO138" s="11"/>
      <c r="AP138" s="7"/>
      <c r="AQ138" s="7"/>
      <c r="AR138" s="19"/>
      <c r="AS138" s="19"/>
      <c r="AT138" s="11"/>
      <c r="AU138" s="7"/>
      <c r="AV138" s="7"/>
      <c r="AW138" s="19"/>
      <c r="AX138" s="19"/>
      <c r="AY138" s="11"/>
      <c r="AZ138" s="7"/>
      <c r="BA138" s="7"/>
      <c r="BB138" s="19"/>
      <c r="BC138" s="19"/>
      <c r="BD138" s="19"/>
      <c r="BE138" s="7"/>
      <c r="BF138" s="7"/>
      <c r="BG138" s="7"/>
      <c r="BH138" s="7"/>
      <c r="BI138" s="11"/>
      <c r="BJ138" s="11"/>
      <c r="BK138" s="11"/>
      <c r="BL138" s="7"/>
      <c r="BM138" s="7"/>
      <c r="BN138" s="7"/>
      <c r="BO138" s="7"/>
      <c r="BP138" s="7"/>
      <c r="BQ138" s="11"/>
      <c r="BR138" s="7"/>
      <c r="BS138" s="11"/>
      <c r="BT138" s="11"/>
      <c r="BU138" s="11"/>
      <c r="BV138" s="11"/>
      <c r="BW138" s="11"/>
      <c r="BX138" s="11"/>
      <c r="BY138" s="11"/>
      <c r="BZ138" s="11"/>
      <c r="CA138" s="11"/>
      <c r="CB138" s="11"/>
      <c r="CC138" s="11"/>
      <c r="CD138" s="21"/>
      <c r="CE138" s="11"/>
      <c r="CG138" s="21"/>
      <c r="CI138" s="27"/>
      <c r="CJ138" s="21"/>
      <c r="CN138" s="7"/>
      <c r="CO138" s="7"/>
      <c r="CP138" s="7"/>
      <c r="CQ138" s="7"/>
      <c r="CR138" s="23"/>
    </row>
    <row r="139" spans="1:96" ht="156.44999999999999" hidden="1" customHeight="1">
      <c r="A139" s="11"/>
      <c r="B139" s="32"/>
      <c r="C139" s="11"/>
      <c r="D139" s="11"/>
      <c r="E139" s="11"/>
      <c r="F139" s="11"/>
      <c r="G139" s="11"/>
      <c r="H139" s="40"/>
      <c r="I139" s="40"/>
      <c r="J139" s="7"/>
      <c r="K139" s="7"/>
      <c r="L139" s="25"/>
      <c r="M139" s="25"/>
      <c r="N139" s="25"/>
      <c r="O139" s="25"/>
      <c r="P139" s="7"/>
      <c r="Q139" s="7"/>
      <c r="R139" s="25"/>
      <c r="S139" s="25"/>
      <c r="T139" s="25"/>
      <c r="U139" s="25"/>
      <c r="V139" s="25"/>
      <c r="W139" s="25"/>
      <c r="X139" s="25"/>
      <c r="Y139" s="25"/>
      <c r="Z139" s="46"/>
      <c r="AA139" s="46"/>
      <c r="AB139" s="46"/>
      <c r="AC139" s="25"/>
      <c r="AD139" s="25"/>
      <c r="AE139" s="46"/>
      <c r="AF139" s="46"/>
      <c r="AG139" s="11"/>
      <c r="AH139" s="61"/>
      <c r="AI139" s="11"/>
      <c r="AJ139" s="11"/>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11"/>
      <c r="BJ139" s="11"/>
      <c r="BK139" s="21"/>
      <c r="BL139" s="73"/>
      <c r="BM139" s="73"/>
      <c r="BN139" s="73"/>
      <c r="BO139" s="73"/>
      <c r="BP139" s="73"/>
      <c r="BQ139" s="11"/>
      <c r="BR139" s="73"/>
      <c r="BS139" s="11"/>
      <c r="BT139" s="73"/>
      <c r="BU139" s="73"/>
      <c r="BV139" s="73"/>
      <c r="BW139" s="73"/>
      <c r="BX139" s="73"/>
      <c r="BY139" s="73"/>
      <c r="BZ139" s="73"/>
      <c r="CA139" s="73"/>
      <c r="CB139" s="11"/>
      <c r="CC139" s="11"/>
      <c r="CD139" s="21"/>
      <c r="CE139" s="11"/>
      <c r="CG139" s="21"/>
      <c r="CI139" s="27"/>
      <c r="CJ139" s="21"/>
      <c r="CN139" s="73"/>
      <c r="CO139" s="73"/>
      <c r="CP139" s="100"/>
      <c r="CQ139" s="100"/>
      <c r="CR139" s="23"/>
    </row>
    <row r="140" spans="1:96" ht="255.45" hidden="1" customHeight="1">
      <c r="A140" s="11"/>
      <c r="B140" s="37"/>
      <c r="C140" s="11"/>
      <c r="D140" s="30"/>
      <c r="E140" s="30"/>
      <c r="F140" s="30"/>
      <c r="G140" s="11"/>
      <c r="H140" s="11"/>
      <c r="I140" s="11"/>
      <c r="J140" s="62"/>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11"/>
      <c r="BR140" s="62"/>
      <c r="BS140" s="11"/>
      <c r="BT140" s="11"/>
      <c r="BU140" s="11"/>
      <c r="BV140" s="11"/>
      <c r="BW140" s="11"/>
      <c r="BX140" s="11"/>
      <c r="BY140" s="11"/>
      <c r="BZ140" s="11"/>
      <c r="CA140" s="11"/>
      <c r="CB140" s="11"/>
      <c r="CC140" s="11"/>
      <c r="CD140" s="21"/>
      <c r="CE140" s="11"/>
      <c r="CG140" s="21"/>
      <c r="CI140" s="27"/>
      <c r="CJ140" s="21"/>
      <c r="CN140" s="62"/>
      <c r="CO140" s="62"/>
      <c r="CP140" s="76"/>
      <c r="CQ140" s="76"/>
      <c r="CR140" s="23"/>
    </row>
    <row r="141" spans="1:96" ht="276.75" hidden="1" customHeight="1">
      <c r="A141" s="11"/>
      <c r="B141" s="90"/>
      <c r="C141" s="11"/>
      <c r="D141" s="11"/>
      <c r="E141" s="11"/>
      <c r="F141" s="11"/>
      <c r="G141" s="16"/>
      <c r="H141" s="11"/>
      <c r="I141" s="16"/>
      <c r="J141" s="7"/>
      <c r="K141" s="7"/>
      <c r="L141" s="25"/>
      <c r="M141" s="25"/>
      <c r="N141" s="25"/>
      <c r="O141" s="25"/>
      <c r="P141" s="25"/>
      <c r="Q141" s="25"/>
      <c r="R141" s="25"/>
      <c r="S141" s="25"/>
      <c r="T141" s="25"/>
      <c r="U141" s="25"/>
      <c r="V141" s="25"/>
      <c r="W141" s="25"/>
      <c r="X141" s="25"/>
      <c r="Y141" s="25"/>
      <c r="Z141" s="25"/>
      <c r="AA141" s="7"/>
      <c r="AB141" s="7"/>
      <c r="AC141" s="7"/>
      <c r="AD141" s="7"/>
      <c r="AE141" s="7"/>
      <c r="AF141" s="19"/>
      <c r="AG141" s="19"/>
      <c r="AH141" s="11"/>
      <c r="AI141" s="11"/>
      <c r="AJ141" s="11"/>
      <c r="AK141" s="19"/>
      <c r="AL141" s="19"/>
      <c r="AM141" s="11"/>
      <c r="AN141" s="11"/>
      <c r="AO141" s="11"/>
      <c r="AP141" s="19"/>
      <c r="AQ141" s="19"/>
      <c r="AR141" s="11"/>
      <c r="AS141" s="11"/>
      <c r="AT141" s="11"/>
      <c r="AU141" s="19"/>
      <c r="AV141" s="19"/>
      <c r="AW141" s="11"/>
      <c r="AX141" s="11"/>
      <c r="AY141" s="11"/>
      <c r="AZ141" s="19"/>
      <c r="BA141" s="19"/>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21"/>
      <c r="CE141" s="11"/>
      <c r="CG141" s="21"/>
      <c r="CI141" s="27"/>
      <c r="CJ141" s="21"/>
      <c r="CN141" s="11"/>
      <c r="CO141" s="11"/>
      <c r="CP141" s="84"/>
      <c r="CQ141" s="84"/>
      <c r="CR141" s="23"/>
    </row>
    <row r="142" spans="1:96" s="4" customFormat="1" ht="198" hidden="1" customHeight="1">
      <c r="A142" s="11"/>
      <c r="B142" s="32"/>
      <c r="C142" s="11"/>
      <c r="D142" s="11"/>
      <c r="E142" s="11"/>
      <c r="F142" s="11"/>
      <c r="G142" s="11"/>
      <c r="H142" s="11"/>
      <c r="I142" s="11"/>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11"/>
      <c r="AI142" s="11"/>
      <c r="AJ142" s="7"/>
      <c r="AK142" s="7"/>
      <c r="AL142" s="7"/>
      <c r="AM142" s="11"/>
      <c r="AN142" s="11"/>
      <c r="AO142" s="11"/>
      <c r="AP142" s="7"/>
      <c r="AQ142" s="7"/>
      <c r="AR142" s="11"/>
      <c r="AS142" s="11"/>
      <c r="AT142" s="11"/>
      <c r="AU142" s="7"/>
      <c r="AV142" s="7"/>
      <c r="AW142" s="11"/>
      <c r="AX142" s="11"/>
      <c r="AY142" s="11"/>
      <c r="AZ142" s="7"/>
      <c r="BA142" s="7"/>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21"/>
      <c r="CE142" s="11"/>
      <c r="CG142" s="21"/>
      <c r="CI142" s="27"/>
      <c r="CJ142" s="21"/>
      <c r="CK142" s="2"/>
      <c r="CN142" s="11"/>
      <c r="CO142" s="11"/>
      <c r="CP142" s="84"/>
      <c r="CQ142" s="84"/>
      <c r="CR142" s="23"/>
    </row>
    <row r="143" spans="1:96" s="4" customFormat="1" ht="207" hidden="1" customHeight="1">
      <c r="A143" s="11"/>
      <c r="B143" s="32"/>
      <c r="C143" s="11"/>
      <c r="D143" s="11"/>
      <c r="E143" s="11"/>
      <c r="F143" s="11"/>
      <c r="G143" s="11"/>
      <c r="H143" s="11"/>
      <c r="I143" s="11"/>
      <c r="J143" s="7"/>
      <c r="K143" s="7"/>
      <c r="L143" s="7"/>
      <c r="M143" s="7"/>
      <c r="N143" s="7"/>
      <c r="O143" s="7"/>
      <c r="P143" s="7"/>
      <c r="Q143" s="7"/>
      <c r="R143" s="7"/>
      <c r="S143" s="7"/>
      <c r="T143" s="7"/>
      <c r="U143" s="7"/>
      <c r="V143" s="7"/>
      <c r="W143" s="7"/>
      <c r="X143" s="7"/>
      <c r="Y143" s="7"/>
      <c r="Z143" s="7"/>
      <c r="AA143" s="7"/>
      <c r="AB143" s="7"/>
      <c r="AC143" s="7"/>
      <c r="AD143" s="7"/>
      <c r="AE143" s="7"/>
      <c r="AF143" s="19"/>
      <c r="AG143" s="19"/>
      <c r="AH143" s="11"/>
      <c r="AI143" s="11"/>
      <c r="AJ143" s="7"/>
      <c r="AK143" s="19"/>
      <c r="AL143" s="19"/>
      <c r="AM143" s="11"/>
      <c r="AN143" s="11"/>
      <c r="AO143" s="11"/>
      <c r="AP143" s="19"/>
      <c r="AQ143" s="19"/>
      <c r="AR143" s="11"/>
      <c r="AS143" s="11"/>
      <c r="AT143" s="11"/>
      <c r="AU143" s="19"/>
      <c r="AV143" s="19"/>
      <c r="AW143" s="11"/>
      <c r="AX143" s="11"/>
      <c r="AY143" s="11"/>
      <c r="AZ143" s="19"/>
      <c r="BA143" s="19"/>
      <c r="BB143" s="11"/>
      <c r="BC143" s="11"/>
      <c r="BD143" s="11"/>
      <c r="BE143" s="11"/>
      <c r="BF143" s="11"/>
      <c r="BG143" s="11"/>
      <c r="BH143" s="11"/>
      <c r="BI143" s="11"/>
      <c r="BJ143" s="11"/>
      <c r="BK143" s="11"/>
      <c r="BL143" s="11"/>
      <c r="BM143" s="11"/>
      <c r="BN143" s="11"/>
      <c r="BO143" s="11"/>
      <c r="BP143" s="11"/>
      <c r="BQ143" s="11"/>
      <c r="BR143" s="11"/>
      <c r="BS143" s="11"/>
      <c r="BT143" s="101"/>
      <c r="BU143" s="102"/>
      <c r="BV143" s="102"/>
      <c r="BW143" s="81"/>
      <c r="BX143" s="73"/>
      <c r="BY143" s="81"/>
      <c r="BZ143" s="103"/>
      <c r="CA143" s="103"/>
      <c r="CB143" s="11"/>
      <c r="CC143" s="11"/>
      <c r="CD143" s="21"/>
      <c r="CE143" s="11"/>
      <c r="CG143" s="21"/>
      <c r="CI143" s="27"/>
      <c r="CJ143" s="21"/>
      <c r="CK143" s="2"/>
      <c r="CN143" s="11"/>
      <c r="CO143" s="11"/>
      <c r="CP143" s="84"/>
      <c r="CQ143" s="84"/>
      <c r="CR143" s="23"/>
    </row>
    <row r="144" spans="1:96" ht="115.5" hidden="1" customHeight="1">
      <c r="A144" s="11"/>
      <c r="B144" s="32"/>
      <c r="C144" s="11"/>
      <c r="D144" s="11"/>
      <c r="E144" s="11"/>
      <c r="F144" s="11"/>
      <c r="G144" s="11"/>
      <c r="H144" s="11"/>
      <c r="I144" s="11"/>
      <c r="J144" s="7"/>
      <c r="K144" s="7"/>
      <c r="L144" s="7"/>
      <c r="M144" s="7"/>
      <c r="N144" s="7"/>
      <c r="O144" s="7"/>
      <c r="P144" s="7"/>
      <c r="Q144" s="7"/>
      <c r="R144" s="7"/>
      <c r="S144" s="7"/>
      <c r="T144" s="7"/>
      <c r="U144" s="7"/>
      <c r="V144" s="7"/>
      <c r="W144" s="7"/>
      <c r="X144" s="7"/>
      <c r="Y144" s="7"/>
      <c r="Z144" s="7"/>
      <c r="AA144" s="7"/>
      <c r="AB144" s="7"/>
      <c r="AC144" s="7"/>
      <c r="AD144" s="7"/>
      <c r="AE144" s="7"/>
      <c r="AF144" s="19"/>
      <c r="AG144" s="19"/>
      <c r="AH144" s="11"/>
      <c r="AI144" s="11"/>
      <c r="AJ144" s="7"/>
      <c r="AK144" s="19"/>
      <c r="AL144" s="19"/>
      <c r="AM144" s="11"/>
      <c r="AN144" s="11"/>
      <c r="AO144" s="11"/>
      <c r="AP144" s="19"/>
      <c r="AQ144" s="19"/>
      <c r="AR144" s="11"/>
      <c r="AS144" s="11"/>
      <c r="AT144" s="11"/>
      <c r="AU144" s="19"/>
      <c r="AV144" s="19"/>
      <c r="AW144" s="11"/>
      <c r="AX144" s="11"/>
      <c r="AY144" s="11"/>
      <c r="AZ144" s="19"/>
      <c r="BA144" s="19"/>
      <c r="BB144" s="11"/>
      <c r="BC144" s="11"/>
      <c r="BD144" s="11"/>
      <c r="BE144" s="11"/>
      <c r="BF144" s="11"/>
      <c r="BG144" s="11"/>
      <c r="BH144" s="11"/>
      <c r="BI144" s="11"/>
      <c r="BJ144" s="11"/>
      <c r="BK144" s="11"/>
      <c r="BL144" s="11"/>
      <c r="BM144" s="11"/>
      <c r="BN144" s="11"/>
      <c r="BO144" s="11"/>
      <c r="BP144" s="11"/>
      <c r="BQ144" s="11"/>
      <c r="BR144" s="11"/>
      <c r="BS144" s="11"/>
      <c r="BT144" s="101"/>
      <c r="BU144" s="102"/>
      <c r="BV144" s="102"/>
      <c r="BW144" s="81"/>
      <c r="BX144" s="104"/>
      <c r="BY144" s="81"/>
      <c r="BZ144" s="103"/>
      <c r="CA144" s="103"/>
      <c r="CB144" s="11"/>
      <c r="CC144" s="11"/>
      <c r="CD144" s="21"/>
      <c r="CE144" s="11"/>
      <c r="CG144" s="21"/>
      <c r="CI144" s="27"/>
      <c r="CJ144" s="21"/>
      <c r="CN144" s="11"/>
      <c r="CO144" s="11"/>
      <c r="CP144" s="84"/>
      <c r="CQ144" s="84"/>
      <c r="CR144" s="23"/>
    </row>
    <row r="145" spans="1:96" ht="115.5" hidden="1" customHeight="1">
      <c r="A145" s="11"/>
      <c r="B145" s="32"/>
      <c r="C145" s="11"/>
      <c r="D145" s="11"/>
      <c r="E145" s="11"/>
      <c r="F145" s="11"/>
      <c r="G145" s="11"/>
      <c r="H145" s="11"/>
      <c r="I145" s="11"/>
      <c r="J145" s="7"/>
      <c r="K145" s="7"/>
      <c r="L145" s="7"/>
      <c r="M145" s="7"/>
      <c r="N145" s="7"/>
      <c r="O145" s="7"/>
      <c r="P145" s="7"/>
      <c r="Q145" s="7"/>
      <c r="R145" s="7"/>
      <c r="S145" s="7"/>
      <c r="T145" s="7"/>
      <c r="U145" s="7"/>
      <c r="V145" s="7"/>
      <c r="W145" s="7"/>
      <c r="X145" s="7"/>
      <c r="Y145" s="7"/>
      <c r="Z145" s="7"/>
      <c r="AA145" s="7"/>
      <c r="AB145" s="7"/>
      <c r="AC145" s="7"/>
      <c r="AD145" s="7"/>
      <c r="AE145" s="7"/>
      <c r="AF145" s="19"/>
      <c r="AG145" s="19"/>
      <c r="AH145" s="11"/>
      <c r="AI145" s="11"/>
      <c r="AJ145" s="7"/>
      <c r="AK145" s="19"/>
      <c r="AL145" s="19"/>
      <c r="AM145" s="11"/>
      <c r="AN145" s="11"/>
      <c r="AO145" s="11"/>
      <c r="AP145" s="19"/>
      <c r="AQ145" s="19"/>
      <c r="AR145" s="11"/>
      <c r="AS145" s="11"/>
      <c r="AT145" s="11"/>
      <c r="AU145" s="19"/>
      <c r="AV145" s="19"/>
      <c r="AW145" s="11"/>
      <c r="AX145" s="11"/>
      <c r="AY145" s="11"/>
      <c r="AZ145" s="19"/>
      <c r="BA145" s="19"/>
      <c r="BB145" s="11"/>
      <c r="BC145" s="11"/>
      <c r="BD145" s="11"/>
      <c r="BE145" s="11"/>
      <c r="BF145" s="11"/>
      <c r="BG145" s="11"/>
      <c r="BH145" s="11"/>
      <c r="BI145" s="11"/>
      <c r="BJ145" s="11"/>
      <c r="BK145" s="11"/>
      <c r="BL145" s="11"/>
      <c r="BM145" s="11"/>
      <c r="BN145" s="11"/>
      <c r="BO145" s="11"/>
      <c r="BP145" s="11"/>
      <c r="BQ145" s="11"/>
      <c r="BR145" s="11"/>
      <c r="BS145" s="11"/>
      <c r="BT145" s="101"/>
      <c r="BU145" s="102"/>
      <c r="BV145" s="102"/>
      <c r="BW145" s="81"/>
      <c r="BX145" s="104"/>
      <c r="BY145" s="81"/>
      <c r="BZ145" s="103"/>
      <c r="CA145" s="103"/>
      <c r="CB145" s="11"/>
      <c r="CC145" s="11"/>
      <c r="CD145" s="21"/>
      <c r="CE145" s="11"/>
      <c r="CG145" s="21"/>
      <c r="CI145" s="27"/>
      <c r="CJ145" s="21"/>
      <c r="CN145" s="11"/>
      <c r="CO145" s="11"/>
      <c r="CP145" s="84"/>
      <c r="CQ145" s="84"/>
      <c r="CR145" s="23"/>
    </row>
    <row r="146" spans="1:96" ht="408.75" hidden="1" customHeight="1">
      <c r="A146" s="11"/>
      <c r="B146" s="32"/>
      <c r="C146" s="11"/>
      <c r="D146" s="11"/>
      <c r="E146" s="11"/>
      <c r="F146" s="11"/>
      <c r="G146" s="11"/>
      <c r="H146" s="11"/>
      <c r="I146" s="11"/>
      <c r="J146" s="7"/>
      <c r="K146" s="7"/>
      <c r="L146" s="7"/>
      <c r="M146" s="7"/>
      <c r="N146" s="7"/>
      <c r="O146" s="7"/>
      <c r="P146" s="7"/>
      <c r="Q146" s="7"/>
      <c r="R146" s="7"/>
      <c r="S146" s="7"/>
      <c r="T146" s="7"/>
      <c r="U146" s="7"/>
      <c r="V146" s="7"/>
      <c r="W146" s="7"/>
      <c r="X146" s="7"/>
      <c r="Y146" s="7"/>
      <c r="Z146" s="7"/>
      <c r="AA146" s="7"/>
      <c r="AB146" s="7"/>
      <c r="AC146" s="7"/>
      <c r="AD146" s="7"/>
      <c r="AE146" s="7"/>
      <c r="AF146" s="19"/>
      <c r="AG146" s="19"/>
      <c r="AH146" s="11"/>
      <c r="AI146" s="11"/>
      <c r="AJ146" s="7"/>
      <c r="AK146" s="19"/>
      <c r="AL146" s="19"/>
      <c r="AM146" s="11"/>
      <c r="AN146" s="11"/>
      <c r="AO146" s="11"/>
      <c r="AP146" s="19"/>
      <c r="AQ146" s="19"/>
      <c r="AR146" s="11"/>
      <c r="AS146" s="11"/>
      <c r="AT146" s="11"/>
      <c r="AU146" s="19"/>
      <c r="AV146" s="19"/>
      <c r="AW146" s="11"/>
      <c r="AX146" s="11"/>
      <c r="AY146" s="11"/>
      <c r="AZ146" s="19"/>
      <c r="BA146" s="19"/>
      <c r="BB146" s="11"/>
      <c r="BC146" s="11"/>
      <c r="BD146" s="11"/>
      <c r="BE146" s="11"/>
      <c r="BF146" s="11"/>
      <c r="BG146" s="11"/>
      <c r="BH146" s="11"/>
      <c r="BI146" s="11"/>
      <c r="BJ146" s="11"/>
      <c r="BK146" s="11"/>
      <c r="BL146" s="11"/>
      <c r="BM146" s="11"/>
      <c r="BN146" s="11"/>
      <c r="BO146" s="11"/>
      <c r="BP146" s="11"/>
      <c r="BQ146" s="11"/>
      <c r="BR146" s="11"/>
      <c r="BS146" s="11"/>
      <c r="BT146" s="104"/>
      <c r="BU146" s="14"/>
      <c r="BV146" s="14"/>
      <c r="BW146" s="14"/>
      <c r="BX146" s="14"/>
      <c r="BY146" s="14"/>
      <c r="BZ146" s="14"/>
      <c r="CA146" s="14"/>
      <c r="CB146" s="11"/>
      <c r="CC146" s="11"/>
      <c r="CD146" s="21"/>
      <c r="CE146" s="11"/>
      <c r="CG146" s="21"/>
      <c r="CI146" s="27"/>
      <c r="CJ146" s="21"/>
      <c r="CN146" s="11"/>
      <c r="CO146" s="11"/>
      <c r="CP146" s="84"/>
      <c r="CQ146" s="84"/>
      <c r="CR146" s="23"/>
    </row>
    <row r="147" spans="1:96" hidden="1">
      <c r="A147" s="11"/>
      <c r="B147" s="32"/>
      <c r="C147" s="11"/>
      <c r="D147" s="11"/>
      <c r="E147" s="11"/>
      <c r="F147" s="11"/>
      <c r="G147" s="11"/>
      <c r="H147" s="11"/>
      <c r="I147" s="11"/>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11"/>
      <c r="AI147" s="11"/>
      <c r="AJ147" s="7"/>
      <c r="AK147" s="7"/>
      <c r="AL147" s="7"/>
      <c r="AM147" s="11"/>
      <c r="AN147" s="11"/>
      <c r="AO147" s="11"/>
      <c r="AP147" s="7"/>
      <c r="AQ147" s="7"/>
      <c r="AR147" s="11"/>
      <c r="AS147" s="11"/>
      <c r="AT147" s="11"/>
      <c r="AU147" s="7"/>
      <c r="AV147" s="7"/>
      <c r="AW147" s="11"/>
      <c r="AX147" s="11"/>
      <c r="AY147" s="11"/>
      <c r="AZ147" s="7"/>
      <c r="BA147" s="7"/>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21"/>
      <c r="CE147" s="11"/>
      <c r="CG147" s="21"/>
      <c r="CI147" s="27"/>
      <c r="CJ147" s="21"/>
      <c r="CN147" s="11"/>
      <c r="CO147" s="11"/>
      <c r="CP147" s="84"/>
      <c r="CQ147" s="84"/>
      <c r="CR147" s="23"/>
    </row>
    <row r="148" spans="1:96" hidden="1">
      <c r="A148" s="11"/>
      <c r="B148" s="32"/>
      <c r="C148" s="11"/>
      <c r="D148" s="11"/>
      <c r="E148" s="11"/>
      <c r="F148" s="11"/>
      <c r="G148" s="11"/>
      <c r="H148" s="11"/>
      <c r="I148" s="11"/>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11"/>
      <c r="AI148" s="11"/>
      <c r="AJ148" s="7"/>
      <c r="AK148" s="7"/>
      <c r="AL148" s="7"/>
      <c r="AM148" s="11"/>
      <c r="AN148" s="11"/>
      <c r="AO148" s="11"/>
      <c r="AP148" s="7"/>
      <c r="AQ148" s="7"/>
      <c r="AR148" s="11"/>
      <c r="AS148" s="11"/>
      <c r="AT148" s="11"/>
      <c r="AU148" s="7"/>
      <c r="AV148" s="7"/>
      <c r="AW148" s="11"/>
      <c r="AX148" s="11"/>
      <c r="AY148" s="11"/>
      <c r="AZ148" s="7"/>
      <c r="BA148" s="7"/>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21"/>
      <c r="CE148" s="11"/>
      <c r="CG148" s="21"/>
      <c r="CI148" s="27"/>
      <c r="CJ148" s="21"/>
      <c r="CN148" s="11"/>
      <c r="CO148" s="11"/>
      <c r="CP148" s="84"/>
      <c r="CQ148" s="84"/>
      <c r="CR148" s="23"/>
    </row>
    <row r="149" spans="1:96" hidden="1">
      <c r="A149" s="11"/>
      <c r="B149" s="32"/>
      <c r="C149" s="11"/>
      <c r="D149" s="11"/>
      <c r="E149" s="11"/>
      <c r="F149" s="11"/>
      <c r="G149" s="11"/>
      <c r="H149" s="11"/>
      <c r="I149" s="34"/>
      <c r="J149" s="7"/>
      <c r="K149" s="7"/>
      <c r="L149" s="7"/>
      <c r="M149" s="7"/>
      <c r="N149" s="7"/>
      <c r="O149" s="7"/>
      <c r="P149" s="7"/>
      <c r="Q149" s="71"/>
      <c r="R149" s="71"/>
      <c r="S149" s="7"/>
      <c r="T149" s="7"/>
      <c r="U149" s="7"/>
      <c r="V149" s="7"/>
      <c r="W149" s="7"/>
      <c r="X149" s="7"/>
      <c r="Y149" s="7"/>
      <c r="Z149" s="7"/>
      <c r="AA149" s="7"/>
      <c r="AB149" s="7"/>
      <c r="AC149" s="7"/>
      <c r="AD149" s="7"/>
      <c r="AE149" s="7"/>
      <c r="AF149" s="7"/>
      <c r="AG149" s="7"/>
      <c r="AH149" s="11"/>
      <c r="AI149" s="11"/>
      <c r="AJ149" s="7"/>
      <c r="AK149" s="7"/>
      <c r="AL149" s="7"/>
      <c r="AM149" s="11"/>
      <c r="AN149" s="11"/>
      <c r="AO149" s="11"/>
      <c r="AP149" s="7"/>
      <c r="AQ149" s="7"/>
      <c r="AR149" s="11"/>
      <c r="AS149" s="11"/>
      <c r="AT149" s="11"/>
      <c r="AU149" s="7"/>
      <c r="AV149" s="7"/>
      <c r="AW149" s="11"/>
      <c r="AX149" s="11"/>
      <c r="AY149" s="11"/>
      <c r="AZ149" s="7"/>
      <c r="BA149" s="7"/>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21"/>
      <c r="CE149" s="11"/>
      <c r="CG149" s="21"/>
      <c r="CI149" s="27"/>
      <c r="CJ149" s="21"/>
      <c r="CN149" s="11"/>
      <c r="CO149" s="11"/>
      <c r="CP149" s="84"/>
      <c r="CQ149" s="84"/>
      <c r="CR149" s="23"/>
    </row>
    <row r="150" spans="1:96" hidden="1">
      <c r="A150" s="11"/>
      <c r="B150" s="32"/>
      <c r="C150" s="11"/>
      <c r="D150" s="11"/>
      <c r="E150" s="11"/>
      <c r="F150" s="11"/>
      <c r="G150" s="11"/>
      <c r="H150" s="11"/>
      <c r="I150" s="34"/>
      <c r="J150" s="7"/>
      <c r="K150" s="7"/>
      <c r="L150" s="7"/>
      <c r="M150" s="7"/>
      <c r="N150" s="7"/>
      <c r="O150" s="7"/>
      <c r="P150" s="7"/>
      <c r="Q150" s="71"/>
      <c r="R150" s="71"/>
      <c r="S150" s="7"/>
      <c r="T150" s="7"/>
      <c r="U150" s="7"/>
      <c r="V150" s="7"/>
      <c r="W150" s="7"/>
      <c r="X150" s="7"/>
      <c r="Y150" s="7"/>
      <c r="Z150" s="7"/>
      <c r="AA150" s="7"/>
      <c r="AB150" s="7"/>
      <c r="AC150" s="7"/>
      <c r="AD150" s="7"/>
      <c r="AE150" s="7"/>
      <c r="AF150" s="7"/>
      <c r="AG150" s="7"/>
      <c r="AH150" s="11"/>
      <c r="AI150" s="11"/>
      <c r="AJ150" s="7"/>
      <c r="AK150" s="7"/>
      <c r="AL150" s="7"/>
      <c r="AM150" s="11"/>
      <c r="AN150" s="11"/>
      <c r="AO150" s="11"/>
      <c r="AP150" s="7"/>
      <c r="AQ150" s="7"/>
      <c r="AR150" s="11"/>
      <c r="AS150" s="11"/>
      <c r="AT150" s="11"/>
      <c r="AU150" s="7"/>
      <c r="AV150" s="7"/>
      <c r="AW150" s="11"/>
      <c r="AX150" s="11"/>
      <c r="AY150" s="11"/>
      <c r="AZ150" s="7"/>
      <c r="BA150" s="7"/>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21"/>
      <c r="CE150" s="11"/>
      <c r="CG150" s="21"/>
      <c r="CI150" s="27"/>
      <c r="CJ150" s="21"/>
      <c r="CN150" s="11"/>
      <c r="CO150" s="11"/>
      <c r="CP150" s="84"/>
      <c r="CQ150" s="84"/>
      <c r="CR150" s="23"/>
    </row>
    <row r="151" spans="1:96" hidden="1">
      <c r="A151" s="11"/>
      <c r="B151" s="105"/>
      <c r="C151" s="11"/>
      <c r="D151" s="73"/>
      <c r="E151" s="73"/>
      <c r="F151" s="73"/>
      <c r="G151" s="73"/>
      <c r="H151" s="11"/>
      <c r="I151" s="16"/>
      <c r="J151" s="106"/>
      <c r="K151" s="106"/>
      <c r="L151" s="25"/>
      <c r="M151" s="25"/>
      <c r="N151" s="25"/>
      <c r="O151" s="25"/>
      <c r="P151" s="25"/>
      <c r="Q151" s="25"/>
      <c r="R151" s="25"/>
      <c r="S151" s="25"/>
      <c r="T151" s="25"/>
      <c r="U151" s="25"/>
      <c r="V151" s="25"/>
      <c r="W151" s="25"/>
      <c r="X151" s="25"/>
      <c r="Y151" s="25"/>
      <c r="Z151" s="25"/>
      <c r="AA151" s="106"/>
      <c r="AB151" s="106"/>
      <c r="AC151" s="7"/>
      <c r="AD151" s="7"/>
      <c r="AE151" s="7"/>
      <c r="AF151" s="7"/>
      <c r="AG151" s="7"/>
      <c r="AH151" s="11"/>
      <c r="AI151" s="11"/>
      <c r="AJ151" s="7"/>
      <c r="AK151" s="7"/>
      <c r="AL151" s="7"/>
      <c r="AM151" s="11"/>
      <c r="AN151" s="11"/>
      <c r="AO151" s="11"/>
      <c r="AP151" s="7"/>
      <c r="AQ151" s="7"/>
      <c r="AR151" s="11"/>
      <c r="AS151" s="11"/>
      <c r="AT151" s="11"/>
      <c r="AU151" s="7"/>
      <c r="AV151" s="7"/>
      <c r="AW151" s="11"/>
      <c r="AX151" s="11"/>
      <c r="AY151" s="11"/>
      <c r="AZ151" s="7"/>
      <c r="BA151" s="7"/>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21"/>
      <c r="CE151" s="11"/>
      <c r="CG151" s="21"/>
      <c r="CI151" s="27"/>
      <c r="CJ151" s="21"/>
      <c r="CN151" s="11"/>
      <c r="CO151" s="11"/>
      <c r="CP151" s="84"/>
      <c r="CQ151" s="84"/>
      <c r="CR151" s="23"/>
    </row>
    <row r="152" spans="1:96" hidden="1">
      <c r="A152" s="11"/>
      <c r="B152" s="105"/>
      <c r="C152" s="11"/>
      <c r="D152" s="73"/>
      <c r="E152" s="73"/>
      <c r="F152" s="73"/>
      <c r="G152" s="73"/>
      <c r="H152" s="11"/>
      <c r="I152" s="16"/>
      <c r="J152" s="106"/>
      <c r="K152" s="106"/>
      <c r="L152" s="25"/>
      <c r="M152" s="25"/>
      <c r="N152" s="25"/>
      <c r="O152" s="25"/>
      <c r="P152" s="25"/>
      <c r="Q152" s="25"/>
      <c r="R152" s="25"/>
      <c r="S152" s="25"/>
      <c r="T152" s="25"/>
      <c r="U152" s="25"/>
      <c r="V152" s="25"/>
      <c r="W152" s="25"/>
      <c r="X152" s="25"/>
      <c r="Y152" s="25"/>
      <c r="Z152" s="25"/>
      <c r="AA152" s="106"/>
      <c r="AB152" s="106"/>
      <c r="AC152" s="7"/>
      <c r="AD152" s="7"/>
      <c r="AE152" s="7"/>
      <c r="AF152" s="7"/>
      <c r="AG152" s="7"/>
      <c r="AH152" s="11"/>
      <c r="AI152" s="11"/>
      <c r="AJ152" s="7"/>
      <c r="AK152" s="7"/>
      <c r="AL152" s="7"/>
      <c r="AM152" s="11"/>
      <c r="AN152" s="11"/>
      <c r="AO152" s="11"/>
      <c r="AP152" s="7"/>
      <c r="AQ152" s="7"/>
      <c r="AR152" s="11"/>
      <c r="AS152" s="11"/>
      <c r="AT152" s="11"/>
      <c r="AU152" s="7"/>
      <c r="AV152" s="7"/>
      <c r="AW152" s="11"/>
      <c r="AX152" s="11"/>
      <c r="AY152" s="11"/>
      <c r="AZ152" s="7"/>
      <c r="BA152" s="7"/>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21"/>
      <c r="CE152" s="11"/>
      <c r="CG152" s="21"/>
      <c r="CI152" s="27"/>
      <c r="CJ152" s="21"/>
      <c r="CN152" s="11"/>
      <c r="CO152" s="11"/>
      <c r="CP152" s="84"/>
      <c r="CQ152" s="84"/>
      <c r="CR152" s="23"/>
    </row>
    <row r="153" spans="1:96" hidden="1">
      <c r="A153" s="11"/>
      <c r="B153" s="32"/>
      <c r="C153" s="11"/>
      <c r="D153" s="11"/>
      <c r="E153" s="11"/>
      <c r="F153" s="11"/>
      <c r="G153" s="11"/>
      <c r="H153" s="11"/>
      <c r="I153" s="11"/>
      <c r="J153" s="7"/>
      <c r="K153" s="7"/>
      <c r="L153" s="7"/>
      <c r="M153" s="7"/>
      <c r="N153" s="7"/>
      <c r="O153" s="7"/>
      <c r="P153" s="7"/>
      <c r="Q153" s="7"/>
      <c r="R153" s="7"/>
      <c r="S153" s="7"/>
      <c r="T153" s="7"/>
      <c r="U153" s="7"/>
      <c r="V153" s="7"/>
      <c r="W153" s="7"/>
      <c r="X153" s="7"/>
      <c r="Y153" s="7"/>
      <c r="Z153" s="7"/>
      <c r="AA153" s="7"/>
      <c r="AB153" s="7"/>
      <c r="AC153" s="7"/>
      <c r="AD153" s="7"/>
      <c r="AE153" s="7"/>
      <c r="AF153" s="19"/>
      <c r="AG153" s="19"/>
      <c r="AH153" s="11"/>
      <c r="AI153" s="11"/>
      <c r="AJ153" s="7"/>
      <c r="AK153" s="19"/>
      <c r="AL153" s="19"/>
      <c r="AM153" s="11"/>
      <c r="AN153" s="11"/>
      <c r="AO153" s="11"/>
      <c r="AP153" s="19"/>
      <c r="AQ153" s="19"/>
      <c r="AR153" s="11"/>
      <c r="AS153" s="11"/>
      <c r="AT153" s="11"/>
      <c r="AU153" s="19"/>
      <c r="AV153" s="19"/>
      <c r="AW153" s="11"/>
      <c r="AX153" s="11"/>
      <c r="AY153" s="11"/>
      <c r="AZ153" s="19"/>
      <c r="BA153" s="19"/>
      <c r="BB153" s="11"/>
      <c r="BC153" s="11"/>
      <c r="BD153" s="11"/>
      <c r="BE153" s="11"/>
      <c r="BF153" s="11"/>
      <c r="BG153" s="11"/>
      <c r="BH153" s="11"/>
      <c r="BI153" s="11"/>
      <c r="BJ153" s="11"/>
      <c r="BK153" s="11"/>
      <c r="BL153" s="11"/>
      <c r="BM153" s="11"/>
      <c r="BN153" s="11"/>
      <c r="BO153" s="11"/>
      <c r="BP153" s="11"/>
      <c r="BQ153" s="11"/>
      <c r="BR153" s="11"/>
      <c r="BS153" s="11"/>
      <c r="BT153" s="101"/>
      <c r="BU153" s="81"/>
      <c r="BV153" s="102"/>
      <c r="BW153" s="81"/>
      <c r="BX153" s="104"/>
      <c r="BY153" s="81"/>
      <c r="BZ153" s="103"/>
      <c r="CA153" s="103"/>
      <c r="CB153" s="11"/>
      <c r="CC153" s="11"/>
      <c r="CD153" s="21"/>
      <c r="CE153" s="11"/>
      <c r="CG153" s="21"/>
      <c r="CI153" s="27"/>
      <c r="CJ153" s="21"/>
      <c r="CN153" s="11"/>
      <c r="CO153" s="11"/>
      <c r="CP153" s="84"/>
      <c r="CQ153" s="84"/>
      <c r="CR153" s="23"/>
    </row>
    <row r="154" spans="1:96" hidden="1">
      <c r="A154" s="11"/>
      <c r="B154" s="37"/>
      <c r="C154" s="11"/>
      <c r="D154" s="73"/>
      <c r="E154" s="73"/>
      <c r="F154" s="73"/>
      <c r="G154" s="107"/>
      <c r="H154" s="11"/>
      <c r="I154" s="16"/>
      <c r="J154" s="108"/>
      <c r="K154" s="108"/>
      <c r="L154" s="108"/>
      <c r="M154" s="108"/>
      <c r="N154" s="108"/>
      <c r="O154" s="108"/>
      <c r="P154" s="108"/>
      <c r="Q154" s="108"/>
      <c r="R154" s="108"/>
      <c r="S154" s="108"/>
      <c r="T154" s="108"/>
      <c r="U154" s="108"/>
      <c r="V154" s="108"/>
      <c r="W154" s="108"/>
      <c r="X154" s="108"/>
      <c r="Y154" s="108"/>
      <c r="Z154" s="108"/>
      <c r="AA154" s="108"/>
      <c r="AB154" s="108"/>
      <c r="AC154" s="108"/>
      <c r="AD154" s="108"/>
      <c r="AE154" s="108"/>
      <c r="AF154" s="108"/>
      <c r="AG154" s="108"/>
      <c r="AH154" s="108"/>
      <c r="AI154" s="108"/>
      <c r="AJ154" s="7"/>
      <c r="AK154" s="108"/>
      <c r="AL154" s="108"/>
      <c r="AM154" s="108"/>
      <c r="AN154" s="108"/>
      <c r="AO154" s="108"/>
      <c r="AP154" s="108"/>
      <c r="AQ154" s="108"/>
      <c r="AR154" s="108"/>
      <c r="AS154" s="108"/>
      <c r="AT154" s="108"/>
      <c r="AU154" s="108"/>
      <c r="AV154" s="108"/>
      <c r="AW154" s="108"/>
      <c r="AX154" s="108"/>
      <c r="AY154" s="108"/>
      <c r="AZ154" s="108"/>
      <c r="BA154" s="108"/>
      <c r="BB154" s="108"/>
      <c r="BC154" s="108"/>
      <c r="BD154" s="108"/>
      <c r="BE154" s="108"/>
      <c r="BF154" s="108"/>
      <c r="BG154" s="108"/>
      <c r="BH154" s="108"/>
      <c r="BI154" s="108"/>
      <c r="BJ154" s="108"/>
      <c r="BK154" s="108"/>
      <c r="BL154" s="108"/>
      <c r="BM154" s="108"/>
      <c r="BN154" s="108"/>
      <c r="BO154" s="108"/>
      <c r="BP154" s="108"/>
      <c r="BQ154" s="11"/>
      <c r="BR154" s="108"/>
      <c r="BS154" s="11"/>
      <c r="BT154" s="11"/>
      <c r="BU154" s="11"/>
      <c r="BV154" s="11"/>
      <c r="BW154" s="11"/>
      <c r="BX154" s="11"/>
      <c r="BY154" s="11"/>
      <c r="BZ154" s="11"/>
      <c r="CA154" s="11"/>
      <c r="CB154" s="11"/>
      <c r="CC154" s="11"/>
      <c r="CD154" s="21"/>
      <c r="CE154" s="11"/>
      <c r="CG154" s="21"/>
      <c r="CI154" s="27"/>
      <c r="CJ154" s="21"/>
      <c r="CN154" s="108"/>
      <c r="CO154" s="108"/>
      <c r="CP154" s="109"/>
      <c r="CQ154" s="109"/>
      <c r="CR154" s="23"/>
    </row>
    <row r="155" spans="1:96" hidden="1">
      <c r="A155" s="11"/>
      <c r="B155" s="32"/>
      <c r="C155" s="32"/>
      <c r="D155" s="11"/>
      <c r="E155" s="11"/>
      <c r="F155" s="11"/>
      <c r="G155" s="73"/>
      <c r="H155" s="11"/>
      <c r="I155" s="16"/>
      <c r="J155" s="106"/>
      <c r="K155" s="106"/>
      <c r="L155" s="25"/>
      <c r="M155" s="25"/>
      <c r="N155" s="25"/>
      <c r="O155" s="25"/>
      <c r="P155" s="25"/>
      <c r="Q155" s="25"/>
      <c r="R155" s="25"/>
      <c r="S155" s="25"/>
      <c r="T155" s="25"/>
      <c r="U155" s="25"/>
      <c r="V155" s="25"/>
      <c r="W155" s="25"/>
      <c r="X155" s="25"/>
      <c r="Y155" s="25"/>
      <c r="Z155" s="25"/>
      <c r="AA155" s="106"/>
      <c r="AB155" s="106"/>
      <c r="AC155" s="7"/>
      <c r="AD155" s="7"/>
      <c r="AE155" s="7"/>
      <c r="AF155" s="19"/>
      <c r="AG155" s="19"/>
      <c r="AH155" s="11"/>
      <c r="AI155" s="11"/>
      <c r="AJ155" s="7"/>
      <c r="AK155" s="19"/>
      <c r="AL155" s="19"/>
      <c r="AM155" s="11"/>
      <c r="AN155" s="11"/>
      <c r="AO155" s="11"/>
      <c r="AP155" s="19"/>
      <c r="AQ155" s="19"/>
      <c r="AR155" s="11"/>
      <c r="AS155" s="11"/>
      <c r="AT155" s="11"/>
      <c r="AU155" s="19"/>
      <c r="AV155" s="19"/>
      <c r="AW155" s="11"/>
      <c r="AX155" s="11"/>
      <c r="AY155" s="11"/>
      <c r="AZ155" s="19"/>
      <c r="BA155" s="19"/>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4"/>
      <c r="BZ155" s="69"/>
      <c r="CA155" s="69"/>
      <c r="CB155" s="11"/>
      <c r="CC155" s="11"/>
      <c r="CD155" s="21"/>
      <c r="CE155" s="11"/>
      <c r="CG155" s="21"/>
      <c r="CI155" s="27"/>
      <c r="CJ155" s="21"/>
      <c r="CN155" s="11"/>
      <c r="CO155" s="11"/>
      <c r="CP155" s="84"/>
      <c r="CQ155" s="84"/>
      <c r="CR155" s="23"/>
    </row>
    <row r="156" spans="1:96" hidden="1">
      <c r="A156" s="11"/>
      <c r="B156" s="32"/>
      <c r="C156" s="24"/>
      <c r="D156" s="11"/>
      <c r="E156" s="11"/>
      <c r="F156" s="11"/>
      <c r="G156" s="11"/>
      <c r="H156" s="11"/>
      <c r="I156" s="11"/>
      <c r="J156" s="34"/>
      <c r="K156" s="34"/>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11"/>
      <c r="BR156" s="7"/>
      <c r="BS156" s="11"/>
      <c r="BT156" s="14"/>
      <c r="BU156" s="14"/>
      <c r="BV156" s="14"/>
      <c r="BW156" s="14"/>
      <c r="BX156" s="14"/>
      <c r="BY156" s="14"/>
      <c r="BZ156" s="69"/>
      <c r="CA156" s="69"/>
      <c r="CB156" s="11"/>
      <c r="CC156" s="11"/>
      <c r="CD156" s="21"/>
      <c r="CE156" s="11"/>
      <c r="CG156" s="21"/>
      <c r="CI156" s="27"/>
      <c r="CJ156" s="21"/>
      <c r="CN156" s="7"/>
      <c r="CO156" s="7"/>
      <c r="CP156" s="46"/>
      <c r="CQ156" s="46"/>
      <c r="CR156" s="23"/>
    </row>
    <row r="157" spans="1:96" hidden="1">
      <c r="A157" s="11"/>
      <c r="B157" s="32"/>
      <c r="C157" s="11"/>
      <c r="D157" s="11"/>
      <c r="E157" s="11"/>
      <c r="F157" s="11"/>
      <c r="G157" s="11"/>
      <c r="H157" s="11"/>
      <c r="I157" s="11"/>
      <c r="J157" s="7"/>
      <c r="K157" s="7"/>
      <c r="L157" s="7"/>
      <c r="M157" s="7"/>
      <c r="N157" s="7"/>
      <c r="O157" s="7"/>
      <c r="P157" s="7"/>
      <c r="Q157" s="7"/>
      <c r="R157" s="7"/>
      <c r="S157" s="7"/>
      <c r="T157" s="7"/>
      <c r="U157" s="7"/>
      <c r="V157" s="7"/>
      <c r="W157" s="7"/>
      <c r="X157" s="7"/>
      <c r="Y157" s="7"/>
      <c r="Z157" s="7"/>
      <c r="AA157" s="7"/>
      <c r="AB157" s="7"/>
      <c r="AC157" s="7"/>
      <c r="AD157" s="7"/>
      <c r="AE157" s="7"/>
      <c r="AF157" s="19"/>
      <c r="AG157" s="19"/>
      <c r="AH157" s="11"/>
      <c r="AI157" s="11"/>
      <c r="AJ157" s="7"/>
      <c r="AK157" s="19"/>
      <c r="AL157" s="19"/>
      <c r="AM157" s="11"/>
      <c r="AN157" s="11"/>
      <c r="AO157" s="11"/>
      <c r="AP157" s="19"/>
      <c r="AQ157" s="19"/>
      <c r="AR157" s="11"/>
      <c r="AS157" s="11"/>
      <c r="AT157" s="11"/>
      <c r="AU157" s="19"/>
      <c r="AV157" s="19"/>
      <c r="AW157" s="11"/>
      <c r="AX157" s="11"/>
      <c r="AY157" s="11"/>
      <c r="AZ157" s="19"/>
      <c r="BA157" s="19"/>
      <c r="BB157" s="11"/>
      <c r="BC157" s="11"/>
      <c r="BD157" s="11"/>
      <c r="BE157" s="11"/>
      <c r="BF157" s="11"/>
      <c r="BG157" s="11"/>
      <c r="BH157" s="11"/>
      <c r="BI157" s="11"/>
      <c r="BJ157" s="11"/>
      <c r="BK157" s="11"/>
      <c r="BL157" s="11"/>
      <c r="BM157" s="11"/>
      <c r="BN157" s="11"/>
      <c r="BO157" s="11"/>
      <c r="BP157" s="11"/>
      <c r="BQ157" s="11"/>
      <c r="BR157" s="11"/>
      <c r="BS157" s="11"/>
      <c r="BT157" s="101"/>
      <c r="BU157" s="81"/>
      <c r="BV157" s="102"/>
      <c r="BW157" s="81"/>
      <c r="BX157" s="104"/>
      <c r="BY157" s="81"/>
      <c r="BZ157" s="103"/>
      <c r="CA157" s="103"/>
      <c r="CB157" s="11"/>
      <c r="CC157" s="11"/>
      <c r="CD157" s="21"/>
      <c r="CE157" s="11"/>
      <c r="CG157" s="21"/>
      <c r="CI157" s="27"/>
      <c r="CJ157" s="21"/>
      <c r="CN157" s="11"/>
      <c r="CO157" s="11"/>
      <c r="CP157" s="84"/>
      <c r="CQ157" s="84"/>
      <c r="CR157" s="23"/>
    </row>
    <row r="158" spans="1:96" hidden="1">
      <c r="A158" s="11"/>
      <c r="B158" s="32"/>
      <c r="C158" s="11"/>
      <c r="D158" s="11"/>
      <c r="E158" s="11"/>
      <c r="F158" s="11"/>
      <c r="G158" s="11"/>
      <c r="H158" s="11"/>
      <c r="I158" s="11"/>
      <c r="J158" s="7"/>
      <c r="K158" s="7"/>
      <c r="L158" s="7"/>
      <c r="M158" s="7"/>
      <c r="N158" s="7"/>
      <c r="O158" s="7"/>
      <c r="P158" s="7"/>
      <c r="Q158" s="7"/>
      <c r="R158" s="7"/>
      <c r="S158" s="7"/>
      <c r="T158" s="7"/>
      <c r="U158" s="7"/>
      <c r="V158" s="7"/>
      <c r="W158" s="7"/>
      <c r="X158" s="7"/>
      <c r="Y158" s="7"/>
      <c r="Z158" s="7"/>
      <c r="AA158" s="7"/>
      <c r="AB158" s="7"/>
      <c r="AC158" s="7"/>
      <c r="AD158" s="7"/>
      <c r="AE158" s="7"/>
      <c r="AF158" s="19"/>
      <c r="AG158" s="19"/>
      <c r="AH158" s="11"/>
      <c r="AI158" s="11"/>
      <c r="AJ158" s="7"/>
      <c r="AK158" s="19"/>
      <c r="AL158" s="19"/>
      <c r="AM158" s="11"/>
      <c r="AN158" s="11"/>
      <c r="AO158" s="11"/>
      <c r="AP158" s="19"/>
      <c r="AQ158" s="19"/>
      <c r="AR158" s="11"/>
      <c r="AS158" s="11"/>
      <c r="AT158" s="11"/>
      <c r="AU158" s="19"/>
      <c r="AV158" s="19"/>
      <c r="AW158" s="11"/>
      <c r="AX158" s="11"/>
      <c r="AY158" s="11"/>
      <c r="AZ158" s="19"/>
      <c r="BA158" s="19"/>
      <c r="BB158" s="11"/>
      <c r="BC158" s="11"/>
      <c r="BD158" s="11"/>
      <c r="BE158" s="11"/>
      <c r="BF158" s="11"/>
      <c r="BG158" s="11"/>
      <c r="BH158" s="11"/>
      <c r="BI158" s="11"/>
      <c r="BJ158" s="11"/>
      <c r="BK158" s="11"/>
      <c r="BL158" s="11"/>
      <c r="BM158" s="11"/>
      <c r="BN158" s="11"/>
      <c r="BO158" s="11"/>
      <c r="BP158" s="11"/>
      <c r="BQ158" s="11"/>
      <c r="BR158" s="11"/>
      <c r="BS158" s="11"/>
      <c r="BT158" s="101"/>
      <c r="BU158" s="102"/>
      <c r="BV158" s="102"/>
      <c r="BW158" s="81"/>
      <c r="BX158" s="104"/>
      <c r="BY158" s="81"/>
      <c r="BZ158" s="103"/>
      <c r="CA158" s="103"/>
      <c r="CB158" s="11"/>
      <c r="CC158" s="11"/>
      <c r="CD158" s="21"/>
      <c r="CE158" s="11"/>
      <c r="CG158" s="21"/>
      <c r="CI158" s="27"/>
      <c r="CJ158" s="21"/>
      <c r="CN158" s="11"/>
      <c r="CO158" s="11"/>
      <c r="CP158" s="84"/>
      <c r="CQ158" s="84"/>
      <c r="CR158" s="23"/>
    </row>
    <row r="159" spans="1:96" hidden="1">
      <c r="A159" s="11"/>
      <c r="B159" s="32"/>
      <c r="C159" s="11"/>
      <c r="D159" s="11"/>
      <c r="E159" s="11"/>
      <c r="F159" s="11"/>
      <c r="G159" s="11"/>
      <c r="H159" s="11"/>
      <c r="I159" s="11"/>
      <c r="J159" s="7"/>
      <c r="K159" s="7"/>
      <c r="L159" s="7"/>
      <c r="M159" s="7"/>
      <c r="N159" s="7"/>
      <c r="O159" s="7"/>
      <c r="P159" s="7"/>
      <c r="Q159" s="7"/>
      <c r="R159" s="7"/>
      <c r="S159" s="7"/>
      <c r="T159" s="7"/>
      <c r="U159" s="7"/>
      <c r="V159" s="7"/>
      <c r="W159" s="7"/>
      <c r="X159" s="7"/>
      <c r="Y159" s="7"/>
      <c r="Z159" s="7"/>
      <c r="AA159" s="7"/>
      <c r="AB159" s="7"/>
      <c r="AC159" s="7"/>
      <c r="AD159" s="7"/>
      <c r="AE159" s="7"/>
      <c r="AF159" s="19"/>
      <c r="AG159" s="19"/>
      <c r="AH159" s="11"/>
      <c r="AI159" s="11"/>
      <c r="AJ159" s="7"/>
      <c r="AK159" s="19"/>
      <c r="AL159" s="19"/>
      <c r="AM159" s="11"/>
      <c r="AN159" s="11"/>
      <c r="AO159" s="11"/>
      <c r="AP159" s="19"/>
      <c r="AQ159" s="19"/>
      <c r="AR159" s="11"/>
      <c r="AS159" s="11"/>
      <c r="AT159" s="11"/>
      <c r="AU159" s="19"/>
      <c r="AV159" s="19"/>
      <c r="AW159" s="11"/>
      <c r="AX159" s="11"/>
      <c r="AY159" s="11"/>
      <c r="AZ159" s="19"/>
      <c r="BA159" s="19"/>
      <c r="BB159" s="11"/>
      <c r="BC159" s="11"/>
      <c r="BD159" s="11"/>
      <c r="BE159" s="11"/>
      <c r="BF159" s="11"/>
      <c r="BG159" s="11"/>
      <c r="BH159" s="11"/>
      <c r="BI159" s="11"/>
      <c r="BJ159" s="11"/>
      <c r="BK159" s="11"/>
      <c r="BL159" s="11"/>
      <c r="BM159" s="11"/>
      <c r="BN159" s="11"/>
      <c r="BO159" s="11"/>
      <c r="BP159" s="11"/>
      <c r="BQ159" s="11"/>
      <c r="BR159" s="11"/>
      <c r="BS159" s="11"/>
      <c r="BT159" s="101"/>
      <c r="BU159" s="102"/>
      <c r="BV159" s="102"/>
      <c r="BW159" s="81"/>
      <c r="BX159" s="104"/>
      <c r="BY159" s="81"/>
      <c r="BZ159" s="103"/>
      <c r="CA159" s="103"/>
      <c r="CB159" s="11"/>
      <c r="CC159" s="11"/>
      <c r="CD159" s="21"/>
      <c r="CE159" s="11"/>
      <c r="CG159" s="21"/>
      <c r="CI159" s="27"/>
      <c r="CJ159" s="21"/>
      <c r="CN159" s="11"/>
      <c r="CO159" s="11"/>
      <c r="CP159" s="84"/>
      <c r="CQ159" s="84"/>
      <c r="CR159" s="23"/>
    </row>
    <row r="160" spans="1:96" hidden="1">
      <c r="A160" s="11"/>
      <c r="B160" s="32"/>
      <c r="C160" s="11"/>
      <c r="D160" s="11"/>
      <c r="E160" s="11"/>
      <c r="F160" s="11"/>
      <c r="G160" s="11"/>
      <c r="H160" s="11"/>
      <c r="I160" s="11"/>
      <c r="J160" s="7"/>
      <c r="K160" s="7"/>
      <c r="L160" s="7"/>
      <c r="M160" s="7"/>
      <c r="N160" s="7"/>
      <c r="O160" s="7"/>
      <c r="P160" s="7"/>
      <c r="Q160" s="7"/>
      <c r="R160" s="7"/>
      <c r="S160" s="7"/>
      <c r="T160" s="7"/>
      <c r="U160" s="7"/>
      <c r="V160" s="7"/>
      <c r="W160" s="7"/>
      <c r="X160" s="7"/>
      <c r="Y160" s="7"/>
      <c r="Z160" s="7"/>
      <c r="AA160" s="7"/>
      <c r="AB160" s="7"/>
      <c r="AC160" s="7"/>
      <c r="AD160" s="7"/>
      <c r="AE160" s="7"/>
      <c r="AF160" s="19"/>
      <c r="AG160" s="19"/>
      <c r="AH160" s="11"/>
      <c r="AI160" s="11"/>
      <c r="AJ160" s="7"/>
      <c r="AK160" s="19"/>
      <c r="AL160" s="19"/>
      <c r="AM160" s="11"/>
      <c r="AN160" s="11"/>
      <c r="AO160" s="11"/>
      <c r="AP160" s="19"/>
      <c r="AQ160" s="19"/>
      <c r="AR160" s="11"/>
      <c r="AS160" s="11"/>
      <c r="AT160" s="11"/>
      <c r="AU160" s="19"/>
      <c r="AV160" s="19"/>
      <c r="AW160" s="11"/>
      <c r="AX160" s="11"/>
      <c r="AY160" s="11"/>
      <c r="AZ160" s="19"/>
      <c r="BA160" s="19"/>
      <c r="BB160" s="11"/>
      <c r="BC160" s="11"/>
      <c r="BD160" s="11"/>
      <c r="BE160" s="11"/>
      <c r="BF160" s="11"/>
      <c r="BG160" s="11"/>
      <c r="BH160" s="11"/>
      <c r="BI160" s="11"/>
      <c r="BJ160" s="11"/>
      <c r="BK160" s="11"/>
      <c r="BL160" s="11"/>
      <c r="BM160" s="11"/>
      <c r="BN160" s="11"/>
      <c r="BO160" s="11"/>
      <c r="BP160" s="11"/>
      <c r="BQ160" s="11"/>
      <c r="BR160" s="11"/>
      <c r="BS160" s="11"/>
      <c r="BT160" s="110"/>
      <c r="BU160" s="102"/>
      <c r="BV160" s="102"/>
      <c r="BW160" s="81"/>
      <c r="BX160" s="73"/>
      <c r="BY160" s="81"/>
      <c r="BZ160" s="103"/>
      <c r="CA160" s="103"/>
      <c r="CB160" s="11"/>
      <c r="CC160" s="11"/>
      <c r="CD160" s="21"/>
      <c r="CE160" s="11"/>
      <c r="CG160" s="21"/>
      <c r="CI160" s="27"/>
      <c r="CJ160" s="21"/>
      <c r="CN160" s="11"/>
      <c r="CO160" s="11"/>
      <c r="CP160" s="84"/>
      <c r="CQ160" s="84"/>
      <c r="CR160" s="23"/>
    </row>
    <row r="161" spans="1:96" hidden="1">
      <c r="A161" s="11"/>
      <c r="B161" s="32"/>
      <c r="C161" s="11"/>
      <c r="D161" s="11"/>
      <c r="E161" s="11"/>
      <c r="F161" s="11"/>
      <c r="G161" s="11"/>
      <c r="H161" s="11"/>
      <c r="I161" s="11"/>
      <c r="J161" s="7"/>
      <c r="K161" s="7"/>
      <c r="L161" s="7"/>
      <c r="M161" s="7"/>
      <c r="N161" s="7"/>
      <c r="O161" s="7"/>
      <c r="P161" s="7"/>
      <c r="Q161" s="7"/>
      <c r="R161" s="7"/>
      <c r="S161" s="7"/>
      <c r="T161" s="7"/>
      <c r="U161" s="7"/>
      <c r="V161" s="7"/>
      <c r="W161" s="7"/>
      <c r="X161" s="7"/>
      <c r="Y161" s="7"/>
      <c r="Z161" s="7"/>
      <c r="AA161" s="7"/>
      <c r="AB161" s="7"/>
      <c r="AC161" s="7"/>
      <c r="AD161" s="7"/>
      <c r="AE161" s="7"/>
      <c r="AF161" s="19"/>
      <c r="AG161" s="19"/>
      <c r="AH161" s="11"/>
      <c r="AI161" s="11"/>
      <c r="AJ161" s="7"/>
      <c r="AK161" s="19"/>
      <c r="AL161" s="19"/>
      <c r="AM161" s="11"/>
      <c r="AN161" s="11"/>
      <c r="AO161" s="11"/>
      <c r="AP161" s="19"/>
      <c r="AQ161" s="19"/>
      <c r="AR161" s="11"/>
      <c r="AS161" s="11"/>
      <c r="AT161" s="11"/>
      <c r="AU161" s="19"/>
      <c r="AV161" s="19"/>
      <c r="AW161" s="11"/>
      <c r="AX161" s="11"/>
      <c r="AY161" s="11"/>
      <c r="AZ161" s="19"/>
      <c r="BA161" s="19"/>
      <c r="BB161" s="11"/>
      <c r="BC161" s="11"/>
      <c r="BD161" s="11"/>
      <c r="BE161" s="11"/>
      <c r="BF161" s="11"/>
      <c r="BG161" s="11"/>
      <c r="BH161" s="11"/>
      <c r="BI161" s="11"/>
      <c r="BJ161" s="11"/>
      <c r="BK161" s="11"/>
      <c r="BL161" s="11"/>
      <c r="BM161" s="11"/>
      <c r="BN161" s="11"/>
      <c r="BO161" s="11"/>
      <c r="BP161" s="11"/>
      <c r="BQ161" s="11"/>
      <c r="BR161" s="11"/>
      <c r="BS161" s="11"/>
      <c r="BT161" s="78"/>
      <c r="BU161" s="11"/>
      <c r="BV161" s="79"/>
      <c r="BW161" s="79"/>
      <c r="BX161" s="79"/>
      <c r="BY161" s="79"/>
      <c r="BZ161" s="13"/>
      <c r="CA161" s="13"/>
      <c r="CB161" s="11"/>
      <c r="CC161" s="11"/>
      <c r="CD161" s="21"/>
      <c r="CE161" s="11"/>
      <c r="CG161" s="21"/>
      <c r="CI161" s="27"/>
      <c r="CJ161" s="21"/>
      <c r="CN161" s="11"/>
      <c r="CO161" s="11"/>
      <c r="CP161" s="84"/>
      <c r="CQ161" s="84"/>
      <c r="CR161" s="23"/>
    </row>
    <row r="162" spans="1:96" hidden="1">
      <c r="A162" s="11"/>
      <c r="B162" s="32"/>
      <c r="C162" s="11"/>
      <c r="D162" s="11"/>
      <c r="E162" s="11"/>
      <c r="F162" s="11"/>
      <c r="G162" s="7"/>
      <c r="H162" s="11"/>
      <c r="I162" s="11"/>
      <c r="J162" s="7"/>
      <c r="K162" s="87"/>
      <c r="L162" s="7"/>
      <c r="M162" s="7"/>
      <c r="N162" s="7"/>
      <c r="O162" s="7"/>
      <c r="P162" s="7"/>
      <c r="Q162" s="7"/>
      <c r="R162" s="7"/>
      <c r="S162" s="7"/>
      <c r="T162" s="7"/>
      <c r="U162" s="7"/>
      <c r="V162" s="7"/>
      <c r="W162" s="7"/>
      <c r="X162" s="7"/>
      <c r="Y162" s="7"/>
      <c r="Z162" s="7"/>
      <c r="AA162" s="7"/>
      <c r="AB162" s="87"/>
      <c r="AC162" s="7"/>
      <c r="AD162" s="7"/>
      <c r="AE162" s="7"/>
      <c r="AF162" s="19"/>
      <c r="AG162" s="19"/>
      <c r="AH162" s="11"/>
      <c r="AI162" s="11"/>
      <c r="AJ162" s="7"/>
      <c r="AK162" s="19"/>
      <c r="AL162" s="19"/>
      <c r="AM162" s="11"/>
      <c r="AN162" s="11"/>
      <c r="AO162" s="11"/>
      <c r="AP162" s="19"/>
      <c r="AQ162" s="19"/>
      <c r="AR162" s="11"/>
      <c r="AS162" s="11"/>
      <c r="AT162" s="11"/>
      <c r="AU162" s="19"/>
      <c r="AV162" s="19"/>
      <c r="AW162" s="11"/>
      <c r="AX162" s="11"/>
      <c r="AY162" s="11"/>
      <c r="AZ162" s="19"/>
      <c r="BA162" s="19"/>
      <c r="BB162" s="11"/>
      <c r="BC162" s="11"/>
      <c r="BD162" s="11"/>
      <c r="BE162" s="11"/>
      <c r="BF162" s="11"/>
      <c r="BG162" s="11"/>
      <c r="BH162" s="11"/>
      <c r="BI162" s="11"/>
      <c r="BJ162" s="11"/>
      <c r="BK162" s="11"/>
      <c r="BL162" s="11"/>
      <c r="BM162" s="11"/>
      <c r="BN162" s="11"/>
      <c r="BO162" s="11"/>
      <c r="BP162" s="11"/>
      <c r="BQ162" s="11"/>
      <c r="BR162" s="11"/>
      <c r="BS162" s="11"/>
      <c r="BT162" s="11"/>
      <c r="BU162" s="102"/>
      <c r="BV162" s="11"/>
      <c r="BW162" s="11"/>
      <c r="BX162" s="11"/>
      <c r="BY162" s="11"/>
      <c r="BZ162" s="11"/>
      <c r="CA162" s="11"/>
      <c r="CB162" s="11"/>
      <c r="CC162" s="11"/>
      <c r="CD162" s="21"/>
      <c r="CE162" s="11"/>
      <c r="CG162" s="21"/>
      <c r="CI162" s="27"/>
      <c r="CJ162" s="21"/>
      <c r="CN162" s="11"/>
      <c r="CO162" s="11"/>
      <c r="CP162" s="84"/>
      <c r="CQ162" s="84"/>
      <c r="CR162" s="23"/>
    </row>
    <row r="163" spans="1:96" hidden="1">
      <c r="A163" s="11"/>
      <c r="B163" s="105"/>
      <c r="C163" s="11"/>
      <c r="D163" s="73"/>
      <c r="E163" s="73"/>
      <c r="F163" s="73"/>
      <c r="G163" s="73"/>
      <c r="H163" s="11"/>
      <c r="I163" s="16"/>
      <c r="J163" s="106"/>
      <c r="K163" s="106"/>
      <c r="L163" s="25"/>
      <c r="M163" s="25"/>
      <c r="N163" s="25"/>
      <c r="O163" s="25"/>
      <c r="P163" s="25"/>
      <c r="Q163" s="25"/>
      <c r="R163" s="25"/>
      <c r="S163" s="25"/>
      <c r="T163" s="25"/>
      <c r="U163" s="25"/>
      <c r="V163" s="25"/>
      <c r="W163" s="25"/>
      <c r="X163" s="25"/>
      <c r="Y163" s="25"/>
      <c r="Z163" s="25"/>
      <c r="AA163" s="106"/>
      <c r="AB163" s="106"/>
      <c r="AC163" s="7"/>
      <c r="AD163" s="7"/>
      <c r="AE163" s="7"/>
      <c r="AF163" s="19"/>
      <c r="AG163" s="19"/>
      <c r="AH163" s="11"/>
      <c r="AI163" s="11"/>
      <c r="AJ163" s="7"/>
      <c r="AK163" s="19"/>
      <c r="AL163" s="19"/>
      <c r="AM163" s="11"/>
      <c r="AN163" s="11"/>
      <c r="AO163" s="11"/>
      <c r="AP163" s="19"/>
      <c r="AQ163" s="19"/>
      <c r="AR163" s="11"/>
      <c r="AS163" s="11"/>
      <c r="AT163" s="11"/>
      <c r="AU163" s="19"/>
      <c r="AV163" s="19"/>
      <c r="AW163" s="11"/>
      <c r="AX163" s="11"/>
      <c r="AY163" s="11"/>
      <c r="AZ163" s="19"/>
      <c r="BA163" s="19"/>
      <c r="BB163" s="11"/>
      <c r="BC163" s="11"/>
      <c r="BD163" s="11"/>
      <c r="BE163" s="11"/>
      <c r="BF163" s="11"/>
      <c r="BG163" s="11"/>
      <c r="BH163" s="11"/>
      <c r="BI163" s="11"/>
      <c r="BJ163" s="11"/>
      <c r="BK163" s="11"/>
      <c r="BL163" s="11"/>
      <c r="BM163" s="11"/>
      <c r="BN163" s="11"/>
      <c r="BO163" s="11"/>
      <c r="BP163" s="11"/>
      <c r="BQ163" s="11"/>
      <c r="BR163" s="11"/>
      <c r="BS163" s="11"/>
      <c r="BT163" s="11"/>
      <c r="BU163" s="102"/>
      <c r="BV163" s="11"/>
      <c r="BW163" s="11"/>
      <c r="BX163" s="11"/>
      <c r="BY163" s="11"/>
      <c r="BZ163" s="11"/>
      <c r="CA163" s="11"/>
      <c r="CB163" s="11"/>
      <c r="CC163" s="11"/>
      <c r="CD163" s="21"/>
      <c r="CE163" s="11"/>
      <c r="CG163" s="21"/>
      <c r="CI163" s="27"/>
      <c r="CJ163" s="21"/>
      <c r="CN163" s="11"/>
      <c r="CO163" s="11"/>
      <c r="CP163" s="84"/>
      <c r="CQ163" s="84"/>
      <c r="CR163" s="23"/>
    </row>
    <row r="164" spans="1:96" hidden="1">
      <c r="A164" s="11"/>
      <c r="B164" s="32"/>
      <c r="C164" s="11"/>
      <c r="D164" s="73"/>
      <c r="E164" s="73"/>
      <c r="F164" s="73"/>
      <c r="G164" s="73"/>
      <c r="H164" s="11"/>
      <c r="I164" s="16"/>
      <c r="J164" s="106"/>
      <c r="K164" s="106"/>
      <c r="L164" s="25"/>
      <c r="M164" s="25"/>
      <c r="N164" s="25"/>
      <c r="O164" s="25"/>
      <c r="P164" s="25"/>
      <c r="Q164" s="25"/>
      <c r="R164" s="25"/>
      <c r="S164" s="25"/>
      <c r="T164" s="25"/>
      <c r="U164" s="25"/>
      <c r="V164" s="25"/>
      <c r="W164" s="25"/>
      <c r="X164" s="25"/>
      <c r="Y164" s="25"/>
      <c r="Z164" s="25"/>
      <c r="AA164" s="106"/>
      <c r="AB164" s="106"/>
      <c r="AC164" s="7"/>
      <c r="AD164" s="7"/>
      <c r="AE164" s="7"/>
      <c r="AF164" s="19"/>
      <c r="AG164" s="19"/>
      <c r="AH164" s="11"/>
      <c r="AI164" s="11"/>
      <c r="AJ164" s="7"/>
      <c r="AK164" s="19"/>
      <c r="AL164" s="19"/>
      <c r="AM164" s="11"/>
      <c r="AN164" s="11"/>
      <c r="AO164" s="11"/>
      <c r="AP164" s="19"/>
      <c r="AQ164" s="19"/>
      <c r="AR164" s="11"/>
      <c r="AS164" s="11"/>
      <c r="AT164" s="11"/>
      <c r="AU164" s="19"/>
      <c r="AV164" s="19"/>
      <c r="AW164" s="11"/>
      <c r="AX164" s="11"/>
      <c r="AY164" s="11"/>
      <c r="AZ164" s="19"/>
      <c r="BA164" s="19"/>
      <c r="BB164" s="11"/>
      <c r="BC164" s="11"/>
      <c r="BD164" s="11"/>
      <c r="BE164" s="11"/>
      <c r="BF164" s="11"/>
      <c r="BG164" s="11"/>
      <c r="BH164" s="11"/>
      <c r="BI164" s="11"/>
      <c r="BJ164" s="11"/>
      <c r="BK164" s="11"/>
      <c r="BL164" s="11"/>
      <c r="BM164" s="11"/>
      <c r="BN164" s="11"/>
      <c r="BO164" s="11"/>
      <c r="BP164" s="11"/>
      <c r="BQ164" s="11"/>
      <c r="BR164" s="11"/>
      <c r="BS164" s="11"/>
      <c r="BT164" s="11"/>
      <c r="BU164" s="102"/>
      <c r="BV164" s="11"/>
      <c r="BW164" s="11"/>
      <c r="BX164" s="11"/>
      <c r="BY164" s="11"/>
      <c r="BZ164" s="11"/>
      <c r="CA164" s="11"/>
      <c r="CB164" s="11"/>
      <c r="CC164" s="11"/>
      <c r="CD164" s="21"/>
      <c r="CE164" s="11"/>
      <c r="CG164" s="21"/>
      <c r="CI164" s="27"/>
      <c r="CJ164" s="21"/>
      <c r="CN164" s="11"/>
      <c r="CO164" s="11"/>
      <c r="CP164" s="84"/>
      <c r="CQ164" s="84"/>
      <c r="CR164" s="23"/>
    </row>
    <row r="165" spans="1:96" hidden="1">
      <c r="A165" s="11"/>
      <c r="B165" s="32"/>
      <c r="C165" s="11"/>
      <c r="D165" s="73"/>
      <c r="E165" s="73"/>
      <c r="F165" s="73"/>
      <c r="G165" s="73"/>
      <c r="H165" s="11"/>
      <c r="I165" s="16"/>
      <c r="J165" s="106"/>
      <c r="K165" s="106"/>
      <c r="L165" s="25"/>
      <c r="M165" s="25"/>
      <c r="N165" s="25"/>
      <c r="O165" s="25"/>
      <c r="P165" s="25"/>
      <c r="Q165" s="25"/>
      <c r="R165" s="25"/>
      <c r="S165" s="25"/>
      <c r="T165" s="25"/>
      <c r="U165" s="25"/>
      <c r="V165" s="25"/>
      <c r="W165" s="25"/>
      <c r="X165" s="25"/>
      <c r="Y165" s="25"/>
      <c r="Z165" s="25"/>
      <c r="AA165" s="106"/>
      <c r="AB165" s="106"/>
      <c r="AC165" s="7"/>
      <c r="AD165" s="7"/>
      <c r="AE165" s="7"/>
      <c r="AF165" s="19"/>
      <c r="AG165" s="19"/>
      <c r="AH165" s="11"/>
      <c r="AI165" s="11"/>
      <c r="AJ165" s="7"/>
      <c r="AK165" s="19"/>
      <c r="AL165" s="19"/>
      <c r="AM165" s="11"/>
      <c r="AN165" s="11"/>
      <c r="AO165" s="11"/>
      <c r="AP165" s="19"/>
      <c r="AQ165" s="19"/>
      <c r="AR165" s="11"/>
      <c r="AS165" s="11"/>
      <c r="AT165" s="11"/>
      <c r="AU165" s="19"/>
      <c r="AV165" s="19"/>
      <c r="AW165" s="11"/>
      <c r="AX165" s="11"/>
      <c r="AY165" s="11"/>
      <c r="AZ165" s="19"/>
      <c r="BA165" s="19"/>
      <c r="BB165" s="11"/>
      <c r="BC165" s="11"/>
      <c r="BD165" s="11"/>
      <c r="BE165" s="11"/>
      <c r="BF165" s="11"/>
      <c r="BG165" s="11"/>
      <c r="BH165" s="11"/>
      <c r="BI165" s="11"/>
      <c r="BJ165" s="11"/>
      <c r="BK165" s="11"/>
      <c r="BL165" s="11"/>
      <c r="BM165" s="11"/>
      <c r="BN165" s="11"/>
      <c r="BO165" s="11"/>
      <c r="BP165" s="11"/>
      <c r="BQ165" s="11"/>
      <c r="BR165" s="11"/>
      <c r="BS165" s="11"/>
      <c r="BT165" s="11"/>
      <c r="BU165" s="102"/>
      <c r="BV165" s="11"/>
      <c r="BW165" s="11"/>
      <c r="BX165" s="11"/>
      <c r="BY165" s="11"/>
      <c r="BZ165" s="11"/>
      <c r="CA165" s="11"/>
      <c r="CB165" s="11"/>
      <c r="CC165" s="11"/>
      <c r="CD165" s="21"/>
      <c r="CE165" s="11"/>
      <c r="CG165" s="21"/>
      <c r="CI165" s="27"/>
      <c r="CJ165" s="21"/>
      <c r="CN165" s="11"/>
      <c r="CO165" s="11"/>
      <c r="CP165" s="84"/>
      <c r="CQ165" s="84"/>
      <c r="CR165" s="23"/>
    </row>
    <row r="166" spans="1:96" hidden="1">
      <c r="A166" s="11"/>
      <c r="B166" s="32"/>
      <c r="C166" s="11"/>
      <c r="D166" s="73"/>
      <c r="E166" s="73"/>
      <c r="F166" s="73"/>
      <c r="G166" s="73"/>
      <c r="H166" s="11"/>
      <c r="I166" s="16"/>
      <c r="J166" s="106"/>
      <c r="K166" s="106"/>
      <c r="L166" s="25"/>
      <c r="M166" s="25"/>
      <c r="N166" s="25"/>
      <c r="O166" s="25"/>
      <c r="P166" s="25"/>
      <c r="Q166" s="25"/>
      <c r="R166" s="25"/>
      <c r="S166" s="25"/>
      <c r="T166" s="25"/>
      <c r="U166" s="25"/>
      <c r="V166" s="25"/>
      <c r="W166" s="25"/>
      <c r="X166" s="25"/>
      <c r="Y166" s="25"/>
      <c r="Z166" s="25"/>
      <c r="AA166" s="106"/>
      <c r="AB166" s="106"/>
      <c r="AC166" s="7"/>
      <c r="AD166" s="7"/>
      <c r="AE166" s="7"/>
      <c r="AF166" s="19"/>
      <c r="AG166" s="19"/>
      <c r="AH166" s="11"/>
      <c r="AI166" s="11"/>
      <c r="AJ166" s="7"/>
      <c r="AK166" s="19"/>
      <c r="AL166" s="19"/>
      <c r="AM166" s="11"/>
      <c r="AN166" s="11"/>
      <c r="AO166" s="11"/>
      <c r="AP166" s="19"/>
      <c r="AQ166" s="19"/>
      <c r="AR166" s="11"/>
      <c r="AS166" s="11"/>
      <c r="AT166" s="11"/>
      <c r="AU166" s="19"/>
      <c r="AV166" s="19"/>
      <c r="AW166" s="11"/>
      <c r="AX166" s="11"/>
      <c r="AY166" s="11"/>
      <c r="AZ166" s="19"/>
      <c r="BA166" s="19"/>
      <c r="BB166" s="11"/>
      <c r="BC166" s="11"/>
      <c r="BD166" s="11"/>
      <c r="BE166" s="11"/>
      <c r="BF166" s="11"/>
      <c r="BG166" s="11"/>
      <c r="BH166" s="11"/>
      <c r="BI166" s="11"/>
      <c r="BJ166" s="11"/>
      <c r="BK166" s="11"/>
      <c r="BL166" s="11"/>
      <c r="BM166" s="11"/>
      <c r="BN166" s="11"/>
      <c r="BO166" s="11"/>
      <c r="BP166" s="11"/>
      <c r="BQ166" s="11"/>
      <c r="BR166" s="11"/>
      <c r="BS166" s="11"/>
      <c r="BT166" s="11"/>
      <c r="BU166" s="102"/>
      <c r="BV166" s="11"/>
      <c r="BW166" s="11"/>
      <c r="BX166" s="11"/>
      <c r="BY166" s="11"/>
      <c r="BZ166" s="11"/>
      <c r="CA166" s="11"/>
      <c r="CB166" s="11"/>
      <c r="CC166" s="11"/>
      <c r="CD166" s="21"/>
      <c r="CE166" s="11"/>
      <c r="CG166" s="18"/>
      <c r="CI166" s="27"/>
      <c r="CJ166" s="21"/>
      <c r="CN166" s="11"/>
      <c r="CO166" s="11"/>
      <c r="CP166" s="84"/>
      <c r="CQ166" s="84"/>
      <c r="CR166" s="23"/>
    </row>
    <row r="167" spans="1:96" s="4" customFormat="1" ht="19.5" hidden="1" customHeight="1">
      <c r="A167" s="11"/>
      <c r="B167" s="105"/>
      <c r="C167" s="11"/>
      <c r="D167" s="73"/>
      <c r="E167" s="73"/>
      <c r="F167" s="73"/>
      <c r="G167" s="73"/>
      <c r="H167" s="11"/>
      <c r="I167" s="16"/>
      <c r="J167" s="106"/>
      <c r="K167" s="106"/>
      <c r="L167" s="25"/>
      <c r="M167" s="25"/>
      <c r="N167" s="25"/>
      <c r="O167" s="25"/>
      <c r="P167" s="25"/>
      <c r="Q167" s="25"/>
      <c r="R167" s="25"/>
      <c r="S167" s="25"/>
      <c r="T167" s="25"/>
      <c r="U167" s="25"/>
      <c r="V167" s="25"/>
      <c r="W167" s="25"/>
      <c r="X167" s="25"/>
      <c r="Y167" s="25"/>
      <c r="Z167" s="25"/>
      <c r="AA167" s="106"/>
      <c r="AB167" s="106"/>
      <c r="AC167" s="7"/>
      <c r="AD167" s="7"/>
      <c r="AE167" s="7"/>
      <c r="AF167" s="19"/>
      <c r="AG167" s="19"/>
      <c r="AH167" s="11"/>
      <c r="AI167" s="11"/>
      <c r="AJ167" s="7"/>
      <c r="AK167" s="19"/>
      <c r="AL167" s="19"/>
      <c r="AM167" s="11"/>
      <c r="AN167" s="11"/>
      <c r="AO167" s="11"/>
      <c r="AP167" s="19"/>
      <c r="AQ167" s="19"/>
      <c r="AR167" s="11"/>
      <c r="AS167" s="11"/>
      <c r="AT167" s="11"/>
      <c r="AU167" s="19"/>
      <c r="AV167" s="19"/>
      <c r="AW167" s="11"/>
      <c r="AX167" s="11"/>
      <c r="AY167" s="11"/>
      <c r="AZ167" s="19"/>
      <c r="BA167" s="19"/>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21"/>
      <c r="CE167" s="11"/>
      <c r="CG167" s="18"/>
      <c r="CI167" s="27"/>
      <c r="CJ167" s="21"/>
      <c r="CK167" s="2"/>
      <c r="CN167" s="11"/>
      <c r="CO167" s="11"/>
      <c r="CP167" s="84"/>
      <c r="CQ167" s="84"/>
      <c r="CR167" s="23"/>
    </row>
    <row r="168" spans="1:96" ht="18.75" hidden="1" customHeight="1">
      <c r="A168" s="11"/>
      <c r="B168" s="105"/>
      <c r="C168" s="11"/>
      <c r="D168" s="73"/>
      <c r="E168" s="73"/>
      <c r="F168" s="73"/>
      <c r="G168" s="73"/>
      <c r="H168" s="11"/>
      <c r="I168" s="16"/>
      <c r="J168" s="106"/>
      <c r="K168" s="106"/>
      <c r="L168" s="25"/>
      <c r="M168" s="25"/>
      <c r="N168" s="25"/>
      <c r="O168" s="25"/>
      <c r="P168" s="25"/>
      <c r="Q168" s="25"/>
      <c r="R168" s="25"/>
      <c r="S168" s="25"/>
      <c r="T168" s="25"/>
      <c r="U168" s="25"/>
      <c r="V168" s="25"/>
      <c r="W168" s="25"/>
      <c r="X168" s="25"/>
      <c r="Y168" s="25"/>
      <c r="Z168" s="25"/>
      <c r="AA168" s="106"/>
      <c r="AB168" s="106"/>
      <c r="AC168" s="7"/>
      <c r="AD168" s="7"/>
      <c r="AE168" s="7"/>
      <c r="AF168" s="19"/>
      <c r="AG168" s="19"/>
      <c r="AH168" s="11"/>
      <c r="AI168" s="11"/>
      <c r="AJ168" s="7"/>
      <c r="AK168" s="19"/>
      <c r="AL168" s="19"/>
      <c r="AM168" s="11"/>
      <c r="AN168" s="11"/>
      <c r="AO168" s="11"/>
      <c r="AP168" s="19"/>
      <c r="AQ168" s="19"/>
      <c r="AR168" s="11"/>
      <c r="AS168" s="11"/>
      <c r="AT168" s="11"/>
      <c r="AU168" s="19"/>
      <c r="AV168" s="19"/>
      <c r="AW168" s="11"/>
      <c r="AX168" s="11"/>
      <c r="AY168" s="11"/>
      <c r="AZ168" s="19"/>
      <c r="BA168" s="19"/>
      <c r="BB168" s="11"/>
      <c r="BC168" s="11"/>
      <c r="BD168" s="11"/>
      <c r="BE168" s="11"/>
      <c r="BF168" s="11"/>
      <c r="BG168" s="11"/>
      <c r="BH168" s="11"/>
      <c r="BI168" s="11"/>
      <c r="BJ168" s="11"/>
      <c r="BK168" s="11"/>
      <c r="BL168" s="11"/>
      <c r="BM168" s="11"/>
      <c r="BN168" s="11"/>
      <c r="BO168" s="11"/>
      <c r="BP168" s="11"/>
      <c r="BQ168" s="11"/>
      <c r="BR168" s="11"/>
      <c r="BS168" s="11"/>
      <c r="BT168" s="11"/>
      <c r="BU168" s="102"/>
      <c r="BV168" s="11"/>
      <c r="BW168" s="11"/>
      <c r="BX168" s="11"/>
      <c r="BY168" s="11"/>
      <c r="BZ168" s="11"/>
      <c r="CA168" s="11"/>
      <c r="CB168" s="11"/>
      <c r="CC168" s="11"/>
      <c r="CD168" s="21"/>
      <c r="CE168" s="11"/>
      <c r="CG168" s="21"/>
      <c r="CI168" s="27"/>
      <c r="CJ168" s="21"/>
      <c r="CN168" s="11"/>
      <c r="CO168" s="11"/>
      <c r="CP168" s="84"/>
      <c r="CQ168" s="84"/>
      <c r="CR168" s="23"/>
    </row>
    <row r="169" spans="1:96" ht="18.75" hidden="1" customHeight="1">
      <c r="A169" s="11"/>
      <c r="B169" s="105"/>
      <c r="C169" s="11"/>
      <c r="D169" s="73"/>
      <c r="E169" s="73"/>
      <c r="F169" s="73"/>
      <c r="G169" s="73"/>
      <c r="H169" s="11"/>
      <c r="I169" s="16"/>
      <c r="J169" s="106"/>
      <c r="K169" s="106"/>
      <c r="L169" s="25"/>
      <c r="M169" s="25"/>
      <c r="N169" s="25"/>
      <c r="O169" s="25"/>
      <c r="P169" s="25"/>
      <c r="Q169" s="25"/>
      <c r="R169" s="25"/>
      <c r="S169" s="25"/>
      <c r="T169" s="25"/>
      <c r="U169" s="25"/>
      <c r="V169" s="25"/>
      <c r="W169" s="25"/>
      <c r="X169" s="25"/>
      <c r="Y169" s="25"/>
      <c r="Z169" s="25"/>
      <c r="AA169" s="106"/>
      <c r="AB169" s="106"/>
      <c r="AC169" s="7"/>
      <c r="AD169" s="7"/>
      <c r="AE169" s="7"/>
      <c r="AF169" s="19"/>
      <c r="AG169" s="19"/>
      <c r="AH169" s="11"/>
      <c r="AI169" s="11"/>
      <c r="AJ169" s="7"/>
      <c r="AK169" s="19"/>
      <c r="AL169" s="19"/>
      <c r="AM169" s="11"/>
      <c r="AN169" s="11"/>
      <c r="AO169" s="11"/>
      <c r="AP169" s="19"/>
      <c r="AQ169" s="19"/>
      <c r="AR169" s="11"/>
      <c r="AS169" s="11"/>
      <c r="AT169" s="11"/>
      <c r="AU169" s="19"/>
      <c r="AV169" s="19"/>
      <c r="AW169" s="11"/>
      <c r="AX169" s="11"/>
      <c r="AY169" s="11"/>
      <c r="AZ169" s="19"/>
      <c r="BA169" s="19"/>
      <c r="BB169" s="11"/>
      <c r="BC169" s="11"/>
      <c r="BD169" s="11"/>
      <c r="BE169" s="11"/>
      <c r="BF169" s="11"/>
      <c r="BG169" s="11"/>
      <c r="BH169" s="11"/>
      <c r="BI169" s="11"/>
      <c r="BJ169" s="11"/>
      <c r="BK169" s="11"/>
      <c r="BL169" s="11"/>
      <c r="BM169" s="11"/>
      <c r="BN169" s="11"/>
      <c r="BO169" s="11"/>
      <c r="BP169" s="11"/>
      <c r="BQ169" s="11"/>
      <c r="BR169" s="11"/>
      <c r="BS169" s="11"/>
      <c r="BT169" s="11"/>
      <c r="BU169" s="102"/>
      <c r="BV169" s="11"/>
      <c r="BW169" s="11"/>
      <c r="BX169" s="11"/>
      <c r="BY169" s="11"/>
      <c r="BZ169" s="11"/>
      <c r="CA169" s="11"/>
      <c r="CB169" s="11"/>
      <c r="CC169" s="11"/>
      <c r="CD169" s="21"/>
      <c r="CE169" s="11"/>
      <c r="CG169" s="21"/>
      <c r="CI169" s="27"/>
      <c r="CJ169" s="21"/>
      <c r="CN169" s="11"/>
      <c r="CO169" s="11"/>
      <c r="CP169" s="84"/>
      <c r="CQ169" s="84"/>
      <c r="CR169" s="23"/>
    </row>
    <row r="170" spans="1:96" hidden="1">
      <c r="A170" s="11"/>
      <c r="B170" s="105"/>
      <c r="C170" s="11"/>
      <c r="D170" s="73"/>
      <c r="E170" s="73"/>
      <c r="F170" s="73"/>
      <c r="G170" s="73"/>
      <c r="H170" s="11"/>
      <c r="I170" s="16"/>
      <c r="J170" s="106"/>
      <c r="K170" s="106"/>
      <c r="L170" s="25"/>
      <c r="M170" s="25"/>
      <c r="N170" s="25"/>
      <c r="O170" s="25"/>
      <c r="P170" s="25"/>
      <c r="Q170" s="25"/>
      <c r="R170" s="25"/>
      <c r="S170" s="25"/>
      <c r="T170" s="25"/>
      <c r="U170" s="25"/>
      <c r="V170" s="25"/>
      <c r="W170" s="25"/>
      <c r="X170" s="25"/>
      <c r="Y170" s="25"/>
      <c r="Z170" s="25"/>
      <c r="AA170" s="106"/>
      <c r="AB170" s="106"/>
      <c r="AC170" s="7"/>
      <c r="AD170" s="7"/>
      <c r="AE170" s="7"/>
      <c r="AF170" s="19"/>
      <c r="AG170" s="19"/>
      <c r="AH170" s="11"/>
      <c r="AI170" s="11"/>
      <c r="AJ170" s="7"/>
      <c r="AK170" s="19"/>
      <c r="AL170" s="19"/>
      <c r="AM170" s="11"/>
      <c r="AN170" s="11"/>
      <c r="AO170" s="11"/>
      <c r="AP170" s="19"/>
      <c r="AQ170" s="19"/>
      <c r="AR170" s="11"/>
      <c r="AS170" s="11"/>
      <c r="AT170" s="11"/>
      <c r="AU170" s="19"/>
      <c r="AV170" s="19"/>
      <c r="AW170" s="11"/>
      <c r="AX170" s="11"/>
      <c r="AY170" s="11"/>
      <c r="AZ170" s="19"/>
      <c r="BA170" s="19"/>
      <c r="BB170" s="11"/>
      <c r="BC170" s="11"/>
      <c r="BD170" s="11"/>
      <c r="BE170" s="11"/>
      <c r="BF170" s="11"/>
      <c r="BG170" s="11"/>
      <c r="BH170" s="11"/>
      <c r="BI170" s="11"/>
      <c r="BJ170" s="11"/>
      <c r="BK170" s="11"/>
      <c r="BL170" s="11"/>
      <c r="BM170" s="11"/>
      <c r="BN170" s="11"/>
      <c r="BO170" s="11"/>
      <c r="BP170" s="11"/>
      <c r="BQ170" s="11"/>
      <c r="BR170" s="11"/>
      <c r="BS170" s="11"/>
      <c r="BT170" s="11"/>
      <c r="BU170" s="102"/>
      <c r="BV170" s="11"/>
      <c r="BW170" s="11"/>
      <c r="BX170" s="11"/>
      <c r="BY170" s="11"/>
      <c r="BZ170" s="11"/>
      <c r="CA170" s="11"/>
      <c r="CB170" s="11"/>
      <c r="CC170" s="11"/>
      <c r="CD170" s="21"/>
      <c r="CE170" s="11"/>
      <c r="CG170" s="18"/>
      <c r="CI170" s="27"/>
      <c r="CJ170" s="21"/>
      <c r="CN170" s="11"/>
      <c r="CO170" s="11"/>
      <c r="CP170" s="84"/>
      <c r="CQ170" s="84"/>
      <c r="CR170" s="23"/>
    </row>
    <row r="171" spans="1:96" ht="29.25" hidden="1" customHeight="1">
      <c r="A171" s="11"/>
      <c r="B171" s="105"/>
      <c r="C171" s="11"/>
      <c r="D171" s="73"/>
      <c r="E171" s="73"/>
      <c r="F171" s="73"/>
      <c r="G171" s="73"/>
      <c r="H171" s="11"/>
      <c r="I171" s="16"/>
      <c r="J171" s="106"/>
      <c r="K171" s="106"/>
      <c r="L171" s="25"/>
      <c r="M171" s="25"/>
      <c r="N171" s="25"/>
      <c r="O171" s="25"/>
      <c r="P171" s="25"/>
      <c r="Q171" s="25"/>
      <c r="R171" s="25"/>
      <c r="S171" s="25"/>
      <c r="T171" s="25"/>
      <c r="U171" s="25"/>
      <c r="V171" s="25"/>
      <c r="W171" s="25"/>
      <c r="X171" s="25"/>
      <c r="Y171" s="25"/>
      <c r="Z171" s="25"/>
      <c r="AA171" s="106"/>
      <c r="AB171" s="106"/>
      <c r="AC171" s="7"/>
      <c r="AD171" s="7"/>
      <c r="AE171" s="7"/>
      <c r="AF171" s="19"/>
      <c r="AG171" s="19"/>
      <c r="AH171" s="11"/>
      <c r="AI171" s="11"/>
      <c r="AJ171" s="7"/>
      <c r="AK171" s="19"/>
      <c r="AL171" s="19"/>
      <c r="AM171" s="11"/>
      <c r="AN171" s="11"/>
      <c r="AO171" s="11"/>
      <c r="AP171" s="19"/>
      <c r="AQ171" s="19"/>
      <c r="AR171" s="11"/>
      <c r="AS171" s="11"/>
      <c r="AT171" s="11"/>
      <c r="AU171" s="19"/>
      <c r="AV171" s="19"/>
      <c r="AW171" s="11"/>
      <c r="AX171" s="11"/>
      <c r="AY171" s="11"/>
      <c r="AZ171" s="19"/>
      <c r="BA171" s="19"/>
      <c r="BB171" s="11"/>
      <c r="BC171" s="11"/>
      <c r="BD171" s="11"/>
      <c r="BE171" s="11"/>
      <c r="BF171" s="11"/>
      <c r="BG171" s="11"/>
      <c r="BH171" s="11"/>
      <c r="BI171" s="11"/>
      <c r="BJ171" s="11"/>
      <c r="BK171" s="11"/>
      <c r="BL171" s="11"/>
      <c r="BM171" s="11"/>
      <c r="BN171" s="11"/>
      <c r="BO171" s="11"/>
      <c r="BP171" s="11"/>
      <c r="BQ171" s="11"/>
      <c r="BR171" s="11"/>
      <c r="BS171" s="11"/>
      <c r="BT171" s="11"/>
      <c r="BU171" s="102"/>
      <c r="BV171" s="11"/>
      <c r="BW171" s="11"/>
      <c r="BX171" s="11"/>
      <c r="BY171" s="11"/>
      <c r="BZ171" s="11"/>
      <c r="CA171" s="11"/>
      <c r="CB171" s="11"/>
      <c r="CC171" s="11"/>
      <c r="CD171" s="21"/>
      <c r="CE171" s="11"/>
      <c r="CG171" s="18"/>
      <c r="CI171" s="27"/>
      <c r="CJ171" s="21"/>
      <c r="CN171" s="11"/>
      <c r="CO171" s="11"/>
      <c r="CP171" s="84"/>
      <c r="CQ171" s="84"/>
      <c r="CR171" s="23"/>
    </row>
    <row r="172" spans="1:96" s="4" customFormat="1" hidden="1">
      <c r="A172" s="11"/>
      <c r="B172" s="32"/>
      <c r="C172" s="11"/>
      <c r="D172" s="11"/>
      <c r="E172" s="11"/>
      <c r="F172" s="11"/>
      <c r="G172" s="7"/>
      <c r="H172" s="11"/>
      <c r="I172" s="11"/>
      <c r="J172" s="7"/>
      <c r="K172" s="87"/>
      <c r="L172" s="7"/>
      <c r="M172" s="7"/>
      <c r="N172" s="7"/>
      <c r="O172" s="7"/>
      <c r="P172" s="7"/>
      <c r="Q172" s="7"/>
      <c r="R172" s="7"/>
      <c r="S172" s="7"/>
      <c r="T172" s="7"/>
      <c r="U172" s="7"/>
      <c r="V172" s="7"/>
      <c r="W172" s="7"/>
      <c r="X172" s="7"/>
      <c r="Y172" s="7"/>
      <c r="Z172" s="7"/>
      <c r="AA172" s="7"/>
      <c r="AB172" s="87"/>
      <c r="AC172" s="7"/>
      <c r="AD172" s="7"/>
      <c r="AE172" s="7"/>
      <c r="AF172" s="7"/>
      <c r="AG172" s="7"/>
      <c r="AH172" s="11"/>
      <c r="AI172" s="11"/>
      <c r="AJ172" s="7"/>
      <c r="AK172" s="7"/>
      <c r="AL172" s="7"/>
      <c r="AM172" s="11"/>
      <c r="AN172" s="11"/>
      <c r="AO172" s="11"/>
      <c r="AP172" s="7"/>
      <c r="AQ172" s="7"/>
      <c r="AR172" s="11"/>
      <c r="AS172" s="11"/>
      <c r="AT172" s="11"/>
      <c r="AU172" s="7"/>
      <c r="AV172" s="7"/>
      <c r="AW172" s="11"/>
      <c r="AX172" s="11"/>
      <c r="AY172" s="11"/>
      <c r="AZ172" s="7"/>
      <c r="BA172" s="7"/>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21"/>
      <c r="CE172" s="11"/>
      <c r="CG172" s="21"/>
      <c r="CI172" s="27"/>
      <c r="CJ172" s="21"/>
      <c r="CK172" s="2"/>
      <c r="CN172" s="11"/>
      <c r="CO172" s="11"/>
      <c r="CP172" s="84"/>
      <c r="CQ172" s="84"/>
      <c r="CR172" s="23"/>
    </row>
    <row r="173" spans="1:96" s="4" customFormat="1" ht="56.25" hidden="1" customHeight="1">
      <c r="A173" s="16"/>
      <c r="B173" s="24"/>
      <c r="C173" s="24"/>
      <c r="D173" s="16"/>
      <c r="E173" s="16"/>
      <c r="F173" s="16"/>
      <c r="G173" s="16"/>
      <c r="H173" s="16"/>
      <c r="I173" s="16"/>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11"/>
      <c r="BR173" s="25"/>
      <c r="BS173" s="11"/>
      <c r="BT173" s="11"/>
      <c r="BU173" s="11"/>
      <c r="BV173" s="11"/>
      <c r="BW173" s="11"/>
      <c r="BX173" s="11"/>
      <c r="BY173" s="11"/>
      <c r="BZ173" s="11"/>
      <c r="CA173" s="11"/>
      <c r="CB173" s="11"/>
      <c r="CC173" s="11"/>
      <c r="CD173" s="18"/>
      <c r="CE173" s="16"/>
      <c r="CG173" s="21"/>
      <c r="CI173" s="27"/>
      <c r="CJ173" s="21"/>
      <c r="CK173" s="2"/>
      <c r="CN173" s="28"/>
      <c r="CO173" s="25"/>
      <c r="CP173" s="26"/>
      <c r="CQ173" s="26"/>
      <c r="CR173" s="23"/>
    </row>
    <row r="174" spans="1:96" s="4" customFormat="1" ht="165.45" hidden="1" customHeight="1">
      <c r="A174" s="29"/>
      <c r="B174" s="24"/>
      <c r="C174" s="24"/>
      <c r="D174" s="16"/>
      <c r="E174" s="16"/>
      <c r="F174" s="16"/>
      <c r="G174" s="16"/>
      <c r="H174" s="16"/>
      <c r="I174" s="11"/>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11"/>
      <c r="BR174" s="35"/>
      <c r="BS174" s="11"/>
      <c r="BT174" s="11"/>
      <c r="BU174" s="11"/>
      <c r="BV174" s="11"/>
      <c r="BW174" s="11"/>
      <c r="BX174" s="11"/>
      <c r="BY174" s="11"/>
      <c r="BZ174" s="11"/>
      <c r="CA174" s="11"/>
      <c r="CB174" s="11"/>
      <c r="CC174" s="11"/>
      <c r="CD174" s="18"/>
      <c r="CE174" s="11"/>
      <c r="CG174" s="21"/>
      <c r="CI174" s="27"/>
      <c r="CJ174" s="21"/>
      <c r="CK174" s="2"/>
      <c r="CN174" s="35"/>
      <c r="CO174" s="35"/>
      <c r="CP174" s="36"/>
      <c r="CQ174" s="36"/>
      <c r="CR174" s="23"/>
    </row>
    <row r="175" spans="1:96" s="4" customFormat="1" ht="129.75" hidden="1" customHeight="1">
      <c r="A175" s="11"/>
      <c r="B175" s="32"/>
      <c r="C175" s="11"/>
      <c r="D175" s="11"/>
      <c r="E175" s="11"/>
      <c r="F175" s="11"/>
      <c r="G175" s="11"/>
      <c r="H175" s="11"/>
      <c r="I175" s="11"/>
      <c r="J175" s="7"/>
      <c r="K175" s="7"/>
      <c r="L175" s="7"/>
      <c r="M175" s="7"/>
      <c r="N175" s="7"/>
      <c r="O175" s="7"/>
      <c r="P175" s="7"/>
      <c r="Q175" s="7"/>
      <c r="R175" s="7"/>
      <c r="S175" s="7"/>
      <c r="T175" s="7"/>
      <c r="U175" s="7"/>
      <c r="V175" s="7"/>
      <c r="W175" s="7"/>
      <c r="X175" s="7"/>
      <c r="Y175" s="7"/>
      <c r="Z175" s="7"/>
      <c r="AA175" s="7"/>
      <c r="AB175" s="7"/>
      <c r="AC175" s="7"/>
      <c r="AD175" s="7"/>
      <c r="AE175" s="7"/>
      <c r="AF175" s="19"/>
      <c r="AG175" s="19"/>
      <c r="AH175" s="11"/>
      <c r="AI175" s="11"/>
      <c r="AJ175" s="11"/>
      <c r="AK175" s="19"/>
      <c r="AL175" s="19"/>
      <c r="AM175" s="11"/>
      <c r="AN175" s="11"/>
      <c r="AO175" s="11"/>
      <c r="AP175" s="19"/>
      <c r="AQ175" s="19"/>
      <c r="AR175" s="11"/>
      <c r="AS175" s="11"/>
      <c r="AT175" s="11"/>
      <c r="AU175" s="19"/>
      <c r="AV175" s="19"/>
      <c r="AW175" s="11"/>
      <c r="AX175" s="11"/>
      <c r="AY175" s="11"/>
      <c r="AZ175" s="19"/>
      <c r="BA175" s="19"/>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21"/>
      <c r="CE175" s="11"/>
      <c r="CG175" s="21"/>
      <c r="CI175" s="27"/>
      <c r="CJ175" s="21"/>
      <c r="CK175" s="2"/>
      <c r="CN175" s="11"/>
      <c r="CO175" s="11"/>
      <c r="CP175" s="84"/>
      <c r="CQ175" s="84"/>
      <c r="CR175" s="23"/>
    </row>
    <row r="176" spans="1:96" s="4" customFormat="1" hidden="1">
      <c r="A176" s="11"/>
      <c r="B176" s="32"/>
      <c r="C176" s="11"/>
      <c r="D176" s="11"/>
      <c r="E176" s="11"/>
      <c r="F176" s="11"/>
      <c r="G176" s="11"/>
      <c r="H176" s="11"/>
      <c r="I176" s="11"/>
      <c r="J176" s="7"/>
      <c r="K176" s="7"/>
      <c r="L176" s="7"/>
      <c r="M176" s="7"/>
      <c r="N176" s="7"/>
      <c r="O176" s="7"/>
      <c r="P176" s="7"/>
      <c r="Q176" s="7"/>
      <c r="R176" s="7"/>
      <c r="S176" s="7"/>
      <c r="T176" s="7"/>
      <c r="U176" s="7"/>
      <c r="V176" s="7"/>
      <c r="W176" s="7"/>
      <c r="X176" s="7"/>
      <c r="Y176" s="7"/>
      <c r="Z176" s="7"/>
      <c r="AA176" s="7"/>
      <c r="AB176" s="7"/>
      <c r="AC176" s="7"/>
      <c r="AD176" s="7"/>
      <c r="AE176" s="7"/>
      <c r="AF176" s="19"/>
      <c r="AG176" s="19"/>
      <c r="AH176" s="11"/>
      <c r="AI176" s="11"/>
      <c r="AJ176" s="11"/>
      <c r="AK176" s="19"/>
      <c r="AL176" s="19"/>
      <c r="AM176" s="11"/>
      <c r="AN176" s="11"/>
      <c r="AO176" s="11"/>
      <c r="AP176" s="19"/>
      <c r="AQ176" s="19"/>
      <c r="AR176" s="11"/>
      <c r="AS176" s="11"/>
      <c r="AT176" s="11"/>
      <c r="AU176" s="19"/>
      <c r="AV176" s="19"/>
      <c r="AW176" s="11"/>
      <c r="AX176" s="11"/>
      <c r="AY176" s="11"/>
      <c r="AZ176" s="19"/>
      <c r="BA176" s="19"/>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21"/>
      <c r="CE176" s="11"/>
      <c r="CG176" s="21"/>
      <c r="CI176" s="27"/>
      <c r="CJ176" s="21"/>
      <c r="CK176" s="2"/>
      <c r="CN176" s="11"/>
      <c r="CO176" s="11"/>
      <c r="CP176" s="84"/>
      <c r="CQ176" s="84"/>
      <c r="CR176" s="23"/>
    </row>
    <row r="177" spans="1:96" s="4" customFormat="1" ht="51" hidden="1" customHeight="1">
      <c r="A177" s="29"/>
      <c r="B177" s="24"/>
      <c r="C177" s="24"/>
      <c r="D177" s="16"/>
      <c r="E177" s="16"/>
      <c r="F177" s="16"/>
      <c r="G177" s="16"/>
      <c r="H177" s="16"/>
      <c r="I177" s="11"/>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11"/>
      <c r="BR177" s="35"/>
      <c r="BS177" s="11"/>
      <c r="BT177" s="11"/>
      <c r="BU177" s="11"/>
      <c r="BV177" s="11"/>
      <c r="BW177" s="11"/>
      <c r="BX177" s="11"/>
      <c r="BY177" s="11"/>
      <c r="BZ177" s="11"/>
      <c r="CA177" s="11"/>
      <c r="CB177" s="11"/>
      <c r="CC177" s="11"/>
      <c r="CD177" s="18"/>
      <c r="CE177" s="11"/>
      <c r="CG177" s="21"/>
      <c r="CI177" s="27"/>
      <c r="CJ177" s="21"/>
      <c r="CK177" s="2"/>
      <c r="CN177" s="35"/>
      <c r="CO177" s="35"/>
      <c r="CP177" s="36"/>
      <c r="CQ177" s="36"/>
      <c r="CR177" s="23"/>
    </row>
    <row r="178" spans="1:96" s="4" customFormat="1" ht="45.75" hidden="1" customHeight="1">
      <c r="A178" s="29"/>
      <c r="B178" s="37"/>
      <c r="C178" s="24"/>
      <c r="D178" s="30"/>
      <c r="E178" s="30"/>
      <c r="F178" s="30"/>
      <c r="G178" s="16"/>
      <c r="H178" s="30"/>
      <c r="I178" s="11"/>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11"/>
      <c r="BR178" s="38"/>
      <c r="BS178" s="11"/>
      <c r="BT178" s="11"/>
      <c r="BU178" s="11"/>
      <c r="BV178" s="11"/>
      <c r="BW178" s="11"/>
      <c r="BX178" s="11"/>
      <c r="BY178" s="11"/>
      <c r="BZ178" s="11"/>
      <c r="CA178" s="11"/>
      <c r="CB178" s="11"/>
      <c r="CC178" s="11"/>
      <c r="CD178" s="18"/>
      <c r="CE178" s="11"/>
      <c r="CG178" s="21"/>
      <c r="CI178" s="27"/>
      <c r="CJ178" s="21"/>
      <c r="CK178" s="2"/>
      <c r="CN178" s="38"/>
      <c r="CO178" s="38"/>
      <c r="CP178" s="39"/>
      <c r="CQ178" s="39"/>
      <c r="CR178" s="23"/>
    </row>
    <row r="179" spans="1:96" s="4" customFormat="1" ht="45.75" hidden="1" customHeight="1">
      <c r="A179" s="11"/>
      <c r="B179" s="37"/>
      <c r="C179" s="11"/>
      <c r="D179" s="11"/>
      <c r="E179" s="11"/>
      <c r="F179" s="11"/>
      <c r="G179" s="11"/>
      <c r="H179" s="11"/>
      <c r="I179" s="11"/>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62"/>
      <c r="AG179" s="62"/>
      <c r="AH179" s="62"/>
      <c r="AI179" s="62"/>
      <c r="AJ179" s="62"/>
      <c r="AK179" s="62"/>
      <c r="AL179" s="62"/>
      <c r="AM179" s="62"/>
      <c r="AN179" s="62"/>
      <c r="AO179" s="62"/>
      <c r="AP179" s="62"/>
      <c r="AQ179" s="62"/>
      <c r="AR179" s="62"/>
      <c r="AS179" s="62"/>
      <c r="AT179" s="62"/>
      <c r="AU179" s="62"/>
      <c r="AV179" s="62"/>
      <c r="AW179" s="62"/>
      <c r="AX179" s="62"/>
      <c r="AY179" s="62"/>
      <c r="AZ179" s="62"/>
      <c r="BA179" s="62"/>
      <c r="BB179" s="62"/>
      <c r="BC179" s="62"/>
      <c r="BD179" s="62"/>
      <c r="BE179" s="62"/>
      <c r="BF179" s="62"/>
      <c r="BG179" s="62"/>
      <c r="BH179" s="62"/>
      <c r="BI179" s="62"/>
      <c r="BJ179" s="62"/>
      <c r="BK179" s="62"/>
      <c r="BL179" s="62"/>
      <c r="BM179" s="62"/>
      <c r="BN179" s="62"/>
      <c r="BO179" s="62"/>
      <c r="BP179" s="62"/>
      <c r="BQ179" s="62"/>
      <c r="BR179" s="62"/>
      <c r="BS179" s="11"/>
      <c r="BT179" s="11"/>
      <c r="BU179" s="11"/>
      <c r="BV179" s="11"/>
      <c r="BW179" s="11"/>
      <c r="BX179" s="11"/>
      <c r="BY179" s="11"/>
      <c r="BZ179" s="11"/>
      <c r="CA179" s="11"/>
      <c r="CB179" s="11"/>
      <c r="CC179" s="11"/>
      <c r="CD179" s="21"/>
      <c r="CE179" s="11"/>
      <c r="CG179" s="21"/>
      <c r="CI179" s="27"/>
      <c r="CJ179" s="21"/>
      <c r="CK179" s="2"/>
      <c r="CN179" s="62"/>
      <c r="CO179" s="62"/>
      <c r="CP179" s="76"/>
      <c r="CQ179" s="76"/>
      <c r="CR179" s="23"/>
    </row>
    <row r="180" spans="1:96" ht="77.25" hidden="1" customHeight="1">
      <c r="A180" s="11"/>
      <c r="B180" s="32"/>
      <c r="C180" s="11"/>
      <c r="D180" s="11"/>
      <c r="E180" s="11"/>
      <c r="F180" s="11"/>
      <c r="G180" s="11"/>
      <c r="H180" s="11"/>
      <c r="I180" s="7"/>
      <c r="J180" s="34"/>
      <c r="K180" s="34"/>
      <c r="L180" s="7"/>
      <c r="M180" s="7"/>
      <c r="N180" s="7"/>
      <c r="O180" s="7"/>
      <c r="P180" s="7"/>
      <c r="Q180" s="71"/>
      <c r="R180" s="71"/>
      <c r="S180" s="7"/>
      <c r="T180" s="7"/>
      <c r="U180" s="7"/>
      <c r="V180" s="7"/>
      <c r="W180" s="7"/>
      <c r="X180" s="7"/>
      <c r="Y180" s="7"/>
      <c r="Z180" s="7"/>
      <c r="AA180" s="7"/>
      <c r="AB180" s="71"/>
      <c r="AC180" s="7"/>
      <c r="AD180" s="7"/>
      <c r="AE180" s="7"/>
      <c r="AF180" s="7"/>
      <c r="AG180" s="71"/>
      <c r="AH180" s="11"/>
      <c r="AI180" s="11"/>
      <c r="AJ180" s="11"/>
      <c r="AK180" s="7"/>
      <c r="AL180" s="71"/>
      <c r="AM180" s="11"/>
      <c r="AN180" s="11"/>
      <c r="AO180" s="11"/>
      <c r="AP180" s="7"/>
      <c r="AQ180" s="71"/>
      <c r="AR180" s="19"/>
      <c r="AS180" s="11"/>
      <c r="AT180" s="11"/>
      <c r="AU180" s="7"/>
      <c r="AV180" s="71"/>
      <c r="AW180" s="19"/>
      <c r="AX180" s="11"/>
      <c r="AY180" s="11"/>
      <c r="AZ180" s="7"/>
      <c r="BA180" s="71"/>
      <c r="BB180" s="19"/>
      <c r="BC180" s="19"/>
      <c r="BD180" s="19"/>
      <c r="BE180" s="11"/>
      <c r="BF180" s="7"/>
      <c r="BG180" s="84"/>
      <c r="BH180" s="84"/>
      <c r="BI180" s="11"/>
      <c r="BJ180" s="11"/>
      <c r="BK180" s="11"/>
      <c r="BL180" s="7"/>
      <c r="BM180" s="7"/>
      <c r="BN180" s="7"/>
      <c r="BO180" s="11"/>
      <c r="BP180" s="11"/>
      <c r="BQ180" s="11"/>
      <c r="BR180" s="11"/>
      <c r="BS180" s="7"/>
      <c r="BT180" s="19"/>
      <c r="BU180" s="11"/>
      <c r="BV180" s="11"/>
      <c r="BW180" s="11"/>
      <c r="BX180" s="11"/>
      <c r="BY180" s="11"/>
      <c r="BZ180" s="11"/>
      <c r="CA180" s="11"/>
      <c r="CB180" s="11"/>
      <c r="CC180" s="11"/>
      <c r="CD180" s="21"/>
      <c r="CE180" s="19"/>
      <c r="CG180" s="21"/>
      <c r="CI180" s="27"/>
      <c r="CJ180" s="21"/>
      <c r="CN180" s="7"/>
      <c r="CO180" s="7"/>
      <c r="CP180" s="7"/>
      <c r="CQ180" s="7"/>
      <c r="CR180" s="23"/>
    </row>
    <row r="181" spans="1:96" ht="44.25" hidden="1" customHeight="1">
      <c r="A181" s="11"/>
      <c r="B181" s="32"/>
      <c r="C181" s="11"/>
      <c r="D181" s="11"/>
      <c r="E181" s="11"/>
      <c r="F181" s="11"/>
      <c r="G181" s="11"/>
      <c r="H181" s="11"/>
      <c r="I181" s="111"/>
      <c r="J181" s="34"/>
      <c r="K181" s="34"/>
      <c r="L181" s="25"/>
      <c r="M181" s="25"/>
      <c r="N181" s="25"/>
      <c r="O181" s="25"/>
      <c r="P181" s="7"/>
      <c r="Q181" s="7"/>
      <c r="R181" s="25"/>
      <c r="S181" s="25"/>
      <c r="T181" s="25"/>
      <c r="U181" s="25"/>
      <c r="V181" s="25"/>
      <c r="W181" s="25"/>
      <c r="X181" s="25"/>
      <c r="Y181" s="25"/>
      <c r="Z181" s="111"/>
      <c r="AA181" s="111"/>
      <c r="AB181" s="111"/>
      <c r="AC181" s="25"/>
      <c r="AD181" s="25"/>
      <c r="AE181" s="111"/>
      <c r="AF181" s="111"/>
      <c r="AG181" s="11"/>
      <c r="AH181" s="61"/>
      <c r="AI181" s="11"/>
      <c r="AJ181" s="11"/>
      <c r="AK181" s="34"/>
      <c r="AL181" s="34"/>
      <c r="AM181" s="11"/>
      <c r="AN181" s="11"/>
      <c r="AO181" s="11"/>
      <c r="AP181" s="34"/>
      <c r="AQ181" s="34"/>
      <c r="AR181" s="11"/>
      <c r="AS181" s="11"/>
      <c r="AT181" s="11"/>
      <c r="AU181" s="34"/>
      <c r="AV181" s="34"/>
      <c r="AW181" s="11"/>
      <c r="AX181" s="11"/>
      <c r="AY181" s="11"/>
      <c r="AZ181" s="34"/>
      <c r="BA181" s="34"/>
      <c r="BB181" s="11"/>
      <c r="BC181" s="11"/>
      <c r="BD181" s="11"/>
      <c r="BE181" s="11"/>
      <c r="BF181" s="11"/>
      <c r="BG181" s="11"/>
      <c r="BH181" s="11"/>
      <c r="BI181" s="11"/>
      <c r="BJ181" s="11"/>
      <c r="BK181" s="21"/>
      <c r="BL181" s="11"/>
      <c r="BM181" s="11"/>
      <c r="BN181" s="11"/>
      <c r="BO181" s="11"/>
      <c r="BP181" s="11"/>
      <c r="BQ181" s="11"/>
      <c r="BR181" s="11"/>
      <c r="BS181" s="11"/>
      <c r="BT181" s="11"/>
      <c r="BU181" s="42"/>
      <c r="BV181" s="42"/>
      <c r="BW181" s="11"/>
      <c r="BX181" s="11"/>
      <c r="BY181" s="63"/>
      <c r="BZ181" s="11"/>
      <c r="CA181" s="11"/>
      <c r="CB181" s="11"/>
      <c r="CC181" s="11"/>
      <c r="CD181" s="21"/>
      <c r="CE181" s="11"/>
      <c r="CG181" s="18"/>
      <c r="CI181" s="27"/>
      <c r="CJ181" s="21"/>
      <c r="CN181" s="11"/>
      <c r="CO181" s="11"/>
      <c r="CP181" s="84"/>
      <c r="CQ181" s="84"/>
      <c r="CR181" s="23"/>
    </row>
    <row r="182" spans="1:96" s="4" customFormat="1" ht="19.5" hidden="1" customHeight="1">
      <c r="A182" s="11"/>
      <c r="B182" s="32"/>
      <c r="C182" s="11"/>
      <c r="D182" s="11"/>
      <c r="E182" s="11"/>
      <c r="F182" s="11"/>
      <c r="G182" s="11"/>
      <c r="H182" s="11"/>
      <c r="I182" s="7"/>
      <c r="J182" s="7"/>
      <c r="K182" s="7"/>
      <c r="L182" s="25"/>
      <c r="M182" s="25"/>
      <c r="N182" s="25"/>
      <c r="O182" s="25"/>
      <c r="P182" s="7"/>
      <c r="Q182" s="7"/>
      <c r="R182" s="25"/>
      <c r="S182" s="25"/>
      <c r="T182" s="25"/>
      <c r="U182" s="25"/>
      <c r="V182" s="25"/>
      <c r="W182" s="25"/>
      <c r="X182" s="25"/>
      <c r="Y182" s="25"/>
      <c r="Z182" s="7"/>
      <c r="AA182" s="7"/>
      <c r="AB182" s="7"/>
      <c r="AC182" s="25"/>
      <c r="AD182" s="25"/>
      <c r="AE182" s="7"/>
      <c r="AF182" s="7"/>
      <c r="AG182" s="11"/>
      <c r="AH182" s="61"/>
      <c r="AI182" s="11"/>
      <c r="AJ182" s="11"/>
      <c r="AK182" s="34"/>
      <c r="AL182" s="7"/>
      <c r="AM182" s="11"/>
      <c r="AN182" s="11"/>
      <c r="AO182" s="11"/>
      <c r="AP182" s="34"/>
      <c r="AQ182" s="7"/>
      <c r="AR182" s="11"/>
      <c r="AS182" s="11"/>
      <c r="AT182" s="11"/>
      <c r="AU182" s="34"/>
      <c r="AV182" s="7"/>
      <c r="AW182" s="11"/>
      <c r="AX182" s="11"/>
      <c r="AY182" s="11"/>
      <c r="AZ182" s="34"/>
      <c r="BA182" s="7"/>
      <c r="BB182" s="11"/>
      <c r="BC182" s="11"/>
      <c r="BD182" s="11"/>
      <c r="BE182" s="11"/>
      <c r="BF182" s="11"/>
      <c r="BG182" s="11"/>
      <c r="BH182" s="11"/>
      <c r="BI182" s="11"/>
      <c r="BJ182" s="11"/>
      <c r="BK182" s="21"/>
      <c r="BL182" s="11"/>
      <c r="BM182" s="11"/>
      <c r="BN182" s="11"/>
      <c r="BO182" s="11"/>
      <c r="BP182" s="11"/>
      <c r="BQ182" s="11"/>
      <c r="BR182" s="11"/>
      <c r="BS182" s="11"/>
      <c r="BT182" s="11"/>
      <c r="BU182" s="42"/>
      <c r="BV182" s="42"/>
      <c r="BW182" s="11"/>
      <c r="BX182" s="11"/>
      <c r="BY182" s="63"/>
      <c r="BZ182" s="11"/>
      <c r="CA182" s="11"/>
      <c r="CB182" s="11"/>
      <c r="CC182" s="11"/>
      <c r="CD182" s="21"/>
      <c r="CE182" s="11"/>
      <c r="CG182" s="18"/>
      <c r="CI182" s="27"/>
      <c r="CJ182" s="21"/>
      <c r="CK182" s="2"/>
      <c r="CN182" s="11"/>
      <c r="CO182" s="11"/>
      <c r="CP182" s="84"/>
      <c r="CQ182" s="84"/>
      <c r="CR182" s="23"/>
    </row>
    <row r="183" spans="1:96" s="4" customFormat="1" ht="112.95" hidden="1" customHeight="1">
      <c r="A183" s="11"/>
      <c r="B183" s="32"/>
      <c r="C183" s="11"/>
      <c r="D183" s="11"/>
      <c r="E183" s="11"/>
      <c r="F183" s="11"/>
      <c r="G183" s="11"/>
      <c r="H183" s="11"/>
      <c r="I183" s="7"/>
      <c r="J183" s="7"/>
      <c r="K183" s="7"/>
      <c r="L183" s="25"/>
      <c r="M183" s="25"/>
      <c r="N183" s="25"/>
      <c r="O183" s="25"/>
      <c r="P183" s="7"/>
      <c r="Q183" s="7"/>
      <c r="R183" s="25"/>
      <c r="S183" s="25"/>
      <c r="T183" s="25"/>
      <c r="U183" s="25"/>
      <c r="V183" s="25"/>
      <c r="W183" s="25"/>
      <c r="X183" s="25"/>
      <c r="Y183" s="25"/>
      <c r="Z183" s="7"/>
      <c r="AA183" s="7"/>
      <c r="AB183" s="7"/>
      <c r="AC183" s="25"/>
      <c r="AD183" s="25"/>
      <c r="AE183" s="7"/>
      <c r="AF183" s="7"/>
      <c r="AG183" s="11"/>
      <c r="AH183" s="61"/>
      <c r="AI183" s="11"/>
      <c r="AJ183" s="11"/>
      <c r="AK183" s="34"/>
      <c r="AL183" s="7"/>
      <c r="AM183" s="11"/>
      <c r="AN183" s="11"/>
      <c r="AO183" s="11"/>
      <c r="AP183" s="34"/>
      <c r="AQ183" s="7"/>
      <c r="AR183" s="11"/>
      <c r="AS183" s="11"/>
      <c r="AT183" s="11"/>
      <c r="AU183" s="34"/>
      <c r="AV183" s="7"/>
      <c r="AW183" s="11"/>
      <c r="AX183" s="11"/>
      <c r="AY183" s="11"/>
      <c r="AZ183" s="34"/>
      <c r="BA183" s="7"/>
      <c r="BB183" s="11"/>
      <c r="BC183" s="11"/>
      <c r="BD183" s="11"/>
      <c r="BE183" s="11"/>
      <c r="BF183" s="11"/>
      <c r="BG183" s="11"/>
      <c r="BH183" s="11"/>
      <c r="BI183" s="11"/>
      <c r="BJ183" s="11"/>
      <c r="BK183" s="21"/>
      <c r="BL183" s="11"/>
      <c r="BM183" s="11"/>
      <c r="BN183" s="11"/>
      <c r="BO183" s="11"/>
      <c r="BP183" s="11"/>
      <c r="BQ183" s="11"/>
      <c r="BR183" s="11"/>
      <c r="BS183" s="11"/>
      <c r="BT183" s="11"/>
      <c r="BU183" s="42"/>
      <c r="BV183" s="42"/>
      <c r="BW183" s="11"/>
      <c r="BX183" s="11"/>
      <c r="BY183" s="63"/>
      <c r="BZ183" s="11"/>
      <c r="CA183" s="11"/>
      <c r="CB183" s="11"/>
      <c r="CC183" s="11"/>
      <c r="CD183" s="21"/>
      <c r="CE183" s="11"/>
      <c r="CG183" s="21"/>
      <c r="CI183" s="27"/>
      <c r="CJ183" s="21"/>
      <c r="CK183" s="2"/>
      <c r="CN183" s="11"/>
      <c r="CO183" s="11"/>
      <c r="CP183" s="84"/>
      <c r="CQ183" s="84"/>
      <c r="CR183" s="23"/>
    </row>
    <row r="184" spans="1:96" s="4" customFormat="1" hidden="1">
      <c r="A184" s="11"/>
      <c r="B184" s="32"/>
      <c r="C184" s="11"/>
      <c r="D184" s="11"/>
      <c r="E184" s="11"/>
      <c r="F184" s="11"/>
      <c r="G184" s="11"/>
      <c r="H184" s="11"/>
      <c r="I184" s="7"/>
      <c r="J184" s="7"/>
      <c r="K184" s="7"/>
      <c r="L184" s="25"/>
      <c r="M184" s="25"/>
      <c r="N184" s="25"/>
      <c r="O184" s="25"/>
      <c r="P184" s="7"/>
      <c r="Q184" s="7"/>
      <c r="R184" s="25"/>
      <c r="S184" s="25"/>
      <c r="T184" s="25"/>
      <c r="U184" s="25"/>
      <c r="V184" s="25"/>
      <c r="W184" s="25"/>
      <c r="X184" s="25"/>
      <c r="Y184" s="25"/>
      <c r="Z184" s="7"/>
      <c r="AA184" s="7"/>
      <c r="AB184" s="7"/>
      <c r="AC184" s="25"/>
      <c r="AD184" s="25"/>
      <c r="AE184" s="7"/>
      <c r="AF184" s="7"/>
      <c r="AG184" s="11"/>
      <c r="AH184" s="61"/>
      <c r="AI184" s="11"/>
      <c r="AJ184" s="11"/>
      <c r="AK184" s="34"/>
      <c r="AL184" s="7"/>
      <c r="AM184" s="11"/>
      <c r="AN184" s="11"/>
      <c r="AO184" s="11"/>
      <c r="AP184" s="34"/>
      <c r="AQ184" s="7"/>
      <c r="AR184" s="11"/>
      <c r="AS184" s="11"/>
      <c r="AT184" s="11"/>
      <c r="AU184" s="34"/>
      <c r="AV184" s="7"/>
      <c r="AW184" s="11"/>
      <c r="AX184" s="11"/>
      <c r="AY184" s="11"/>
      <c r="AZ184" s="34"/>
      <c r="BA184" s="7"/>
      <c r="BB184" s="11"/>
      <c r="BC184" s="11"/>
      <c r="BD184" s="11"/>
      <c r="BE184" s="11"/>
      <c r="BF184" s="11"/>
      <c r="BG184" s="11"/>
      <c r="BH184" s="11"/>
      <c r="BI184" s="11"/>
      <c r="BJ184" s="11"/>
      <c r="BK184" s="21"/>
      <c r="BL184" s="11"/>
      <c r="BM184" s="11"/>
      <c r="BN184" s="11"/>
      <c r="BO184" s="11"/>
      <c r="BP184" s="11"/>
      <c r="BQ184" s="11"/>
      <c r="BR184" s="11"/>
      <c r="BS184" s="11"/>
      <c r="BT184" s="11"/>
      <c r="BU184" s="42"/>
      <c r="BV184" s="42"/>
      <c r="BW184" s="11"/>
      <c r="BX184" s="11"/>
      <c r="BY184" s="63"/>
      <c r="BZ184" s="11"/>
      <c r="CA184" s="11"/>
      <c r="CB184" s="11"/>
      <c r="CC184" s="11"/>
      <c r="CD184" s="21"/>
      <c r="CE184" s="11"/>
      <c r="CG184" s="21"/>
      <c r="CI184" s="27"/>
      <c r="CJ184" s="21"/>
      <c r="CK184" s="2"/>
      <c r="CN184" s="11"/>
      <c r="CO184" s="11"/>
      <c r="CP184" s="84"/>
      <c r="CQ184" s="84"/>
      <c r="CR184" s="23"/>
    </row>
    <row r="185" spans="1:96" s="4" customFormat="1" ht="114.75" hidden="1" customHeight="1">
      <c r="A185" s="11"/>
      <c r="B185" s="37"/>
      <c r="C185" s="11"/>
      <c r="D185" s="11"/>
      <c r="E185" s="11"/>
      <c r="F185" s="11"/>
      <c r="G185" s="30"/>
      <c r="H185" s="11"/>
      <c r="I185" s="34"/>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11"/>
      <c r="BR185" s="62"/>
      <c r="BS185" s="11"/>
      <c r="BT185" s="11"/>
      <c r="BU185" s="11"/>
      <c r="BV185" s="11"/>
      <c r="BW185" s="11"/>
      <c r="BX185" s="11"/>
      <c r="BY185" s="11"/>
      <c r="BZ185" s="11"/>
      <c r="CA185" s="11"/>
      <c r="CB185" s="11"/>
      <c r="CC185" s="11"/>
      <c r="CD185" s="21"/>
      <c r="CE185" s="11"/>
      <c r="CG185" s="21"/>
      <c r="CI185" s="27"/>
      <c r="CJ185" s="21"/>
      <c r="CK185" s="2"/>
      <c r="CN185" s="62"/>
      <c r="CO185" s="62"/>
      <c r="CP185" s="76"/>
      <c r="CQ185" s="76"/>
      <c r="CR185" s="23"/>
    </row>
    <row r="186" spans="1:96" s="4" customFormat="1" hidden="1">
      <c r="A186" s="11"/>
      <c r="B186" s="32"/>
      <c r="C186" s="11"/>
      <c r="D186" s="11"/>
      <c r="E186" s="11"/>
      <c r="F186" s="11"/>
      <c r="G186" s="11"/>
      <c r="H186" s="11"/>
      <c r="I186" s="11"/>
      <c r="J186" s="7"/>
      <c r="K186" s="7"/>
      <c r="L186" s="7"/>
      <c r="M186" s="7"/>
      <c r="N186" s="7"/>
      <c r="O186" s="7"/>
      <c r="P186" s="7"/>
      <c r="Q186" s="7"/>
      <c r="R186" s="7"/>
      <c r="S186" s="7"/>
      <c r="T186" s="7"/>
      <c r="U186" s="7"/>
      <c r="V186" s="7"/>
      <c r="W186" s="7"/>
      <c r="X186" s="7"/>
      <c r="Y186" s="7"/>
      <c r="Z186" s="7"/>
      <c r="AA186" s="7"/>
      <c r="AB186" s="7"/>
      <c r="AC186" s="7"/>
      <c r="AD186" s="7"/>
      <c r="AE186" s="7"/>
      <c r="AF186" s="19"/>
      <c r="AG186" s="19"/>
      <c r="AH186" s="11"/>
      <c r="AI186" s="11"/>
      <c r="AJ186" s="11"/>
      <c r="AK186" s="19"/>
      <c r="AL186" s="19"/>
      <c r="AM186" s="11"/>
      <c r="AN186" s="11"/>
      <c r="AO186" s="11"/>
      <c r="AP186" s="19"/>
      <c r="AQ186" s="19"/>
      <c r="AR186" s="11"/>
      <c r="AS186" s="11"/>
      <c r="AT186" s="11"/>
      <c r="AU186" s="19"/>
      <c r="AV186" s="19"/>
      <c r="AW186" s="11"/>
      <c r="AX186" s="11"/>
      <c r="AY186" s="11"/>
      <c r="AZ186" s="19"/>
      <c r="BA186" s="19"/>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21"/>
      <c r="CE186" s="11"/>
      <c r="CG186" s="18"/>
      <c r="CI186" s="27"/>
      <c r="CJ186" s="21"/>
      <c r="CK186" s="2"/>
      <c r="CN186" s="11"/>
      <c r="CO186" s="11"/>
      <c r="CP186" s="84"/>
      <c r="CQ186" s="84"/>
      <c r="CR186" s="23"/>
    </row>
    <row r="187" spans="1:96" s="4" customFormat="1" hidden="1">
      <c r="A187" s="11"/>
      <c r="B187" s="32"/>
      <c r="C187" s="11"/>
      <c r="D187" s="11"/>
      <c r="E187" s="11"/>
      <c r="F187" s="11"/>
      <c r="G187" s="11"/>
      <c r="H187" s="11"/>
      <c r="I187" s="11"/>
      <c r="J187" s="7"/>
      <c r="K187" s="7"/>
      <c r="L187" s="7"/>
      <c r="M187" s="7"/>
      <c r="N187" s="7"/>
      <c r="O187" s="7"/>
      <c r="P187" s="7"/>
      <c r="Q187" s="7"/>
      <c r="R187" s="7"/>
      <c r="S187" s="7"/>
      <c r="T187" s="7"/>
      <c r="U187" s="7"/>
      <c r="V187" s="7"/>
      <c r="W187" s="7"/>
      <c r="X187" s="7"/>
      <c r="Y187" s="7"/>
      <c r="Z187" s="7"/>
      <c r="AA187" s="7"/>
      <c r="AB187" s="7"/>
      <c r="AC187" s="7"/>
      <c r="AD187" s="7"/>
      <c r="AE187" s="7"/>
      <c r="AF187" s="19"/>
      <c r="AG187" s="19"/>
      <c r="AH187" s="11"/>
      <c r="AI187" s="11"/>
      <c r="AJ187" s="11"/>
      <c r="AK187" s="19"/>
      <c r="AL187" s="19"/>
      <c r="AM187" s="11"/>
      <c r="AN187" s="11"/>
      <c r="AO187" s="11"/>
      <c r="AP187" s="19"/>
      <c r="AQ187" s="19"/>
      <c r="AR187" s="11"/>
      <c r="AS187" s="11"/>
      <c r="AT187" s="11"/>
      <c r="AU187" s="19"/>
      <c r="AV187" s="19"/>
      <c r="AW187" s="11"/>
      <c r="AX187" s="11"/>
      <c r="AY187" s="11"/>
      <c r="AZ187" s="19"/>
      <c r="BA187" s="19"/>
      <c r="BB187" s="11"/>
      <c r="BC187" s="11"/>
      <c r="BD187" s="11"/>
      <c r="BE187" s="11"/>
      <c r="BF187" s="11"/>
      <c r="BG187" s="11"/>
      <c r="BH187" s="11"/>
      <c r="BI187" s="11"/>
      <c r="BJ187" s="11"/>
      <c r="BK187" s="11"/>
      <c r="BL187" s="11"/>
      <c r="BM187" s="11"/>
      <c r="BN187" s="11"/>
      <c r="BO187" s="11"/>
      <c r="BP187" s="11"/>
      <c r="BQ187" s="11"/>
      <c r="BR187" s="11"/>
      <c r="BS187" s="11"/>
      <c r="BT187" s="11"/>
      <c r="BU187" s="11"/>
      <c r="BV187" s="73"/>
      <c r="BW187" s="73"/>
      <c r="BX187" s="73"/>
      <c r="BY187" s="11"/>
      <c r="BZ187" s="11"/>
      <c r="CA187" s="11"/>
      <c r="CB187" s="11"/>
      <c r="CC187" s="11"/>
      <c r="CD187" s="21"/>
      <c r="CE187" s="11"/>
      <c r="CG187" s="18"/>
      <c r="CI187" s="27"/>
      <c r="CJ187" s="21"/>
      <c r="CK187" s="2"/>
      <c r="CN187" s="11"/>
      <c r="CO187" s="11"/>
      <c r="CP187" s="84"/>
      <c r="CQ187" s="84"/>
      <c r="CR187" s="23"/>
    </row>
    <row r="188" spans="1:96" s="4" customFormat="1" ht="47.25" hidden="1" customHeight="1">
      <c r="A188" s="16"/>
      <c r="B188" s="24"/>
      <c r="C188" s="24"/>
      <c r="D188" s="16"/>
      <c r="E188" s="16"/>
      <c r="F188" s="16"/>
      <c r="G188" s="16"/>
      <c r="H188" s="16"/>
      <c r="I188" s="16"/>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11"/>
      <c r="BR188" s="25"/>
      <c r="BS188" s="11"/>
      <c r="BT188" s="11"/>
      <c r="BU188" s="11"/>
      <c r="BV188" s="11"/>
      <c r="BW188" s="11"/>
      <c r="BX188" s="11"/>
      <c r="BY188" s="11"/>
      <c r="BZ188" s="11"/>
      <c r="CA188" s="11"/>
      <c r="CB188" s="11"/>
      <c r="CC188" s="11"/>
      <c r="CD188" s="18"/>
      <c r="CE188" s="16"/>
      <c r="CI188" s="27"/>
      <c r="CJ188" s="21"/>
      <c r="CK188" s="2"/>
      <c r="CN188" s="25"/>
      <c r="CO188" s="25"/>
      <c r="CP188" s="26"/>
      <c r="CQ188" s="26"/>
      <c r="CR188" s="23"/>
    </row>
    <row r="189" spans="1:96" s="4" customFormat="1" ht="36" hidden="1" customHeight="1">
      <c r="A189" s="29"/>
      <c r="B189" s="24"/>
      <c r="C189" s="24"/>
      <c r="D189" s="16"/>
      <c r="E189" s="16"/>
      <c r="F189" s="16"/>
      <c r="G189" s="16"/>
      <c r="H189" s="16"/>
      <c r="I189" s="11"/>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11"/>
      <c r="BR189" s="35"/>
      <c r="BS189" s="11"/>
      <c r="BT189" s="11"/>
      <c r="BU189" s="11"/>
      <c r="BV189" s="11"/>
      <c r="BW189" s="11"/>
      <c r="BX189" s="11"/>
      <c r="BY189" s="11"/>
      <c r="BZ189" s="11"/>
      <c r="CA189" s="11"/>
      <c r="CB189" s="11"/>
      <c r="CC189" s="11"/>
      <c r="CD189" s="18"/>
      <c r="CE189" s="11"/>
      <c r="CI189" s="27"/>
      <c r="CJ189" s="21"/>
      <c r="CK189" s="2"/>
      <c r="CN189" s="35"/>
      <c r="CO189" s="35"/>
      <c r="CP189" s="36"/>
      <c r="CQ189" s="36"/>
      <c r="CR189" s="23"/>
    </row>
    <row r="190" spans="1:96" ht="48.45" hidden="1" customHeight="1">
      <c r="A190" s="29"/>
      <c r="B190" s="37"/>
      <c r="C190" s="24"/>
      <c r="D190" s="30"/>
      <c r="E190" s="30"/>
      <c r="F190" s="30"/>
      <c r="G190" s="16"/>
      <c r="H190" s="30"/>
      <c r="I190" s="11"/>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5"/>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11"/>
      <c r="BR190" s="38"/>
      <c r="BS190" s="11"/>
      <c r="BT190" s="11"/>
      <c r="BU190" s="11"/>
      <c r="BV190" s="11"/>
      <c r="BW190" s="11"/>
      <c r="BX190" s="11"/>
      <c r="BY190" s="11"/>
      <c r="BZ190" s="11"/>
      <c r="CA190" s="11"/>
      <c r="CB190" s="11"/>
      <c r="CC190" s="11"/>
      <c r="CD190" s="18"/>
      <c r="CE190" s="11"/>
      <c r="CG190" s="21"/>
      <c r="CI190" s="27"/>
      <c r="CJ190" s="21"/>
      <c r="CN190" s="38"/>
      <c r="CO190" s="38"/>
      <c r="CP190" s="39"/>
      <c r="CQ190" s="39"/>
      <c r="CR190" s="23"/>
    </row>
    <row r="191" spans="1:96" ht="129.75" hidden="1" customHeight="1">
      <c r="A191" s="11"/>
      <c r="B191" s="32"/>
      <c r="C191" s="11"/>
      <c r="D191" s="11"/>
      <c r="E191" s="11"/>
      <c r="F191" s="11"/>
      <c r="G191" s="11"/>
      <c r="H191" s="11"/>
      <c r="I191" s="7"/>
      <c r="J191" s="7"/>
      <c r="K191" s="7"/>
      <c r="L191" s="7"/>
      <c r="M191" s="7"/>
      <c r="N191" s="7"/>
      <c r="O191" s="7"/>
      <c r="P191" s="7"/>
      <c r="Q191" s="71"/>
      <c r="R191" s="71"/>
      <c r="S191" s="7"/>
      <c r="T191" s="7"/>
      <c r="U191" s="7"/>
      <c r="V191" s="7"/>
      <c r="W191" s="7"/>
      <c r="X191" s="7"/>
      <c r="Y191" s="7"/>
      <c r="Z191" s="7"/>
      <c r="AA191" s="7"/>
      <c r="AB191" s="7"/>
      <c r="AC191" s="7"/>
      <c r="AD191" s="7"/>
      <c r="AE191" s="25"/>
      <c r="AF191" s="7"/>
      <c r="AG191" s="7"/>
      <c r="AH191" s="25"/>
      <c r="AI191" s="25"/>
      <c r="AJ191" s="25"/>
      <c r="AK191" s="7"/>
      <c r="AL191" s="7"/>
      <c r="AM191" s="25"/>
      <c r="AN191" s="61"/>
      <c r="AO191" s="25"/>
      <c r="AP191" s="7"/>
      <c r="AQ191" s="7"/>
      <c r="AR191" s="25"/>
      <c r="AS191" s="61"/>
      <c r="AT191" s="25"/>
      <c r="AU191" s="7"/>
      <c r="AV191" s="7"/>
      <c r="AW191" s="7"/>
      <c r="AX191" s="61"/>
      <c r="AY191" s="25"/>
      <c r="AZ191" s="7"/>
      <c r="BA191" s="7"/>
      <c r="BB191" s="46"/>
      <c r="BC191" s="19"/>
      <c r="BD191" s="7"/>
      <c r="BE191" s="61"/>
      <c r="BF191" s="7"/>
      <c r="BG191" s="61"/>
      <c r="BH191" s="61"/>
      <c r="BI191" s="61"/>
      <c r="BJ191" s="25"/>
      <c r="BK191" s="25"/>
      <c r="BL191" s="61"/>
      <c r="BM191" s="61"/>
      <c r="BN191" s="61"/>
      <c r="BO191" s="61"/>
      <c r="BP191" s="61"/>
      <c r="BQ191" s="25"/>
      <c r="BR191" s="61"/>
      <c r="BS191" s="11"/>
      <c r="BT191" s="70"/>
      <c r="BU191" s="11"/>
      <c r="BV191" s="11"/>
      <c r="BW191" s="11"/>
      <c r="BX191" s="11"/>
      <c r="BY191" s="11"/>
      <c r="BZ191" s="70"/>
      <c r="CA191" s="11"/>
      <c r="CB191" s="11"/>
      <c r="CC191" s="11"/>
      <c r="CD191" s="21"/>
      <c r="CE191" s="11"/>
      <c r="CF191" s="11"/>
      <c r="CG191" s="11"/>
      <c r="CH191" s="70"/>
      <c r="CI191" s="70"/>
      <c r="CJ191" s="11"/>
      <c r="CK191" s="11"/>
      <c r="CL191" s="112"/>
      <c r="CM191" s="69"/>
      <c r="CN191" s="7"/>
      <c r="CO191" s="7"/>
      <c r="CP191" s="7"/>
      <c r="CQ191" s="7"/>
      <c r="CR191" s="23"/>
    </row>
    <row r="192" spans="1:96" ht="166.5" hidden="1" customHeight="1">
      <c r="A192" s="63"/>
      <c r="B192" s="32"/>
      <c r="C192" s="11"/>
      <c r="D192" s="11"/>
      <c r="E192" s="11"/>
      <c r="F192" s="11"/>
      <c r="G192" s="11"/>
      <c r="H192" s="11"/>
      <c r="I192" s="7"/>
      <c r="J192" s="7"/>
      <c r="K192" s="7"/>
      <c r="L192" s="7"/>
      <c r="M192" s="7"/>
      <c r="N192" s="7"/>
      <c r="O192" s="7"/>
      <c r="P192" s="7"/>
      <c r="Q192" s="7"/>
      <c r="R192" s="7"/>
      <c r="S192" s="7"/>
      <c r="T192" s="7"/>
      <c r="U192" s="7"/>
      <c r="V192" s="7"/>
      <c r="W192" s="7"/>
      <c r="X192" s="7"/>
      <c r="Y192" s="7"/>
      <c r="Z192" s="7"/>
      <c r="AA192" s="7"/>
      <c r="AB192" s="7"/>
      <c r="AC192" s="7"/>
      <c r="AD192" s="7"/>
      <c r="AE192" s="25"/>
      <c r="AF192" s="7"/>
      <c r="AG192" s="7"/>
      <c r="AH192" s="25"/>
      <c r="AI192" s="25"/>
      <c r="AJ192" s="25"/>
      <c r="AK192" s="7"/>
      <c r="AL192" s="7"/>
      <c r="AM192" s="7"/>
      <c r="AN192" s="25"/>
      <c r="AO192" s="25"/>
      <c r="AP192" s="7"/>
      <c r="AQ192" s="7"/>
      <c r="AR192" s="7"/>
      <c r="AS192" s="25"/>
      <c r="AT192" s="25"/>
      <c r="AU192" s="7"/>
      <c r="AV192" s="7"/>
      <c r="AW192" s="7"/>
      <c r="AX192" s="25"/>
      <c r="AY192" s="25"/>
      <c r="AZ192" s="7"/>
      <c r="BA192" s="7"/>
      <c r="BB192" s="19"/>
      <c r="BC192" s="19"/>
      <c r="BD192" s="7"/>
      <c r="BE192" s="7"/>
      <c r="BF192" s="7"/>
      <c r="BG192" s="7"/>
      <c r="BH192" s="7"/>
      <c r="BI192" s="25"/>
      <c r="BJ192" s="25"/>
      <c r="BK192" s="25"/>
      <c r="BL192" s="7"/>
      <c r="BM192" s="7"/>
      <c r="BN192" s="7"/>
      <c r="BO192" s="7"/>
      <c r="BP192" s="7"/>
      <c r="BQ192" s="11"/>
      <c r="BR192" s="7"/>
      <c r="BS192" s="11"/>
      <c r="BT192" s="70"/>
      <c r="BU192" s="11"/>
      <c r="BV192" s="11"/>
      <c r="BW192" s="11"/>
      <c r="BX192" s="11"/>
      <c r="BY192" s="11"/>
      <c r="BZ192" s="11"/>
      <c r="CA192" s="11"/>
      <c r="CB192" s="11"/>
      <c r="CC192" s="11"/>
      <c r="CD192" s="21"/>
      <c r="CE192" s="11"/>
      <c r="CG192" s="21"/>
      <c r="CI192" s="27"/>
      <c r="CJ192" s="21"/>
      <c r="CN192" s="7"/>
      <c r="CO192" s="7"/>
      <c r="CP192" s="7"/>
      <c r="CQ192" s="7"/>
      <c r="CR192" s="23"/>
    </row>
    <row r="193" spans="1:96" s="4" customFormat="1" ht="55.5" hidden="1" customHeight="1">
      <c r="A193" s="16"/>
      <c r="B193" s="24"/>
      <c r="C193" s="24"/>
      <c r="D193" s="16"/>
      <c r="E193" s="16"/>
      <c r="F193" s="16"/>
      <c r="G193" s="16"/>
      <c r="H193" s="16"/>
      <c r="I193" s="16"/>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11"/>
      <c r="BR193" s="25"/>
      <c r="BS193" s="11"/>
      <c r="BT193" s="11"/>
      <c r="BU193" s="11"/>
      <c r="BV193" s="11"/>
      <c r="BW193" s="11"/>
      <c r="BX193" s="11"/>
      <c r="BY193" s="11"/>
      <c r="BZ193" s="11"/>
      <c r="CA193" s="11"/>
      <c r="CB193" s="11"/>
      <c r="CC193" s="11"/>
      <c r="CD193" s="18"/>
      <c r="CE193" s="16"/>
      <c r="CG193" s="21"/>
      <c r="CI193" s="27"/>
      <c r="CJ193" s="21"/>
      <c r="CK193" s="2"/>
      <c r="CN193" s="28"/>
      <c r="CO193" s="25"/>
      <c r="CP193" s="26"/>
      <c r="CQ193" s="26"/>
      <c r="CR193" s="23"/>
    </row>
    <row r="194" spans="1:96" s="4" customFormat="1" ht="26.7" hidden="1" customHeight="1">
      <c r="A194" s="29"/>
      <c r="B194" s="24"/>
      <c r="C194" s="24"/>
      <c r="D194" s="11"/>
      <c r="E194" s="11"/>
      <c r="F194" s="11"/>
      <c r="G194" s="11"/>
      <c r="H194" s="30"/>
      <c r="I194" s="11"/>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11"/>
      <c r="BR194" s="35"/>
      <c r="BS194" s="11"/>
      <c r="BT194" s="11"/>
      <c r="BU194" s="11"/>
      <c r="BV194" s="11"/>
      <c r="BW194" s="11"/>
      <c r="BX194" s="11"/>
      <c r="BY194" s="11"/>
      <c r="BZ194" s="11"/>
      <c r="CA194" s="11"/>
      <c r="CB194" s="11"/>
      <c r="CC194" s="11"/>
      <c r="CD194" s="18"/>
      <c r="CE194" s="11"/>
      <c r="CG194" s="21"/>
      <c r="CI194" s="27"/>
      <c r="CJ194" s="21"/>
      <c r="CK194" s="2"/>
      <c r="CN194" s="35"/>
      <c r="CO194" s="35"/>
      <c r="CP194" s="36"/>
      <c r="CQ194" s="36"/>
      <c r="CR194" s="23"/>
    </row>
    <row r="195" spans="1:96" s="4" customFormat="1" hidden="1">
      <c r="A195" s="63"/>
      <c r="B195" s="32"/>
      <c r="C195" s="11"/>
      <c r="D195" s="11"/>
      <c r="E195" s="11"/>
      <c r="F195" s="11"/>
      <c r="G195" s="11"/>
      <c r="H195" s="11"/>
      <c r="I195" s="11"/>
      <c r="J195" s="34"/>
      <c r="K195" s="34"/>
      <c r="L195" s="7"/>
      <c r="M195" s="7"/>
      <c r="N195" s="7"/>
      <c r="O195" s="7"/>
      <c r="P195" s="7"/>
      <c r="Q195" s="7"/>
      <c r="R195" s="7"/>
      <c r="S195" s="7"/>
      <c r="T195" s="7"/>
      <c r="U195" s="7"/>
      <c r="V195" s="7"/>
      <c r="W195" s="7"/>
      <c r="X195" s="7"/>
      <c r="Y195" s="7"/>
      <c r="Z195" s="7"/>
      <c r="AA195" s="7"/>
      <c r="AB195" s="7"/>
      <c r="AC195" s="25"/>
      <c r="AD195" s="25"/>
      <c r="AE195" s="7"/>
      <c r="AF195" s="7"/>
      <c r="AG195" s="7"/>
      <c r="AH195" s="25"/>
      <c r="AI195" s="25"/>
      <c r="AJ195" s="7"/>
      <c r="AK195" s="7"/>
      <c r="AL195" s="7"/>
      <c r="AM195" s="25"/>
      <c r="AN195" s="25"/>
      <c r="AO195" s="25"/>
      <c r="AP195" s="7"/>
      <c r="AQ195" s="7"/>
      <c r="AR195" s="25"/>
      <c r="AS195" s="25"/>
      <c r="AT195" s="25"/>
      <c r="AU195" s="7"/>
      <c r="AV195" s="7"/>
      <c r="AW195" s="25"/>
      <c r="AX195" s="25"/>
      <c r="AY195" s="25"/>
      <c r="AZ195" s="7"/>
      <c r="BA195" s="7"/>
      <c r="BB195" s="25"/>
      <c r="BC195" s="25"/>
      <c r="BD195" s="25"/>
      <c r="BE195" s="25"/>
      <c r="BF195" s="25"/>
      <c r="BG195" s="25"/>
      <c r="BH195" s="25"/>
      <c r="BI195" s="25"/>
      <c r="BJ195" s="25"/>
      <c r="BK195" s="25"/>
      <c r="BL195" s="25"/>
      <c r="BM195" s="25"/>
      <c r="BN195" s="25"/>
      <c r="BO195" s="25"/>
      <c r="BP195" s="25"/>
      <c r="BQ195" s="11"/>
      <c r="BR195" s="25"/>
      <c r="BS195" s="11"/>
      <c r="BT195" s="11"/>
      <c r="BU195" s="11"/>
      <c r="BV195" s="11"/>
      <c r="BW195" s="11"/>
      <c r="BX195" s="11"/>
      <c r="BY195" s="11"/>
      <c r="BZ195" s="11"/>
      <c r="CA195" s="11"/>
      <c r="CB195" s="11"/>
      <c r="CC195" s="11"/>
      <c r="CD195" s="21"/>
      <c r="CE195" s="11"/>
      <c r="CG195" s="21"/>
      <c r="CI195" s="27"/>
      <c r="CJ195" s="21"/>
      <c r="CK195" s="2"/>
      <c r="CN195" s="25"/>
      <c r="CO195" s="25"/>
      <c r="CP195" s="26"/>
      <c r="CQ195" s="26"/>
      <c r="CR195" s="23"/>
    </row>
    <row r="196" spans="1:96" s="4" customFormat="1" ht="225" hidden="1" customHeight="1">
      <c r="A196" s="29"/>
      <c r="B196" s="24"/>
      <c r="C196" s="24"/>
      <c r="D196" s="16"/>
      <c r="E196" s="16"/>
      <c r="F196" s="16"/>
      <c r="G196" s="16"/>
      <c r="H196" s="30"/>
      <c r="I196" s="11"/>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11"/>
      <c r="BR196" s="35"/>
      <c r="BS196" s="11"/>
      <c r="BT196" s="11"/>
      <c r="BU196" s="11"/>
      <c r="BV196" s="11"/>
      <c r="BW196" s="11"/>
      <c r="BX196" s="11"/>
      <c r="BY196" s="11"/>
      <c r="BZ196" s="11"/>
      <c r="CA196" s="11"/>
      <c r="CB196" s="11"/>
      <c r="CC196" s="11"/>
      <c r="CD196" s="21"/>
      <c r="CE196" s="11"/>
      <c r="CG196" s="21"/>
      <c r="CI196" s="27"/>
      <c r="CJ196" s="21"/>
      <c r="CK196" s="2"/>
      <c r="CN196" s="35"/>
      <c r="CO196" s="35"/>
      <c r="CP196" s="36"/>
      <c r="CQ196" s="36"/>
      <c r="CR196" s="23"/>
    </row>
    <row r="197" spans="1:96" s="4" customFormat="1" hidden="1">
      <c r="A197" s="11"/>
      <c r="B197" s="113"/>
      <c r="C197" s="32"/>
      <c r="D197" s="114"/>
      <c r="E197" s="114"/>
      <c r="F197" s="114"/>
      <c r="G197" s="114"/>
      <c r="H197" s="11"/>
      <c r="I197" s="11"/>
      <c r="J197" s="7"/>
      <c r="K197" s="115"/>
      <c r="L197" s="7"/>
      <c r="M197" s="7"/>
      <c r="N197" s="7"/>
      <c r="O197" s="7"/>
      <c r="P197" s="7"/>
      <c r="Q197" s="7"/>
      <c r="R197" s="7"/>
      <c r="S197" s="7"/>
      <c r="T197" s="7"/>
      <c r="U197" s="7"/>
      <c r="V197" s="7"/>
      <c r="W197" s="7"/>
      <c r="X197" s="7"/>
      <c r="Y197" s="7"/>
      <c r="Z197" s="7"/>
      <c r="AA197" s="7"/>
      <c r="AB197" s="115"/>
      <c r="AC197" s="7"/>
      <c r="AD197" s="7"/>
      <c r="AE197" s="115"/>
      <c r="AF197" s="7"/>
      <c r="AG197" s="7"/>
      <c r="AH197" s="7"/>
      <c r="AI197" s="7"/>
      <c r="AJ197" s="115"/>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11"/>
      <c r="BR197" s="7"/>
      <c r="BS197" s="11"/>
      <c r="BT197" s="40"/>
      <c r="BU197" s="11"/>
      <c r="BV197" s="11"/>
      <c r="BW197" s="11"/>
      <c r="BX197" s="11"/>
      <c r="BY197" s="11"/>
      <c r="BZ197" s="69"/>
      <c r="CA197" s="69"/>
      <c r="CB197" s="11"/>
      <c r="CC197" s="11"/>
      <c r="CD197" s="21"/>
      <c r="CE197" s="11"/>
      <c r="CG197" s="21"/>
      <c r="CI197" s="27"/>
      <c r="CJ197" s="21"/>
      <c r="CK197" s="2"/>
      <c r="CN197" s="7"/>
      <c r="CO197" s="7"/>
      <c r="CP197" s="46"/>
      <c r="CQ197" s="46"/>
      <c r="CR197" s="23"/>
    </row>
    <row r="198" spans="1:96" s="4" customFormat="1" ht="49.95" hidden="1" customHeight="1">
      <c r="A198" s="29"/>
      <c r="B198" s="24"/>
      <c r="C198" s="24"/>
      <c r="D198" s="16"/>
      <c r="E198" s="16"/>
      <c r="F198" s="16"/>
      <c r="G198" s="16"/>
      <c r="H198" s="16"/>
      <c r="I198" s="11"/>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11"/>
      <c r="BR198" s="35"/>
      <c r="BS198" s="11"/>
      <c r="BT198" s="11"/>
      <c r="BU198" s="11"/>
      <c r="BV198" s="11"/>
      <c r="BW198" s="11"/>
      <c r="BX198" s="11"/>
      <c r="BY198" s="11"/>
      <c r="BZ198" s="11"/>
      <c r="CA198" s="11"/>
      <c r="CB198" s="11"/>
      <c r="CC198" s="11"/>
      <c r="CD198" s="18"/>
      <c r="CE198" s="11"/>
      <c r="CG198" s="21"/>
      <c r="CI198" s="27"/>
      <c r="CJ198" s="21"/>
      <c r="CK198" s="2"/>
      <c r="CN198" s="35"/>
      <c r="CO198" s="35"/>
      <c r="CP198" s="36"/>
      <c r="CQ198" s="36"/>
      <c r="CR198" s="23"/>
    </row>
    <row r="199" spans="1:96" s="4" customFormat="1" ht="38.25" hidden="1" customHeight="1">
      <c r="A199" s="29"/>
      <c r="B199" s="37"/>
      <c r="C199" s="24"/>
      <c r="D199" s="30"/>
      <c r="E199" s="30"/>
      <c r="F199" s="30"/>
      <c r="G199" s="16"/>
      <c r="H199" s="16"/>
      <c r="I199" s="11"/>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11"/>
      <c r="BR199" s="38"/>
      <c r="BS199" s="11"/>
      <c r="BT199" s="11"/>
      <c r="BU199" s="11"/>
      <c r="BV199" s="11"/>
      <c r="BW199" s="11"/>
      <c r="BX199" s="11"/>
      <c r="BY199" s="11"/>
      <c r="BZ199" s="14"/>
      <c r="CA199" s="14"/>
      <c r="CB199" s="11"/>
      <c r="CC199" s="11"/>
      <c r="CD199" s="18"/>
      <c r="CE199" s="11"/>
      <c r="CG199" s="21"/>
      <c r="CI199" s="27"/>
      <c r="CJ199" s="21"/>
      <c r="CK199" s="2"/>
      <c r="CN199" s="38"/>
      <c r="CO199" s="38"/>
      <c r="CP199" s="39"/>
      <c r="CQ199" s="39"/>
      <c r="CR199" s="23"/>
    </row>
    <row r="200" spans="1:96" s="4" customFormat="1" ht="45.75" hidden="1" customHeight="1">
      <c r="A200" s="11"/>
      <c r="B200" s="37"/>
      <c r="C200" s="11"/>
      <c r="D200" s="114"/>
      <c r="E200" s="114"/>
      <c r="F200" s="114"/>
      <c r="G200" s="11"/>
      <c r="H200" s="11"/>
      <c r="I200" s="19"/>
      <c r="J200" s="62"/>
      <c r="K200" s="62"/>
      <c r="L200" s="62"/>
      <c r="M200" s="62"/>
      <c r="N200" s="62"/>
      <c r="O200" s="62"/>
      <c r="P200" s="62"/>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7"/>
      <c r="BJ200" s="7"/>
      <c r="BK200" s="7"/>
      <c r="BL200" s="62"/>
      <c r="BM200" s="62"/>
      <c r="BN200" s="62"/>
      <c r="BO200" s="62"/>
      <c r="BP200" s="62"/>
      <c r="BQ200" s="11"/>
      <c r="BR200" s="62"/>
      <c r="BS200" s="11"/>
      <c r="BT200" s="40"/>
      <c r="BU200" s="40"/>
      <c r="BV200" s="11"/>
      <c r="BW200" s="11"/>
      <c r="BX200" s="11"/>
      <c r="BY200" s="11"/>
      <c r="BZ200" s="69"/>
      <c r="CA200" s="69"/>
      <c r="CB200" s="11"/>
      <c r="CC200" s="11"/>
      <c r="CD200" s="21"/>
      <c r="CE200" s="11"/>
      <c r="CG200" s="21"/>
      <c r="CI200" s="27"/>
      <c r="CJ200" s="21"/>
      <c r="CK200" s="2"/>
      <c r="CN200" s="62"/>
      <c r="CO200" s="62"/>
      <c r="CP200" s="76"/>
      <c r="CQ200" s="76"/>
      <c r="CR200" s="23"/>
    </row>
    <row r="201" spans="1:96" s="4" customFormat="1" ht="98.7" hidden="1" customHeight="1">
      <c r="A201" s="11"/>
      <c r="B201" s="113"/>
      <c r="C201" s="11"/>
      <c r="D201" s="11"/>
      <c r="E201" s="11"/>
      <c r="F201" s="11"/>
      <c r="G201" s="11"/>
      <c r="H201" s="11"/>
      <c r="I201" s="46"/>
      <c r="J201" s="46"/>
      <c r="K201" s="46"/>
      <c r="L201" s="7"/>
      <c r="M201" s="7"/>
      <c r="N201" s="7"/>
      <c r="O201" s="7"/>
      <c r="P201" s="7"/>
      <c r="Q201" s="7"/>
      <c r="R201" s="7"/>
      <c r="S201" s="7"/>
      <c r="T201" s="7"/>
      <c r="U201" s="7"/>
      <c r="V201" s="7"/>
      <c r="W201" s="7"/>
      <c r="X201" s="7"/>
      <c r="Y201" s="7"/>
      <c r="Z201" s="7"/>
      <c r="AA201" s="7"/>
      <c r="AB201" s="115"/>
      <c r="AC201" s="7"/>
      <c r="AD201" s="7"/>
      <c r="AE201" s="115"/>
      <c r="AF201" s="7"/>
      <c r="AG201" s="7"/>
      <c r="AH201" s="7"/>
      <c r="AI201" s="7"/>
      <c r="AJ201" s="115"/>
      <c r="AK201" s="7"/>
      <c r="AL201" s="7"/>
      <c r="AM201" s="7"/>
      <c r="AN201" s="7"/>
      <c r="AO201" s="7"/>
      <c r="AP201" s="7"/>
      <c r="AQ201" s="7"/>
      <c r="AR201" s="7"/>
      <c r="AS201" s="7"/>
      <c r="AT201" s="7"/>
      <c r="AU201" s="7"/>
      <c r="AV201" s="7"/>
      <c r="AW201" s="7"/>
      <c r="AX201" s="7"/>
      <c r="AY201" s="7"/>
      <c r="AZ201" s="7"/>
      <c r="BA201" s="7"/>
      <c r="BB201" s="19"/>
      <c r="BC201" s="19"/>
      <c r="BD201" s="19"/>
      <c r="BE201" s="7"/>
      <c r="BF201" s="7"/>
      <c r="BG201" s="7"/>
      <c r="BH201" s="7"/>
      <c r="BI201" s="7"/>
      <c r="BJ201" s="7"/>
      <c r="BK201" s="7"/>
      <c r="BL201" s="7"/>
      <c r="BM201" s="7"/>
      <c r="BN201" s="7"/>
      <c r="BO201" s="7"/>
      <c r="BP201" s="7"/>
      <c r="BQ201" s="11"/>
      <c r="BR201" s="7"/>
      <c r="BS201" s="11"/>
      <c r="BT201" s="11"/>
      <c r="BU201" s="40"/>
      <c r="BV201" s="11"/>
      <c r="BW201" s="11"/>
      <c r="BX201" s="11"/>
      <c r="BY201" s="11"/>
      <c r="BZ201" s="69"/>
      <c r="CA201" s="11"/>
      <c r="CB201" s="11"/>
      <c r="CC201" s="11"/>
      <c r="CD201" s="21"/>
      <c r="CE201" s="11"/>
      <c r="CG201" s="21"/>
      <c r="CI201" s="27"/>
      <c r="CJ201" s="21"/>
      <c r="CK201" s="2"/>
      <c r="CN201" s="7"/>
      <c r="CO201" s="7"/>
      <c r="CP201" s="7"/>
      <c r="CQ201" s="7"/>
      <c r="CR201" s="23"/>
    </row>
    <row r="202" spans="1:96" s="4" customFormat="1" ht="48.75" hidden="1" customHeight="1">
      <c r="A202" s="11"/>
      <c r="B202" s="37"/>
      <c r="C202" s="11"/>
      <c r="D202" s="11"/>
      <c r="E202" s="11"/>
      <c r="F202" s="11"/>
      <c r="G202" s="11"/>
      <c r="H202" s="11"/>
      <c r="I202" s="46"/>
      <c r="J202" s="76"/>
      <c r="K202" s="76"/>
      <c r="L202" s="76"/>
      <c r="M202" s="76"/>
      <c r="N202" s="76"/>
      <c r="O202" s="76"/>
      <c r="P202" s="76"/>
      <c r="Q202" s="76"/>
      <c r="R202" s="76"/>
      <c r="S202" s="76"/>
      <c r="T202" s="76"/>
      <c r="U202" s="76"/>
      <c r="V202" s="76"/>
      <c r="W202" s="76"/>
      <c r="X202" s="76"/>
      <c r="Y202" s="76"/>
      <c r="Z202" s="76"/>
      <c r="AA202" s="76"/>
      <c r="AB202" s="76"/>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11"/>
      <c r="BW202" s="11"/>
      <c r="BX202" s="11"/>
      <c r="BY202" s="11"/>
      <c r="BZ202" s="116"/>
      <c r="CA202" s="116"/>
      <c r="CB202" s="11"/>
      <c r="CC202" s="11"/>
      <c r="CD202" s="21"/>
      <c r="CE202" s="11"/>
      <c r="CG202" s="21"/>
      <c r="CI202" s="27"/>
      <c r="CJ202" s="21"/>
      <c r="CK202" s="2"/>
      <c r="CN202" s="76"/>
      <c r="CO202" s="76"/>
      <c r="CP202" s="76"/>
      <c r="CQ202" s="76"/>
      <c r="CR202" s="23"/>
    </row>
    <row r="203" spans="1:96" s="4" customFormat="1" ht="84.75" hidden="1" customHeight="1">
      <c r="A203" s="11"/>
      <c r="B203" s="113"/>
      <c r="C203" s="32"/>
      <c r="D203" s="114"/>
      <c r="E203" s="114"/>
      <c r="F203" s="114"/>
      <c r="G203" s="11"/>
      <c r="H203" s="11"/>
      <c r="I203" s="11"/>
      <c r="J203" s="7"/>
      <c r="K203" s="115"/>
      <c r="L203" s="7"/>
      <c r="M203" s="7"/>
      <c r="N203" s="7"/>
      <c r="O203" s="7"/>
      <c r="P203" s="7"/>
      <c r="Q203" s="7"/>
      <c r="R203" s="7"/>
      <c r="S203" s="7"/>
      <c r="T203" s="7"/>
      <c r="U203" s="7"/>
      <c r="V203" s="7"/>
      <c r="W203" s="7"/>
      <c r="X203" s="7"/>
      <c r="Y203" s="7"/>
      <c r="Z203" s="7"/>
      <c r="AA203" s="7"/>
      <c r="AB203" s="115"/>
      <c r="AC203" s="7"/>
      <c r="AD203" s="7"/>
      <c r="AE203" s="115"/>
      <c r="AF203" s="7"/>
      <c r="AG203" s="7"/>
      <c r="AH203" s="7"/>
      <c r="AI203" s="7"/>
      <c r="AJ203" s="115"/>
      <c r="AK203" s="7"/>
      <c r="AL203" s="7"/>
      <c r="AM203" s="7"/>
      <c r="AN203" s="7"/>
      <c r="AO203" s="7"/>
      <c r="AP203" s="7"/>
      <c r="AQ203" s="7"/>
      <c r="AR203" s="7"/>
      <c r="AS203" s="7"/>
      <c r="AT203" s="7"/>
      <c r="AU203" s="7"/>
      <c r="AV203" s="7"/>
      <c r="AW203" s="7"/>
      <c r="AX203" s="7"/>
      <c r="AY203" s="7"/>
      <c r="AZ203" s="7"/>
      <c r="BA203" s="7"/>
      <c r="BB203" s="19"/>
      <c r="BC203" s="19"/>
      <c r="BD203" s="19"/>
      <c r="BE203" s="7"/>
      <c r="BF203" s="7"/>
      <c r="BG203" s="7"/>
      <c r="BH203" s="7"/>
      <c r="BI203" s="7"/>
      <c r="BJ203" s="7"/>
      <c r="BK203" s="7"/>
      <c r="BL203" s="7"/>
      <c r="BM203" s="7"/>
      <c r="BN203" s="7"/>
      <c r="BO203" s="7"/>
      <c r="BP203" s="7"/>
      <c r="BQ203" s="11"/>
      <c r="BR203" s="7"/>
      <c r="BS203" s="11"/>
      <c r="BT203" s="40"/>
      <c r="BU203" s="117"/>
      <c r="BV203" s="11"/>
      <c r="BW203" s="11"/>
      <c r="BX203" s="11"/>
      <c r="BY203" s="11"/>
      <c r="BZ203" s="14"/>
      <c r="CA203" s="11"/>
      <c r="CB203" s="11"/>
      <c r="CC203" s="11"/>
      <c r="CD203" s="21"/>
      <c r="CE203" s="11"/>
      <c r="CG203" s="21"/>
      <c r="CI203" s="27"/>
      <c r="CJ203" s="21"/>
      <c r="CK203" s="2"/>
      <c r="CN203" s="7"/>
      <c r="CO203" s="7"/>
      <c r="CP203" s="7"/>
      <c r="CQ203" s="7"/>
      <c r="CR203" s="23"/>
    </row>
    <row r="204" spans="1:96" s="4" customFormat="1" ht="82.5" hidden="1" customHeight="1">
      <c r="A204" s="63"/>
      <c r="B204" s="32"/>
      <c r="C204" s="11"/>
      <c r="D204" s="11"/>
      <c r="E204" s="11"/>
      <c r="F204" s="11"/>
      <c r="G204" s="11"/>
      <c r="H204" s="11"/>
      <c r="I204" s="11"/>
      <c r="J204" s="34"/>
      <c r="K204" s="34"/>
      <c r="L204" s="7"/>
      <c r="M204" s="7"/>
      <c r="N204" s="7"/>
      <c r="O204" s="7"/>
      <c r="P204" s="7"/>
      <c r="Q204" s="7"/>
      <c r="R204" s="7"/>
      <c r="S204" s="7"/>
      <c r="T204" s="7"/>
      <c r="U204" s="7"/>
      <c r="V204" s="7"/>
      <c r="W204" s="7"/>
      <c r="X204" s="7"/>
      <c r="Y204" s="7"/>
      <c r="Z204" s="7"/>
      <c r="AA204" s="34"/>
      <c r="AB204" s="34"/>
      <c r="AC204" s="25"/>
      <c r="AD204" s="25"/>
      <c r="AE204" s="7"/>
      <c r="AF204" s="7"/>
      <c r="AG204" s="7"/>
      <c r="AH204" s="25"/>
      <c r="AI204" s="25"/>
      <c r="AJ204" s="7"/>
      <c r="AK204" s="7"/>
      <c r="AL204" s="7"/>
      <c r="AM204" s="25"/>
      <c r="AN204" s="7"/>
      <c r="AO204" s="25"/>
      <c r="AP204" s="7"/>
      <c r="AQ204" s="7"/>
      <c r="AR204" s="7"/>
      <c r="AS204" s="7"/>
      <c r="AT204" s="25"/>
      <c r="AU204" s="7"/>
      <c r="AV204" s="7"/>
      <c r="AW204" s="7"/>
      <c r="AX204" s="7"/>
      <c r="AY204" s="25"/>
      <c r="AZ204" s="7"/>
      <c r="BA204" s="7"/>
      <c r="BB204" s="19"/>
      <c r="BC204" s="19"/>
      <c r="BD204" s="19"/>
      <c r="BE204" s="7"/>
      <c r="BF204" s="7"/>
      <c r="BG204" s="25"/>
      <c r="BH204" s="25"/>
      <c r="BI204" s="25"/>
      <c r="BJ204" s="25"/>
      <c r="BK204" s="25"/>
      <c r="BL204" s="25"/>
      <c r="BM204" s="7"/>
      <c r="BN204" s="7"/>
      <c r="BO204" s="25"/>
      <c r="BP204" s="25"/>
      <c r="BQ204" s="11"/>
      <c r="BR204" s="25"/>
      <c r="BS204" s="11"/>
      <c r="BT204" s="11"/>
      <c r="BU204" s="11"/>
      <c r="BV204" s="11"/>
      <c r="BW204" s="10"/>
      <c r="BX204" s="10"/>
      <c r="BY204" s="10"/>
      <c r="BZ204" s="10"/>
      <c r="CA204" s="11"/>
      <c r="CB204" s="11"/>
      <c r="CC204" s="11"/>
      <c r="CD204" s="21"/>
      <c r="CE204" s="11"/>
      <c r="CG204" s="21"/>
      <c r="CI204" s="27"/>
      <c r="CJ204" s="21"/>
      <c r="CK204" s="2"/>
      <c r="CN204" s="7"/>
      <c r="CO204" s="7"/>
      <c r="CP204" s="7"/>
      <c r="CQ204" s="7"/>
      <c r="CR204" s="23"/>
    </row>
    <row r="205" spans="1:96" ht="140.25" hidden="1" customHeight="1">
      <c r="A205" s="11"/>
      <c r="B205" s="113"/>
      <c r="C205" s="11"/>
      <c r="D205" s="114"/>
      <c r="E205" s="114"/>
      <c r="F205" s="114"/>
      <c r="G205" s="11"/>
      <c r="H205" s="11"/>
      <c r="I205" s="11"/>
      <c r="J205" s="7"/>
      <c r="K205" s="7"/>
      <c r="L205" s="7"/>
      <c r="M205" s="7"/>
      <c r="N205" s="7"/>
      <c r="O205" s="7"/>
      <c r="P205" s="7"/>
      <c r="Q205" s="7"/>
      <c r="R205" s="7"/>
      <c r="S205" s="7"/>
      <c r="T205" s="7"/>
      <c r="U205" s="7"/>
      <c r="V205" s="7"/>
      <c r="W205" s="7"/>
      <c r="X205" s="7"/>
      <c r="Y205" s="7"/>
      <c r="Z205" s="7"/>
      <c r="AA205" s="7"/>
      <c r="AB205" s="115"/>
      <c r="AC205" s="7"/>
      <c r="AD205" s="7"/>
      <c r="AE205" s="115"/>
      <c r="AF205" s="7"/>
      <c r="AG205" s="7"/>
      <c r="AH205" s="7"/>
      <c r="AI205" s="7"/>
      <c r="AJ205" s="115"/>
      <c r="AK205" s="7"/>
      <c r="AL205" s="7"/>
      <c r="AM205" s="7"/>
      <c r="AN205" s="7"/>
      <c r="AO205" s="7"/>
      <c r="AP205" s="7"/>
      <c r="AQ205" s="7"/>
      <c r="AR205" s="7"/>
      <c r="AS205" s="7"/>
      <c r="AT205" s="7"/>
      <c r="AU205" s="7"/>
      <c r="AV205" s="7"/>
      <c r="AW205" s="7"/>
      <c r="AX205" s="7"/>
      <c r="AY205" s="7"/>
      <c r="AZ205" s="7"/>
      <c r="BA205" s="7"/>
      <c r="BB205" s="19"/>
      <c r="BC205" s="19"/>
      <c r="BD205" s="19"/>
      <c r="BE205" s="7"/>
      <c r="BF205" s="7"/>
      <c r="BG205" s="7"/>
      <c r="BH205" s="7"/>
      <c r="BI205" s="7"/>
      <c r="BJ205" s="7"/>
      <c r="BK205" s="7"/>
      <c r="BL205" s="7"/>
      <c r="BM205" s="7"/>
      <c r="BN205" s="7"/>
      <c r="BO205" s="7"/>
      <c r="BP205" s="7"/>
      <c r="BQ205" s="11"/>
      <c r="BR205" s="7"/>
      <c r="BS205" s="11"/>
      <c r="BT205" s="40"/>
      <c r="BU205" s="40"/>
      <c r="BV205" s="11"/>
      <c r="BW205" s="11"/>
      <c r="BX205" s="11"/>
      <c r="BY205" s="11"/>
      <c r="BZ205" s="69"/>
      <c r="CA205" s="11"/>
      <c r="CB205" s="11"/>
      <c r="CC205" s="11"/>
      <c r="CD205" s="21"/>
      <c r="CE205" s="11"/>
      <c r="CG205" s="18"/>
      <c r="CI205" s="27"/>
      <c r="CJ205" s="21"/>
      <c r="CN205" s="7"/>
      <c r="CO205" s="7"/>
      <c r="CP205" s="7"/>
      <c r="CQ205" s="7"/>
      <c r="CR205" s="23"/>
    </row>
    <row r="206" spans="1:96" s="4" customFormat="1" ht="45.75" hidden="1" customHeight="1">
      <c r="A206" s="16"/>
      <c r="B206" s="24"/>
      <c r="C206" s="24"/>
      <c r="D206" s="16"/>
      <c r="E206" s="16"/>
      <c r="F206" s="16"/>
      <c r="G206" s="16"/>
      <c r="H206" s="16"/>
      <c r="I206" s="16"/>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11"/>
      <c r="BR206" s="25"/>
      <c r="BS206" s="11"/>
      <c r="BT206" s="11"/>
      <c r="BU206" s="11"/>
      <c r="BV206" s="11"/>
      <c r="BW206" s="11"/>
      <c r="BX206" s="11"/>
      <c r="BY206" s="11"/>
      <c r="BZ206" s="11"/>
      <c r="CA206" s="11"/>
      <c r="CB206" s="11"/>
      <c r="CC206" s="11"/>
      <c r="CD206" s="18"/>
      <c r="CE206" s="16"/>
      <c r="CG206" s="21"/>
      <c r="CI206" s="27"/>
      <c r="CJ206" s="21"/>
      <c r="CK206" s="2"/>
      <c r="CN206" s="28"/>
      <c r="CO206" s="25"/>
      <c r="CP206" s="26"/>
      <c r="CQ206" s="26"/>
      <c r="CR206" s="23"/>
    </row>
    <row r="207" spans="1:96" s="4" customFormat="1" ht="45.75" hidden="1" customHeight="1">
      <c r="A207" s="29"/>
      <c r="B207" s="24"/>
      <c r="C207" s="24"/>
      <c r="D207" s="16"/>
      <c r="E207" s="16"/>
      <c r="F207" s="16"/>
      <c r="G207" s="16"/>
      <c r="H207" s="16"/>
      <c r="I207" s="11"/>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11"/>
      <c r="BT207" s="11"/>
      <c r="BU207" s="11"/>
      <c r="BV207" s="11"/>
      <c r="BW207" s="11"/>
      <c r="BX207" s="11"/>
      <c r="BY207" s="11"/>
      <c r="BZ207" s="11"/>
      <c r="CA207" s="11"/>
      <c r="CB207" s="11"/>
      <c r="CC207" s="11"/>
      <c r="CD207" s="18"/>
      <c r="CE207" s="11"/>
      <c r="CG207" s="21"/>
      <c r="CI207" s="27"/>
      <c r="CJ207" s="21"/>
      <c r="CK207" s="2"/>
      <c r="CN207" s="35"/>
      <c r="CO207" s="35"/>
      <c r="CP207" s="36"/>
      <c r="CQ207" s="36"/>
      <c r="CR207" s="23"/>
    </row>
    <row r="208" spans="1:96" s="4" customFormat="1" hidden="1">
      <c r="A208" s="63"/>
      <c r="B208" s="32"/>
      <c r="C208" s="11"/>
      <c r="D208" s="11"/>
      <c r="E208" s="11"/>
      <c r="F208" s="11"/>
      <c r="G208" s="11"/>
      <c r="H208" s="11"/>
      <c r="I208" s="11"/>
      <c r="J208" s="7"/>
      <c r="K208" s="34"/>
      <c r="L208" s="7"/>
      <c r="M208" s="7"/>
      <c r="N208" s="7"/>
      <c r="O208" s="7"/>
      <c r="P208" s="7"/>
      <c r="Q208" s="7"/>
      <c r="R208" s="7"/>
      <c r="S208" s="7"/>
      <c r="T208" s="7"/>
      <c r="U208" s="7"/>
      <c r="V208" s="7"/>
      <c r="W208" s="7"/>
      <c r="X208" s="7"/>
      <c r="Y208" s="7"/>
      <c r="Z208" s="7"/>
      <c r="AA208" s="7"/>
      <c r="AB208" s="7"/>
      <c r="AC208" s="25"/>
      <c r="AD208" s="25"/>
      <c r="AE208" s="7"/>
      <c r="AF208" s="7"/>
      <c r="AG208" s="7"/>
      <c r="AH208" s="25"/>
      <c r="AI208" s="25"/>
      <c r="AJ208" s="7"/>
      <c r="AK208" s="7"/>
      <c r="AL208" s="7"/>
      <c r="AM208" s="25"/>
      <c r="AN208" s="25"/>
      <c r="AO208" s="25"/>
      <c r="AP208" s="7"/>
      <c r="AQ208" s="7"/>
      <c r="AR208" s="25"/>
      <c r="AS208" s="25"/>
      <c r="AT208" s="25"/>
      <c r="AU208" s="7"/>
      <c r="AV208" s="7"/>
      <c r="AW208" s="25"/>
      <c r="AX208" s="25"/>
      <c r="AY208" s="25"/>
      <c r="AZ208" s="7"/>
      <c r="BA208" s="34"/>
      <c r="BB208" s="25"/>
      <c r="BC208" s="19"/>
      <c r="BD208" s="7"/>
      <c r="BE208" s="25"/>
      <c r="BF208" s="7"/>
      <c r="BG208" s="25"/>
      <c r="BH208" s="25"/>
      <c r="BI208" s="25"/>
      <c r="BJ208" s="25"/>
      <c r="BK208" s="25"/>
      <c r="BL208" s="25"/>
      <c r="BM208" s="25"/>
      <c r="BN208" s="25"/>
      <c r="BO208" s="25"/>
      <c r="BP208" s="25"/>
      <c r="BQ208" s="11"/>
      <c r="BR208" s="25"/>
      <c r="BS208" s="11"/>
      <c r="BT208" s="11"/>
      <c r="BU208" s="11"/>
      <c r="BV208" s="11"/>
      <c r="BW208" s="11"/>
      <c r="BX208" s="11"/>
      <c r="BY208" s="11"/>
      <c r="BZ208" s="11"/>
      <c r="CA208" s="11"/>
      <c r="CB208" s="11"/>
      <c r="CC208" s="11"/>
      <c r="CD208" s="21"/>
      <c r="CE208" s="11"/>
      <c r="CG208" s="21"/>
      <c r="CI208" s="27"/>
      <c r="CJ208" s="21"/>
      <c r="CK208" s="2"/>
      <c r="CN208" s="7"/>
      <c r="CO208" s="7"/>
      <c r="CP208" s="26"/>
      <c r="CQ208" s="26"/>
      <c r="CR208" s="23"/>
    </row>
    <row r="209" spans="1:96" s="4" customFormat="1" ht="47.25" hidden="1" customHeight="1">
      <c r="A209" s="16"/>
      <c r="B209" s="24"/>
      <c r="C209" s="24"/>
      <c r="D209" s="16"/>
      <c r="E209" s="16"/>
      <c r="F209" s="16"/>
      <c r="G209" s="16"/>
      <c r="H209" s="16"/>
      <c r="I209" s="30"/>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31"/>
      <c r="BR209" s="25"/>
      <c r="BS209" s="31"/>
      <c r="BT209" s="31"/>
      <c r="BU209" s="31"/>
      <c r="BV209" s="31"/>
      <c r="BW209" s="31"/>
      <c r="BX209" s="31"/>
      <c r="BY209" s="31"/>
      <c r="BZ209" s="31"/>
      <c r="CA209" s="31"/>
      <c r="CB209" s="11"/>
      <c r="CC209" s="31"/>
      <c r="CD209" s="18"/>
      <c r="CE209" s="30"/>
      <c r="CG209" s="18"/>
      <c r="CI209" s="27"/>
      <c r="CJ209" s="21"/>
      <c r="CK209" s="2"/>
      <c r="CN209" s="28"/>
      <c r="CO209" s="25"/>
      <c r="CP209" s="26"/>
      <c r="CQ209" s="26"/>
      <c r="CR209" s="23"/>
    </row>
    <row r="210" spans="1:96" s="4" customFormat="1" ht="47.25" hidden="1" customHeight="1">
      <c r="A210" s="29"/>
      <c r="B210" s="24"/>
      <c r="C210" s="24"/>
      <c r="D210" s="16"/>
      <c r="E210" s="16"/>
      <c r="F210" s="16"/>
      <c r="G210" s="16"/>
      <c r="H210" s="16"/>
      <c r="I210" s="30"/>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31"/>
      <c r="BR210" s="25"/>
      <c r="BS210" s="31"/>
      <c r="BT210" s="31"/>
      <c r="BU210" s="31"/>
      <c r="BV210" s="31"/>
      <c r="BW210" s="31"/>
      <c r="BX210" s="31"/>
      <c r="BY210" s="31"/>
      <c r="BZ210" s="31"/>
      <c r="CA210" s="31"/>
      <c r="CB210" s="11"/>
      <c r="CC210" s="11"/>
      <c r="CD210" s="18"/>
      <c r="CE210" s="30"/>
      <c r="CG210" s="18"/>
      <c r="CI210" s="27"/>
      <c r="CJ210" s="21"/>
      <c r="CK210" s="2"/>
      <c r="CN210" s="25"/>
      <c r="CO210" s="25"/>
      <c r="CP210" s="26"/>
      <c r="CQ210" s="26"/>
      <c r="CR210" s="23"/>
    </row>
    <row r="211" spans="1:96" hidden="1">
      <c r="A211" s="11"/>
      <c r="B211" s="37"/>
      <c r="C211" s="11"/>
      <c r="D211" s="30"/>
      <c r="E211" s="30"/>
      <c r="F211" s="30"/>
      <c r="G211" s="11"/>
      <c r="H211" s="11"/>
      <c r="I211" s="16"/>
      <c r="J211" s="62"/>
      <c r="K211" s="62"/>
      <c r="L211" s="62"/>
      <c r="M211" s="62"/>
      <c r="N211" s="62"/>
      <c r="O211" s="62"/>
      <c r="P211" s="62"/>
      <c r="Q211" s="62"/>
      <c r="R211" s="62"/>
      <c r="S211" s="62"/>
      <c r="T211" s="62"/>
      <c r="U211" s="62"/>
      <c r="V211" s="62"/>
      <c r="W211" s="62"/>
      <c r="X211" s="62"/>
      <c r="Y211" s="62"/>
      <c r="Z211" s="62"/>
      <c r="AA211" s="62"/>
      <c r="AB211" s="62"/>
      <c r="AC211" s="62"/>
      <c r="AD211" s="62"/>
      <c r="AE211" s="62"/>
      <c r="AF211" s="62"/>
      <c r="AG211" s="62"/>
      <c r="AH211" s="62"/>
      <c r="AI211" s="62"/>
      <c r="AJ211" s="11"/>
      <c r="AK211" s="62"/>
      <c r="AL211" s="62"/>
      <c r="AM211" s="62"/>
      <c r="AN211" s="62"/>
      <c r="AO211" s="62"/>
      <c r="AP211" s="62"/>
      <c r="AQ211" s="62"/>
      <c r="AR211" s="62"/>
      <c r="AS211" s="62"/>
      <c r="AT211" s="62"/>
      <c r="AU211" s="62"/>
      <c r="AV211" s="62"/>
      <c r="AW211" s="62"/>
      <c r="AX211" s="62"/>
      <c r="AY211" s="62"/>
      <c r="AZ211" s="62"/>
      <c r="BA211" s="62"/>
      <c r="BB211" s="62"/>
      <c r="BC211" s="62"/>
      <c r="BD211" s="62"/>
      <c r="BE211" s="62"/>
      <c r="BF211" s="62"/>
      <c r="BG211" s="62"/>
      <c r="BH211" s="62"/>
      <c r="BI211" s="62"/>
      <c r="BJ211" s="62"/>
      <c r="BK211" s="62"/>
      <c r="BL211" s="62"/>
      <c r="BM211" s="62"/>
      <c r="BN211" s="62"/>
      <c r="BO211" s="62"/>
      <c r="BP211" s="62"/>
      <c r="BQ211" s="11"/>
      <c r="BR211" s="62"/>
      <c r="BS211" s="11"/>
      <c r="BT211" s="11"/>
      <c r="BU211" s="11"/>
      <c r="BV211" s="11"/>
      <c r="BW211" s="11"/>
      <c r="BX211" s="11"/>
      <c r="BY211" s="11"/>
      <c r="BZ211" s="11"/>
      <c r="CA211" s="11"/>
      <c r="CB211" s="11"/>
      <c r="CC211" s="11"/>
      <c r="CD211" s="21"/>
      <c r="CE211" s="11"/>
      <c r="CG211" s="21"/>
      <c r="CI211" s="27"/>
      <c r="CJ211" s="21"/>
      <c r="CN211" s="62"/>
      <c r="CO211" s="62"/>
      <c r="CP211" s="76"/>
      <c r="CQ211" s="76"/>
      <c r="CR211" s="23"/>
    </row>
    <row r="212" spans="1:96" ht="113.25" hidden="1" customHeight="1">
      <c r="A212" s="63"/>
      <c r="B212" s="32"/>
      <c r="C212" s="11"/>
      <c r="D212" s="11"/>
      <c r="E212" s="11"/>
      <c r="F212" s="11"/>
      <c r="G212" s="11"/>
      <c r="H212" s="7"/>
      <c r="I212" s="7"/>
      <c r="J212" s="7"/>
      <c r="K212" s="7"/>
      <c r="L212" s="11"/>
      <c r="M212" s="11"/>
      <c r="N212" s="11"/>
      <c r="O212" s="11"/>
      <c r="P212" s="11"/>
      <c r="Q212" s="11"/>
      <c r="R212" s="11"/>
      <c r="S212" s="25"/>
      <c r="T212" s="25"/>
      <c r="U212" s="25"/>
      <c r="V212" s="25"/>
      <c r="W212" s="25"/>
      <c r="X212" s="25"/>
      <c r="Y212" s="25"/>
      <c r="Z212" s="25"/>
      <c r="AA212" s="7"/>
      <c r="AB212" s="7"/>
      <c r="AC212" s="7"/>
      <c r="AD212" s="7"/>
      <c r="AE212" s="7"/>
      <c r="AF212" s="7"/>
      <c r="AG212" s="7"/>
      <c r="AH212" s="11"/>
      <c r="AI212" s="11"/>
      <c r="AJ212" s="11"/>
      <c r="AK212" s="7"/>
      <c r="AL212" s="7"/>
      <c r="AM212" s="19"/>
      <c r="AN212" s="11"/>
      <c r="AO212" s="11"/>
      <c r="AP212" s="7"/>
      <c r="AQ212" s="7"/>
      <c r="AR212" s="19"/>
      <c r="AS212" s="11"/>
      <c r="AT212" s="11"/>
      <c r="AU212" s="7"/>
      <c r="AV212" s="7"/>
      <c r="AW212" s="19"/>
      <c r="AX212" s="11"/>
      <c r="AY212" s="11"/>
      <c r="AZ212" s="7"/>
      <c r="BA212" s="7"/>
      <c r="BB212" s="19"/>
      <c r="BC212" s="19"/>
      <c r="BD212" s="19"/>
      <c r="BE212" s="7"/>
      <c r="BF212" s="7"/>
      <c r="BG212" s="7"/>
      <c r="BH212" s="7"/>
      <c r="BI212" s="11"/>
      <c r="BJ212" s="11"/>
      <c r="BK212" s="11"/>
      <c r="BL212" s="7"/>
      <c r="BM212" s="7"/>
      <c r="BN212" s="7"/>
      <c r="BO212" s="7"/>
      <c r="BP212" s="7"/>
      <c r="BQ212" s="11"/>
      <c r="BR212" s="7"/>
      <c r="BS212" s="11"/>
      <c r="BT212" s="11"/>
      <c r="BU212" s="11"/>
      <c r="BV212" s="11"/>
      <c r="BW212" s="11"/>
      <c r="BX212" s="11"/>
      <c r="BY212" s="11"/>
      <c r="BZ212" s="11"/>
      <c r="CA212" s="14"/>
      <c r="CB212" s="11"/>
      <c r="CC212" s="11"/>
      <c r="CD212" s="21"/>
      <c r="CE212" s="70"/>
      <c r="CG212" s="21"/>
      <c r="CI212" s="27"/>
      <c r="CJ212" s="21"/>
      <c r="CN212" s="7"/>
      <c r="CO212" s="7"/>
      <c r="CP212" s="7"/>
      <c r="CQ212" s="7"/>
      <c r="CR212" s="23"/>
    </row>
    <row r="213" spans="1:96" hidden="1">
      <c r="A213" s="11"/>
      <c r="B213" s="37"/>
      <c r="C213" s="11"/>
      <c r="D213" s="11"/>
      <c r="E213" s="11"/>
      <c r="F213" s="11"/>
      <c r="G213" s="30"/>
      <c r="H213" s="11"/>
      <c r="I213" s="16"/>
      <c r="J213" s="62"/>
      <c r="K213" s="62"/>
      <c r="L213" s="62"/>
      <c r="M213" s="62"/>
      <c r="N213" s="62"/>
      <c r="O213" s="62"/>
      <c r="P213" s="62"/>
      <c r="Q213" s="62"/>
      <c r="R213" s="62"/>
      <c r="S213" s="62"/>
      <c r="T213" s="62"/>
      <c r="U213" s="62"/>
      <c r="V213" s="62"/>
      <c r="W213" s="62"/>
      <c r="X213" s="62"/>
      <c r="Y213" s="62"/>
      <c r="Z213" s="62"/>
      <c r="AA213" s="62"/>
      <c r="AB213" s="62"/>
      <c r="AC213" s="62"/>
      <c r="AD213" s="62"/>
      <c r="AE213" s="62"/>
      <c r="AF213" s="62"/>
      <c r="AG213" s="62"/>
      <c r="AH213" s="62"/>
      <c r="AI213" s="62"/>
      <c r="AJ213" s="11"/>
      <c r="AK213" s="62"/>
      <c r="AL213" s="62"/>
      <c r="AM213" s="62"/>
      <c r="AN213" s="62"/>
      <c r="AO213" s="62"/>
      <c r="AP213" s="62"/>
      <c r="AQ213" s="62"/>
      <c r="AR213" s="62"/>
      <c r="AS213" s="62"/>
      <c r="AT213" s="62"/>
      <c r="AU213" s="62"/>
      <c r="AV213" s="62"/>
      <c r="AW213" s="62"/>
      <c r="AX213" s="62"/>
      <c r="AY213" s="62"/>
      <c r="AZ213" s="62"/>
      <c r="BA213" s="62"/>
      <c r="BB213" s="62"/>
      <c r="BC213" s="62"/>
      <c r="BD213" s="62"/>
      <c r="BE213" s="62"/>
      <c r="BF213" s="62"/>
      <c r="BG213" s="62"/>
      <c r="BH213" s="62"/>
      <c r="BI213" s="62"/>
      <c r="BJ213" s="62"/>
      <c r="BK213" s="62"/>
      <c r="BL213" s="62"/>
      <c r="BM213" s="62"/>
      <c r="BN213" s="62"/>
      <c r="BO213" s="62"/>
      <c r="BP213" s="62"/>
      <c r="BQ213" s="11"/>
      <c r="BR213" s="62"/>
      <c r="BS213" s="11"/>
      <c r="BT213" s="11"/>
      <c r="BU213" s="11"/>
      <c r="BV213" s="11"/>
      <c r="BW213" s="11"/>
      <c r="BX213" s="11"/>
      <c r="BY213" s="11"/>
      <c r="BZ213" s="11"/>
      <c r="CA213" s="11"/>
      <c r="CB213" s="11"/>
      <c r="CC213" s="11"/>
      <c r="CD213" s="21"/>
      <c r="CE213" s="11"/>
      <c r="CG213" s="21"/>
      <c r="CI213" s="27"/>
      <c r="CJ213" s="21"/>
      <c r="CN213" s="62"/>
      <c r="CO213" s="62"/>
      <c r="CP213" s="76"/>
      <c r="CQ213" s="76"/>
      <c r="CR213" s="23"/>
    </row>
    <row r="214" spans="1:96" hidden="1">
      <c r="A214" s="11"/>
      <c r="B214" s="118"/>
      <c r="C214" s="11"/>
      <c r="D214" s="11"/>
      <c r="E214" s="11"/>
      <c r="F214" s="11"/>
      <c r="G214" s="11"/>
      <c r="H214" s="11"/>
      <c r="I214" s="16"/>
      <c r="J214" s="7"/>
      <c r="K214" s="7"/>
      <c r="L214" s="25"/>
      <c r="M214" s="25"/>
      <c r="N214" s="25"/>
      <c r="O214" s="25"/>
      <c r="P214" s="25"/>
      <c r="Q214" s="25"/>
      <c r="R214" s="25"/>
      <c r="S214" s="25"/>
      <c r="T214" s="25"/>
      <c r="U214" s="25"/>
      <c r="V214" s="25"/>
      <c r="W214" s="25"/>
      <c r="X214" s="25"/>
      <c r="Y214" s="25"/>
      <c r="Z214" s="25"/>
      <c r="AA214" s="7"/>
      <c r="AB214" s="7"/>
      <c r="AC214" s="7"/>
      <c r="AD214" s="7"/>
      <c r="AE214" s="7"/>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21"/>
      <c r="CE214" s="11"/>
      <c r="CG214" s="21"/>
      <c r="CI214" s="27"/>
      <c r="CJ214" s="21"/>
      <c r="CN214" s="11"/>
      <c r="CO214" s="11"/>
      <c r="CP214" s="84"/>
      <c r="CQ214" s="84"/>
      <c r="CR214" s="23"/>
    </row>
    <row r="215" spans="1:96" ht="51" hidden="1" customHeight="1">
      <c r="A215" s="16"/>
      <c r="B215" s="24"/>
      <c r="C215" s="24"/>
      <c r="D215" s="16"/>
      <c r="E215" s="16"/>
      <c r="F215" s="16"/>
      <c r="G215" s="16"/>
      <c r="H215" s="16"/>
      <c r="I215" s="16"/>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11"/>
      <c r="BR215" s="25"/>
      <c r="BS215" s="11"/>
      <c r="BT215" s="11"/>
      <c r="BU215" s="11"/>
      <c r="BV215" s="11"/>
      <c r="BW215" s="11"/>
      <c r="BX215" s="11"/>
      <c r="BY215" s="11"/>
      <c r="BZ215" s="11"/>
      <c r="CA215" s="11"/>
      <c r="CB215" s="11"/>
      <c r="CC215" s="11"/>
      <c r="CD215" s="18"/>
      <c r="CE215" s="16"/>
      <c r="CG215" s="21"/>
      <c r="CI215" s="27"/>
      <c r="CJ215" s="21"/>
      <c r="CN215" s="28"/>
      <c r="CO215" s="25"/>
      <c r="CP215" s="26"/>
      <c r="CQ215" s="26"/>
      <c r="CR215" s="23"/>
    </row>
    <row r="216" spans="1:96" ht="51.75" hidden="1" customHeight="1">
      <c r="A216" s="29"/>
      <c r="B216" s="24"/>
      <c r="C216" s="24"/>
      <c r="D216" s="16"/>
      <c r="E216" s="16"/>
      <c r="F216" s="16"/>
      <c r="G216" s="16"/>
      <c r="H216" s="30"/>
      <c r="I216" s="11"/>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11"/>
      <c r="BR216" s="35"/>
      <c r="BS216" s="11"/>
      <c r="BT216" s="11"/>
      <c r="BU216" s="11"/>
      <c r="BV216" s="11"/>
      <c r="BW216" s="11"/>
      <c r="BX216" s="11"/>
      <c r="BY216" s="11"/>
      <c r="BZ216" s="11"/>
      <c r="CA216" s="11"/>
      <c r="CB216" s="11"/>
      <c r="CC216" s="11"/>
      <c r="CD216" s="18"/>
      <c r="CE216" s="11"/>
      <c r="CG216" s="21"/>
      <c r="CI216" s="27"/>
      <c r="CJ216" s="21"/>
      <c r="CN216" s="35"/>
      <c r="CO216" s="35"/>
      <c r="CP216" s="36"/>
      <c r="CQ216" s="36"/>
      <c r="CR216" s="23"/>
    </row>
    <row r="217" spans="1:96" hidden="1">
      <c r="A217" s="29"/>
      <c r="B217" s="37"/>
      <c r="C217" s="24"/>
      <c r="D217" s="16"/>
      <c r="E217" s="16"/>
      <c r="F217" s="16"/>
      <c r="G217" s="16"/>
      <c r="H217" s="30"/>
      <c r="I217" s="11"/>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5"/>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11"/>
      <c r="BR217" s="38"/>
      <c r="BS217" s="11"/>
      <c r="BT217" s="11"/>
      <c r="BU217" s="11"/>
      <c r="BV217" s="11"/>
      <c r="BW217" s="11"/>
      <c r="BX217" s="11"/>
      <c r="BY217" s="11"/>
      <c r="BZ217" s="11"/>
      <c r="CA217" s="11"/>
      <c r="CB217" s="11"/>
      <c r="CC217" s="11"/>
      <c r="CD217" s="18"/>
      <c r="CE217" s="11"/>
      <c r="CG217" s="21"/>
      <c r="CI217" s="27"/>
      <c r="CJ217" s="21"/>
      <c r="CN217" s="38"/>
      <c r="CO217" s="38"/>
      <c r="CP217" s="39"/>
      <c r="CQ217" s="39"/>
      <c r="CR217" s="23"/>
    </row>
    <row r="218" spans="1:96" ht="84.45" hidden="1" customHeight="1">
      <c r="A218" s="63"/>
      <c r="B218" s="32"/>
      <c r="C218" s="11"/>
      <c r="D218" s="11"/>
      <c r="E218" s="11"/>
      <c r="F218" s="11"/>
      <c r="G218" s="11"/>
      <c r="H218" s="31"/>
      <c r="I218" s="11"/>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7"/>
      <c r="AO218" s="34"/>
      <c r="AP218" s="34"/>
      <c r="AQ218" s="34"/>
      <c r="AR218" s="34"/>
      <c r="AS218" s="7"/>
      <c r="AT218" s="34"/>
      <c r="AU218" s="34"/>
      <c r="AV218" s="34"/>
      <c r="AW218" s="34"/>
      <c r="AX218" s="7"/>
      <c r="AY218" s="34"/>
      <c r="AZ218" s="34"/>
      <c r="BA218" s="34"/>
      <c r="BB218" s="7"/>
      <c r="BC218" s="19"/>
      <c r="BD218" s="7"/>
      <c r="BE218" s="34"/>
      <c r="BF218" s="34"/>
      <c r="BG218" s="34"/>
      <c r="BH218" s="34"/>
      <c r="BI218" s="34"/>
      <c r="BJ218" s="34"/>
      <c r="BK218" s="34"/>
      <c r="BL218" s="34"/>
      <c r="BM218" s="34"/>
      <c r="BN218" s="34"/>
      <c r="BO218" s="34"/>
      <c r="BP218" s="34"/>
      <c r="BQ218" s="11"/>
      <c r="BR218" s="34"/>
      <c r="BS218" s="11"/>
      <c r="BT218" s="11"/>
      <c r="BU218" s="11"/>
      <c r="BV218" s="11"/>
      <c r="BW218" s="11"/>
      <c r="BX218" s="11"/>
      <c r="BY218" s="11"/>
      <c r="BZ218" s="11"/>
      <c r="CA218" s="11"/>
      <c r="CB218" s="11"/>
      <c r="CC218" s="11"/>
      <c r="CD218" s="21"/>
      <c r="CE218" s="11"/>
      <c r="CG218" s="21"/>
      <c r="CI218" s="27"/>
      <c r="CJ218" s="21"/>
      <c r="CN218" s="7"/>
      <c r="CO218" s="7"/>
      <c r="CP218" s="7"/>
      <c r="CQ218" s="7"/>
      <c r="CR218" s="23"/>
    </row>
    <row r="219" spans="1:96" ht="133.5" hidden="1" customHeight="1">
      <c r="A219" s="63"/>
      <c r="B219" s="32"/>
      <c r="C219" s="11"/>
      <c r="D219" s="11"/>
      <c r="E219" s="11"/>
      <c r="F219" s="11"/>
      <c r="G219" s="11"/>
      <c r="H219" s="31"/>
      <c r="I219" s="11"/>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c r="BJ219" s="34"/>
      <c r="BK219" s="34"/>
      <c r="BL219" s="34"/>
      <c r="BM219" s="34"/>
      <c r="BN219" s="34"/>
      <c r="BO219" s="34"/>
      <c r="BP219" s="34"/>
      <c r="BQ219" s="11"/>
      <c r="BR219" s="34"/>
      <c r="BS219" s="11"/>
      <c r="BT219" s="11"/>
      <c r="BU219" s="11"/>
      <c r="BV219" s="11"/>
      <c r="BW219" s="11"/>
      <c r="BX219" s="11"/>
      <c r="BY219" s="11"/>
      <c r="BZ219" s="11"/>
      <c r="CA219" s="11"/>
      <c r="CB219" s="11"/>
      <c r="CC219" s="11"/>
      <c r="CD219" s="21"/>
      <c r="CE219" s="420"/>
      <c r="CG219" s="21"/>
      <c r="CI219" s="27"/>
      <c r="CJ219" s="21"/>
      <c r="CN219" s="7"/>
      <c r="CO219" s="7"/>
      <c r="CP219" s="119"/>
      <c r="CQ219" s="119"/>
      <c r="CR219" s="23"/>
    </row>
    <row r="220" spans="1:96" ht="123.75" hidden="1" customHeight="1">
      <c r="A220" s="63"/>
      <c r="B220" s="32"/>
      <c r="C220" s="11"/>
      <c r="D220" s="11"/>
      <c r="E220" s="11"/>
      <c r="F220" s="11"/>
      <c r="G220" s="11"/>
      <c r="H220" s="31"/>
      <c r="I220" s="11"/>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34"/>
      <c r="BP220" s="34"/>
      <c r="BQ220" s="11"/>
      <c r="BR220" s="34"/>
      <c r="BS220" s="11"/>
      <c r="BT220" s="11"/>
      <c r="BU220" s="11"/>
      <c r="BV220" s="11"/>
      <c r="BW220" s="11"/>
      <c r="BX220" s="11"/>
      <c r="BY220" s="11"/>
      <c r="BZ220" s="11"/>
      <c r="CA220" s="11"/>
      <c r="CB220" s="11"/>
      <c r="CC220" s="11"/>
      <c r="CD220" s="21"/>
      <c r="CE220" s="421"/>
      <c r="CG220" s="21"/>
      <c r="CI220" s="27"/>
      <c r="CJ220" s="21"/>
      <c r="CN220" s="7"/>
      <c r="CO220" s="7"/>
      <c r="CP220" s="119"/>
      <c r="CQ220" s="119"/>
      <c r="CR220" s="23"/>
    </row>
    <row r="221" spans="1:96" ht="84.45" hidden="1" customHeight="1">
      <c r="A221" s="63"/>
      <c r="B221" s="32"/>
      <c r="C221" s="11"/>
      <c r="D221" s="11"/>
      <c r="E221" s="11"/>
      <c r="F221" s="11"/>
      <c r="G221" s="11"/>
      <c r="H221" s="31"/>
      <c r="I221" s="11"/>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34"/>
      <c r="BP221" s="34"/>
      <c r="BQ221" s="11"/>
      <c r="BR221" s="34"/>
      <c r="BS221" s="11"/>
      <c r="BT221" s="11"/>
      <c r="BU221" s="11"/>
      <c r="BV221" s="11"/>
      <c r="BW221" s="11"/>
      <c r="BX221" s="11"/>
      <c r="BY221" s="11"/>
      <c r="BZ221" s="11"/>
      <c r="CA221" s="11"/>
      <c r="CB221" s="11"/>
      <c r="CC221" s="11"/>
      <c r="CD221" s="21"/>
      <c r="CE221" s="421"/>
      <c r="CG221" s="21"/>
      <c r="CI221" s="27"/>
      <c r="CJ221" s="21"/>
      <c r="CN221" s="7"/>
      <c r="CO221" s="7"/>
      <c r="CP221" s="119"/>
      <c r="CQ221" s="119"/>
      <c r="CR221" s="23"/>
    </row>
    <row r="222" spans="1:96" hidden="1">
      <c r="A222" s="63"/>
      <c r="B222" s="32"/>
      <c r="C222" s="11"/>
      <c r="D222" s="11"/>
      <c r="E222" s="11"/>
      <c r="F222" s="11"/>
      <c r="G222" s="11"/>
      <c r="H222" s="31"/>
      <c r="I222" s="11"/>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c r="BO222" s="34"/>
      <c r="BP222" s="34"/>
      <c r="BQ222" s="11"/>
      <c r="BR222" s="34"/>
      <c r="BS222" s="11"/>
      <c r="BT222" s="11"/>
      <c r="BU222" s="11"/>
      <c r="BV222" s="11"/>
      <c r="BW222" s="11"/>
      <c r="BX222" s="11"/>
      <c r="BY222" s="11"/>
      <c r="BZ222" s="11"/>
      <c r="CA222" s="11"/>
      <c r="CB222" s="11"/>
      <c r="CC222" s="11"/>
      <c r="CD222" s="21"/>
      <c r="CE222" s="421"/>
      <c r="CG222" s="21"/>
      <c r="CI222" s="27"/>
      <c r="CJ222" s="21"/>
      <c r="CN222" s="7"/>
      <c r="CO222" s="7"/>
      <c r="CP222" s="119"/>
      <c r="CQ222" s="119"/>
      <c r="CR222" s="23"/>
    </row>
    <row r="223" spans="1:96" ht="19.5" hidden="1" customHeight="1">
      <c r="A223" s="63"/>
      <c r="B223" s="32"/>
      <c r="C223" s="11"/>
      <c r="D223" s="11"/>
      <c r="E223" s="11"/>
      <c r="F223" s="11"/>
      <c r="G223" s="11"/>
      <c r="H223" s="31"/>
      <c r="I223" s="11"/>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11"/>
      <c r="BR223" s="34"/>
      <c r="BS223" s="11"/>
      <c r="BT223" s="11"/>
      <c r="BU223" s="11"/>
      <c r="BV223" s="11"/>
      <c r="BW223" s="11"/>
      <c r="BX223" s="11"/>
      <c r="BY223" s="11"/>
      <c r="BZ223" s="11"/>
      <c r="CA223" s="11"/>
      <c r="CB223" s="11"/>
      <c r="CC223" s="11"/>
      <c r="CD223" s="21"/>
      <c r="CE223" s="421"/>
      <c r="CG223" s="21"/>
      <c r="CI223" s="27"/>
      <c r="CJ223" s="21"/>
      <c r="CN223" s="7"/>
      <c r="CO223" s="7"/>
      <c r="CP223" s="119"/>
      <c r="CQ223" s="119"/>
      <c r="CR223" s="23"/>
    </row>
    <row r="224" spans="1:96" ht="18.75" hidden="1" customHeight="1">
      <c r="A224" s="63"/>
      <c r="B224" s="32"/>
      <c r="C224" s="11"/>
      <c r="D224" s="11"/>
      <c r="E224" s="11"/>
      <c r="F224" s="11"/>
      <c r="G224" s="11"/>
      <c r="H224" s="31"/>
      <c r="I224" s="11"/>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34"/>
      <c r="BP224" s="34"/>
      <c r="BQ224" s="11"/>
      <c r="BR224" s="34"/>
      <c r="BS224" s="11"/>
      <c r="BT224" s="11"/>
      <c r="BU224" s="11"/>
      <c r="BV224" s="11"/>
      <c r="BW224" s="11"/>
      <c r="BX224" s="11"/>
      <c r="BY224" s="11"/>
      <c r="BZ224" s="11"/>
      <c r="CA224" s="11"/>
      <c r="CB224" s="11"/>
      <c r="CC224" s="11"/>
      <c r="CD224" s="21"/>
      <c r="CE224" s="421"/>
      <c r="CG224" s="21"/>
      <c r="CI224" s="27"/>
      <c r="CJ224" s="21"/>
      <c r="CN224" s="7"/>
      <c r="CO224" s="7"/>
      <c r="CP224" s="119"/>
      <c r="CQ224" s="119"/>
      <c r="CR224" s="23"/>
    </row>
    <row r="225" spans="1:96" ht="35.25" hidden="1" customHeight="1">
      <c r="A225" s="63"/>
      <c r="B225" s="32"/>
      <c r="C225" s="11"/>
      <c r="D225" s="11"/>
      <c r="E225" s="11"/>
      <c r="F225" s="11"/>
      <c r="G225" s="11"/>
      <c r="H225" s="11"/>
      <c r="I225" s="11"/>
      <c r="J225" s="7"/>
      <c r="K225" s="7"/>
      <c r="L225" s="7"/>
      <c r="M225" s="7"/>
      <c r="N225" s="7"/>
      <c r="O225" s="7"/>
      <c r="P225" s="7"/>
      <c r="Q225" s="7"/>
      <c r="R225" s="7"/>
      <c r="S225" s="7"/>
      <c r="T225" s="7"/>
      <c r="U225" s="7"/>
      <c r="V225" s="7"/>
      <c r="W225" s="7"/>
      <c r="X225" s="7"/>
      <c r="Y225" s="7"/>
      <c r="Z225" s="7"/>
      <c r="AA225" s="7"/>
      <c r="AB225" s="7"/>
      <c r="AC225" s="7"/>
      <c r="AD225" s="7"/>
      <c r="AE225" s="7"/>
      <c r="AF225" s="34"/>
      <c r="AG225" s="34"/>
      <c r="AH225" s="7"/>
      <c r="AI225" s="7"/>
      <c r="AJ225" s="7"/>
      <c r="AK225" s="34"/>
      <c r="AL225" s="34"/>
      <c r="AM225" s="7"/>
      <c r="AN225" s="7"/>
      <c r="AO225" s="7"/>
      <c r="AP225" s="34"/>
      <c r="AQ225" s="34"/>
      <c r="AR225" s="7"/>
      <c r="AS225" s="7"/>
      <c r="AT225" s="7"/>
      <c r="AU225" s="34"/>
      <c r="AV225" s="34"/>
      <c r="AW225" s="7"/>
      <c r="AX225" s="7"/>
      <c r="AY225" s="7"/>
      <c r="AZ225" s="34"/>
      <c r="BA225" s="34"/>
      <c r="BB225" s="7"/>
      <c r="BC225" s="7"/>
      <c r="BD225" s="7"/>
      <c r="BE225" s="7"/>
      <c r="BF225" s="7"/>
      <c r="BG225" s="7"/>
      <c r="BH225" s="7"/>
      <c r="BI225" s="7"/>
      <c r="BJ225" s="7"/>
      <c r="BK225" s="7"/>
      <c r="BL225" s="7"/>
      <c r="BM225" s="7"/>
      <c r="BN225" s="7"/>
      <c r="BO225" s="7"/>
      <c r="BP225" s="7"/>
      <c r="BQ225" s="11"/>
      <c r="BR225" s="7"/>
      <c r="BS225" s="11"/>
      <c r="BT225" s="70"/>
      <c r="BU225" s="11"/>
      <c r="BV225" s="11"/>
      <c r="BW225" s="11"/>
      <c r="BX225" s="11"/>
      <c r="BY225" s="11"/>
      <c r="BZ225" s="11"/>
      <c r="CA225" s="11"/>
      <c r="CB225" s="11"/>
      <c r="CC225" s="11"/>
      <c r="CD225" s="21"/>
      <c r="CE225" s="421"/>
      <c r="CG225" s="21"/>
      <c r="CI225" s="27"/>
      <c r="CJ225" s="21"/>
      <c r="CN225" s="7"/>
      <c r="CO225" s="7"/>
      <c r="CP225" s="46"/>
      <c r="CQ225" s="46"/>
      <c r="CR225" s="23"/>
    </row>
    <row r="226" spans="1:96" ht="18.75" hidden="1" customHeight="1">
      <c r="A226" s="63"/>
      <c r="B226" s="32"/>
      <c r="C226" s="11"/>
      <c r="D226" s="11"/>
      <c r="E226" s="11"/>
      <c r="F226" s="11"/>
      <c r="G226" s="11"/>
      <c r="H226" s="11"/>
      <c r="I226" s="34"/>
      <c r="J226" s="71"/>
      <c r="K226" s="7"/>
      <c r="L226" s="7"/>
      <c r="M226" s="7"/>
      <c r="N226" s="7"/>
      <c r="O226" s="7"/>
      <c r="P226" s="7"/>
      <c r="Q226" s="71"/>
      <c r="R226" s="71"/>
      <c r="S226" s="7"/>
      <c r="T226" s="7"/>
      <c r="U226" s="7"/>
      <c r="V226" s="7"/>
      <c r="W226" s="7"/>
      <c r="X226" s="7"/>
      <c r="Y226" s="7"/>
      <c r="Z226" s="7"/>
      <c r="AA226" s="71"/>
      <c r="AB226" s="7"/>
      <c r="AC226" s="7"/>
      <c r="AD226" s="7"/>
      <c r="AE226" s="7"/>
      <c r="AF226" s="71"/>
      <c r="AG226" s="7"/>
      <c r="AH226" s="7"/>
      <c r="AI226" s="7"/>
      <c r="AJ226" s="7"/>
      <c r="AK226" s="71"/>
      <c r="AL226" s="7"/>
      <c r="AM226" s="7"/>
      <c r="AN226" s="7"/>
      <c r="AO226" s="7"/>
      <c r="AP226" s="71"/>
      <c r="AQ226" s="7"/>
      <c r="AR226" s="7"/>
      <c r="AS226" s="7"/>
      <c r="AT226" s="7"/>
      <c r="AU226" s="71"/>
      <c r="AV226" s="7"/>
      <c r="AW226" s="7"/>
      <c r="AX226" s="7"/>
      <c r="AY226" s="7"/>
      <c r="AZ226" s="71"/>
      <c r="BA226" s="7"/>
      <c r="BB226" s="7"/>
      <c r="BC226" s="7"/>
      <c r="BD226" s="7"/>
      <c r="BE226" s="7"/>
      <c r="BF226" s="7"/>
      <c r="BG226" s="7"/>
      <c r="BH226" s="7"/>
      <c r="BI226" s="7"/>
      <c r="BJ226" s="7"/>
      <c r="BK226" s="7"/>
      <c r="BL226" s="7"/>
      <c r="BM226" s="7"/>
      <c r="BN226" s="7"/>
      <c r="BO226" s="7"/>
      <c r="BP226" s="7"/>
      <c r="BQ226" s="11"/>
      <c r="BR226" s="7"/>
      <c r="BS226" s="11"/>
      <c r="BT226" s="14"/>
      <c r="BU226" s="11"/>
      <c r="BV226" s="11"/>
      <c r="BW226" s="11"/>
      <c r="BX226" s="11"/>
      <c r="BY226" s="11"/>
      <c r="BZ226" s="11"/>
      <c r="CA226" s="11"/>
      <c r="CB226" s="11"/>
      <c r="CC226" s="11"/>
      <c r="CD226" s="21"/>
      <c r="CE226" s="421"/>
      <c r="CG226" s="21"/>
      <c r="CI226" s="27"/>
      <c r="CJ226" s="21"/>
      <c r="CN226" s="7"/>
      <c r="CO226" s="7"/>
      <c r="CP226" s="46"/>
      <c r="CQ226" s="46"/>
      <c r="CR226" s="23"/>
    </row>
    <row r="227" spans="1:96" ht="18.75" hidden="1" customHeight="1">
      <c r="A227" s="63"/>
      <c r="B227" s="32"/>
      <c r="C227" s="11"/>
      <c r="D227" s="11"/>
      <c r="E227" s="11"/>
      <c r="F227" s="11"/>
      <c r="G227" s="11"/>
      <c r="H227" s="11"/>
      <c r="I227" s="11"/>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11"/>
      <c r="BR227" s="7"/>
      <c r="BS227" s="11"/>
      <c r="BT227" s="11"/>
      <c r="BU227" s="11"/>
      <c r="BV227" s="40"/>
      <c r="BW227" s="11"/>
      <c r="BX227" s="11"/>
      <c r="BY227" s="40"/>
      <c r="BZ227" s="40"/>
      <c r="CA227" s="40"/>
      <c r="CB227" s="11"/>
      <c r="CC227" s="11"/>
      <c r="CD227" s="21"/>
      <c r="CE227" s="421"/>
      <c r="CG227" s="21"/>
      <c r="CI227" s="27"/>
      <c r="CJ227" s="21"/>
      <c r="CN227" s="7"/>
      <c r="CO227" s="7"/>
      <c r="CP227" s="46"/>
      <c r="CQ227" s="46"/>
      <c r="CR227" s="23"/>
    </row>
    <row r="228" spans="1:96" ht="18.75" hidden="1" customHeight="1">
      <c r="A228" s="63"/>
      <c r="B228" s="32"/>
      <c r="C228" s="11"/>
      <c r="D228" s="11"/>
      <c r="E228" s="11"/>
      <c r="F228" s="11"/>
      <c r="G228" s="11"/>
      <c r="H228" s="11"/>
      <c r="I228" s="11"/>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11"/>
      <c r="BR228" s="7"/>
      <c r="BS228" s="11"/>
      <c r="BT228" s="11"/>
      <c r="BU228" s="11"/>
      <c r="BV228" s="11"/>
      <c r="BW228" s="11"/>
      <c r="BX228" s="11"/>
      <c r="BY228" s="11"/>
      <c r="BZ228" s="11"/>
      <c r="CA228" s="11"/>
      <c r="CB228" s="11"/>
      <c r="CC228" s="11"/>
      <c r="CD228" s="21"/>
      <c r="CE228" s="421"/>
      <c r="CG228" s="21"/>
      <c r="CI228" s="27"/>
      <c r="CJ228" s="21"/>
      <c r="CN228" s="7"/>
      <c r="CO228" s="7"/>
      <c r="CP228" s="46"/>
      <c r="CQ228" s="46"/>
      <c r="CR228" s="23"/>
    </row>
    <row r="229" spans="1:96" ht="18.75" hidden="1" customHeight="1">
      <c r="A229" s="11"/>
      <c r="B229" s="32"/>
      <c r="C229" s="11"/>
      <c r="D229" s="11"/>
      <c r="E229" s="11"/>
      <c r="F229" s="11"/>
      <c r="G229" s="11"/>
      <c r="H229" s="11"/>
      <c r="I229" s="11"/>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11"/>
      <c r="BR229" s="7"/>
      <c r="BS229" s="11"/>
      <c r="BT229" s="11"/>
      <c r="BU229" s="11"/>
      <c r="BV229" s="11"/>
      <c r="BW229" s="11"/>
      <c r="BX229" s="11"/>
      <c r="BY229" s="11"/>
      <c r="BZ229" s="11"/>
      <c r="CA229" s="11"/>
      <c r="CB229" s="11"/>
      <c r="CC229" s="11"/>
      <c r="CD229" s="21"/>
      <c r="CE229" s="422"/>
      <c r="CG229" s="21"/>
      <c r="CI229" s="27"/>
      <c r="CJ229" s="21"/>
      <c r="CN229" s="7"/>
      <c r="CO229" s="7"/>
      <c r="CP229" s="46"/>
      <c r="CQ229" s="46"/>
      <c r="CR229" s="23"/>
    </row>
    <row r="230" spans="1:96" s="4" customFormat="1" ht="18.75" hidden="1" customHeight="1">
      <c r="A230" s="63"/>
      <c r="B230" s="37"/>
      <c r="C230" s="32"/>
      <c r="D230" s="11"/>
      <c r="E230" s="11"/>
      <c r="F230" s="11"/>
      <c r="G230" s="30"/>
      <c r="H230" s="11"/>
      <c r="I230" s="16"/>
      <c r="J230" s="62"/>
      <c r="K230" s="62"/>
      <c r="L230" s="62"/>
      <c r="M230" s="62"/>
      <c r="N230" s="62"/>
      <c r="O230" s="62"/>
      <c r="P230" s="62"/>
      <c r="Q230" s="62"/>
      <c r="R230" s="62"/>
      <c r="S230" s="62"/>
      <c r="T230" s="62"/>
      <c r="U230" s="62"/>
      <c r="V230" s="62"/>
      <c r="W230" s="62"/>
      <c r="X230" s="62"/>
      <c r="Y230" s="62"/>
      <c r="Z230" s="62"/>
      <c r="AA230" s="62"/>
      <c r="AB230" s="62"/>
      <c r="AC230" s="62"/>
      <c r="AD230" s="62"/>
      <c r="AE230" s="62"/>
      <c r="AF230" s="62"/>
      <c r="AG230" s="62"/>
      <c r="AH230" s="62"/>
      <c r="AI230" s="62"/>
      <c r="AJ230" s="62"/>
      <c r="AK230" s="62"/>
      <c r="AL230" s="62"/>
      <c r="AM230" s="62"/>
      <c r="AN230" s="62"/>
      <c r="AO230" s="62"/>
      <c r="AP230" s="62"/>
      <c r="AQ230" s="62"/>
      <c r="AR230" s="62"/>
      <c r="AS230" s="62"/>
      <c r="AT230" s="62"/>
      <c r="AU230" s="62"/>
      <c r="AV230" s="62"/>
      <c r="AW230" s="62"/>
      <c r="AX230" s="62"/>
      <c r="AY230" s="62"/>
      <c r="AZ230" s="62"/>
      <c r="BA230" s="62"/>
      <c r="BB230" s="62"/>
      <c r="BC230" s="62"/>
      <c r="BD230" s="62"/>
      <c r="BE230" s="62"/>
      <c r="BF230" s="62"/>
      <c r="BG230" s="62"/>
      <c r="BH230" s="62"/>
      <c r="BI230" s="62"/>
      <c r="BJ230" s="62"/>
      <c r="BK230" s="62"/>
      <c r="BL230" s="62"/>
      <c r="BM230" s="62"/>
      <c r="BN230" s="62"/>
      <c r="BO230" s="62"/>
      <c r="BP230" s="62"/>
      <c r="BQ230" s="11"/>
      <c r="BR230" s="62"/>
      <c r="BS230" s="11"/>
      <c r="BT230" s="11"/>
      <c r="BU230" s="11"/>
      <c r="BV230" s="11"/>
      <c r="BW230" s="11"/>
      <c r="BX230" s="11"/>
      <c r="BY230" s="11"/>
      <c r="BZ230" s="11"/>
      <c r="CA230" s="11"/>
      <c r="CB230" s="11"/>
      <c r="CC230" s="11"/>
      <c r="CD230" s="21"/>
      <c r="CE230" s="11"/>
      <c r="CG230" s="21"/>
      <c r="CI230" s="27"/>
      <c r="CJ230" s="21"/>
      <c r="CK230" s="2"/>
      <c r="CN230" s="7"/>
      <c r="CO230" s="7"/>
      <c r="CP230" s="76"/>
      <c r="CQ230" s="76"/>
      <c r="CR230" s="23"/>
    </row>
    <row r="231" spans="1:96" s="4" customFormat="1" ht="18.75" hidden="1" customHeight="1">
      <c r="A231" s="63"/>
      <c r="B231" s="32"/>
      <c r="C231" s="32"/>
      <c r="D231" s="11"/>
      <c r="E231" s="11"/>
      <c r="F231" s="11"/>
      <c r="G231" s="11"/>
      <c r="H231" s="11"/>
      <c r="I231" s="16"/>
      <c r="J231" s="7"/>
      <c r="K231" s="7"/>
      <c r="L231" s="25"/>
      <c r="M231" s="25"/>
      <c r="N231" s="25"/>
      <c r="O231" s="25"/>
      <c r="P231" s="25"/>
      <c r="Q231" s="25"/>
      <c r="R231" s="25"/>
      <c r="S231" s="25"/>
      <c r="T231" s="25"/>
      <c r="U231" s="25"/>
      <c r="V231" s="25"/>
      <c r="W231" s="25"/>
      <c r="X231" s="25"/>
      <c r="Y231" s="25"/>
      <c r="Z231" s="25"/>
      <c r="AA231" s="7"/>
      <c r="AB231" s="7"/>
      <c r="AC231" s="25"/>
      <c r="AD231" s="25"/>
      <c r="AE231" s="25"/>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11"/>
      <c r="BR231" s="7"/>
      <c r="BS231" s="11"/>
      <c r="BT231" s="11"/>
      <c r="BU231" s="11"/>
      <c r="BV231" s="11"/>
      <c r="BW231" s="11"/>
      <c r="BX231" s="11"/>
      <c r="BY231" s="11"/>
      <c r="BZ231" s="11"/>
      <c r="CA231" s="11"/>
      <c r="CB231" s="11"/>
      <c r="CC231" s="11"/>
      <c r="CD231" s="21"/>
      <c r="CE231" s="11"/>
      <c r="CG231" s="21"/>
      <c r="CI231" s="27"/>
      <c r="CJ231" s="21"/>
      <c r="CK231" s="2"/>
      <c r="CN231" s="7"/>
      <c r="CO231" s="7"/>
      <c r="CP231" s="46"/>
      <c r="CQ231" s="46"/>
      <c r="CR231" s="23"/>
    </row>
    <row r="232" spans="1:96" ht="18.75" hidden="1" customHeight="1">
      <c r="A232" s="11"/>
      <c r="B232" s="32"/>
      <c r="C232" s="11"/>
      <c r="D232" s="11"/>
      <c r="E232" s="11"/>
      <c r="F232" s="11"/>
      <c r="G232" s="11"/>
      <c r="H232" s="11"/>
      <c r="I232" s="11"/>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11"/>
      <c r="BR232" s="7"/>
      <c r="BS232" s="11"/>
      <c r="BT232" s="11"/>
      <c r="BU232" s="11"/>
      <c r="BV232" s="11"/>
      <c r="BW232" s="11"/>
      <c r="BX232" s="11"/>
      <c r="BY232" s="11"/>
      <c r="BZ232" s="11"/>
      <c r="CA232" s="11"/>
      <c r="CB232" s="11"/>
      <c r="CC232" s="11"/>
      <c r="CD232" s="21"/>
      <c r="CE232" s="11"/>
      <c r="CG232" s="21"/>
      <c r="CI232" s="27"/>
      <c r="CJ232" s="21"/>
      <c r="CN232" s="7"/>
      <c r="CO232" s="7"/>
      <c r="CP232" s="46"/>
      <c r="CQ232" s="46"/>
      <c r="CR232" s="23"/>
    </row>
    <row r="233" spans="1:96" ht="18.75" hidden="1" customHeight="1">
      <c r="A233" s="11"/>
      <c r="B233" s="32"/>
      <c r="C233" s="11"/>
      <c r="D233" s="11"/>
      <c r="E233" s="11"/>
      <c r="F233" s="11"/>
      <c r="G233" s="11"/>
      <c r="H233" s="11"/>
      <c r="I233" s="11"/>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11"/>
      <c r="BR233" s="7"/>
      <c r="BS233" s="11"/>
      <c r="BT233" s="11"/>
      <c r="BU233" s="11"/>
      <c r="BV233" s="11"/>
      <c r="BW233" s="11"/>
      <c r="BX233" s="11"/>
      <c r="BY233" s="11"/>
      <c r="BZ233" s="11"/>
      <c r="CA233" s="11"/>
      <c r="CB233" s="11"/>
      <c r="CC233" s="11"/>
      <c r="CD233" s="21"/>
      <c r="CE233" s="11"/>
      <c r="CG233" s="21"/>
      <c r="CI233" s="27"/>
      <c r="CJ233" s="21"/>
      <c r="CN233" s="7"/>
      <c r="CO233" s="7"/>
      <c r="CP233" s="46"/>
      <c r="CQ233" s="46"/>
      <c r="CR233" s="23"/>
    </row>
    <row r="234" spans="1:96" s="4" customFormat="1" hidden="1">
      <c r="A234" s="63"/>
      <c r="B234" s="32"/>
      <c r="C234" s="32"/>
      <c r="D234" s="11"/>
      <c r="E234" s="11"/>
      <c r="F234" s="11"/>
      <c r="G234" s="11"/>
      <c r="H234" s="11"/>
      <c r="I234" s="16"/>
      <c r="J234" s="7"/>
      <c r="K234" s="7"/>
      <c r="L234" s="25"/>
      <c r="M234" s="25"/>
      <c r="N234" s="25"/>
      <c r="O234" s="25"/>
      <c r="P234" s="25"/>
      <c r="Q234" s="25"/>
      <c r="R234" s="25"/>
      <c r="S234" s="25"/>
      <c r="T234" s="25"/>
      <c r="U234" s="25"/>
      <c r="V234" s="25"/>
      <c r="W234" s="25"/>
      <c r="X234" s="25"/>
      <c r="Y234" s="25"/>
      <c r="Z234" s="25"/>
      <c r="AA234" s="7"/>
      <c r="AB234" s="7"/>
      <c r="AC234" s="25"/>
      <c r="AD234" s="25"/>
      <c r="AE234" s="25"/>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11"/>
      <c r="BR234" s="7"/>
      <c r="BS234" s="11"/>
      <c r="BT234" s="11"/>
      <c r="BU234" s="11"/>
      <c r="BV234" s="11"/>
      <c r="BW234" s="11"/>
      <c r="BX234" s="11"/>
      <c r="BY234" s="11"/>
      <c r="BZ234" s="11"/>
      <c r="CA234" s="11"/>
      <c r="CB234" s="11"/>
      <c r="CC234" s="11"/>
      <c r="CD234" s="21"/>
      <c r="CE234" s="11"/>
      <c r="CG234" s="18"/>
      <c r="CI234" s="27"/>
      <c r="CJ234" s="21"/>
      <c r="CK234" s="2"/>
      <c r="CN234" s="7"/>
      <c r="CO234" s="7"/>
      <c r="CP234" s="46"/>
      <c r="CQ234" s="46"/>
      <c r="CR234" s="23"/>
    </row>
    <row r="235" spans="1:96" s="4" customFormat="1" hidden="1">
      <c r="A235" s="63"/>
      <c r="B235" s="32"/>
      <c r="C235" s="32"/>
      <c r="D235" s="11"/>
      <c r="E235" s="11"/>
      <c r="F235" s="11"/>
      <c r="G235" s="11"/>
      <c r="H235" s="11"/>
      <c r="I235" s="16"/>
      <c r="J235" s="7"/>
      <c r="K235" s="7"/>
      <c r="L235" s="25"/>
      <c r="M235" s="25"/>
      <c r="N235" s="25"/>
      <c r="O235" s="25"/>
      <c r="P235" s="25"/>
      <c r="Q235" s="25"/>
      <c r="R235" s="25"/>
      <c r="S235" s="25"/>
      <c r="T235" s="25"/>
      <c r="U235" s="25"/>
      <c r="V235" s="25"/>
      <c r="W235" s="25"/>
      <c r="X235" s="25"/>
      <c r="Y235" s="25"/>
      <c r="Z235" s="25"/>
      <c r="AA235" s="7"/>
      <c r="AB235" s="7"/>
      <c r="AC235" s="25"/>
      <c r="AD235" s="25"/>
      <c r="AE235" s="25"/>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11"/>
      <c r="BR235" s="7"/>
      <c r="BS235" s="11"/>
      <c r="BT235" s="11"/>
      <c r="BU235" s="11"/>
      <c r="BV235" s="11"/>
      <c r="BW235" s="11"/>
      <c r="BX235" s="11"/>
      <c r="BY235" s="11"/>
      <c r="BZ235" s="11"/>
      <c r="CA235" s="11"/>
      <c r="CB235" s="11"/>
      <c r="CC235" s="11"/>
      <c r="CD235" s="21"/>
      <c r="CE235" s="11"/>
      <c r="CG235" s="18"/>
      <c r="CI235" s="27"/>
      <c r="CJ235" s="21"/>
      <c r="CK235" s="2"/>
      <c r="CN235" s="7"/>
      <c r="CO235" s="7"/>
      <c r="CP235" s="46"/>
      <c r="CQ235" s="46"/>
      <c r="CR235" s="23"/>
    </row>
    <row r="236" spans="1:96" ht="122.25" hidden="1" customHeight="1">
      <c r="A236" s="11"/>
      <c r="B236" s="32"/>
      <c r="C236" s="11"/>
      <c r="D236" s="11"/>
      <c r="E236" s="11"/>
      <c r="F236" s="11"/>
      <c r="G236" s="11"/>
      <c r="H236" s="11"/>
      <c r="I236" s="11"/>
      <c r="J236" s="7"/>
      <c r="K236" s="7"/>
      <c r="L236" s="7"/>
      <c r="M236" s="7"/>
      <c r="N236" s="7"/>
      <c r="O236" s="7"/>
      <c r="P236" s="7"/>
      <c r="Q236" s="7"/>
      <c r="R236" s="7"/>
      <c r="S236" s="7"/>
      <c r="T236" s="7"/>
      <c r="U236" s="7"/>
      <c r="V236" s="7"/>
      <c r="W236" s="7"/>
      <c r="X236" s="7"/>
      <c r="Y236" s="7"/>
      <c r="Z236" s="7"/>
      <c r="AA236" s="7"/>
      <c r="AB236" s="7"/>
      <c r="AC236" s="7"/>
      <c r="AD236" s="7"/>
      <c r="AE236" s="7"/>
      <c r="AF236" s="34"/>
      <c r="AG236" s="34"/>
      <c r="AH236" s="7"/>
      <c r="AI236" s="7"/>
      <c r="AJ236" s="7"/>
      <c r="AK236" s="34"/>
      <c r="AL236" s="34"/>
      <c r="AM236" s="7"/>
      <c r="AN236" s="7"/>
      <c r="AO236" s="7"/>
      <c r="AP236" s="34"/>
      <c r="AQ236" s="34"/>
      <c r="AR236" s="7"/>
      <c r="AS236" s="7"/>
      <c r="AT236" s="7"/>
      <c r="AU236" s="34"/>
      <c r="AV236" s="34"/>
      <c r="AW236" s="7"/>
      <c r="AX236" s="7"/>
      <c r="AY236" s="7"/>
      <c r="AZ236" s="34"/>
      <c r="BA236" s="34"/>
      <c r="BB236" s="7"/>
      <c r="BC236" s="7"/>
      <c r="BD236" s="7"/>
      <c r="BE236" s="7"/>
      <c r="BF236" s="7"/>
      <c r="BG236" s="7"/>
      <c r="BH236" s="7"/>
      <c r="BI236" s="7"/>
      <c r="BJ236" s="7"/>
      <c r="BK236" s="7"/>
      <c r="BL236" s="7"/>
      <c r="BM236" s="7"/>
      <c r="BN236" s="7"/>
      <c r="BO236" s="7"/>
      <c r="BP236" s="7"/>
      <c r="BQ236" s="11"/>
      <c r="BR236" s="7"/>
      <c r="BS236" s="11"/>
      <c r="BT236" s="11"/>
      <c r="BU236" s="11"/>
      <c r="BV236" s="11"/>
      <c r="BW236" s="11"/>
      <c r="BX236" s="11"/>
      <c r="BY236" s="11"/>
      <c r="BZ236" s="11"/>
      <c r="CA236" s="11"/>
      <c r="CB236" s="11"/>
      <c r="CC236" s="11"/>
      <c r="CD236" s="21"/>
      <c r="CE236" s="11"/>
      <c r="CG236" s="21"/>
      <c r="CI236" s="27"/>
      <c r="CJ236" s="21"/>
      <c r="CN236" s="7"/>
      <c r="CO236" s="7"/>
      <c r="CP236" s="46"/>
      <c r="CQ236" s="46"/>
      <c r="CR236" s="23"/>
    </row>
    <row r="237" spans="1:96" s="4" customFormat="1" ht="69" hidden="1" customHeight="1">
      <c r="A237" s="11"/>
      <c r="B237" s="32"/>
      <c r="C237" s="11"/>
      <c r="D237" s="11"/>
      <c r="E237" s="11"/>
      <c r="F237" s="11"/>
      <c r="G237" s="11"/>
      <c r="H237" s="11"/>
      <c r="I237" s="11"/>
      <c r="J237" s="7"/>
      <c r="K237" s="7"/>
      <c r="L237" s="7"/>
      <c r="M237" s="7"/>
      <c r="N237" s="7"/>
      <c r="O237" s="7"/>
      <c r="P237" s="7"/>
      <c r="Q237" s="7"/>
      <c r="R237" s="7"/>
      <c r="S237" s="7"/>
      <c r="T237" s="7"/>
      <c r="U237" s="7"/>
      <c r="V237" s="7"/>
      <c r="W237" s="7"/>
      <c r="X237" s="7"/>
      <c r="Y237" s="7"/>
      <c r="Z237" s="7"/>
      <c r="AA237" s="7"/>
      <c r="AB237" s="7"/>
      <c r="AC237" s="7"/>
      <c r="AD237" s="7"/>
      <c r="AE237" s="7"/>
      <c r="AF237" s="34"/>
      <c r="AG237" s="34"/>
      <c r="AH237" s="7"/>
      <c r="AI237" s="7"/>
      <c r="AJ237" s="7"/>
      <c r="AK237" s="34"/>
      <c r="AL237" s="34"/>
      <c r="AM237" s="7"/>
      <c r="AN237" s="7"/>
      <c r="AO237" s="7"/>
      <c r="AP237" s="34"/>
      <c r="AQ237" s="34"/>
      <c r="AR237" s="7"/>
      <c r="AS237" s="7"/>
      <c r="AT237" s="7"/>
      <c r="AU237" s="34"/>
      <c r="AV237" s="34"/>
      <c r="AW237" s="7"/>
      <c r="AX237" s="7"/>
      <c r="AY237" s="7"/>
      <c r="AZ237" s="34"/>
      <c r="BA237" s="34"/>
      <c r="BB237" s="7"/>
      <c r="BC237" s="7"/>
      <c r="BD237" s="7"/>
      <c r="BE237" s="7"/>
      <c r="BF237" s="7"/>
      <c r="BG237" s="7"/>
      <c r="BH237" s="7"/>
      <c r="BI237" s="7"/>
      <c r="BJ237" s="7"/>
      <c r="BK237" s="7"/>
      <c r="BL237" s="7"/>
      <c r="BM237" s="7"/>
      <c r="BN237" s="7"/>
      <c r="BO237" s="7"/>
      <c r="BP237" s="7"/>
      <c r="BQ237" s="11"/>
      <c r="BR237" s="7"/>
      <c r="BS237" s="11"/>
      <c r="BT237" s="11"/>
      <c r="BU237" s="11"/>
      <c r="BV237" s="11"/>
      <c r="BW237" s="11"/>
      <c r="BX237" s="11"/>
      <c r="BY237" s="11"/>
      <c r="BZ237" s="11"/>
      <c r="CA237" s="11"/>
      <c r="CB237" s="11"/>
      <c r="CC237" s="11"/>
      <c r="CD237" s="21"/>
      <c r="CE237" s="11"/>
      <c r="CG237" s="21"/>
      <c r="CI237" s="27"/>
      <c r="CJ237" s="21"/>
      <c r="CK237" s="2"/>
      <c r="CN237" s="7"/>
      <c r="CO237" s="7"/>
      <c r="CP237" s="46"/>
      <c r="CQ237" s="46"/>
      <c r="CR237" s="23"/>
    </row>
    <row r="238" spans="1:96" ht="38.25" hidden="1" customHeight="1">
      <c r="A238" s="11"/>
      <c r="B238" s="32"/>
      <c r="C238" s="11"/>
      <c r="D238" s="11"/>
      <c r="E238" s="11"/>
      <c r="F238" s="11"/>
      <c r="G238" s="11"/>
      <c r="H238" s="11"/>
      <c r="I238" s="11"/>
      <c r="J238" s="7"/>
      <c r="K238" s="7"/>
      <c r="L238" s="7"/>
      <c r="M238" s="7"/>
      <c r="N238" s="7"/>
      <c r="O238" s="7"/>
      <c r="P238" s="7"/>
      <c r="Q238" s="7"/>
      <c r="R238" s="7"/>
      <c r="S238" s="7"/>
      <c r="T238" s="7"/>
      <c r="U238" s="7"/>
      <c r="V238" s="7"/>
      <c r="W238" s="7"/>
      <c r="X238" s="7"/>
      <c r="Y238" s="7"/>
      <c r="Z238" s="7"/>
      <c r="AA238" s="7"/>
      <c r="AB238" s="7"/>
      <c r="AC238" s="7"/>
      <c r="AD238" s="7"/>
      <c r="AE238" s="7"/>
      <c r="AF238" s="34"/>
      <c r="AG238" s="34"/>
      <c r="AH238" s="7"/>
      <c r="AI238" s="7"/>
      <c r="AJ238" s="7"/>
      <c r="AK238" s="34"/>
      <c r="AL238" s="34"/>
      <c r="AM238" s="7"/>
      <c r="AN238" s="7"/>
      <c r="AO238" s="7"/>
      <c r="AP238" s="34"/>
      <c r="AQ238" s="34"/>
      <c r="AR238" s="7"/>
      <c r="AS238" s="7"/>
      <c r="AT238" s="7"/>
      <c r="AU238" s="34"/>
      <c r="AV238" s="34"/>
      <c r="AW238" s="7"/>
      <c r="AX238" s="7"/>
      <c r="AY238" s="7"/>
      <c r="AZ238" s="34"/>
      <c r="BA238" s="34"/>
      <c r="BB238" s="7"/>
      <c r="BC238" s="7"/>
      <c r="BD238" s="7"/>
      <c r="BE238" s="7"/>
      <c r="BF238" s="7"/>
      <c r="BG238" s="7"/>
      <c r="BH238" s="7"/>
      <c r="BI238" s="7"/>
      <c r="BJ238" s="7"/>
      <c r="BK238" s="7"/>
      <c r="BL238" s="7"/>
      <c r="BM238" s="7"/>
      <c r="BN238" s="7"/>
      <c r="BO238" s="7"/>
      <c r="BP238" s="7"/>
      <c r="BQ238" s="11"/>
      <c r="BR238" s="7"/>
      <c r="BS238" s="11"/>
      <c r="BT238" s="11"/>
      <c r="BU238" s="11"/>
      <c r="BV238" s="11"/>
      <c r="BW238" s="11"/>
      <c r="BX238" s="11"/>
      <c r="BY238" s="11"/>
      <c r="BZ238" s="11"/>
      <c r="CA238" s="11"/>
      <c r="CB238" s="11"/>
      <c r="CC238" s="11"/>
      <c r="CD238" s="21"/>
      <c r="CE238" s="11"/>
      <c r="CG238" s="21"/>
      <c r="CI238" s="27"/>
      <c r="CJ238" s="21"/>
      <c r="CN238" s="7"/>
      <c r="CO238" s="7"/>
      <c r="CP238" s="46"/>
      <c r="CQ238" s="46"/>
      <c r="CR238" s="23"/>
    </row>
    <row r="239" spans="1:96" ht="178.5" hidden="1" customHeight="1">
      <c r="A239" s="11"/>
      <c r="B239" s="32"/>
      <c r="C239" s="11"/>
      <c r="D239" s="11"/>
      <c r="E239" s="11"/>
      <c r="F239" s="11"/>
      <c r="G239" s="11"/>
      <c r="H239" s="11"/>
      <c r="I239" s="11"/>
      <c r="J239" s="7"/>
      <c r="K239" s="7"/>
      <c r="L239" s="7"/>
      <c r="M239" s="7"/>
      <c r="N239" s="7"/>
      <c r="O239" s="7"/>
      <c r="P239" s="7"/>
      <c r="Q239" s="7"/>
      <c r="R239" s="7"/>
      <c r="S239" s="7"/>
      <c r="T239" s="7"/>
      <c r="U239" s="7"/>
      <c r="V239" s="7"/>
      <c r="W239" s="7"/>
      <c r="X239" s="7"/>
      <c r="Y239" s="7"/>
      <c r="Z239" s="7"/>
      <c r="AA239" s="7"/>
      <c r="AB239" s="7"/>
      <c r="AC239" s="7"/>
      <c r="AD239" s="7"/>
      <c r="AE239" s="7"/>
      <c r="AF239" s="34"/>
      <c r="AG239" s="34"/>
      <c r="AH239" s="7"/>
      <c r="AI239" s="7"/>
      <c r="AJ239" s="7"/>
      <c r="AK239" s="34"/>
      <c r="AL239" s="34"/>
      <c r="AM239" s="7"/>
      <c r="AN239" s="7"/>
      <c r="AO239" s="7"/>
      <c r="AP239" s="34"/>
      <c r="AQ239" s="34"/>
      <c r="AR239" s="7"/>
      <c r="AS239" s="7"/>
      <c r="AT239" s="7"/>
      <c r="AU239" s="34"/>
      <c r="AV239" s="34"/>
      <c r="AW239" s="7"/>
      <c r="AX239" s="7"/>
      <c r="AY239" s="7"/>
      <c r="AZ239" s="34"/>
      <c r="BA239" s="34"/>
      <c r="BB239" s="7"/>
      <c r="BC239" s="7"/>
      <c r="BD239" s="7"/>
      <c r="BE239" s="7"/>
      <c r="BF239" s="7"/>
      <c r="BG239" s="7"/>
      <c r="BH239" s="7"/>
      <c r="BI239" s="7"/>
      <c r="BJ239" s="7"/>
      <c r="BK239" s="7"/>
      <c r="BL239" s="7"/>
      <c r="BM239" s="7"/>
      <c r="BN239" s="7"/>
      <c r="BO239" s="7"/>
      <c r="BP239" s="7"/>
      <c r="BQ239" s="11"/>
      <c r="BR239" s="7"/>
      <c r="BS239" s="11"/>
      <c r="BT239" s="11"/>
      <c r="BU239" s="11"/>
      <c r="BV239" s="11"/>
      <c r="BW239" s="11"/>
      <c r="BX239" s="11"/>
      <c r="BY239" s="11"/>
      <c r="BZ239" s="11"/>
      <c r="CA239" s="11"/>
      <c r="CB239" s="11"/>
      <c r="CC239" s="11"/>
      <c r="CD239" s="21"/>
      <c r="CE239" s="11"/>
      <c r="CG239" s="21"/>
      <c r="CI239" s="27"/>
      <c r="CJ239" s="21"/>
      <c r="CN239" s="7"/>
      <c r="CO239" s="7"/>
      <c r="CP239" s="46"/>
      <c r="CQ239" s="46"/>
      <c r="CR239" s="23"/>
    </row>
    <row r="240" spans="1:96" s="4" customFormat="1" ht="37.5" hidden="1" customHeight="1">
      <c r="A240" s="11"/>
      <c r="B240" s="32"/>
      <c r="C240" s="32"/>
      <c r="D240" s="11"/>
      <c r="E240" s="11"/>
      <c r="F240" s="11"/>
      <c r="G240" s="11"/>
      <c r="H240" s="11"/>
      <c r="I240" s="11"/>
      <c r="J240" s="7"/>
      <c r="K240" s="7"/>
      <c r="L240" s="11"/>
      <c r="M240" s="11"/>
      <c r="N240" s="11"/>
      <c r="O240" s="11"/>
      <c r="P240" s="11"/>
      <c r="Q240" s="11"/>
      <c r="R240" s="11"/>
      <c r="S240" s="11"/>
      <c r="T240" s="11"/>
      <c r="U240" s="11"/>
      <c r="V240" s="11"/>
      <c r="W240" s="11"/>
      <c r="X240" s="11"/>
      <c r="Y240" s="11"/>
      <c r="Z240" s="11"/>
      <c r="AA240" s="7"/>
      <c r="AB240" s="7"/>
      <c r="AC240" s="7"/>
      <c r="AD240" s="7"/>
      <c r="AE240" s="7"/>
      <c r="AF240" s="34"/>
      <c r="AG240" s="34"/>
      <c r="AH240" s="7"/>
      <c r="AI240" s="7"/>
      <c r="AJ240" s="7"/>
      <c r="AK240" s="34"/>
      <c r="AL240" s="34"/>
      <c r="AM240" s="7"/>
      <c r="AN240" s="7"/>
      <c r="AO240" s="7"/>
      <c r="AP240" s="34"/>
      <c r="AQ240" s="34"/>
      <c r="AR240" s="7"/>
      <c r="AS240" s="7"/>
      <c r="AT240" s="7"/>
      <c r="AU240" s="34"/>
      <c r="AV240" s="34"/>
      <c r="AW240" s="7"/>
      <c r="AX240" s="7"/>
      <c r="AY240" s="7"/>
      <c r="AZ240" s="34"/>
      <c r="BA240" s="34"/>
      <c r="BB240" s="7"/>
      <c r="BC240" s="7"/>
      <c r="BD240" s="7"/>
      <c r="BE240" s="7"/>
      <c r="BF240" s="7"/>
      <c r="BG240" s="7"/>
      <c r="BH240" s="7"/>
      <c r="BI240" s="7"/>
      <c r="BJ240" s="7"/>
      <c r="BK240" s="7"/>
      <c r="BL240" s="7"/>
      <c r="BM240" s="7"/>
      <c r="BN240" s="7"/>
      <c r="BO240" s="7"/>
      <c r="BP240" s="7"/>
      <c r="BQ240" s="11"/>
      <c r="BR240" s="7"/>
      <c r="BS240" s="11"/>
      <c r="BT240" s="11"/>
      <c r="BU240" s="11"/>
      <c r="BV240" s="11"/>
      <c r="BW240" s="11"/>
      <c r="BX240" s="11"/>
      <c r="BY240" s="11"/>
      <c r="BZ240" s="11"/>
      <c r="CA240" s="11"/>
      <c r="CB240" s="11"/>
      <c r="CC240" s="11"/>
      <c r="CD240" s="21"/>
      <c r="CE240" s="11"/>
      <c r="CG240" s="21"/>
      <c r="CI240" s="27"/>
      <c r="CJ240" s="21"/>
      <c r="CK240" s="2"/>
      <c r="CN240" s="7"/>
      <c r="CO240" s="7"/>
      <c r="CP240" s="46"/>
      <c r="CQ240" s="46"/>
      <c r="CR240" s="23"/>
    </row>
    <row r="241" spans="1:96" ht="77.25" hidden="1" customHeight="1">
      <c r="A241" s="16"/>
      <c r="B241" s="24"/>
      <c r="C241" s="24"/>
      <c r="D241" s="16"/>
      <c r="E241" s="16"/>
      <c r="F241" s="16"/>
      <c r="G241" s="16"/>
      <c r="H241" s="16"/>
      <c r="I241" s="16"/>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11"/>
      <c r="BR241" s="25"/>
      <c r="BS241" s="11"/>
      <c r="BT241" s="11"/>
      <c r="BU241" s="11"/>
      <c r="BV241" s="11"/>
      <c r="BW241" s="11"/>
      <c r="BX241" s="11"/>
      <c r="BY241" s="11"/>
      <c r="BZ241" s="11"/>
      <c r="CA241" s="11"/>
      <c r="CB241" s="11"/>
      <c r="CC241" s="11"/>
      <c r="CD241" s="18"/>
      <c r="CE241" s="16"/>
      <c r="CG241" s="21"/>
      <c r="CJ241" s="21"/>
      <c r="CN241" s="120"/>
      <c r="CO241" s="7"/>
      <c r="CP241" s="26"/>
      <c r="CQ241" s="26"/>
      <c r="CR241" s="23"/>
    </row>
    <row r="242" spans="1:96" ht="147.75" hidden="1" customHeight="1">
      <c r="A242" s="29"/>
      <c r="B242" s="24"/>
      <c r="C242" s="24"/>
      <c r="D242" s="16"/>
      <c r="E242" s="16"/>
      <c r="F242" s="16"/>
      <c r="G242" s="11"/>
      <c r="H242" s="30"/>
      <c r="I242" s="11"/>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11"/>
      <c r="BR242" s="35"/>
      <c r="BS242" s="11"/>
      <c r="BT242" s="11"/>
      <c r="BU242" s="11"/>
      <c r="BV242" s="11"/>
      <c r="BW242" s="11"/>
      <c r="BX242" s="11"/>
      <c r="BY242" s="11"/>
      <c r="BZ242" s="11"/>
      <c r="CA242" s="11"/>
      <c r="CB242" s="11"/>
      <c r="CC242" s="11"/>
      <c r="CD242" s="18"/>
      <c r="CE242" s="11"/>
      <c r="CG242" s="21"/>
      <c r="CI242" s="27"/>
      <c r="CJ242" s="21"/>
      <c r="CN242" s="7"/>
      <c r="CO242" s="7"/>
      <c r="CP242" s="36"/>
      <c r="CQ242" s="36"/>
      <c r="CR242" s="23"/>
    </row>
    <row r="243" spans="1:96" ht="93.75" hidden="1" customHeight="1">
      <c r="A243" s="11"/>
      <c r="B243" s="32"/>
      <c r="C243" s="11"/>
      <c r="D243" s="11"/>
      <c r="E243" s="11"/>
      <c r="F243" s="11"/>
      <c r="G243" s="11"/>
      <c r="H243" s="11"/>
      <c r="I243" s="11"/>
      <c r="J243" s="7"/>
      <c r="K243" s="7"/>
      <c r="L243" s="7"/>
      <c r="M243" s="7"/>
      <c r="N243" s="7"/>
      <c r="O243" s="7"/>
      <c r="P243" s="7"/>
      <c r="Q243" s="7"/>
      <c r="R243" s="7"/>
      <c r="S243" s="7"/>
      <c r="T243" s="7"/>
      <c r="U243" s="7"/>
      <c r="V243" s="7"/>
      <c r="W243" s="7"/>
      <c r="X243" s="7"/>
      <c r="Y243" s="7"/>
      <c r="Z243" s="7"/>
      <c r="AA243" s="7"/>
      <c r="AB243" s="7"/>
      <c r="AC243" s="7"/>
      <c r="AD243" s="7"/>
      <c r="AE243" s="7"/>
      <c r="AF243" s="19"/>
      <c r="AG243" s="19"/>
      <c r="AH243" s="11"/>
      <c r="AI243" s="11"/>
      <c r="AJ243" s="11"/>
      <c r="AK243" s="19"/>
      <c r="AL243" s="19"/>
      <c r="AM243" s="11"/>
      <c r="AN243" s="11"/>
      <c r="AO243" s="11"/>
      <c r="AP243" s="19"/>
      <c r="AQ243" s="19"/>
      <c r="AR243" s="11"/>
      <c r="AS243" s="11"/>
      <c r="AT243" s="11"/>
      <c r="AU243" s="19"/>
      <c r="AV243" s="19"/>
      <c r="AW243" s="11"/>
      <c r="AX243" s="11"/>
      <c r="AY243" s="11"/>
      <c r="AZ243" s="19"/>
      <c r="BA243" s="19"/>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21"/>
      <c r="CE243" s="11"/>
      <c r="CG243" s="21"/>
      <c r="CJ243" s="21"/>
      <c r="CN243" s="7"/>
      <c r="CO243" s="7"/>
      <c r="CP243" s="84"/>
      <c r="CQ243" s="84"/>
      <c r="CR243" s="23"/>
    </row>
    <row r="244" spans="1:96" ht="107.7" hidden="1" customHeight="1">
      <c r="A244" s="29"/>
      <c r="B244" s="24"/>
      <c r="C244" s="24"/>
      <c r="D244" s="16"/>
      <c r="E244" s="16"/>
      <c r="F244" s="16"/>
      <c r="G244" s="16"/>
      <c r="H244" s="16"/>
      <c r="I244" s="11"/>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11"/>
      <c r="BR244" s="35"/>
      <c r="BS244" s="11"/>
      <c r="BT244" s="11"/>
      <c r="BU244" s="11"/>
      <c r="BV244" s="11"/>
      <c r="BW244" s="11"/>
      <c r="BX244" s="11"/>
      <c r="BY244" s="11"/>
      <c r="BZ244" s="11"/>
      <c r="CA244" s="11"/>
      <c r="CB244" s="11"/>
      <c r="CC244" s="11"/>
      <c r="CD244" s="21"/>
      <c r="CE244" s="11"/>
      <c r="CG244" s="21"/>
      <c r="CJ244" s="21"/>
      <c r="CN244" s="7"/>
      <c r="CO244" s="7"/>
      <c r="CP244" s="36"/>
      <c r="CQ244" s="36"/>
      <c r="CR244" s="23"/>
    </row>
    <row r="245" spans="1:96" ht="96.75" hidden="1" customHeight="1">
      <c r="A245" s="11"/>
      <c r="B245" s="37"/>
      <c r="C245" s="11"/>
      <c r="D245" s="16"/>
      <c r="E245" s="16"/>
      <c r="F245" s="16"/>
      <c r="G245" s="30"/>
      <c r="H245" s="11"/>
      <c r="I245" s="11"/>
      <c r="J245" s="62"/>
      <c r="K245" s="62"/>
      <c r="L245" s="62"/>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11"/>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62"/>
      <c r="BH245" s="62"/>
      <c r="BI245" s="62"/>
      <c r="BJ245" s="62"/>
      <c r="BK245" s="62"/>
      <c r="BL245" s="62"/>
      <c r="BM245" s="62"/>
      <c r="BN245" s="62"/>
      <c r="BO245" s="62"/>
      <c r="BP245" s="62"/>
      <c r="BQ245" s="11"/>
      <c r="BR245" s="62"/>
      <c r="BS245" s="11"/>
      <c r="BT245" s="11"/>
      <c r="BU245" s="11"/>
      <c r="BV245" s="11"/>
      <c r="BW245" s="11"/>
      <c r="BX245" s="11"/>
      <c r="BY245" s="11"/>
      <c r="BZ245" s="11"/>
      <c r="CA245" s="11"/>
      <c r="CB245" s="11"/>
      <c r="CC245" s="11"/>
      <c r="CD245" s="21"/>
      <c r="CE245" s="11"/>
      <c r="CG245" s="21"/>
      <c r="CJ245" s="21"/>
      <c r="CN245" s="7"/>
      <c r="CO245" s="7"/>
      <c r="CP245" s="76"/>
      <c r="CQ245" s="76"/>
      <c r="CR245" s="23"/>
    </row>
    <row r="246" spans="1:96" ht="140.25" hidden="1" customHeight="1">
      <c r="A246" s="11"/>
      <c r="B246" s="32"/>
      <c r="C246" s="11"/>
      <c r="D246" s="11"/>
      <c r="E246" s="11"/>
      <c r="F246" s="11"/>
      <c r="G246" s="11"/>
      <c r="H246" s="11"/>
      <c r="I246" s="11"/>
      <c r="J246" s="7"/>
      <c r="K246" s="7"/>
      <c r="L246" s="25"/>
      <c r="M246" s="25"/>
      <c r="N246" s="25"/>
      <c r="O246" s="25"/>
      <c r="P246" s="25"/>
      <c r="Q246" s="25"/>
      <c r="R246" s="25"/>
      <c r="S246" s="25"/>
      <c r="T246" s="25"/>
      <c r="U246" s="25"/>
      <c r="V246" s="25"/>
      <c r="W246" s="25"/>
      <c r="X246" s="25"/>
      <c r="Y246" s="25"/>
      <c r="Z246" s="25"/>
      <c r="AA246" s="7"/>
      <c r="AB246" s="7"/>
      <c r="AC246" s="25"/>
      <c r="AD246" s="25"/>
      <c r="AE246" s="25"/>
      <c r="AF246" s="7"/>
      <c r="AG246" s="7"/>
      <c r="AH246" s="25"/>
      <c r="AI246" s="25"/>
      <c r="AJ246" s="25"/>
      <c r="AK246" s="7"/>
      <c r="AL246" s="7"/>
      <c r="AM246" s="25"/>
      <c r="AN246" s="7"/>
      <c r="AO246" s="25"/>
      <c r="AP246" s="7"/>
      <c r="AQ246" s="7"/>
      <c r="AR246" s="25"/>
      <c r="AS246" s="7"/>
      <c r="AT246" s="25"/>
      <c r="AU246" s="7"/>
      <c r="AV246" s="7"/>
      <c r="AW246" s="25"/>
      <c r="AX246" s="7"/>
      <c r="AY246" s="25"/>
      <c r="AZ246" s="7"/>
      <c r="BA246" s="7"/>
      <c r="BB246" s="25"/>
      <c r="BC246" s="25"/>
      <c r="BD246" s="25"/>
      <c r="BE246" s="7"/>
      <c r="BF246" s="7"/>
      <c r="BG246" s="7"/>
      <c r="BH246" s="7"/>
      <c r="BI246" s="25"/>
      <c r="BJ246" s="25"/>
      <c r="BK246" s="25"/>
      <c r="BL246" s="7"/>
      <c r="BM246" s="7"/>
      <c r="BN246" s="7"/>
      <c r="BO246" s="7"/>
      <c r="BP246" s="7"/>
      <c r="BQ246" s="63"/>
      <c r="BR246" s="7"/>
      <c r="BS246" s="63"/>
      <c r="BT246" s="63"/>
      <c r="BU246" s="63"/>
      <c r="BV246" s="63"/>
      <c r="BW246" s="63"/>
      <c r="BX246" s="63"/>
      <c r="BY246" s="63"/>
      <c r="BZ246" s="63"/>
      <c r="CA246" s="63"/>
      <c r="CB246" s="11"/>
      <c r="CC246" s="11"/>
      <c r="CD246" s="21"/>
      <c r="CE246" s="11"/>
      <c r="CG246" s="21"/>
      <c r="CJ246" s="21"/>
      <c r="CN246" s="7"/>
      <c r="CO246" s="7"/>
      <c r="CP246" s="46"/>
      <c r="CQ246" s="46"/>
      <c r="CR246" s="23"/>
    </row>
    <row r="247" spans="1:96" ht="93.45" hidden="1" customHeight="1">
      <c r="A247" s="11"/>
      <c r="B247" s="37"/>
      <c r="C247" s="24"/>
      <c r="D247" s="30"/>
      <c r="E247" s="30"/>
      <c r="F247" s="30"/>
      <c r="G247" s="11"/>
      <c r="H247" s="11"/>
      <c r="I247" s="11"/>
      <c r="J247" s="76"/>
      <c r="K247" s="76"/>
      <c r="L247" s="76"/>
      <c r="M247" s="76"/>
      <c r="N247" s="76"/>
      <c r="O247" s="76"/>
      <c r="P247" s="76"/>
      <c r="Q247" s="76"/>
      <c r="R247" s="76"/>
      <c r="S247" s="76"/>
      <c r="T247" s="76"/>
      <c r="U247" s="76"/>
      <c r="V247" s="76"/>
      <c r="W247" s="76"/>
      <c r="X247" s="76"/>
      <c r="Y247" s="76"/>
      <c r="Z247" s="76"/>
      <c r="AA247" s="76"/>
      <c r="AB247" s="76"/>
      <c r="AC247" s="76"/>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11"/>
      <c r="BR247" s="76"/>
      <c r="BS247" s="11"/>
      <c r="BT247" s="61"/>
      <c r="BU247" s="11"/>
      <c r="BV247" s="42"/>
      <c r="BW247" s="78"/>
      <c r="BX247" s="121"/>
      <c r="BY247" s="122"/>
      <c r="BZ247" s="11"/>
      <c r="CA247" s="11"/>
      <c r="CB247" s="11"/>
      <c r="CC247" s="11"/>
      <c r="CD247" s="21"/>
      <c r="CE247" s="11"/>
      <c r="CG247" s="21"/>
      <c r="CJ247" s="21"/>
      <c r="CN247" s="7"/>
      <c r="CO247" s="7"/>
      <c r="CP247" s="76"/>
      <c r="CQ247" s="76"/>
      <c r="CR247" s="23"/>
    </row>
    <row r="248" spans="1:96" ht="216" hidden="1" customHeight="1">
      <c r="A248" s="11"/>
      <c r="B248" s="32"/>
      <c r="C248" s="32"/>
      <c r="D248" s="11"/>
      <c r="E248" s="11"/>
      <c r="F248" s="11"/>
      <c r="G248" s="11"/>
      <c r="H248" s="11"/>
      <c r="I248" s="16"/>
      <c r="J248" s="7"/>
      <c r="K248" s="7"/>
      <c r="L248" s="25"/>
      <c r="M248" s="25"/>
      <c r="N248" s="25"/>
      <c r="O248" s="25"/>
      <c r="P248" s="25"/>
      <c r="Q248" s="25"/>
      <c r="R248" s="25"/>
      <c r="S248" s="25"/>
      <c r="T248" s="25"/>
      <c r="U248" s="25"/>
      <c r="V248" s="25"/>
      <c r="W248" s="25"/>
      <c r="X248" s="25"/>
      <c r="Y248" s="25"/>
      <c r="Z248" s="25"/>
      <c r="AA248" s="7"/>
      <c r="AB248" s="7"/>
      <c r="AC248" s="7"/>
      <c r="AD248" s="7"/>
      <c r="AE248" s="7"/>
      <c r="AF248" s="7"/>
      <c r="AG248" s="7"/>
      <c r="AH248" s="11"/>
      <c r="AI248" s="61"/>
      <c r="AJ248" s="46"/>
      <c r="AK248" s="7"/>
      <c r="AL248" s="7"/>
      <c r="AM248" s="11"/>
      <c r="AN248" s="61"/>
      <c r="AO248" s="61"/>
      <c r="AP248" s="7"/>
      <c r="AQ248" s="7"/>
      <c r="AR248" s="11"/>
      <c r="AS248" s="61"/>
      <c r="AT248" s="61"/>
      <c r="AU248" s="7"/>
      <c r="AV248" s="7"/>
      <c r="AW248" s="11"/>
      <c r="AX248" s="61"/>
      <c r="AY248" s="61"/>
      <c r="AZ248" s="7"/>
      <c r="BA248" s="7"/>
      <c r="BB248" s="11"/>
      <c r="BC248" s="61"/>
      <c r="BD248" s="11"/>
      <c r="BE248" s="61"/>
      <c r="BF248" s="61"/>
      <c r="BG248" s="61"/>
      <c r="BH248" s="61"/>
      <c r="BI248" s="61"/>
      <c r="BJ248" s="61"/>
      <c r="BK248" s="61"/>
      <c r="BL248" s="61"/>
      <c r="BM248" s="61"/>
      <c r="BN248" s="61"/>
      <c r="BO248" s="61"/>
      <c r="BP248" s="61"/>
      <c r="BQ248" s="11"/>
      <c r="BR248" s="61"/>
      <c r="BS248" s="11"/>
      <c r="BT248" s="14"/>
      <c r="BU248" s="11"/>
      <c r="BV248" s="14"/>
      <c r="BW248" s="14"/>
      <c r="BX248" s="14"/>
      <c r="BY248" s="14"/>
      <c r="BZ248" s="14"/>
      <c r="CA248" s="14"/>
      <c r="CB248" s="11"/>
      <c r="CC248" s="11"/>
      <c r="CD248" s="21"/>
      <c r="CE248" s="11"/>
      <c r="CG248" s="21"/>
      <c r="CJ248" s="21"/>
      <c r="CN248" s="7"/>
      <c r="CO248" s="7"/>
      <c r="CP248" s="64"/>
      <c r="CQ248" s="64"/>
      <c r="CR248" s="23"/>
    </row>
    <row r="249" spans="1:96" ht="211.95" hidden="1" customHeight="1">
      <c r="A249" s="11"/>
      <c r="B249" s="32"/>
      <c r="C249" s="11"/>
      <c r="D249" s="11"/>
      <c r="E249" s="11"/>
      <c r="F249" s="11"/>
      <c r="G249" s="11"/>
      <c r="H249" s="11"/>
      <c r="I249" s="11"/>
      <c r="J249" s="7"/>
      <c r="K249" s="7"/>
      <c r="L249" s="7"/>
      <c r="M249" s="7"/>
      <c r="N249" s="7"/>
      <c r="O249" s="7"/>
      <c r="P249" s="7"/>
      <c r="Q249" s="7"/>
      <c r="R249" s="7"/>
      <c r="S249" s="7"/>
      <c r="T249" s="7"/>
      <c r="U249" s="7"/>
      <c r="V249" s="7"/>
      <c r="W249" s="7"/>
      <c r="X249" s="7"/>
      <c r="Y249" s="7"/>
      <c r="Z249" s="7"/>
      <c r="AA249" s="7"/>
      <c r="AB249" s="7"/>
      <c r="AC249" s="7"/>
      <c r="AD249" s="7"/>
      <c r="AE249" s="7"/>
      <c r="AF249" s="19"/>
      <c r="AG249" s="19"/>
      <c r="AH249" s="11"/>
      <c r="AI249" s="11"/>
      <c r="AJ249" s="11"/>
      <c r="AK249" s="19"/>
      <c r="AL249" s="19"/>
      <c r="AM249" s="11"/>
      <c r="AN249" s="11"/>
      <c r="AO249" s="11"/>
      <c r="AP249" s="19"/>
      <c r="AQ249" s="19"/>
      <c r="AR249" s="11"/>
      <c r="AS249" s="11"/>
      <c r="AT249" s="11"/>
      <c r="AU249" s="19"/>
      <c r="AV249" s="19"/>
      <c r="AW249" s="11"/>
      <c r="AX249" s="11"/>
      <c r="AY249" s="11"/>
      <c r="AZ249" s="19"/>
      <c r="BA249" s="19"/>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21"/>
      <c r="CE249" s="11"/>
      <c r="CG249" s="21"/>
      <c r="CJ249" s="21"/>
      <c r="CN249" s="7"/>
      <c r="CO249" s="7"/>
      <c r="CP249" s="84"/>
      <c r="CQ249" s="84"/>
      <c r="CR249" s="23"/>
    </row>
    <row r="250" spans="1:96" ht="110.25" hidden="1" customHeight="1">
      <c r="A250" s="11"/>
      <c r="B250" s="32"/>
      <c r="C250" s="11"/>
      <c r="D250" s="11"/>
      <c r="E250" s="11"/>
      <c r="F250" s="11"/>
      <c r="G250" s="11"/>
      <c r="H250" s="11"/>
      <c r="I250" s="11"/>
      <c r="J250" s="46"/>
      <c r="K250" s="46"/>
      <c r="L250" s="25"/>
      <c r="M250" s="25"/>
      <c r="N250" s="25"/>
      <c r="O250" s="25"/>
      <c r="P250" s="25"/>
      <c r="Q250" s="25"/>
      <c r="R250" s="25"/>
      <c r="S250" s="25"/>
      <c r="T250" s="25"/>
      <c r="U250" s="25"/>
      <c r="V250" s="25"/>
      <c r="W250" s="25"/>
      <c r="X250" s="25"/>
      <c r="Y250" s="25"/>
      <c r="Z250" s="25"/>
      <c r="AA250" s="46"/>
      <c r="AB250" s="46"/>
      <c r="AC250" s="7"/>
      <c r="AD250" s="7"/>
      <c r="AE250" s="7"/>
      <c r="AF250" s="46"/>
      <c r="AG250" s="46"/>
      <c r="AH250" s="11"/>
      <c r="AI250" s="61"/>
      <c r="AJ250" s="46"/>
      <c r="AK250" s="46"/>
      <c r="AL250" s="46"/>
      <c r="AM250" s="11"/>
      <c r="AN250" s="61"/>
      <c r="AO250" s="61"/>
      <c r="AP250" s="46"/>
      <c r="AQ250" s="46"/>
      <c r="AR250" s="11"/>
      <c r="AS250" s="61"/>
      <c r="AT250" s="61"/>
      <c r="AU250" s="46"/>
      <c r="AV250" s="46"/>
      <c r="AW250" s="11"/>
      <c r="AX250" s="61"/>
      <c r="AY250" s="61"/>
      <c r="AZ250" s="46"/>
      <c r="BA250" s="46"/>
      <c r="BB250" s="11"/>
      <c r="BC250" s="61"/>
      <c r="BD250" s="11"/>
      <c r="BE250" s="61"/>
      <c r="BF250" s="61"/>
      <c r="BG250" s="61"/>
      <c r="BH250" s="61"/>
      <c r="BI250" s="61"/>
      <c r="BJ250" s="61"/>
      <c r="BK250" s="61"/>
      <c r="BL250" s="61"/>
      <c r="BM250" s="61"/>
      <c r="BN250" s="61"/>
      <c r="BO250" s="61"/>
      <c r="BP250" s="61"/>
      <c r="BQ250" s="11"/>
      <c r="BR250" s="61"/>
      <c r="BS250" s="11"/>
      <c r="BT250" s="14"/>
      <c r="BU250" s="11"/>
      <c r="BV250" s="14"/>
      <c r="BW250" s="14"/>
      <c r="BX250" s="14"/>
      <c r="BY250" s="11"/>
      <c r="BZ250" s="14"/>
      <c r="CA250" s="14"/>
      <c r="CB250" s="11"/>
      <c r="CC250" s="11"/>
      <c r="CD250" s="21"/>
      <c r="CE250" s="11"/>
      <c r="CG250" s="21"/>
      <c r="CJ250" s="21"/>
      <c r="CN250" s="7"/>
      <c r="CO250" s="7"/>
      <c r="CP250" s="64"/>
      <c r="CQ250" s="64"/>
      <c r="CR250" s="23"/>
    </row>
    <row r="251" spans="1:96" s="4" customFormat="1" hidden="1">
      <c r="A251" s="11"/>
      <c r="B251" s="32"/>
      <c r="C251" s="11"/>
      <c r="D251" s="11"/>
      <c r="E251" s="11"/>
      <c r="F251" s="11"/>
      <c r="G251" s="7"/>
      <c r="H251" s="11"/>
      <c r="I251" s="71"/>
      <c r="J251" s="71"/>
      <c r="K251" s="71"/>
      <c r="L251" s="25"/>
      <c r="M251" s="25"/>
      <c r="N251" s="25"/>
      <c r="O251" s="25"/>
      <c r="P251" s="25"/>
      <c r="Q251" s="25"/>
      <c r="R251" s="25"/>
      <c r="S251" s="25"/>
      <c r="T251" s="25"/>
      <c r="U251" s="25"/>
      <c r="V251" s="25"/>
      <c r="W251" s="25"/>
      <c r="X251" s="25"/>
      <c r="Y251" s="25"/>
      <c r="Z251" s="25"/>
      <c r="AA251" s="71"/>
      <c r="AB251" s="71"/>
      <c r="AC251" s="7"/>
      <c r="AD251" s="7"/>
      <c r="AE251" s="7"/>
      <c r="AF251" s="46"/>
      <c r="AG251" s="46"/>
      <c r="AH251" s="11"/>
      <c r="AI251" s="61"/>
      <c r="AJ251" s="46"/>
      <c r="AK251" s="46"/>
      <c r="AL251" s="46"/>
      <c r="AM251" s="11"/>
      <c r="AN251" s="61"/>
      <c r="AO251" s="61"/>
      <c r="AP251" s="46"/>
      <c r="AQ251" s="46"/>
      <c r="AR251" s="11"/>
      <c r="AS251" s="61"/>
      <c r="AT251" s="61"/>
      <c r="AU251" s="46"/>
      <c r="AV251" s="46"/>
      <c r="AW251" s="11"/>
      <c r="AX251" s="61"/>
      <c r="AY251" s="61"/>
      <c r="AZ251" s="46"/>
      <c r="BA251" s="46"/>
      <c r="BB251" s="11"/>
      <c r="BC251" s="61"/>
      <c r="BD251" s="11"/>
      <c r="BE251" s="61"/>
      <c r="BF251" s="61"/>
      <c r="BG251" s="61"/>
      <c r="BH251" s="61"/>
      <c r="BI251" s="61"/>
      <c r="BJ251" s="61"/>
      <c r="BK251" s="61"/>
      <c r="BL251" s="61"/>
      <c r="BM251" s="61"/>
      <c r="BN251" s="61"/>
      <c r="BO251" s="61"/>
      <c r="BP251" s="61"/>
      <c r="BQ251" s="11"/>
      <c r="BR251" s="61"/>
      <c r="BS251" s="11"/>
      <c r="BT251" s="11"/>
      <c r="BU251" s="11"/>
      <c r="BV251" s="14"/>
      <c r="BW251" s="11"/>
      <c r="BX251" s="11"/>
      <c r="BY251" s="11"/>
      <c r="BZ251" s="11"/>
      <c r="CA251" s="11"/>
      <c r="CB251" s="11"/>
      <c r="CC251" s="11"/>
      <c r="CD251" s="21"/>
      <c r="CE251" s="11"/>
      <c r="CG251" s="18"/>
      <c r="CI251" s="27"/>
      <c r="CJ251" s="21"/>
      <c r="CK251" s="2"/>
      <c r="CN251" s="7"/>
      <c r="CO251" s="7"/>
      <c r="CP251" s="64"/>
      <c r="CQ251" s="64"/>
      <c r="CR251" s="23"/>
    </row>
    <row r="252" spans="1:96" s="4" customFormat="1" hidden="1">
      <c r="A252" s="11"/>
      <c r="B252" s="32"/>
      <c r="C252" s="11"/>
      <c r="D252" s="11"/>
      <c r="E252" s="11"/>
      <c r="F252" s="11"/>
      <c r="G252" s="7"/>
      <c r="H252" s="11"/>
      <c r="I252" s="71"/>
      <c r="J252" s="71"/>
      <c r="K252" s="71"/>
      <c r="L252" s="25"/>
      <c r="M252" s="25"/>
      <c r="N252" s="25"/>
      <c r="O252" s="25"/>
      <c r="P252" s="25"/>
      <c r="Q252" s="25"/>
      <c r="R252" s="25"/>
      <c r="S252" s="25"/>
      <c r="T252" s="25"/>
      <c r="U252" s="25"/>
      <c r="V252" s="25"/>
      <c r="W252" s="25"/>
      <c r="X252" s="25"/>
      <c r="Y252" s="25"/>
      <c r="Z252" s="25"/>
      <c r="AA252" s="71"/>
      <c r="AB252" s="71"/>
      <c r="AC252" s="7"/>
      <c r="AD252" s="7"/>
      <c r="AE252" s="7"/>
      <c r="AF252" s="46"/>
      <c r="AG252" s="46"/>
      <c r="AH252" s="11"/>
      <c r="AI252" s="61"/>
      <c r="AJ252" s="46"/>
      <c r="AK252" s="46"/>
      <c r="AL252" s="46"/>
      <c r="AM252" s="11"/>
      <c r="AN252" s="61"/>
      <c r="AO252" s="61"/>
      <c r="AP252" s="46"/>
      <c r="AQ252" s="46"/>
      <c r="AR252" s="11"/>
      <c r="AS252" s="61"/>
      <c r="AT252" s="61"/>
      <c r="AU252" s="46"/>
      <c r="AV252" s="46"/>
      <c r="AW252" s="11"/>
      <c r="AX252" s="61"/>
      <c r="AY252" s="61"/>
      <c r="AZ252" s="46"/>
      <c r="BA252" s="46"/>
      <c r="BB252" s="11"/>
      <c r="BC252" s="61"/>
      <c r="BD252" s="11"/>
      <c r="BE252" s="61"/>
      <c r="BF252" s="61"/>
      <c r="BG252" s="61"/>
      <c r="BH252" s="61"/>
      <c r="BI252" s="61"/>
      <c r="BJ252" s="61"/>
      <c r="BK252" s="61"/>
      <c r="BL252" s="61"/>
      <c r="BM252" s="61"/>
      <c r="BN252" s="61"/>
      <c r="BO252" s="61"/>
      <c r="BP252" s="61"/>
      <c r="BQ252" s="11"/>
      <c r="BR252" s="61"/>
      <c r="BS252" s="11"/>
      <c r="BT252" s="77"/>
      <c r="BU252" s="11"/>
      <c r="BV252" s="14"/>
      <c r="BW252" s="14"/>
      <c r="BX252" s="14"/>
      <c r="BY252" s="11"/>
      <c r="BZ252" s="14"/>
      <c r="CA252" s="14"/>
      <c r="CB252" s="11"/>
      <c r="CC252" s="11"/>
      <c r="CD252" s="21"/>
      <c r="CE252" s="11"/>
      <c r="CG252" s="21"/>
      <c r="CI252" s="27"/>
      <c r="CJ252" s="21"/>
      <c r="CK252" s="2"/>
      <c r="CN252" s="7"/>
      <c r="CO252" s="7"/>
      <c r="CP252" s="64"/>
      <c r="CQ252" s="64"/>
      <c r="CR252" s="23"/>
    </row>
    <row r="253" spans="1:96" s="4" customFormat="1" hidden="1">
      <c r="A253" s="11"/>
      <c r="B253" s="32"/>
      <c r="C253" s="11"/>
      <c r="D253" s="11"/>
      <c r="E253" s="11"/>
      <c r="F253" s="11"/>
      <c r="G253" s="11"/>
      <c r="H253" s="11"/>
      <c r="I253" s="11"/>
      <c r="J253" s="46"/>
      <c r="K253" s="46"/>
      <c r="L253" s="25"/>
      <c r="M253" s="25"/>
      <c r="N253" s="25"/>
      <c r="O253" s="25"/>
      <c r="P253" s="25"/>
      <c r="Q253" s="25"/>
      <c r="R253" s="25"/>
      <c r="S253" s="25"/>
      <c r="T253" s="25"/>
      <c r="U253" s="25"/>
      <c r="V253" s="25"/>
      <c r="W253" s="25"/>
      <c r="X253" s="25"/>
      <c r="Y253" s="25"/>
      <c r="Z253" s="25"/>
      <c r="AA253" s="46"/>
      <c r="AB253" s="46"/>
      <c r="AC253" s="7"/>
      <c r="AD253" s="7"/>
      <c r="AE253" s="7"/>
      <c r="AF253" s="46"/>
      <c r="AG253" s="46"/>
      <c r="AH253" s="11"/>
      <c r="AI253" s="61"/>
      <c r="AJ253" s="46"/>
      <c r="AK253" s="46"/>
      <c r="AL253" s="46"/>
      <c r="AM253" s="11"/>
      <c r="AN253" s="61"/>
      <c r="AO253" s="61"/>
      <c r="AP253" s="46"/>
      <c r="AQ253" s="46"/>
      <c r="AR253" s="11"/>
      <c r="AS253" s="61"/>
      <c r="AT253" s="61"/>
      <c r="AU253" s="46"/>
      <c r="AV253" s="46"/>
      <c r="AW253" s="11"/>
      <c r="AX253" s="61"/>
      <c r="AY253" s="61"/>
      <c r="AZ253" s="46"/>
      <c r="BA253" s="46"/>
      <c r="BB253" s="11"/>
      <c r="BC253" s="61"/>
      <c r="BD253" s="11"/>
      <c r="BE253" s="61"/>
      <c r="BF253" s="61"/>
      <c r="BG253" s="61"/>
      <c r="BH253" s="61"/>
      <c r="BI253" s="61"/>
      <c r="BJ253" s="61"/>
      <c r="BK253" s="61"/>
      <c r="BL253" s="61"/>
      <c r="BM253" s="61"/>
      <c r="BN253" s="61"/>
      <c r="BO253" s="61"/>
      <c r="BP253" s="61"/>
      <c r="BQ253" s="14"/>
      <c r="BR253" s="61"/>
      <c r="BS253" s="14"/>
      <c r="BT253" s="11"/>
      <c r="BU253" s="14"/>
      <c r="BV253" s="14"/>
      <c r="BW253" s="14"/>
      <c r="BX253" s="14"/>
      <c r="BY253" s="14"/>
      <c r="BZ253" s="14"/>
      <c r="CA253" s="14"/>
      <c r="CB253" s="11"/>
      <c r="CC253" s="11"/>
      <c r="CD253" s="21"/>
      <c r="CE253" s="11"/>
      <c r="CG253" s="21"/>
      <c r="CI253" s="27"/>
      <c r="CJ253" s="21"/>
      <c r="CK253" s="2"/>
      <c r="CN253" s="7"/>
      <c r="CO253" s="7"/>
      <c r="CP253" s="64"/>
      <c r="CQ253" s="64"/>
      <c r="CR253" s="23"/>
    </row>
    <row r="254" spans="1:96" s="4" customFormat="1" hidden="1">
      <c r="A254" s="11"/>
      <c r="B254" s="32"/>
      <c r="C254" s="11"/>
      <c r="D254" s="11"/>
      <c r="E254" s="11"/>
      <c r="F254" s="11"/>
      <c r="G254" s="11"/>
      <c r="H254" s="11"/>
      <c r="I254" s="11"/>
      <c r="J254" s="46"/>
      <c r="K254" s="46"/>
      <c r="L254" s="25"/>
      <c r="M254" s="25"/>
      <c r="N254" s="25"/>
      <c r="O254" s="25"/>
      <c r="P254" s="25"/>
      <c r="Q254" s="25"/>
      <c r="R254" s="25"/>
      <c r="S254" s="25"/>
      <c r="T254" s="25"/>
      <c r="U254" s="25"/>
      <c r="V254" s="25"/>
      <c r="W254" s="25"/>
      <c r="X254" s="25"/>
      <c r="Y254" s="25"/>
      <c r="Z254" s="25"/>
      <c r="AA254" s="46"/>
      <c r="AB254" s="46"/>
      <c r="AC254" s="7"/>
      <c r="AD254" s="7"/>
      <c r="AE254" s="7"/>
      <c r="AF254" s="46"/>
      <c r="AG254" s="46"/>
      <c r="AH254" s="11"/>
      <c r="AI254" s="61"/>
      <c r="AJ254" s="46"/>
      <c r="AK254" s="46"/>
      <c r="AL254" s="46"/>
      <c r="AM254" s="11"/>
      <c r="AN254" s="61"/>
      <c r="AO254" s="61"/>
      <c r="AP254" s="46"/>
      <c r="AQ254" s="46"/>
      <c r="AR254" s="11"/>
      <c r="AS254" s="61"/>
      <c r="AT254" s="61"/>
      <c r="AU254" s="46"/>
      <c r="AV254" s="46"/>
      <c r="AW254" s="11"/>
      <c r="AX254" s="61"/>
      <c r="AY254" s="61"/>
      <c r="AZ254" s="46"/>
      <c r="BA254" s="46"/>
      <c r="BB254" s="11"/>
      <c r="BC254" s="61"/>
      <c r="BD254" s="11"/>
      <c r="BE254" s="61"/>
      <c r="BF254" s="61"/>
      <c r="BG254" s="61"/>
      <c r="BH254" s="61"/>
      <c r="BI254" s="61"/>
      <c r="BJ254" s="61"/>
      <c r="BK254" s="61"/>
      <c r="BL254" s="61"/>
      <c r="BM254" s="61"/>
      <c r="BN254" s="61"/>
      <c r="BO254" s="61"/>
      <c r="BP254" s="61"/>
      <c r="BQ254" s="11"/>
      <c r="BR254" s="61"/>
      <c r="BS254" s="11"/>
      <c r="BT254" s="11"/>
      <c r="BU254" s="14"/>
      <c r="BV254" s="14"/>
      <c r="BW254" s="14"/>
      <c r="BX254" s="14"/>
      <c r="BY254" s="11"/>
      <c r="BZ254" s="14"/>
      <c r="CA254" s="14"/>
      <c r="CB254" s="11"/>
      <c r="CC254" s="11"/>
      <c r="CD254" s="21"/>
      <c r="CE254" s="11"/>
      <c r="CG254" s="21"/>
      <c r="CI254" s="27"/>
      <c r="CJ254" s="21"/>
      <c r="CK254" s="2"/>
      <c r="CN254" s="7"/>
      <c r="CO254" s="7"/>
      <c r="CP254" s="64"/>
      <c r="CQ254" s="64"/>
      <c r="CR254" s="23"/>
    </row>
    <row r="255" spans="1:96" s="4" customFormat="1" hidden="1">
      <c r="A255" s="11"/>
      <c r="B255" s="32"/>
      <c r="C255" s="11"/>
      <c r="D255" s="11"/>
      <c r="E255" s="11"/>
      <c r="F255" s="11"/>
      <c r="G255" s="16"/>
      <c r="H255" s="11"/>
      <c r="I255" s="16"/>
      <c r="J255" s="7"/>
      <c r="K255" s="7"/>
      <c r="L255" s="25"/>
      <c r="M255" s="25"/>
      <c r="N255" s="25"/>
      <c r="O255" s="25"/>
      <c r="P255" s="25"/>
      <c r="Q255" s="25"/>
      <c r="R255" s="25"/>
      <c r="S255" s="25"/>
      <c r="T255" s="25"/>
      <c r="U255" s="25"/>
      <c r="V255" s="25"/>
      <c r="W255" s="25"/>
      <c r="X255" s="25"/>
      <c r="Y255" s="25"/>
      <c r="Z255" s="25"/>
      <c r="AA255" s="7"/>
      <c r="AB255" s="7"/>
      <c r="AC255" s="7"/>
      <c r="AD255" s="7"/>
      <c r="AE255" s="7"/>
      <c r="AF255" s="46"/>
      <c r="AG255" s="46"/>
      <c r="AH255" s="11"/>
      <c r="AI255" s="61"/>
      <c r="AJ255" s="46"/>
      <c r="AK255" s="46"/>
      <c r="AL255" s="46"/>
      <c r="AM255" s="11"/>
      <c r="AN255" s="61"/>
      <c r="AO255" s="61"/>
      <c r="AP255" s="46"/>
      <c r="AQ255" s="46"/>
      <c r="AR255" s="11"/>
      <c r="AS255" s="61"/>
      <c r="AT255" s="61"/>
      <c r="AU255" s="46"/>
      <c r="AV255" s="46"/>
      <c r="AW255" s="11"/>
      <c r="AX255" s="61"/>
      <c r="AY255" s="61"/>
      <c r="AZ255" s="46"/>
      <c r="BA255" s="46"/>
      <c r="BB255" s="11"/>
      <c r="BC255" s="61"/>
      <c r="BD255" s="11"/>
      <c r="BE255" s="61"/>
      <c r="BF255" s="61"/>
      <c r="BG255" s="61"/>
      <c r="BH255" s="61"/>
      <c r="BI255" s="61"/>
      <c r="BJ255" s="61"/>
      <c r="BK255" s="61"/>
      <c r="BL255" s="61"/>
      <c r="BM255" s="61"/>
      <c r="BN255" s="61"/>
      <c r="BO255" s="61"/>
      <c r="BP255" s="61"/>
      <c r="BQ255" s="14"/>
      <c r="BR255" s="61"/>
      <c r="BS255" s="14"/>
      <c r="BT255" s="14"/>
      <c r="BU255" s="14"/>
      <c r="BV255" s="14"/>
      <c r="BW255" s="14"/>
      <c r="BX255" s="14"/>
      <c r="BY255" s="14"/>
      <c r="BZ255" s="11"/>
      <c r="CA255" s="11"/>
      <c r="CB255" s="11"/>
      <c r="CC255" s="11"/>
      <c r="CD255" s="21"/>
      <c r="CE255" s="11"/>
      <c r="CG255" s="21"/>
      <c r="CI255" s="27"/>
      <c r="CJ255" s="21"/>
      <c r="CK255" s="2"/>
      <c r="CN255" s="7"/>
      <c r="CO255" s="7"/>
      <c r="CP255" s="64"/>
      <c r="CQ255" s="64"/>
      <c r="CR255" s="23"/>
    </row>
    <row r="256" spans="1:96" s="4" customFormat="1" hidden="1">
      <c r="A256" s="11"/>
      <c r="B256" s="85"/>
      <c r="C256" s="11"/>
      <c r="D256" s="86"/>
      <c r="E256" s="86"/>
      <c r="F256" s="86"/>
      <c r="G256" s="11"/>
      <c r="H256" s="11"/>
      <c r="I256" s="11"/>
      <c r="J256" s="123"/>
      <c r="K256" s="123"/>
      <c r="L256" s="25"/>
      <c r="M256" s="25"/>
      <c r="N256" s="25"/>
      <c r="O256" s="25"/>
      <c r="P256" s="25"/>
      <c r="Q256" s="25"/>
      <c r="R256" s="25"/>
      <c r="S256" s="25"/>
      <c r="T256" s="25"/>
      <c r="U256" s="25"/>
      <c r="V256" s="25"/>
      <c r="W256" s="25"/>
      <c r="X256" s="25"/>
      <c r="Y256" s="25"/>
      <c r="Z256" s="25"/>
      <c r="AA256" s="123"/>
      <c r="AB256" s="123"/>
      <c r="AC256" s="7"/>
      <c r="AD256" s="7"/>
      <c r="AE256" s="7"/>
      <c r="AF256" s="123"/>
      <c r="AG256" s="123"/>
      <c r="AH256" s="11"/>
      <c r="AI256" s="61"/>
      <c r="AJ256" s="46"/>
      <c r="AK256" s="123"/>
      <c r="AL256" s="123"/>
      <c r="AM256" s="11"/>
      <c r="AN256" s="61"/>
      <c r="AO256" s="61"/>
      <c r="AP256" s="123"/>
      <c r="AQ256" s="123"/>
      <c r="AR256" s="11"/>
      <c r="AS256" s="61"/>
      <c r="AT256" s="61"/>
      <c r="AU256" s="123"/>
      <c r="AV256" s="123"/>
      <c r="AW256" s="11"/>
      <c r="AX256" s="61"/>
      <c r="AY256" s="61"/>
      <c r="AZ256" s="123"/>
      <c r="BA256" s="123"/>
      <c r="BB256" s="11"/>
      <c r="BC256" s="61"/>
      <c r="BD256" s="11"/>
      <c r="BE256" s="61"/>
      <c r="BF256" s="61"/>
      <c r="BG256" s="61"/>
      <c r="BH256" s="61"/>
      <c r="BI256" s="61"/>
      <c r="BJ256" s="61"/>
      <c r="BK256" s="61"/>
      <c r="BL256" s="61"/>
      <c r="BM256" s="61"/>
      <c r="BN256" s="61"/>
      <c r="BO256" s="61"/>
      <c r="BP256" s="61"/>
      <c r="BQ256" s="14"/>
      <c r="BR256" s="61"/>
      <c r="BS256" s="14"/>
      <c r="BT256" s="11"/>
      <c r="BU256" s="124"/>
      <c r="BV256" s="124"/>
      <c r="BW256" s="124"/>
      <c r="BX256" s="124"/>
      <c r="BY256" s="125"/>
      <c r="BZ256" s="11"/>
      <c r="CA256" s="11"/>
      <c r="CB256" s="11"/>
      <c r="CC256" s="11"/>
      <c r="CD256" s="21"/>
      <c r="CE256" s="11"/>
      <c r="CG256" s="21"/>
      <c r="CI256" s="27"/>
      <c r="CJ256" s="21"/>
      <c r="CK256" s="2"/>
      <c r="CN256" s="7"/>
      <c r="CO256" s="7"/>
      <c r="CP256" s="64"/>
      <c r="CQ256" s="64"/>
      <c r="CR256" s="23"/>
    </row>
    <row r="257" spans="1:96" s="4" customFormat="1" ht="153" hidden="1" customHeight="1">
      <c r="A257" s="11"/>
      <c r="B257" s="32"/>
      <c r="C257" s="11"/>
      <c r="D257" s="11"/>
      <c r="E257" s="11"/>
      <c r="F257" s="11"/>
      <c r="G257" s="16"/>
      <c r="H257" s="11"/>
      <c r="I257" s="16"/>
      <c r="J257" s="7"/>
      <c r="K257" s="7"/>
      <c r="L257" s="25"/>
      <c r="M257" s="25"/>
      <c r="N257" s="25"/>
      <c r="O257" s="25"/>
      <c r="P257" s="25"/>
      <c r="Q257" s="25"/>
      <c r="R257" s="25"/>
      <c r="S257" s="25"/>
      <c r="T257" s="25"/>
      <c r="U257" s="25"/>
      <c r="V257" s="25"/>
      <c r="W257" s="25"/>
      <c r="X257" s="25"/>
      <c r="Y257" s="25"/>
      <c r="Z257" s="25"/>
      <c r="AA257" s="7"/>
      <c r="AB257" s="7"/>
      <c r="AC257" s="7"/>
      <c r="AD257" s="7"/>
      <c r="AE257" s="7"/>
      <c r="AF257" s="46"/>
      <c r="AG257" s="46"/>
      <c r="AH257" s="11"/>
      <c r="AI257" s="61"/>
      <c r="AJ257" s="46"/>
      <c r="AK257" s="46"/>
      <c r="AL257" s="46"/>
      <c r="AM257" s="11"/>
      <c r="AN257" s="61"/>
      <c r="AO257" s="61"/>
      <c r="AP257" s="46"/>
      <c r="AQ257" s="46"/>
      <c r="AR257" s="11"/>
      <c r="AS257" s="61"/>
      <c r="AT257" s="61"/>
      <c r="AU257" s="46"/>
      <c r="AV257" s="46"/>
      <c r="AW257" s="11"/>
      <c r="AX257" s="61"/>
      <c r="AY257" s="61"/>
      <c r="AZ257" s="46"/>
      <c r="BA257" s="46"/>
      <c r="BB257" s="11"/>
      <c r="BC257" s="61"/>
      <c r="BD257" s="11"/>
      <c r="BE257" s="61"/>
      <c r="BF257" s="61"/>
      <c r="BG257" s="61"/>
      <c r="BH257" s="61"/>
      <c r="BI257" s="61"/>
      <c r="BJ257" s="61"/>
      <c r="BK257" s="61"/>
      <c r="BL257" s="61"/>
      <c r="BM257" s="61"/>
      <c r="BN257" s="61"/>
      <c r="BO257" s="61"/>
      <c r="BP257" s="61"/>
      <c r="BQ257" s="11"/>
      <c r="BR257" s="61"/>
      <c r="BS257" s="11"/>
      <c r="BT257" s="14"/>
      <c r="BU257" s="14"/>
      <c r="BV257" s="14"/>
      <c r="BW257" s="14"/>
      <c r="BX257" s="14"/>
      <c r="BY257" s="14"/>
      <c r="BZ257" s="11"/>
      <c r="CA257" s="11"/>
      <c r="CB257" s="11"/>
      <c r="CC257" s="11"/>
      <c r="CD257" s="21"/>
      <c r="CE257" s="11"/>
      <c r="CG257" s="21"/>
      <c r="CI257" s="27"/>
      <c r="CJ257" s="21"/>
      <c r="CK257" s="2"/>
      <c r="CN257" s="7"/>
      <c r="CO257" s="7"/>
      <c r="CP257" s="64"/>
      <c r="CQ257" s="64"/>
      <c r="CR257" s="23"/>
    </row>
    <row r="258" spans="1:96" s="4" customFormat="1" ht="52.5" hidden="1" customHeight="1">
      <c r="A258" s="16"/>
      <c r="B258" s="24"/>
      <c r="C258" s="24"/>
      <c r="D258" s="16"/>
      <c r="E258" s="16"/>
      <c r="F258" s="16"/>
      <c r="G258" s="16"/>
      <c r="H258" s="16"/>
      <c r="I258" s="16"/>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11"/>
      <c r="BT258" s="11"/>
      <c r="BU258" s="11"/>
      <c r="BV258" s="11"/>
      <c r="BW258" s="11"/>
      <c r="BX258" s="11"/>
      <c r="BY258" s="11"/>
      <c r="BZ258" s="11"/>
      <c r="CA258" s="11"/>
      <c r="CB258" s="11"/>
      <c r="CC258" s="11"/>
      <c r="CD258" s="18"/>
      <c r="CE258" s="16"/>
      <c r="CG258" s="21"/>
      <c r="CI258" s="27"/>
      <c r="CJ258" s="21"/>
      <c r="CK258" s="2"/>
      <c r="CN258" s="25"/>
      <c r="CO258" s="25"/>
      <c r="CP258" s="26"/>
      <c r="CQ258" s="26"/>
      <c r="CR258" s="23"/>
    </row>
    <row r="259" spans="1:96" s="126" customFormat="1" ht="171.75" hidden="1" customHeight="1">
      <c r="A259" s="11"/>
      <c r="B259" s="32"/>
      <c r="C259" s="11"/>
      <c r="D259" s="11"/>
      <c r="E259" s="11"/>
      <c r="F259" s="114"/>
      <c r="G259" s="11"/>
      <c r="H259" s="11"/>
      <c r="I259" s="11"/>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19"/>
      <c r="BC259" s="19"/>
      <c r="BD259" s="19"/>
      <c r="BE259" s="34"/>
      <c r="BF259" s="7"/>
      <c r="BG259" s="7"/>
      <c r="BH259" s="7"/>
      <c r="BI259" s="7"/>
      <c r="BJ259" s="7"/>
      <c r="BK259" s="7"/>
      <c r="BL259" s="7"/>
      <c r="BM259" s="34"/>
      <c r="BN259" s="7"/>
      <c r="BO259" s="7"/>
      <c r="BP259" s="7"/>
      <c r="BQ259" s="11"/>
      <c r="BR259" s="7"/>
      <c r="BS259" s="11"/>
      <c r="BT259" s="11"/>
      <c r="BU259" s="11"/>
      <c r="BV259" s="11"/>
      <c r="BW259" s="11"/>
      <c r="BX259" s="11"/>
      <c r="BY259" s="11"/>
      <c r="BZ259" s="11"/>
      <c r="CA259" s="11"/>
      <c r="CB259" s="11"/>
      <c r="CC259" s="11"/>
      <c r="CD259" s="21"/>
      <c r="CE259" s="11"/>
      <c r="CG259" s="127"/>
      <c r="CI259" s="128"/>
      <c r="CJ259" s="129"/>
      <c r="CK259" s="130"/>
      <c r="CN259" s="131"/>
      <c r="CO259" s="131"/>
      <c r="CP259" s="132"/>
      <c r="CQ259" s="132"/>
      <c r="CR259" s="133"/>
    </row>
    <row r="260" spans="1:96" s="4" customFormat="1" ht="81" hidden="1" customHeight="1">
      <c r="A260" s="11"/>
      <c r="B260" s="32"/>
      <c r="C260" s="11"/>
      <c r="D260" s="11"/>
      <c r="E260" s="11"/>
      <c r="F260" s="11"/>
      <c r="G260" s="11"/>
      <c r="H260" s="11"/>
      <c r="I260" s="40"/>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19"/>
      <c r="BC260" s="19"/>
      <c r="BD260" s="19"/>
      <c r="BE260" s="34"/>
      <c r="BF260" s="7"/>
      <c r="BG260" s="7"/>
      <c r="BH260" s="7"/>
      <c r="BI260" s="7"/>
      <c r="BJ260" s="7"/>
      <c r="BK260" s="7"/>
      <c r="BL260" s="7"/>
      <c r="BM260" s="34"/>
      <c r="BN260" s="7"/>
      <c r="BO260" s="7"/>
      <c r="BP260" s="7"/>
      <c r="BQ260" s="11"/>
      <c r="BR260" s="7"/>
      <c r="BS260" s="11"/>
      <c r="BT260" s="11"/>
      <c r="BU260" s="11"/>
      <c r="BV260" s="11"/>
      <c r="BW260" s="11"/>
      <c r="BX260" s="11"/>
      <c r="BY260" s="11"/>
      <c r="BZ260" s="11"/>
      <c r="CA260" s="11"/>
      <c r="CB260" s="11"/>
      <c r="CC260" s="11"/>
      <c r="CD260" s="21"/>
      <c r="CE260" s="11"/>
      <c r="CG260" s="18"/>
      <c r="CI260" s="27"/>
      <c r="CJ260" s="21"/>
      <c r="CK260" s="2"/>
      <c r="CN260" s="7"/>
      <c r="CO260" s="7"/>
      <c r="CP260" s="7"/>
      <c r="CQ260" s="7"/>
      <c r="CR260" s="23"/>
    </row>
    <row r="261" spans="1:96" s="4" customFormat="1" ht="81" hidden="1" customHeight="1">
      <c r="A261" s="11"/>
      <c r="B261" s="32"/>
      <c r="C261" s="11"/>
      <c r="D261" s="11"/>
      <c r="E261" s="11"/>
      <c r="F261" s="11"/>
      <c r="G261" s="11"/>
      <c r="H261" s="11"/>
      <c r="I261" s="40"/>
      <c r="J261" s="7"/>
      <c r="K261" s="7"/>
      <c r="L261" s="7"/>
      <c r="M261" s="7"/>
      <c r="N261" s="7"/>
      <c r="O261" s="7"/>
      <c r="P261" s="7"/>
      <c r="Q261" s="7"/>
      <c r="R261" s="7"/>
      <c r="S261" s="7"/>
      <c r="T261" s="7"/>
      <c r="U261" s="7"/>
      <c r="V261" s="7"/>
      <c r="W261" s="7"/>
      <c r="X261" s="7"/>
      <c r="Y261" s="7"/>
      <c r="Z261" s="7"/>
      <c r="AA261" s="7"/>
      <c r="AB261" s="7"/>
      <c r="AC261" s="7"/>
      <c r="AD261" s="7"/>
      <c r="AE261" s="7"/>
      <c r="AF261" s="71"/>
      <c r="AG261" s="71"/>
      <c r="AH261" s="7"/>
      <c r="AI261" s="7"/>
      <c r="AJ261" s="7"/>
      <c r="AK261" s="71"/>
      <c r="AL261" s="71"/>
      <c r="AM261" s="7"/>
      <c r="AN261" s="7"/>
      <c r="AO261" s="7"/>
      <c r="AP261" s="71"/>
      <c r="AQ261" s="71"/>
      <c r="AR261" s="7"/>
      <c r="AS261" s="7"/>
      <c r="AT261" s="7"/>
      <c r="AU261" s="71"/>
      <c r="AV261" s="71"/>
      <c r="AW261" s="7"/>
      <c r="AX261" s="7"/>
      <c r="AY261" s="7"/>
      <c r="AZ261" s="71"/>
      <c r="BA261" s="71"/>
      <c r="BB261" s="19"/>
      <c r="BC261" s="19"/>
      <c r="BD261" s="19"/>
      <c r="BE261" s="34"/>
      <c r="BF261" s="7"/>
      <c r="BG261" s="7"/>
      <c r="BH261" s="7"/>
      <c r="BI261" s="7"/>
      <c r="BJ261" s="7"/>
      <c r="BK261" s="7"/>
      <c r="BL261" s="7"/>
      <c r="BM261" s="34"/>
      <c r="BN261" s="7"/>
      <c r="BO261" s="7"/>
      <c r="BP261" s="7"/>
      <c r="BQ261" s="11"/>
      <c r="BR261" s="7"/>
      <c r="BS261" s="11"/>
      <c r="BT261" s="11"/>
      <c r="BU261" s="11"/>
      <c r="BV261" s="11"/>
      <c r="BW261" s="11"/>
      <c r="BX261" s="11"/>
      <c r="BY261" s="11"/>
      <c r="BZ261" s="11"/>
      <c r="CA261" s="11"/>
      <c r="CB261" s="11"/>
      <c r="CC261" s="11"/>
      <c r="CD261" s="21"/>
      <c r="CE261" s="11"/>
      <c r="CG261" s="18"/>
      <c r="CI261" s="27"/>
      <c r="CJ261" s="21"/>
      <c r="CK261" s="2"/>
      <c r="CN261" s="7"/>
      <c r="CO261" s="7"/>
      <c r="CP261" s="7"/>
      <c r="CQ261" s="7"/>
      <c r="CR261" s="23"/>
    </row>
    <row r="262" spans="1:96" s="4" customFormat="1" ht="81" hidden="1" customHeight="1">
      <c r="A262" s="11"/>
      <c r="B262" s="32"/>
      <c r="C262" s="11"/>
      <c r="D262" s="11"/>
      <c r="E262" s="11"/>
      <c r="F262" s="11"/>
      <c r="G262" s="11"/>
      <c r="H262" s="11"/>
      <c r="I262" s="40"/>
      <c r="J262" s="7"/>
      <c r="K262" s="7"/>
      <c r="L262" s="7"/>
      <c r="M262" s="7"/>
      <c r="N262" s="7"/>
      <c r="O262" s="7"/>
      <c r="P262" s="7"/>
      <c r="Q262" s="7"/>
      <c r="R262" s="7"/>
      <c r="S262" s="7"/>
      <c r="T262" s="7"/>
      <c r="U262" s="7"/>
      <c r="V262" s="7"/>
      <c r="W262" s="7"/>
      <c r="X262" s="7"/>
      <c r="Y262" s="7"/>
      <c r="Z262" s="7"/>
      <c r="AA262" s="7"/>
      <c r="AB262" s="7"/>
      <c r="AC262" s="7"/>
      <c r="AD262" s="7"/>
      <c r="AE262" s="7"/>
      <c r="AF262" s="71"/>
      <c r="AG262" s="71"/>
      <c r="AH262" s="7"/>
      <c r="AI262" s="7"/>
      <c r="AJ262" s="7"/>
      <c r="AK262" s="7"/>
      <c r="AL262" s="7"/>
      <c r="AM262" s="7"/>
      <c r="AN262" s="7"/>
      <c r="AO262" s="7"/>
      <c r="AP262" s="7"/>
      <c r="AQ262" s="7"/>
      <c r="AR262" s="7"/>
      <c r="AS262" s="7"/>
      <c r="AT262" s="7"/>
      <c r="AU262" s="7"/>
      <c r="AV262" s="7"/>
      <c r="AW262" s="7"/>
      <c r="AX262" s="7"/>
      <c r="AY262" s="7"/>
      <c r="AZ262" s="7"/>
      <c r="BA262" s="7"/>
      <c r="BB262" s="19"/>
      <c r="BC262" s="19"/>
      <c r="BD262" s="19"/>
      <c r="BE262" s="34"/>
      <c r="BF262" s="7"/>
      <c r="BG262" s="7"/>
      <c r="BH262" s="7"/>
      <c r="BI262" s="7"/>
      <c r="BJ262" s="7"/>
      <c r="BK262" s="7"/>
      <c r="BL262" s="7"/>
      <c r="BM262" s="34"/>
      <c r="BN262" s="7"/>
      <c r="BO262" s="7"/>
      <c r="BP262" s="7"/>
      <c r="BQ262" s="11"/>
      <c r="BR262" s="7"/>
      <c r="BS262" s="11"/>
      <c r="BT262" s="11"/>
      <c r="BU262" s="11"/>
      <c r="BV262" s="11"/>
      <c r="BW262" s="11"/>
      <c r="BX262" s="11"/>
      <c r="BY262" s="11"/>
      <c r="BZ262" s="11"/>
      <c r="CA262" s="11"/>
      <c r="CB262" s="11"/>
      <c r="CC262" s="11"/>
      <c r="CD262" s="21"/>
      <c r="CE262" s="11"/>
      <c r="CG262" s="21"/>
      <c r="CI262" s="27"/>
      <c r="CJ262" s="21"/>
      <c r="CK262" s="2"/>
      <c r="CN262" s="7"/>
      <c r="CO262" s="7"/>
      <c r="CP262" s="7"/>
      <c r="CQ262" s="7"/>
      <c r="CR262" s="23"/>
    </row>
    <row r="263" spans="1:96" s="134" customFormat="1" ht="81" hidden="1" customHeight="1">
      <c r="A263" s="11"/>
      <c r="B263" s="32"/>
      <c r="C263" s="11"/>
      <c r="D263" s="11"/>
      <c r="E263" s="11"/>
      <c r="F263" s="11"/>
      <c r="G263" s="11"/>
      <c r="H263" s="11"/>
      <c r="I263" s="40"/>
      <c r="J263" s="7"/>
      <c r="K263" s="7"/>
      <c r="L263" s="7"/>
      <c r="M263" s="7"/>
      <c r="N263" s="7"/>
      <c r="O263" s="7"/>
      <c r="P263" s="7"/>
      <c r="Q263" s="7"/>
      <c r="R263" s="7"/>
      <c r="S263" s="7"/>
      <c r="T263" s="7"/>
      <c r="U263" s="7"/>
      <c r="V263" s="7"/>
      <c r="W263" s="7"/>
      <c r="X263" s="7"/>
      <c r="Y263" s="7"/>
      <c r="Z263" s="7"/>
      <c r="AA263" s="7"/>
      <c r="AB263" s="7"/>
      <c r="AC263" s="7"/>
      <c r="AD263" s="7"/>
      <c r="AE263" s="7"/>
      <c r="AF263" s="71"/>
      <c r="AG263" s="71"/>
      <c r="AH263" s="7"/>
      <c r="AI263" s="7"/>
      <c r="AJ263" s="7"/>
      <c r="AK263" s="71"/>
      <c r="AL263" s="71"/>
      <c r="AM263" s="7"/>
      <c r="AN263" s="7"/>
      <c r="AO263" s="7"/>
      <c r="AP263" s="71"/>
      <c r="AQ263" s="71"/>
      <c r="AR263" s="7"/>
      <c r="AS263" s="7"/>
      <c r="AT263" s="7"/>
      <c r="AU263" s="71"/>
      <c r="AV263" s="71"/>
      <c r="AW263" s="7"/>
      <c r="AX263" s="7"/>
      <c r="AY263" s="7"/>
      <c r="AZ263" s="71"/>
      <c r="BA263" s="71"/>
      <c r="BB263" s="19"/>
      <c r="BC263" s="19"/>
      <c r="BD263" s="19"/>
      <c r="BE263" s="34"/>
      <c r="BF263" s="7"/>
      <c r="BG263" s="7"/>
      <c r="BH263" s="7"/>
      <c r="BI263" s="7"/>
      <c r="BJ263" s="7"/>
      <c r="BK263" s="7"/>
      <c r="BL263" s="7"/>
      <c r="BM263" s="34"/>
      <c r="BN263" s="7"/>
      <c r="BO263" s="7"/>
      <c r="BP263" s="7"/>
      <c r="BQ263" s="11"/>
      <c r="BR263" s="7"/>
      <c r="BS263" s="11"/>
      <c r="BT263" s="11"/>
      <c r="BU263" s="11"/>
      <c r="BV263" s="11"/>
      <c r="BW263" s="11"/>
      <c r="BX263" s="11"/>
      <c r="BY263" s="11"/>
      <c r="BZ263" s="11"/>
      <c r="CA263" s="11"/>
      <c r="CB263" s="11"/>
      <c r="CC263" s="11"/>
      <c r="CD263" s="21"/>
      <c r="CE263" s="11"/>
      <c r="CG263" s="93"/>
      <c r="CI263" s="99"/>
      <c r="CJ263" s="95"/>
      <c r="CK263" s="96"/>
      <c r="CN263" s="97"/>
      <c r="CO263" s="97"/>
      <c r="CP263" s="7"/>
      <c r="CQ263" s="7"/>
      <c r="CR263" s="98"/>
    </row>
    <row r="264" spans="1:96" s="4" customFormat="1" ht="81" hidden="1" customHeight="1">
      <c r="A264" s="11"/>
      <c r="B264" s="32"/>
      <c r="C264" s="11"/>
      <c r="D264" s="11"/>
      <c r="E264" s="11"/>
      <c r="F264" s="11"/>
      <c r="G264" s="11"/>
      <c r="H264" s="11"/>
      <c r="I264" s="40"/>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1"/>
      <c r="BT264" s="11"/>
      <c r="BU264" s="11"/>
      <c r="BV264" s="11"/>
      <c r="BW264" s="11"/>
      <c r="BX264" s="11"/>
      <c r="BY264" s="11"/>
      <c r="BZ264" s="11"/>
      <c r="CA264" s="11"/>
      <c r="CB264" s="11"/>
      <c r="CC264" s="11"/>
      <c r="CD264" s="21"/>
      <c r="CE264" s="11"/>
      <c r="CG264" s="21"/>
      <c r="CI264" s="27"/>
      <c r="CJ264" s="21"/>
      <c r="CK264" s="2"/>
      <c r="CN264" s="7"/>
      <c r="CO264" s="7"/>
      <c r="CP264" s="46"/>
      <c r="CQ264" s="46"/>
      <c r="CR264" s="23"/>
    </row>
    <row r="265" spans="1:96" s="4" customFormat="1" ht="82.5" hidden="1" customHeight="1">
      <c r="A265" s="31"/>
      <c r="B265" s="135"/>
      <c r="C265" s="31"/>
      <c r="D265" s="31"/>
      <c r="E265" s="31"/>
      <c r="F265" s="31"/>
      <c r="G265" s="31"/>
      <c r="H265" s="136"/>
      <c r="I265" s="136"/>
      <c r="J265" s="75"/>
      <c r="K265" s="137"/>
      <c r="L265" s="75"/>
      <c r="M265" s="75"/>
      <c r="N265" s="75"/>
      <c r="O265" s="75"/>
      <c r="P265" s="75"/>
      <c r="Q265" s="75"/>
      <c r="R265" s="75"/>
      <c r="S265" s="75"/>
      <c r="T265" s="75"/>
      <c r="U265" s="75"/>
      <c r="V265" s="75"/>
      <c r="W265" s="75"/>
      <c r="X265" s="75"/>
      <c r="Y265" s="75"/>
      <c r="Z265" s="75"/>
      <c r="AA265" s="137"/>
      <c r="AB265" s="137"/>
      <c r="AC265" s="75"/>
      <c r="AD265" s="75"/>
      <c r="AE265" s="75"/>
      <c r="AF265" s="137"/>
      <c r="AG265" s="137"/>
      <c r="AH265" s="75"/>
      <c r="AI265" s="75"/>
      <c r="AJ265" s="75"/>
      <c r="AK265" s="137"/>
      <c r="AL265" s="137"/>
      <c r="AM265" s="75"/>
      <c r="AN265" s="75"/>
      <c r="AO265" s="75"/>
      <c r="AP265" s="137"/>
      <c r="AQ265" s="137"/>
      <c r="AR265" s="75"/>
      <c r="AS265" s="75"/>
      <c r="AT265" s="75"/>
      <c r="AU265" s="137"/>
      <c r="AV265" s="137"/>
      <c r="AW265" s="75"/>
      <c r="AX265" s="75"/>
      <c r="AY265" s="75"/>
      <c r="AZ265" s="137"/>
      <c r="BA265" s="137"/>
      <c r="BB265" s="138"/>
      <c r="BC265" s="138"/>
      <c r="BD265" s="138"/>
      <c r="BE265" s="111"/>
      <c r="BF265" s="7"/>
      <c r="BG265" s="7"/>
      <c r="BH265" s="7"/>
      <c r="BI265" s="7"/>
      <c r="BJ265" s="7"/>
      <c r="BK265" s="7"/>
      <c r="BL265" s="7"/>
      <c r="BM265" s="34"/>
      <c r="BN265" s="7"/>
      <c r="BO265" s="7"/>
      <c r="BP265" s="7"/>
      <c r="BQ265" s="11"/>
      <c r="BR265" s="7"/>
      <c r="BS265" s="11"/>
      <c r="BT265" s="11"/>
      <c r="BU265" s="11"/>
      <c r="BV265" s="11"/>
      <c r="BW265" s="11"/>
      <c r="BX265" s="11"/>
      <c r="BY265" s="11"/>
      <c r="BZ265" s="11"/>
      <c r="CA265" s="11"/>
      <c r="CB265" s="11"/>
      <c r="CC265" s="11"/>
      <c r="CD265" s="21"/>
      <c r="CE265" s="11"/>
      <c r="CG265" s="21"/>
      <c r="CI265" s="27"/>
      <c r="CJ265" s="21"/>
      <c r="CK265" s="2"/>
      <c r="CN265" s="7"/>
      <c r="CO265" s="7"/>
      <c r="CP265" s="46"/>
      <c r="CQ265" s="46"/>
      <c r="CR265" s="23"/>
    </row>
    <row r="266" spans="1:96" ht="71.7" hidden="1" customHeight="1">
      <c r="A266" s="31"/>
      <c r="B266" s="135"/>
      <c r="C266" s="31"/>
      <c r="D266" s="31"/>
      <c r="E266" s="31"/>
      <c r="F266" s="31"/>
      <c r="G266" s="136"/>
      <c r="H266" s="31"/>
      <c r="I266" s="75"/>
      <c r="J266" s="75"/>
      <c r="K266" s="75"/>
      <c r="L266" s="75"/>
      <c r="M266" s="75"/>
      <c r="N266" s="75"/>
      <c r="O266" s="75"/>
      <c r="P266" s="75"/>
      <c r="Q266" s="137"/>
      <c r="R266" s="137"/>
      <c r="S266" s="75"/>
      <c r="T266" s="75"/>
      <c r="U266" s="75"/>
      <c r="V266" s="75"/>
      <c r="W266" s="75"/>
      <c r="X266" s="75"/>
      <c r="Y266" s="75"/>
      <c r="Z266" s="75"/>
      <c r="AA266" s="75"/>
      <c r="AB266" s="75"/>
      <c r="AC266" s="75"/>
      <c r="AD266" s="75"/>
      <c r="AE266" s="62"/>
      <c r="AF266" s="75"/>
      <c r="AG266" s="75"/>
      <c r="AH266" s="62"/>
      <c r="AI266" s="62"/>
      <c r="AJ266" s="62"/>
      <c r="AK266" s="75"/>
      <c r="AL266" s="75"/>
      <c r="AM266" s="62"/>
      <c r="AN266" s="139"/>
      <c r="AO266" s="62"/>
      <c r="AP266" s="75"/>
      <c r="AQ266" s="75"/>
      <c r="AR266" s="62"/>
      <c r="AS266" s="139"/>
      <c r="AT266" s="62"/>
      <c r="AU266" s="75"/>
      <c r="AV266" s="75"/>
      <c r="AW266" s="75"/>
      <c r="AX266" s="139"/>
      <c r="AY266" s="62"/>
      <c r="AZ266" s="75"/>
      <c r="BA266" s="75"/>
      <c r="BB266" s="138"/>
      <c r="BC266" s="138"/>
      <c r="BD266" s="138"/>
      <c r="BE266" s="75"/>
      <c r="BF266" s="62"/>
      <c r="BG266" s="62"/>
      <c r="BH266" s="62"/>
      <c r="BI266" s="62"/>
      <c r="BJ266" s="62"/>
      <c r="BK266" s="62"/>
      <c r="BL266" s="62"/>
      <c r="BM266" s="62"/>
      <c r="BN266" s="62"/>
      <c r="BO266" s="62"/>
      <c r="BP266" s="62"/>
      <c r="BQ266" s="31"/>
      <c r="BR266" s="62"/>
      <c r="BS266" s="31"/>
      <c r="BT266" s="140"/>
      <c r="BU266" s="31"/>
      <c r="BV266" s="31"/>
      <c r="BW266" s="31"/>
      <c r="BX266" s="31"/>
      <c r="BY266" s="31"/>
      <c r="BZ266" s="140"/>
      <c r="CA266" s="140"/>
      <c r="CB266" s="11"/>
      <c r="CC266" s="11"/>
      <c r="CD266" s="141"/>
      <c r="CE266" s="31"/>
      <c r="CG266" s="21"/>
      <c r="CI266" s="27"/>
      <c r="CJ266" s="21"/>
      <c r="CN266" s="62"/>
      <c r="CO266" s="62"/>
      <c r="CP266" s="76"/>
      <c r="CQ266" s="76"/>
      <c r="CR266" s="23"/>
    </row>
    <row r="267" spans="1:96" s="4" customFormat="1" ht="123" hidden="1" customHeight="1">
      <c r="A267" s="11"/>
      <c r="B267" s="32"/>
      <c r="C267" s="11"/>
      <c r="D267" s="11"/>
      <c r="E267" s="11"/>
      <c r="F267" s="11"/>
      <c r="G267" s="40"/>
      <c r="H267" s="11"/>
      <c r="I267" s="40"/>
      <c r="J267" s="7"/>
      <c r="K267" s="7"/>
      <c r="L267" s="7"/>
      <c r="M267" s="7"/>
      <c r="N267" s="7"/>
      <c r="O267" s="7"/>
      <c r="P267" s="7"/>
      <c r="Q267" s="7"/>
      <c r="R267" s="7"/>
      <c r="S267" s="7"/>
      <c r="T267" s="7"/>
      <c r="U267" s="7"/>
      <c r="V267" s="7"/>
      <c r="W267" s="7"/>
      <c r="X267" s="7"/>
      <c r="Y267" s="7"/>
      <c r="Z267" s="7"/>
      <c r="AA267" s="71"/>
      <c r="AB267" s="71"/>
      <c r="AC267" s="7"/>
      <c r="AD267" s="7"/>
      <c r="AE267" s="7"/>
      <c r="AF267" s="71"/>
      <c r="AG267" s="71"/>
      <c r="AH267" s="7"/>
      <c r="AI267" s="7"/>
      <c r="AJ267" s="7"/>
      <c r="AK267" s="71"/>
      <c r="AL267" s="71"/>
      <c r="AM267" s="7"/>
      <c r="AN267" s="7"/>
      <c r="AO267" s="7"/>
      <c r="AP267" s="71"/>
      <c r="AQ267" s="71"/>
      <c r="AR267" s="7"/>
      <c r="AS267" s="7"/>
      <c r="AT267" s="7"/>
      <c r="AU267" s="71"/>
      <c r="AV267" s="71"/>
      <c r="AW267" s="7"/>
      <c r="AX267" s="7"/>
      <c r="AY267" s="7"/>
      <c r="AZ267" s="71"/>
      <c r="BA267" s="71"/>
      <c r="BB267" s="7"/>
      <c r="BC267" s="19"/>
      <c r="BD267" s="7"/>
      <c r="BE267" s="34"/>
      <c r="BF267" s="7"/>
      <c r="BG267" s="7"/>
      <c r="BH267" s="7"/>
      <c r="BI267" s="7"/>
      <c r="BJ267" s="7"/>
      <c r="BK267" s="7"/>
      <c r="BL267" s="7"/>
      <c r="BM267" s="7"/>
      <c r="BN267" s="7"/>
      <c r="BO267" s="7"/>
      <c r="BP267" s="7"/>
      <c r="BQ267" s="11"/>
      <c r="BR267" s="7"/>
      <c r="BS267" s="11"/>
      <c r="BT267" s="11"/>
      <c r="BU267" s="11"/>
      <c r="BV267" s="11"/>
      <c r="BW267" s="11"/>
      <c r="BX267" s="11"/>
      <c r="BY267" s="11"/>
      <c r="BZ267" s="11"/>
      <c r="CA267" s="11"/>
      <c r="CB267" s="11"/>
      <c r="CC267" s="11"/>
      <c r="CD267" s="21"/>
      <c r="CE267" s="11"/>
      <c r="CG267" s="18"/>
      <c r="CI267" s="27"/>
      <c r="CJ267" s="21"/>
      <c r="CK267" s="2"/>
      <c r="CN267" s="7"/>
      <c r="CO267" s="7"/>
      <c r="CP267" s="7"/>
      <c r="CQ267" s="7"/>
      <c r="CR267" s="23"/>
    </row>
    <row r="268" spans="1:96" s="4" customFormat="1" ht="81" hidden="1" customHeight="1">
      <c r="A268" s="16"/>
      <c r="B268" s="142"/>
      <c r="C268" s="16"/>
      <c r="D268" s="143"/>
      <c r="E268" s="143"/>
      <c r="F268" s="143"/>
      <c r="G268" s="16"/>
      <c r="H268" s="16"/>
      <c r="I268" s="16"/>
      <c r="J268" s="25"/>
      <c r="K268" s="25"/>
      <c r="L268" s="25"/>
      <c r="M268" s="25"/>
      <c r="N268" s="25"/>
      <c r="O268" s="25"/>
      <c r="P268" s="25"/>
      <c r="Q268" s="25"/>
      <c r="R268" s="25"/>
      <c r="S268" s="25"/>
      <c r="T268" s="25"/>
      <c r="U268" s="25"/>
      <c r="V268" s="25"/>
      <c r="W268" s="25"/>
      <c r="X268" s="25"/>
      <c r="Y268" s="25"/>
      <c r="Z268" s="25"/>
      <c r="AA268" s="25"/>
      <c r="AB268" s="144"/>
      <c r="AC268" s="25"/>
      <c r="AD268" s="25"/>
      <c r="AE268" s="144"/>
      <c r="AF268" s="25"/>
      <c r="AG268" s="25"/>
      <c r="AH268" s="25"/>
      <c r="AI268" s="25"/>
      <c r="AJ268" s="144"/>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11"/>
      <c r="BT268" s="40"/>
      <c r="BU268" s="11"/>
      <c r="BV268" s="11"/>
      <c r="BW268" s="11"/>
      <c r="BX268" s="11"/>
      <c r="BY268" s="11"/>
      <c r="BZ268" s="11"/>
      <c r="CA268" s="11"/>
      <c r="CB268" s="11"/>
      <c r="CC268" s="11"/>
      <c r="CD268" s="18"/>
      <c r="CE268" s="423"/>
      <c r="CG268" s="21"/>
      <c r="CI268" s="27"/>
      <c r="CJ268" s="21"/>
      <c r="CK268" s="2"/>
      <c r="CN268" s="28"/>
      <c r="CO268" s="25"/>
      <c r="CP268" s="26"/>
      <c r="CQ268" s="26"/>
      <c r="CR268" s="23"/>
    </row>
    <row r="269" spans="1:96" ht="60" hidden="1" customHeight="1">
      <c r="A269" s="145"/>
      <c r="B269" s="135"/>
      <c r="C269" s="31"/>
      <c r="D269" s="146"/>
      <c r="E269" s="146"/>
      <c r="F269" s="31"/>
      <c r="G269" s="31"/>
      <c r="H269" s="31"/>
      <c r="I269" s="31"/>
      <c r="J269" s="75"/>
      <c r="K269" s="147"/>
      <c r="L269" s="75"/>
      <c r="M269" s="75"/>
      <c r="N269" s="75"/>
      <c r="O269" s="75"/>
      <c r="P269" s="75"/>
      <c r="Q269" s="75"/>
      <c r="R269" s="75"/>
      <c r="S269" s="75"/>
      <c r="T269" s="75"/>
      <c r="U269" s="75"/>
      <c r="V269" s="75"/>
      <c r="W269" s="75"/>
      <c r="X269" s="75"/>
      <c r="Y269" s="75"/>
      <c r="Z269" s="75"/>
      <c r="AA269" s="75"/>
      <c r="AB269" s="147"/>
      <c r="AC269" s="75"/>
      <c r="AD269" s="75"/>
      <c r="AE269" s="147"/>
      <c r="AF269" s="75"/>
      <c r="AG269" s="75"/>
      <c r="AH269" s="75"/>
      <c r="AI269" s="75"/>
      <c r="AJ269" s="147"/>
      <c r="AK269" s="75"/>
      <c r="AL269" s="75"/>
      <c r="AM269" s="75"/>
      <c r="AN269" s="75"/>
      <c r="AO269" s="75"/>
      <c r="AP269" s="75"/>
      <c r="AQ269" s="75"/>
      <c r="AR269" s="75"/>
      <c r="AS269" s="75"/>
      <c r="AT269" s="75"/>
      <c r="AU269" s="75"/>
      <c r="AV269" s="75"/>
      <c r="AW269" s="75"/>
      <c r="AX269" s="75"/>
      <c r="AY269" s="75"/>
      <c r="AZ269" s="75"/>
      <c r="BA269" s="75"/>
      <c r="BB269" s="75"/>
      <c r="BC269" s="138"/>
      <c r="BD269" s="75"/>
      <c r="BE269" s="75"/>
      <c r="BF269" s="75"/>
      <c r="BG269" s="75"/>
      <c r="BH269" s="75"/>
      <c r="BI269" s="75"/>
      <c r="BJ269" s="75"/>
      <c r="BK269" s="75"/>
      <c r="BL269" s="75"/>
      <c r="BM269" s="75"/>
      <c r="BN269" s="75"/>
      <c r="BO269" s="75"/>
      <c r="BP269" s="75"/>
      <c r="BQ269" s="31"/>
      <c r="BR269" s="75"/>
      <c r="BS269" s="31"/>
      <c r="BT269" s="40"/>
      <c r="BU269" s="11"/>
      <c r="BV269" s="11"/>
      <c r="BW269" s="11"/>
      <c r="BX269" s="11"/>
      <c r="BY269" s="11"/>
      <c r="BZ269" s="11"/>
      <c r="CA269" s="11"/>
      <c r="CB269" s="11"/>
      <c r="CC269" s="11"/>
      <c r="CD269" s="21"/>
      <c r="CE269" s="424"/>
      <c r="CG269" s="21"/>
      <c r="CI269" s="27"/>
      <c r="CJ269" s="21"/>
      <c r="CN269" s="7"/>
      <c r="CO269" s="7"/>
      <c r="CP269" s="46"/>
      <c r="CQ269" s="46"/>
      <c r="CR269" s="20"/>
    </row>
    <row r="270" spans="1:96" ht="60" hidden="1" customHeight="1">
      <c r="A270" s="145"/>
      <c r="B270" s="135"/>
      <c r="C270" s="31"/>
      <c r="D270" s="146"/>
      <c r="E270" s="146"/>
      <c r="F270" s="31"/>
      <c r="G270" s="31"/>
      <c r="H270" s="31"/>
      <c r="I270" s="31"/>
      <c r="J270" s="75"/>
      <c r="K270" s="147"/>
      <c r="L270" s="75"/>
      <c r="M270" s="75"/>
      <c r="N270" s="75"/>
      <c r="O270" s="75"/>
      <c r="P270" s="75"/>
      <c r="Q270" s="75"/>
      <c r="R270" s="75"/>
      <c r="S270" s="75"/>
      <c r="T270" s="75"/>
      <c r="U270" s="75"/>
      <c r="V270" s="75"/>
      <c r="W270" s="75"/>
      <c r="X270" s="75"/>
      <c r="Y270" s="75"/>
      <c r="Z270" s="75"/>
      <c r="AA270" s="75"/>
      <c r="AB270" s="147"/>
      <c r="AC270" s="75"/>
      <c r="AD270" s="75"/>
      <c r="AE270" s="147"/>
      <c r="AF270" s="75"/>
      <c r="AG270" s="75"/>
      <c r="AH270" s="75"/>
      <c r="AI270" s="75"/>
      <c r="AJ270" s="147"/>
      <c r="AK270" s="75"/>
      <c r="AL270" s="75"/>
      <c r="AM270" s="75"/>
      <c r="AN270" s="75"/>
      <c r="AO270" s="75"/>
      <c r="AP270" s="75"/>
      <c r="AQ270" s="75"/>
      <c r="AR270" s="75"/>
      <c r="AS270" s="75"/>
      <c r="AT270" s="75"/>
      <c r="AU270" s="75"/>
      <c r="AV270" s="75"/>
      <c r="AW270" s="75"/>
      <c r="AX270" s="75"/>
      <c r="AY270" s="75"/>
      <c r="AZ270" s="75"/>
      <c r="BA270" s="75"/>
      <c r="BB270" s="75"/>
      <c r="BC270" s="138"/>
      <c r="BD270" s="75"/>
      <c r="BE270" s="75"/>
      <c r="BF270" s="75"/>
      <c r="BG270" s="75"/>
      <c r="BH270" s="75"/>
      <c r="BI270" s="75"/>
      <c r="BJ270" s="75"/>
      <c r="BK270" s="75"/>
      <c r="BL270" s="75"/>
      <c r="BM270" s="75"/>
      <c r="BN270" s="75"/>
      <c r="BO270" s="75"/>
      <c r="BP270" s="75"/>
      <c r="BQ270" s="31"/>
      <c r="BR270" s="75"/>
      <c r="BS270" s="31"/>
      <c r="BT270" s="40"/>
      <c r="BU270" s="11"/>
      <c r="BV270" s="11"/>
      <c r="BW270" s="11"/>
      <c r="BX270" s="11"/>
      <c r="BY270" s="11"/>
      <c r="BZ270" s="11"/>
      <c r="CA270" s="11"/>
      <c r="CB270" s="11"/>
      <c r="CC270" s="11"/>
      <c r="CD270" s="21"/>
      <c r="CE270" s="425"/>
      <c r="CG270" s="21"/>
      <c r="CI270" s="27"/>
      <c r="CJ270" s="21"/>
      <c r="CN270" s="7"/>
      <c r="CO270" s="7"/>
      <c r="CP270" s="46"/>
      <c r="CQ270" s="46"/>
      <c r="CR270" s="20"/>
    </row>
    <row r="271" spans="1:96" s="4" customFormat="1" ht="57" hidden="1" customHeight="1">
      <c r="A271" s="16"/>
      <c r="B271" s="24"/>
      <c r="C271" s="24"/>
      <c r="D271" s="16"/>
      <c r="E271" s="16"/>
      <c r="F271" s="16"/>
      <c r="G271" s="16"/>
      <c r="H271" s="16"/>
      <c r="I271" s="16"/>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11"/>
      <c r="BR271" s="25"/>
      <c r="BS271" s="11"/>
      <c r="BT271" s="11"/>
      <c r="BU271" s="11"/>
      <c r="BV271" s="11"/>
      <c r="BW271" s="11"/>
      <c r="BX271" s="11"/>
      <c r="BY271" s="11"/>
      <c r="BZ271" s="11"/>
      <c r="CA271" s="11"/>
      <c r="CB271" s="11"/>
      <c r="CC271" s="11"/>
      <c r="CD271" s="18"/>
      <c r="CE271" s="16"/>
      <c r="CG271" s="18"/>
      <c r="CI271" s="27"/>
      <c r="CJ271" s="21"/>
      <c r="CK271" s="2"/>
      <c r="CN271" s="28"/>
      <c r="CO271" s="25"/>
      <c r="CP271" s="26"/>
      <c r="CQ271" s="26"/>
      <c r="CR271" s="23"/>
    </row>
    <row r="272" spans="1:96" s="4" customFormat="1" ht="40.950000000000003" hidden="1" customHeight="1">
      <c r="A272" s="16"/>
      <c r="B272" s="24"/>
      <c r="C272" s="24"/>
      <c r="D272" s="16"/>
      <c r="E272" s="16"/>
      <c r="F272" s="16"/>
      <c r="G272" s="16"/>
      <c r="H272" s="16"/>
      <c r="I272" s="16"/>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11"/>
      <c r="BR272" s="25"/>
      <c r="BS272" s="11"/>
      <c r="BT272" s="11"/>
      <c r="BU272" s="11"/>
      <c r="BV272" s="11"/>
      <c r="BW272" s="11"/>
      <c r="BX272" s="11"/>
      <c r="BY272" s="11"/>
      <c r="BZ272" s="11"/>
      <c r="CA272" s="11"/>
      <c r="CB272" s="11"/>
      <c r="CC272" s="11"/>
      <c r="CD272" s="18"/>
      <c r="CE272" s="16"/>
      <c r="CG272" s="18"/>
      <c r="CI272" s="27"/>
      <c r="CJ272" s="21"/>
      <c r="CK272" s="2"/>
      <c r="CN272" s="25"/>
      <c r="CO272" s="25"/>
      <c r="CP272" s="26"/>
      <c r="CQ272" s="26"/>
      <c r="CR272" s="23"/>
    </row>
    <row r="273" spans="1:99" s="4" customFormat="1" ht="39.450000000000003" hidden="1" customHeight="1">
      <c r="A273" s="29"/>
      <c r="B273" s="24"/>
      <c r="C273" s="24"/>
      <c r="D273" s="16"/>
      <c r="E273" s="16"/>
      <c r="F273" s="16"/>
      <c r="G273" s="11"/>
      <c r="H273" s="30"/>
      <c r="I273" s="11"/>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11"/>
      <c r="BR273" s="35"/>
      <c r="BS273" s="11"/>
      <c r="BT273" s="11"/>
      <c r="BU273" s="11"/>
      <c r="BV273" s="11"/>
      <c r="BW273" s="11"/>
      <c r="BX273" s="11"/>
      <c r="BY273" s="11"/>
      <c r="BZ273" s="11"/>
      <c r="CA273" s="11"/>
      <c r="CB273" s="11"/>
      <c r="CC273" s="11"/>
      <c r="CD273" s="18"/>
      <c r="CE273" s="11"/>
      <c r="CG273" s="18"/>
      <c r="CI273" s="27"/>
      <c r="CJ273" s="21"/>
      <c r="CK273" s="2"/>
      <c r="CN273" s="35"/>
      <c r="CO273" s="35"/>
      <c r="CP273" s="36"/>
      <c r="CQ273" s="36"/>
      <c r="CR273" s="23"/>
    </row>
    <row r="274" spans="1:99" s="4" customFormat="1" ht="156" hidden="1" customHeight="1">
      <c r="A274" s="11"/>
      <c r="B274" s="32"/>
      <c r="C274" s="11"/>
      <c r="D274" s="11"/>
      <c r="E274" s="11"/>
      <c r="F274" s="11"/>
      <c r="G274" s="11"/>
      <c r="H274" s="11"/>
      <c r="I274" s="11"/>
      <c r="J274" s="7"/>
      <c r="K274" s="7"/>
      <c r="L274" s="7"/>
      <c r="M274" s="7"/>
      <c r="N274" s="7"/>
      <c r="O274" s="7"/>
      <c r="P274" s="7"/>
      <c r="Q274" s="7"/>
      <c r="R274" s="7"/>
      <c r="S274" s="7"/>
      <c r="T274" s="7"/>
      <c r="U274" s="7"/>
      <c r="V274" s="7"/>
      <c r="W274" s="7"/>
      <c r="X274" s="7"/>
      <c r="Y274" s="7"/>
      <c r="Z274" s="7"/>
      <c r="AA274" s="7"/>
      <c r="AB274" s="7"/>
      <c r="AC274" s="7"/>
      <c r="AD274" s="7"/>
      <c r="AE274" s="7"/>
      <c r="AF274" s="19"/>
      <c r="AG274" s="19"/>
      <c r="AH274" s="11"/>
      <c r="AI274" s="11"/>
      <c r="AJ274" s="11"/>
      <c r="AK274" s="19"/>
      <c r="AL274" s="19"/>
      <c r="AM274" s="19"/>
      <c r="AN274" s="11"/>
      <c r="AO274" s="11"/>
      <c r="AP274" s="19"/>
      <c r="AQ274" s="19"/>
      <c r="AR274" s="19"/>
      <c r="AS274" s="11"/>
      <c r="AT274" s="11"/>
      <c r="AU274" s="19"/>
      <c r="AV274" s="19"/>
      <c r="AW274" s="19"/>
      <c r="AX274" s="11"/>
      <c r="AY274" s="11"/>
      <c r="AZ274" s="19"/>
      <c r="BA274" s="19"/>
      <c r="BB274" s="19"/>
      <c r="BC274" s="19"/>
      <c r="BD274" s="19"/>
      <c r="BE274" s="19"/>
      <c r="BF274" s="19"/>
      <c r="BG274" s="19"/>
      <c r="BH274" s="19"/>
      <c r="BI274" s="11"/>
      <c r="BJ274" s="11"/>
      <c r="BK274" s="11"/>
      <c r="BL274" s="19"/>
      <c r="BM274" s="19"/>
      <c r="BN274" s="19"/>
      <c r="BO274" s="19"/>
      <c r="BP274" s="19"/>
      <c r="BQ274" s="11"/>
      <c r="BR274" s="19"/>
      <c r="BS274" s="11"/>
      <c r="BT274" s="11"/>
      <c r="BU274" s="11"/>
      <c r="BV274" s="11"/>
      <c r="BW274" s="11"/>
      <c r="BX274" s="11"/>
      <c r="BY274" s="11"/>
      <c r="BZ274" s="11"/>
      <c r="CA274" s="14"/>
      <c r="CB274" s="11"/>
      <c r="CC274" s="11"/>
      <c r="CD274" s="21"/>
      <c r="CE274" s="11"/>
      <c r="CG274" s="21"/>
      <c r="CI274" s="27"/>
      <c r="CJ274" s="21"/>
      <c r="CK274" s="2"/>
      <c r="CN274" s="7"/>
      <c r="CO274" s="7"/>
      <c r="CP274" s="7"/>
      <c r="CQ274" s="7"/>
      <c r="CR274" s="23"/>
    </row>
    <row r="275" spans="1:99" s="4" customFormat="1" hidden="1">
      <c r="A275" s="29"/>
      <c r="B275" s="24"/>
      <c r="C275" s="24"/>
      <c r="D275" s="16"/>
      <c r="E275" s="16"/>
      <c r="F275" s="16"/>
      <c r="G275" s="16"/>
      <c r="H275" s="30"/>
      <c r="I275" s="11"/>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11"/>
      <c r="BR275" s="35"/>
      <c r="BS275" s="11"/>
      <c r="BT275" s="11"/>
      <c r="BU275" s="11"/>
      <c r="BV275" s="11"/>
      <c r="BW275" s="11"/>
      <c r="BX275" s="11"/>
      <c r="BY275" s="11"/>
      <c r="BZ275" s="11"/>
      <c r="CA275" s="11"/>
      <c r="CB275" s="11"/>
      <c r="CC275" s="11"/>
      <c r="CD275" s="18"/>
      <c r="CE275" s="11"/>
      <c r="CG275" s="18"/>
      <c r="CI275" s="27"/>
      <c r="CJ275" s="21"/>
      <c r="CK275" s="2"/>
      <c r="CN275" s="35"/>
      <c r="CO275" s="35"/>
      <c r="CP275" s="36"/>
      <c r="CQ275" s="36"/>
      <c r="CR275" s="23"/>
    </row>
    <row r="276" spans="1:99" s="4" customFormat="1" hidden="1">
      <c r="A276" s="29"/>
      <c r="B276" s="37"/>
      <c r="C276" s="24"/>
      <c r="D276" s="30"/>
      <c r="E276" s="30"/>
      <c r="F276" s="30"/>
      <c r="G276" s="11"/>
      <c r="H276" s="30"/>
      <c r="I276" s="11"/>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5"/>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11"/>
      <c r="BR276" s="38"/>
      <c r="BS276" s="11"/>
      <c r="BT276" s="11"/>
      <c r="BU276" s="11"/>
      <c r="BV276" s="11"/>
      <c r="BW276" s="11"/>
      <c r="BX276" s="11"/>
      <c r="BY276" s="11"/>
      <c r="BZ276" s="11"/>
      <c r="CA276" s="11"/>
      <c r="CB276" s="11"/>
      <c r="CC276" s="11"/>
      <c r="CD276" s="18"/>
      <c r="CE276" s="11"/>
      <c r="CG276" s="18"/>
      <c r="CI276" s="27"/>
      <c r="CJ276" s="21"/>
      <c r="CK276" s="2"/>
      <c r="CN276" s="38"/>
      <c r="CO276" s="38"/>
      <c r="CP276" s="39"/>
      <c r="CQ276" s="39"/>
      <c r="CR276" s="23"/>
    </row>
    <row r="277" spans="1:99" s="4" customFormat="1" hidden="1">
      <c r="A277" s="11"/>
      <c r="B277" s="32"/>
      <c r="C277" s="11"/>
      <c r="D277" s="11"/>
      <c r="E277" s="11"/>
      <c r="F277" s="11"/>
      <c r="G277" s="11"/>
      <c r="H277" s="11"/>
      <c r="I277" s="11"/>
      <c r="J277" s="34"/>
      <c r="K277" s="7"/>
      <c r="L277" s="7"/>
      <c r="M277" s="7"/>
      <c r="N277" s="7"/>
      <c r="O277" s="7"/>
      <c r="P277" s="7"/>
      <c r="Q277" s="71"/>
      <c r="R277" s="71"/>
      <c r="S277" s="7"/>
      <c r="T277" s="7"/>
      <c r="U277" s="7"/>
      <c r="V277" s="7"/>
      <c r="W277" s="7"/>
      <c r="X277" s="7"/>
      <c r="Y277" s="7"/>
      <c r="Z277" s="7"/>
      <c r="AA277" s="7"/>
      <c r="AB277" s="7"/>
      <c r="AC277" s="7"/>
      <c r="AD277" s="7"/>
      <c r="AE277" s="7"/>
      <c r="AF277" s="71"/>
      <c r="AG277" s="71"/>
      <c r="AH277" s="7"/>
      <c r="AI277" s="7"/>
      <c r="AJ277" s="7"/>
      <c r="AK277" s="71"/>
      <c r="AL277" s="71"/>
      <c r="AM277" s="7"/>
      <c r="AN277" s="7"/>
      <c r="AO277" s="7"/>
      <c r="AP277" s="71"/>
      <c r="AQ277" s="71"/>
      <c r="AR277" s="7"/>
      <c r="AS277" s="7"/>
      <c r="AT277" s="7"/>
      <c r="AU277" s="71"/>
      <c r="AV277" s="71"/>
      <c r="AW277" s="7"/>
      <c r="AX277" s="7"/>
      <c r="AY277" s="7"/>
      <c r="AZ277" s="71"/>
      <c r="BA277" s="71"/>
      <c r="BB277" s="7"/>
      <c r="BC277" s="7"/>
      <c r="BD277" s="7"/>
      <c r="BE277" s="7"/>
      <c r="BF277" s="7"/>
      <c r="BG277" s="7"/>
      <c r="BH277" s="7"/>
      <c r="BI277" s="7"/>
      <c r="BJ277" s="7"/>
      <c r="BK277" s="7"/>
      <c r="BL277" s="7"/>
      <c r="BM277" s="7"/>
      <c r="BN277" s="7"/>
      <c r="BO277" s="7"/>
      <c r="BP277" s="7"/>
      <c r="BQ277" s="11"/>
      <c r="BR277" s="7"/>
      <c r="BS277" s="11"/>
      <c r="BT277" s="11"/>
      <c r="BU277" s="11"/>
      <c r="BV277" s="11"/>
      <c r="BW277" s="11"/>
      <c r="BX277" s="11"/>
      <c r="BY277" s="11"/>
      <c r="BZ277" s="11"/>
      <c r="CA277" s="14"/>
      <c r="CB277" s="11"/>
      <c r="CC277" s="11"/>
      <c r="CD277" s="21"/>
      <c r="CE277" s="11"/>
      <c r="CG277" s="18"/>
      <c r="CI277" s="27"/>
      <c r="CJ277" s="21"/>
      <c r="CK277" s="2"/>
      <c r="CN277" s="7"/>
      <c r="CO277" s="7"/>
      <c r="CP277" s="46"/>
      <c r="CQ277" s="46"/>
      <c r="CR277" s="23"/>
    </row>
    <row r="278" spans="1:99" s="4" customFormat="1" ht="42" hidden="1" customHeight="1">
      <c r="A278" s="16"/>
      <c r="B278" s="24"/>
      <c r="C278" s="24"/>
      <c r="D278" s="16"/>
      <c r="E278" s="16"/>
      <c r="F278" s="16"/>
      <c r="G278" s="16"/>
      <c r="H278" s="16"/>
      <c r="I278" s="16"/>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11"/>
      <c r="BR278" s="25"/>
      <c r="BS278" s="11"/>
      <c r="BT278" s="11"/>
      <c r="BU278" s="11"/>
      <c r="BV278" s="11"/>
      <c r="BW278" s="11"/>
      <c r="BX278" s="11"/>
      <c r="BY278" s="11"/>
      <c r="BZ278" s="11"/>
      <c r="CA278" s="11"/>
      <c r="CB278" s="11"/>
      <c r="CC278" s="11"/>
      <c r="CD278" s="18"/>
      <c r="CE278" s="16"/>
      <c r="CG278" s="18"/>
      <c r="CI278" s="27"/>
      <c r="CJ278" s="21"/>
      <c r="CK278" s="2"/>
      <c r="CN278" s="25"/>
      <c r="CO278" s="25"/>
      <c r="CP278" s="26"/>
      <c r="CQ278" s="26"/>
      <c r="CR278" s="23"/>
    </row>
    <row r="279" spans="1:99" s="4" customFormat="1" hidden="1">
      <c r="A279" s="29"/>
      <c r="B279" s="24"/>
      <c r="C279" s="24"/>
      <c r="D279" s="16"/>
      <c r="E279" s="16"/>
      <c r="F279" s="16"/>
      <c r="G279" s="16"/>
      <c r="H279" s="30"/>
      <c r="I279" s="11"/>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11"/>
      <c r="BR279" s="35"/>
      <c r="BS279" s="11"/>
      <c r="BT279" s="11"/>
      <c r="BU279" s="11"/>
      <c r="BV279" s="11"/>
      <c r="BW279" s="11"/>
      <c r="BX279" s="11"/>
      <c r="BY279" s="11"/>
      <c r="BZ279" s="11"/>
      <c r="CA279" s="11"/>
      <c r="CB279" s="11"/>
      <c r="CC279" s="11"/>
      <c r="CD279" s="18"/>
      <c r="CE279" s="11"/>
      <c r="CG279" s="18"/>
      <c r="CI279" s="27"/>
      <c r="CJ279" s="21"/>
      <c r="CK279" s="2"/>
      <c r="CN279" s="35"/>
      <c r="CO279" s="35"/>
      <c r="CP279" s="36"/>
      <c r="CQ279" s="36"/>
      <c r="CR279" s="23"/>
    </row>
    <row r="280" spans="1:99" s="148" customFormat="1" hidden="1">
      <c r="A280" s="29"/>
      <c r="B280" s="37"/>
      <c r="C280" s="24"/>
      <c r="D280" s="30"/>
      <c r="E280" s="30"/>
      <c r="F280" s="30"/>
      <c r="G280" s="11"/>
      <c r="H280" s="30"/>
      <c r="I280" s="11"/>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11"/>
      <c r="BR280" s="38"/>
      <c r="BS280" s="11"/>
      <c r="BT280" s="11"/>
      <c r="BU280" s="11"/>
      <c r="BV280" s="11"/>
      <c r="BW280" s="11"/>
      <c r="BX280" s="11"/>
      <c r="BY280" s="11"/>
      <c r="BZ280" s="11"/>
      <c r="CA280" s="11"/>
      <c r="CB280" s="11"/>
      <c r="CC280" s="11"/>
      <c r="CD280" s="18"/>
      <c r="CE280" s="11"/>
      <c r="CF280" s="23"/>
      <c r="CG280" s="18"/>
      <c r="CH280" s="4"/>
      <c r="CI280" s="27"/>
      <c r="CJ280" s="21"/>
      <c r="CK280" s="2"/>
      <c r="CL280" s="4"/>
      <c r="CN280" s="38"/>
      <c r="CO280" s="38"/>
      <c r="CP280" s="39"/>
      <c r="CQ280" s="39"/>
      <c r="CR280" s="23"/>
    </row>
    <row r="281" spans="1:99" s="4" customFormat="1" ht="408.75" hidden="1" customHeight="1">
      <c r="A281" s="11"/>
      <c r="B281" s="32"/>
      <c r="C281" s="11"/>
      <c r="D281" s="11"/>
      <c r="E281" s="11"/>
      <c r="F281" s="11"/>
      <c r="G281" s="149"/>
      <c r="H281" s="11"/>
      <c r="I281" s="11"/>
      <c r="J281" s="7"/>
      <c r="K281" s="7"/>
      <c r="L281" s="11"/>
      <c r="M281" s="11"/>
      <c r="N281" s="11"/>
      <c r="O281" s="11"/>
      <c r="P281" s="11"/>
      <c r="Q281" s="11"/>
      <c r="R281" s="11"/>
      <c r="S281" s="11"/>
      <c r="T281" s="11"/>
      <c r="U281" s="11"/>
      <c r="V281" s="11"/>
      <c r="W281" s="11"/>
      <c r="X281" s="11"/>
      <c r="Y281" s="11"/>
      <c r="Z281" s="11"/>
      <c r="AA281" s="7"/>
      <c r="AB281" s="7"/>
      <c r="AC281" s="11"/>
      <c r="AD281" s="19"/>
      <c r="AE281" s="7"/>
      <c r="AF281" s="7"/>
      <c r="AG281" s="7"/>
      <c r="AH281" s="11"/>
      <c r="AI281" s="11"/>
      <c r="AJ281" s="11"/>
      <c r="AK281" s="7"/>
      <c r="AL281" s="7"/>
      <c r="AM281" s="19"/>
      <c r="AN281" s="11"/>
      <c r="AO281" s="11"/>
      <c r="AP281" s="7"/>
      <c r="AQ281" s="7"/>
      <c r="AR281" s="19"/>
      <c r="AS281" s="11"/>
      <c r="AT281" s="11"/>
      <c r="AU281" s="7"/>
      <c r="AV281" s="7"/>
      <c r="AW281" s="19"/>
      <c r="AX281" s="11"/>
      <c r="AY281" s="11"/>
      <c r="AZ281" s="7"/>
      <c r="BA281" s="7"/>
      <c r="BB281" s="19"/>
      <c r="BC281" s="19"/>
      <c r="BD281" s="19"/>
      <c r="BE281" s="11"/>
      <c r="BF281" s="19"/>
      <c r="BG281" s="11"/>
      <c r="BH281" s="11"/>
      <c r="BI281" s="11"/>
      <c r="BJ281" s="11"/>
      <c r="BK281" s="11"/>
      <c r="BL281" s="19"/>
      <c r="BM281" s="19"/>
      <c r="BN281" s="19"/>
      <c r="BO281" s="11"/>
      <c r="BP281" s="11"/>
      <c r="BQ281" s="11"/>
      <c r="BR281" s="11"/>
      <c r="BS281" s="11"/>
      <c r="BT281" s="150"/>
      <c r="BU281" s="11"/>
      <c r="BV281" s="11"/>
      <c r="BW281" s="11"/>
      <c r="BX281" s="11"/>
      <c r="BY281" s="11"/>
      <c r="BZ281" s="11"/>
      <c r="CA281" s="11"/>
      <c r="CB281" s="11"/>
      <c r="CC281" s="11"/>
      <c r="CD281" s="21"/>
      <c r="CE281" s="11"/>
      <c r="CG281" s="18"/>
      <c r="CI281" s="27"/>
      <c r="CJ281" s="21"/>
      <c r="CK281" s="2"/>
      <c r="CN281" s="7"/>
      <c r="CO281" s="7"/>
      <c r="CP281" s="7"/>
      <c r="CQ281" s="7"/>
      <c r="CR281" s="23"/>
    </row>
    <row r="282" spans="1:99" s="4" customFormat="1" ht="53.7" hidden="1" customHeight="1">
      <c r="A282" s="16"/>
      <c r="B282" s="24"/>
      <c r="C282" s="11"/>
      <c r="D282" s="11"/>
      <c r="E282" s="11"/>
      <c r="F282" s="11"/>
      <c r="G282" s="16"/>
      <c r="H282" s="40"/>
      <c r="I282" s="40"/>
      <c r="J282" s="25"/>
      <c r="K282" s="25"/>
      <c r="L282" s="25"/>
      <c r="M282" s="25"/>
      <c r="N282" s="7"/>
      <c r="O282" s="7"/>
      <c r="P282" s="7"/>
      <c r="Q282" s="25"/>
      <c r="R282" s="25"/>
      <c r="S282" s="7"/>
      <c r="T282" s="7"/>
      <c r="U282" s="7"/>
      <c r="V282" s="25"/>
      <c r="W282" s="25"/>
      <c r="X282" s="7"/>
      <c r="Y282" s="7"/>
      <c r="Z282" s="7"/>
      <c r="AA282" s="151"/>
      <c r="AB282" s="151"/>
      <c r="AC282" s="7"/>
      <c r="AD282" s="7"/>
      <c r="AE282" s="7"/>
      <c r="AF282" s="151"/>
      <c r="AG282" s="151"/>
      <c r="AH282" s="7"/>
      <c r="AI282" s="7"/>
      <c r="AJ282" s="7"/>
      <c r="AK282" s="151"/>
      <c r="AL282" s="151"/>
      <c r="AM282" s="25"/>
      <c r="AN282" s="7"/>
      <c r="AO282" s="7"/>
      <c r="AP282" s="151"/>
      <c r="AQ282" s="151"/>
      <c r="AR282" s="25"/>
      <c r="AS282" s="7"/>
      <c r="AT282" s="7"/>
      <c r="AU282" s="151"/>
      <c r="AV282" s="151"/>
      <c r="AW282" s="25"/>
      <c r="AX282" s="7"/>
      <c r="AY282" s="7"/>
      <c r="AZ282" s="151"/>
      <c r="BA282" s="151"/>
      <c r="BB282" s="25"/>
      <c r="BC282" s="17"/>
      <c r="BD282" s="25"/>
      <c r="BE282" s="25"/>
      <c r="BF282" s="25"/>
      <c r="BG282" s="25"/>
      <c r="BH282" s="25"/>
      <c r="BI282" s="7"/>
      <c r="BJ282" s="7"/>
      <c r="BK282" s="7"/>
      <c r="BL282" s="25"/>
      <c r="BM282" s="25"/>
      <c r="BN282" s="25"/>
      <c r="BO282" s="25"/>
      <c r="BP282" s="25"/>
      <c r="BQ282" s="11"/>
      <c r="BR282" s="25"/>
      <c r="BS282" s="11"/>
      <c r="BT282" s="11"/>
      <c r="BU282" s="11"/>
      <c r="BV282" s="11"/>
      <c r="BW282" s="11"/>
      <c r="BX282" s="11"/>
      <c r="BY282" s="11"/>
      <c r="BZ282" s="11"/>
      <c r="CA282" s="11"/>
      <c r="CB282" s="11"/>
      <c r="CC282" s="11"/>
      <c r="CD282" s="18"/>
      <c r="CE282" s="11"/>
      <c r="CG282" s="18"/>
      <c r="CI282" s="27"/>
      <c r="CJ282" s="21"/>
      <c r="CK282" s="2"/>
      <c r="CN282" s="28"/>
      <c r="CO282" s="25"/>
      <c r="CP282" s="26"/>
      <c r="CQ282" s="26"/>
      <c r="CR282" s="23"/>
    </row>
    <row r="283" spans="1:99" s="4" customFormat="1" ht="53.7" hidden="1" customHeight="1">
      <c r="A283" s="16"/>
      <c r="B283" s="24"/>
      <c r="C283" s="11"/>
      <c r="D283" s="11"/>
      <c r="E283" s="11"/>
      <c r="F283" s="11"/>
      <c r="G283" s="16"/>
      <c r="H283" s="40"/>
      <c r="I283" s="40"/>
      <c r="J283" s="25"/>
      <c r="K283" s="25"/>
      <c r="L283" s="25"/>
      <c r="M283" s="25"/>
      <c r="N283" s="7"/>
      <c r="O283" s="7"/>
      <c r="P283" s="7"/>
      <c r="Q283" s="25"/>
      <c r="R283" s="25"/>
      <c r="S283" s="7"/>
      <c r="T283" s="7"/>
      <c r="U283" s="7"/>
      <c r="V283" s="25"/>
      <c r="W283" s="25"/>
      <c r="X283" s="7"/>
      <c r="Y283" s="7"/>
      <c r="Z283" s="7"/>
      <c r="AA283" s="151"/>
      <c r="AB283" s="151"/>
      <c r="AC283" s="7"/>
      <c r="AD283" s="7"/>
      <c r="AE283" s="7"/>
      <c r="AF283" s="151"/>
      <c r="AG283" s="151"/>
      <c r="AH283" s="7"/>
      <c r="AI283" s="7"/>
      <c r="AJ283" s="7"/>
      <c r="AK283" s="151"/>
      <c r="AL283" s="151"/>
      <c r="AM283" s="25"/>
      <c r="AN283" s="7"/>
      <c r="AO283" s="7"/>
      <c r="AP283" s="151"/>
      <c r="AQ283" s="151"/>
      <c r="AR283" s="25"/>
      <c r="AS283" s="7"/>
      <c r="AT283" s="7"/>
      <c r="AU283" s="151"/>
      <c r="AV283" s="151"/>
      <c r="AW283" s="25"/>
      <c r="AX283" s="7"/>
      <c r="AY283" s="7"/>
      <c r="AZ283" s="151"/>
      <c r="BA283" s="151"/>
      <c r="BB283" s="25"/>
      <c r="BC283" s="17"/>
      <c r="BD283" s="25"/>
      <c r="BE283" s="25"/>
      <c r="BF283" s="25"/>
      <c r="BG283" s="25"/>
      <c r="BH283" s="25"/>
      <c r="BI283" s="7"/>
      <c r="BJ283" s="7"/>
      <c r="BK283" s="7"/>
      <c r="BL283" s="25"/>
      <c r="BM283" s="25"/>
      <c r="BN283" s="25"/>
      <c r="BO283" s="25"/>
      <c r="BP283" s="25"/>
      <c r="BQ283" s="11"/>
      <c r="BR283" s="25"/>
      <c r="BS283" s="11"/>
      <c r="BT283" s="11"/>
      <c r="BU283" s="11"/>
      <c r="BV283" s="11"/>
      <c r="BW283" s="11"/>
      <c r="BX283" s="11"/>
      <c r="BY283" s="11"/>
      <c r="BZ283" s="11"/>
      <c r="CA283" s="11"/>
      <c r="CB283" s="11"/>
      <c r="CC283" s="11"/>
      <c r="CD283" s="18"/>
      <c r="CE283" s="11"/>
      <c r="CG283" s="21"/>
      <c r="CI283" s="27"/>
      <c r="CJ283" s="21"/>
      <c r="CK283" s="2"/>
      <c r="CN283" s="28"/>
      <c r="CO283" s="25"/>
      <c r="CP283" s="26"/>
      <c r="CQ283" s="26"/>
      <c r="CR283" s="23"/>
    </row>
    <row r="284" spans="1:99" s="4" customFormat="1" ht="53.7" hidden="1" customHeight="1">
      <c r="A284" s="16"/>
      <c r="B284" s="24"/>
      <c r="C284" s="24"/>
      <c r="D284" s="16"/>
      <c r="E284" s="16"/>
      <c r="F284" s="16"/>
      <c r="G284" s="16"/>
      <c r="H284" s="16"/>
      <c r="I284" s="16"/>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17"/>
      <c r="BD284" s="25"/>
      <c r="BE284" s="25"/>
      <c r="BF284" s="25"/>
      <c r="BG284" s="25"/>
      <c r="BH284" s="25"/>
      <c r="BI284" s="25"/>
      <c r="BJ284" s="25"/>
      <c r="BK284" s="25"/>
      <c r="BL284" s="25"/>
      <c r="BM284" s="25"/>
      <c r="BN284" s="25"/>
      <c r="BO284" s="25"/>
      <c r="BP284" s="25"/>
      <c r="BQ284" s="11"/>
      <c r="BR284" s="25"/>
      <c r="BS284" s="11"/>
      <c r="BT284" s="11"/>
      <c r="BU284" s="11"/>
      <c r="BV284" s="11"/>
      <c r="BW284" s="11"/>
      <c r="BX284" s="11"/>
      <c r="BY284" s="11"/>
      <c r="BZ284" s="11"/>
      <c r="CA284" s="11"/>
      <c r="CB284" s="11"/>
      <c r="CC284" s="11"/>
      <c r="CD284" s="18"/>
      <c r="CE284" s="11"/>
      <c r="CG284" s="21"/>
      <c r="CI284" s="27"/>
      <c r="CJ284" s="21"/>
      <c r="CK284" s="2"/>
      <c r="CN284" s="28"/>
      <c r="CO284" s="25"/>
      <c r="CP284" s="26"/>
      <c r="CQ284" s="26"/>
      <c r="CR284" s="23"/>
      <c r="CU284" s="23"/>
    </row>
    <row r="285" spans="1:99" s="4" customFormat="1" ht="53.7" hidden="1" customHeight="1">
      <c r="A285" s="16"/>
      <c r="B285" s="44"/>
      <c r="C285" s="24"/>
      <c r="D285" s="16"/>
      <c r="E285" s="16"/>
      <c r="F285" s="16"/>
      <c r="G285" s="16"/>
      <c r="H285" s="16"/>
      <c r="I285" s="16"/>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17"/>
      <c r="BD285" s="25"/>
      <c r="BE285" s="25"/>
      <c r="BF285" s="25"/>
      <c r="BG285" s="25"/>
      <c r="BH285" s="25"/>
      <c r="BI285" s="25"/>
      <c r="BJ285" s="25"/>
      <c r="BK285" s="25"/>
      <c r="BL285" s="25"/>
      <c r="BM285" s="25"/>
      <c r="BN285" s="25"/>
      <c r="BO285" s="25"/>
      <c r="BP285" s="25"/>
      <c r="BQ285" s="11"/>
      <c r="BR285" s="25"/>
      <c r="BS285" s="11"/>
      <c r="BT285" s="11"/>
      <c r="BU285" s="11"/>
      <c r="BV285" s="11"/>
      <c r="BW285" s="11"/>
      <c r="BX285" s="11"/>
      <c r="BY285" s="11"/>
      <c r="BZ285" s="11"/>
      <c r="CA285" s="11"/>
      <c r="CB285" s="11"/>
      <c r="CC285" s="11"/>
      <c r="CD285" s="18"/>
      <c r="CE285" s="16"/>
      <c r="CG285" s="21"/>
      <c r="CI285" s="27"/>
      <c r="CJ285" s="21"/>
      <c r="CK285" s="2"/>
      <c r="CN285" s="28"/>
      <c r="CO285" s="25"/>
      <c r="CP285" s="26"/>
      <c r="CQ285" s="26"/>
      <c r="CR285" s="23"/>
    </row>
    <row r="286" spans="1:99" ht="53.7" hidden="1" customHeight="1">
      <c r="A286" s="16"/>
      <c r="B286" s="44"/>
      <c r="C286" s="24"/>
      <c r="D286" s="16"/>
      <c r="E286" s="16"/>
      <c r="F286" s="16"/>
      <c r="G286" s="16"/>
      <c r="H286" s="16"/>
      <c r="I286" s="16"/>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17"/>
      <c r="BD286" s="25"/>
      <c r="BE286" s="25"/>
      <c r="BF286" s="25"/>
      <c r="BG286" s="25"/>
      <c r="BH286" s="25"/>
      <c r="BI286" s="25"/>
      <c r="BJ286" s="25"/>
      <c r="BK286" s="25"/>
      <c r="BL286" s="25"/>
      <c r="BM286" s="25"/>
      <c r="BN286" s="25"/>
      <c r="BO286" s="25"/>
      <c r="BP286" s="25"/>
      <c r="BQ286" s="11"/>
      <c r="BR286" s="25"/>
      <c r="BS286" s="11"/>
      <c r="BT286" s="11"/>
      <c r="BU286" s="11"/>
      <c r="BV286" s="11"/>
      <c r="BW286" s="11"/>
      <c r="BX286" s="11"/>
      <c r="BY286" s="11"/>
      <c r="BZ286" s="11"/>
      <c r="CA286" s="11"/>
      <c r="CB286" s="11"/>
      <c r="CC286" s="11"/>
      <c r="CD286" s="18"/>
      <c r="CE286" s="11"/>
      <c r="CG286" s="18"/>
      <c r="CI286" s="27"/>
      <c r="CJ286" s="21"/>
      <c r="CN286" s="28"/>
      <c r="CO286" s="25"/>
      <c r="CP286" s="26"/>
      <c r="CQ286" s="26"/>
      <c r="CR286" s="23"/>
    </row>
    <row r="287" spans="1:99" ht="53.7" customHeight="1">
      <c r="A287" s="16" t="s">
        <v>17</v>
      </c>
      <c r="B287" s="24" t="s">
        <v>18</v>
      </c>
      <c r="C287" s="24"/>
      <c r="D287" s="16">
        <v>36</v>
      </c>
      <c r="E287" s="16">
        <v>8</v>
      </c>
      <c r="F287" s="16">
        <f>F288+F291</f>
        <v>0</v>
      </c>
      <c r="G287" s="16">
        <f>G288+G291</f>
        <v>1</v>
      </c>
      <c r="H287" s="16"/>
      <c r="I287" s="16"/>
      <c r="J287" s="25">
        <f>J288+J291</f>
        <v>100000</v>
      </c>
      <c r="K287" s="25">
        <f t="shared" ref="K287:BR287" si="75">K288+K291</f>
        <v>100000</v>
      </c>
      <c r="L287" s="25">
        <f t="shared" si="75"/>
        <v>0</v>
      </c>
      <c r="M287" s="25">
        <f t="shared" si="75"/>
        <v>0</v>
      </c>
      <c r="N287" s="25">
        <f t="shared" si="75"/>
        <v>0</v>
      </c>
      <c r="O287" s="25">
        <f t="shared" si="75"/>
        <v>0</v>
      </c>
      <c r="P287" s="25">
        <f t="shared" si="75"/>
        <v>125000</v>
      </c>
      <c r="Q287" s="25">
        <f t="shared" si="75"/>
        <v>125000</v>
      </c>
      <c r="R287" s="25">
        <f t="shared" si="75"/>
        <v>125000</v>
      </c>
      <c r="S287" s="25">
        <f t="shared" si="75"/>
        <v>0</v>
      </c>
      <c r="T287" s="25">
        <f t="shared" si="75"/>
        <v>0</v>
      </c>
      <c r="U287" s="25">
        <f t="shared" si="75"/>
        <v>125000</v>
      </c>
      <c r="V287" s="25">
        <f t="shared" si="75"/>
        <v>0</v>
      </c>
      <c r="W287" s="25">
        <f t="shared" si="75"/>
        <v>0</v>
      </c>
      <c r="X287" s="25">
        <f t="shared" si="75"/>
        <v>0</v>
      </c>
      <c r="Y287" s="25">
        <f t="shared" si="75"/>
        <v>0</v>
      </c>
      <c r="Z287" s="25">
        <f t="shared" si="75"/>
        <v>0</v>
      </c>
      <c r="AA287" s="25">
        <f t="shared" si="75"/>
        <v>162200</v>
      </c>
      <c r="AB287" s="25">
        <f t="shared" si="75"/>
        <v>162200</v>
      </c>
      <c r="AC287" s="25">
        <f t="shared" si="75"/>
        <v>0</v>
      </c>
      <c r="AD287" s="25">
        <f t="shared" si="75"/>
        <v>0</v>
      </c>
      <c r="AE287" s="25">
        <f t="shared" si="75"/>
        <v>0</v>
      </c>
      <c r="AF287" s="25">
        <v>2921584</v>
      </c>
      <c r="AG287" s="25">
        <v>2921384</v>
      </c>
      <c r="AH287" s="25">
        <v>0</v>
      </c>
      <c r="AI287" s="25">
        <v>0</v>
      </c>
      <c r="AJ287" s="25">
        <v>0</v>
      </c>
      <c r="AK287" s="25">
        <v>976209</v>
      </c>
      <c r="AL287" s="25">
        <v>701409</v>
      </c>
      <c r="AM287" s="25">
        <v>343950</v>
      </c>
      <c r="AN287" s="25">
        <v>357459</v>
      </c>
      <c r="AO287" s="25">
        <f t="shared" ref="AO287" si="76">AO288+AO291</f>
        <v>0</v>
      </c>
      <c r="AP287" s="25">
        <v>1681209</v>
      </c>
      <c r="AQ287" s="25">
        <v>1406409</v>
      </c>
      <c r="AR287" s="25">
        <v>1406409</v>
      </c>
      <c r="AS287" s="25">
        <v>0</v>
      </c>
      <c r="AT287" s="25"/>
      <c r="AU287" s="25">
        <v>1330867</v>
      </c>
      <c r="AV287" s="25">
        <v>1330867</v>
      </c>
      <c r="AW287" s="25">
        <v>1330867</v>
      </c>
      <c r="AX287" s="25">
        <v>0</v>
      </c>
      <c r="AY287" s="25">
        <f t="shared" ref="AY287" si="77">AY288+AY291</f>
        <v>0</v>
      </c>
      <c r="AZ287" s="25">
        <f t="shared" si="75"/>
        <v>100000</v>
      </c>
      <c r="BA287" s="25">
        <f t="shared" si="75"/>
        <v>100000</v>
      </c>
      <c r="BB287" s="25">
        <f t="shared" si="75"/>
        <v>0</v>
      </c>
      <c r="BC287" s="25">
        <f t="shared" si="75"/>
        <v>100000</v>
      </c>
      <c r="BD287" s="25">
        <f t="shared" si="75"/>
        <v>100000</v>
      </c>
      <c r="BE287" s="25">
        <f t="shared" si="75"/>
        <v>100000</v>
      </c>
      <c r="BF287" s="25">
        <f t="shared" si="75"/>
        <v>100000</v>
      </c>
      <c r="BG287" s="25">
        <f t="shared" si="75"/>
        <v>0</v>
      </c>
      <c r="BH287" s="25">
        <f t="shared" si="75"/>
        <v>0</v>
      </c>
      <c r="BI287" s="25"/>
      <c r="BJ287" s="25"/>
      <c r="BK287" s="25"/>
      <c r="BL287" s="25">
        <f t="shared" ref="BL287" si="78">BL288+BL291</f>
        <v>0</v>
      </c>
      <c r="BM287" s="25">
        <f t="shared" si="75"/>
        <v>20000</v>
      </c>
      <c r="BN287" s="25">
        <f t="shared" si="75"/>
        <v>20000</v>
      </c>
      <c r="BO287" s="25">
        <f t="shared" si="75"/>
        <v>0</v>
      </c>
      <c r="BP287" s="25">
        <f t="shared" si="75"/>
        <v>0</v>
      </c>
      <c r="BQ287" s="25"/>
      <c r="BR287" s="25">
        <f t="shared" si="75"/>
        <v>0</v>
      </c>
      <c r="BS287" s="11"/>
      <c r="BT287" s="11"/>
      <c r="BU287" s="11"/>
      <c r="BV287" s="11"/>
      <c r="BW287" s="11"/>
      <c r="BX287" s="11"/>
      <c r="BY287" s="11"/>
      <c r="BZ287" s="11"/>
      <c r="CA287" s="11"/>
      <c r="CB287" s="11" t="s">
        <v>18</v>
      </c>
      <c r="CC287" s="11"/>
      <c r="CD287" s="18">
        <f>IFERROR(BA287/(K287-(AB287-BA287)-M287)*100,0)</f>
        <v>264.55026455026456</v>
      </c>
      <c r="CE287" s="16"/>
      <c r="CG287" s="18"/>
      <c r="CI287" s="27"/>
      <c r="CJ287" s="21"/>
      <c r="CN287" s="28"/>
      <c r="CO287" s="25"/>
      <c r="CP287" s="26"/>
      <c r="CQ287" s="26"/>
      <c r="CR287" s="23"/>
    </row>
    <row r="288" spans="1:99" ht="53.7" customHeight="1">
      <c r="A288" s="29" t="s">
        <v>139</v>
      </c>
      <c r="B288" s="24" t="s">
        <v>140</v>
      </c>
      <c r="C288" s="24"/>
      <c r="D288" s="16">
        <v>36</v>
      </c>
      <c r="E288" s="16">
        <v>8</v>
      </c>
      <c r="F288" s="16">
        <f>A304</f>
        <v>0</v>
      </c>
      <c r="G288" s="16">
        <f>A289</f>
        <v>1</v>
      </c>
      <c r="H288" s="16"/>
      <c r="I288" s="11"/>
      <c r="J288" s="35">
        <f>J289</f>
        <v>100000</v>
      </c>
      <c r="K288" s="35">
        <f t="shared" ref="K288:BR288" si="79">K289</f>
        <v>100000</v>
      </c>
      <c r="L288" s="35">
        <f t="shared" si="79"/>
        <v>0</v>
      </c>
      <c r="M288" s="35">
        <f t="shared" si="79"/>
        <v>0</v>
      </c>
      <c r="N288" s="35">
        <f t="shared" si="79"/>
        <v>0</v>
      </c>
      <c r="O288" s="35">
        <f t="shared" si="79"/>
        <v>0</v>
      </c>
      <c r="P288" s="35">
        <f t="shared" si="79"/>
        <v>125000</v>
      </c>
      <c r="Q288" s="35">
        <f t="shared" si="79"/>
        <v>125000</v>
      </c>
      <c r="R288" s="35">
        <f t="shared" si="79"/>
        <v>125000</v>
      </c>
      <c r="S288" s="35">
        <f t="shared" si="79"/>
        <v>0</v>
      </c>
      <c r="T288" s="35">
        <f t="shared" si="79"/>
        <v>0</v>
      </c>
      <c r="U288" s="35">
        <f t="shared" si="79"/>
        <v>125000</v>
      </c>
      <c r="V288" s="35">
        <f t="shared" si="79"/>
        <v>0</v>
      </c>
      <c r="W288" s="35">
        <f t="shared" si="79"/>
        <v>0</v>
      </c>
      <c r="X288" s="35">
        <f t="shared" si="79"/>
        <v>0</v>
      </c>
      <c r="Y288" s="35">
        <f t="shared" si="79"/>
        <v>0</v>
      </c>
      <c r="Z288" s="35">
        <f t="shared" si="79"/>
        <v>0</v>
      </c>
      <c r="AA288" s="35">
        <f t="shared" si="79"/>
        <v>162200</v>
      </c>
      <c r="AB288" s="35">
        <f t="shared" si="79"/>
        <v>162200</v>
      </c>
      <c r="AC288" s="35">
        <f t="shared" si="79"/>
        <v>0</v>
      </c>
      <c r="AD288" s="35">
        <f t="shared" si="79"/>
        <v>0</v>
      </c>
      <c r="AE288" s="35">
        <f t="shared" si="79"/>
        <v>0</v>
      </c>
      <c r="AF288" s="35">
        <f t="shared" si="79"/>
        <v>162200</v>
      </c>
      <c r="AG288" s="35">
        <f t="shared" si="79"/>
        <v>162200</v>
      </c>
      <c r="AH288" s="35">
        <f t="shared" si="79"/>
        <v>0</v>
      </c>
      <c r="AI288" s="35">
        <f t="shared" si="79"/>
        <v>0</v>
      </c>
      <c r="AJ288" s="35">
        <f t="shared" si="79"/>
        <v>0</v>
      </c>
      <c r="AK288" s="35">
        <f t="shared" si="79"/>
        <v>100000</v>
      </c>
      <c r="AL288" s="35">
        <f t="shared" si="79"/>
        <v>100000</v>
      </c>
      <c r="AM288" s="35">
        <f t="shared" si="79"/>
        <v>0</v>
      </c>
      <c r="AN288" s="35">
        <f t="shared" si="79"/>
        <v>100000</v>
      </c>
      <c r="AO288" s="35">
        <f t="shared" si="79"/>
        <v>0</v>
      </c>
      <c r="AP288" s="35">
        <v>1681209</v>
      </c>
      <c r="AQ288" s="35">
        <v>1406409</v>
      </c>
      <c r="AR288" s="35">
        <v>1406409</v>
      </c>
      <c r="AS288" s="35">
        <v>0</v>
      </c>
      <c r="AT288" s="35"/>
      <c r="AU288" s="35">
        <v>1330867</v>
      </c>
      <c r="AV288" s="35">
        <v>1330867</v>
      </c>
      <c r="AW288" s="35">
        <v>1330867</v>
      </c>
      <c r="AX288" s="35">
        <v>0</v>
      </c>
      <c r="AY288" s="35">
        <f t="shared" si="79"/>
        <v>0</v>
      </c>
      <c r="AZ288" s="35">
        <f t="shared" si="79"/>
        <v>100000</v>
      </c>
      <c r="BA288" s="35">
        <f t="shared" si="79"/>
        <v>100000</v>
      </c>
      <c r="BB288" s="35">
        <f t="shared" si="79"/>
        <v>0</v>
      </c>
      <c r="BC288" s="35">
        <f t="shared" si="79"/>
        <v>100000</v>
      </c>
      <c r="BD288" s="35">
        <f t="shared" si="79"/>
        <v>100000</v>
      </c>
      <c r="BE288" s="35">
        <f t="shared" si="79"/>
        <v>100000</v>
      </c>
      <c r="BF288" s="35">
        <f t="shared" si="79"/>
        <v>100000</v>
      </c>
      <c r="BG288" s="35">
        <f t="shared" si="79"/>
        <v>0</v>
      </c>
      <c r="BH288" s="35">
        <f t="shared" si="79"/>
        <v>0</v>
      </c>
      <c r="BI288" s="35"/>
      <c r="BJ288" s="35"/>
      <c r="BK288" s="35"/>
      <c r="BL288" s="35">
        <f t="shared" si="79"/>
        <v>0</v>
      </c>
      <c r="BM288" s="35">
        <f t="shared" si="79"/>
        <v>20000</v>
      </c>
      <c r="BN288" s="35">
        <f t="shared" si="79"/>
        <v>20000</v>
      </c>
      <c r="BO288" s="35">
        <f t="shared" si="79"/>
        <v>0</v>
      </c>
      <c r="BP288" s="35">
        <f t="shared" si="79"/>
        <v>0</v>
      </c>
      <c r="BQ288" s="35" t="str">
        <f t="shared" si="79"/>
        <v>Bộ CHQS tỉnh Lạng Sơn</v>
      </c>
      <c r="BR288" s="35">
        <f t="shared" si="79"/>
        <v>0</v>
      </c>
      <c r="BS288" s="11"/>
      <c r="BT288" s="11"/>
      <c r="BU288" s="11"/>
      <c r="BV288" s="11"/>
      <c r="BW288" s="11"/>
      <c r="BX288" s="11"/>
      <c r="BY288" s="11"/>
      <c r="BZ288" s="11"/>
      <c r="CA288" s="11"/>
      <c r="CB288" s="11" t="s">
        <v>18</v>
      </c>
      <c r="CC288" s="11" t="s">
        <v>141</v>
      </c>
      <c r="CD288" s="18">
        <f>IFERROR(BA288/(K288-(AB288-BA288)-M288)*100,0)</f>
        <v>264.55026455026456</v>
      </c>
      <c r="CE288" s="11"/>
      <c r="CG288" s="18"/>
      <c r="CI288" s="27"/>
      <c r="CJ288" s="21"/>
      <c r="CN288" s="28"/>
      <c r="CO288" s="25"/>
      <c r="CP288" s="26"/>
      <c r="CQ288" s="26"/>
      <c r="CR288" s="23"/>
    </row>
    <row r="289" spans="1:97" ht="126">
      <c r="A289" s="11">
        <v>1</v>
      </c>
      <c r="B289" s="113" t="s">
        <v>191</v>
      </c>
      <c r="C289" s="32"/>
      <c r="D289" s="114" t="s">
        <v>192</v>
      </c>
      <c r="E289" s="114" t="s">
        <v>192</v>
      </c>
      <c r="F289" s="114" t="s">
        <v>192</v>
      </c>
      <c r="G289" s="11" t="s">
        <v>193</v>
      </c>
      <c r="H289" s="11" t="s">
        <v>166</v>
      </c>
      <c r="I289" s="11" t="s">
        <v>194</v>
      </c>
      <c r="J289" s="7">
        <f>K289</f>
        <v>100000</v>
      </c>
      <c r="K289" s="115">
        <v>100000</v>
      </c>
      <c r="L289" s="7"/>
      <c r="M289" s="7"/>
      <c r="N289" s="7"/>
      <c r="O289" s="7"/>
      <c r="P289" s="7">
        <v>125000</v>
      </c>
      <c r="Q289" s="7">
        <v>125000</v>
      </c>
      <c r="R289" s="7">
        <v>125000</v>
      </c>
      <c r="S289" s="7"/>
      <c r="T289" s="7"/>
      <c r="U289" s="7">
        <v>125000</v>
      </c>
      <c r="V289" s="7"/>
      <c r="W289" s="7"/>
      <c r="X289" s="7"/>
      <c r="Y289" s="7"/>
      <c r="Z289" s="7"/>
      <c r="AA289" s="7">
        <f>AB289</f>
        <v>162200</v>
      </c>
      <c r="AB289" s="115">
        <v>162200</v>
      </c>
      <c r="AC289" s="7"/>
      <c r="AD289" s="7"/>
      <c r="AE289" s="115"/>
      <c r="AF289" s="7">
        <v>162200</v>
      </c>
      <c r="AG289" s="7">
        <v>162200</v>
      </c>
      <c r="AH289" s="7"/>
      <c r="AI289" s="7"/>
      <c r="AJ289" s="115"/>
      <c r="AK289" s="7">
        <v>100000</v>
      </c>
      <c r="AL289" s="7">
        <v>100000</v>
      </c>
      <c r="AM289" s="7"/>
      <c r="AN289" s="7">
        <v>100000</v>
      </c>
      <c r="AO289" s="7"/>
      <c r="AP289" s="7">
        <v>100000</v>
      </c>
      <c r="AQ289" s="7">
        <v>100000</v>
      </c>
      <c r="AR289" s="7">
        <v>100000</v>
      </c>
      <c r="AS289" s="7">
        <v>0</v>
      </c>
      <c r="AT289" s="7"/>
      <c r="AU289" s="7">
        <v>100000</v>
      </c>
      <c r="AV289" s="7">
        <v>100000</v>
      </c>
      <c r="AW289" s="7">
        <v>100000</v>
      </c>
      <c r="AX289" s="7">
        <v>0</v>
      </c>
      <c r="AY289" s="7"/>
      <c r="AZ289" s="7">
        <v>100000</v>
      </c>
      <c r="BA289" s="7">
        <f>AZ289</f>
        <v>100000</v>
      </c>
      <c r="BB289" s="19">
        <f>'[52]Biểu B.2_2630 KCM'!BC246-BB629</f>
        <v>0</v>
      </c>
      <c r="BC289" s="19">
        <f t="shared" ref="BC289" si="80">BD289</f>
        <v>100000</v>
      </c>
      <c r="BD289" s="19">
        <v>100000</v>
      </c>
      <c r="BE289" s="7">
        <f>BF289</f>
        <v>100000</v>
      </c>
      <c r="BF289" s="7">
        <v>100000</v>
      </c>
      <c r="BG289" s="7"/>
      <c r="BH289" s="7"/>
      <c r="BI289" s="7"/>
      <c r="BJ289" s="7"/>
      <c r="BK289" s="7"/>
      <c r="BL289" s="7"/>
      <c r="BM289" s="7">
        <f>BN289</f>
        <v>20000</v>
      </c>
      <c r="BN289" s="7">
        <v>20000</v>
      </c>
      <c r="BO289" s="7"/>
      <c r="BP289" s="7"/>
      <c r="BQ289" s="11" t="s">
        <v>195</v>
      </c>
      <c r="BR289" s="7"/>
      <c r="BS289" s="11" t="s">
        <v>195</v>
      </c>
      <c r="BT289" s="40" t="s">
        <v>196</v>
      </c>
      <c r="BU289" s="117" t="s">
        <v>197</v>
      </c>
      <c r="BV289" s="11"/>
      <c r="BW289" s="11" t="s">
        <v>198</v>
      </c>
      <c r="BX289" s="11" t="s">
        <v>198</v>
      </c>
      <c r="BY289" s="11" t="s">
        <v>199</v>
      </c>
      <c r="BZ289" s="14" t="s">
        <v>200</v>
      </c>
      <c r="CA289" s="11" t="s">
        <v>201</v>
      </c>
      <c r="CB289" s="11" t="s">
        <v>202</v>
      </c>
      <c r="CC289" s="11" t="s">
        <v>141</v>
      </c>
      <c r="CD289" s="21">
        <f>IFERROR(BA289/(K289-(AB289-BA289)-M289)*100,0)</f>
        <v>264.55026455026456</v>
      </c>
      <c r="CE289" s="11"/>
      <c r="CG289" s="18"/>
      <c r="CI289" s="27"/>
      <c r="CJ289" s="21"/>
      <c r="CN289" s="28"/>
      <c r="CO289" s="25"/>
      <c r="CP289" s="26"/>
      <c r="CQ289" s="26"/>
      <c r="CR289" s="23"/>
    </row>
    <row r="290" spans="1:97" s="91" customFormat="1" ht="65.25" customHeight="1">
      <c r="A290" s="16" t="s">
        <v>22</v>
      </c>
      <c r="B290" s="24" t="s">
        <v>203</v>
      </c>
      <c r="C290" s="24"/>
      <c r="D290" s="16">
        <v>32</v>
      </c>
      <c r="E290" s="16">
        <v>37</v>
      </c>
      <c r="F290" s="16">
        <f>F349+F291+F393+F357++F367+F430+F376+F327+F343+F401+F404+F455+F480+F503+F505+F506</f>
        <v>0</v>
      </c>
      <c r="G290" s="16">
        <f>G349+G291+G393+G357+G430+G376+G327+G343+G401+G404+G455+G480+G503+G505+G506</f>
        <v>2</v>
      </c>
      <c r="H290" s="16"/>
      <c r="I290" s="16"/>
      <c r="J290" s="25">
        <f t="shared" ref="J290:BP290" si="81">J349+J291+J393+J357++J367+J430+J376+J327+J343+J401+J404+J455+J480+J503+J504+J505+J506</f>
        <v>264145.5</v>
      </c>
      <c r="K290" s="25">
        <f t="shared" si="81"/>
        <v>164157.5</v>
      </c>
      <c r="L290" s="25">
        <f t="shared" si="81"/>
        <v>0</v>
      </c>
      <c r="M290" s="25">
        <f t="shared" si="81"/>
        <v>0</v>
      </c>
      <c r="N290" s="25">
        <f t="shared" si="81"/>
        <v>0</v>
      </c>
      <c r="O290" s="25">
        <f t="shared" si="81"/>
        <v>0</v>
      </c>
      <c r="P290" s="25">
        <f t="shared" si="81"/>
        <v>0</v>
      </c>
      <c r="Q290" s="25">
        <f t="shared" si="81"/>
        <v>0</v>
      </c>
      <c r="R290" s="25">
        <f t="shared" si="81"/>
        <v>0</v>
      </c>
      <c r="S290" s="25">
        <f t="shared" si="81"/>
        <v>0</v>
      </c>
      <c r="T290" s="25">
        <f t="shared" si="81"/>
        <v>0</v>
      </c>
      <c r="U290" s="25">
        <f t="shared" si="81"/>
        <v>0</v>
      </c>
      <c r="V290" s="25">
        <f t="shared" si="81"/>
        <v>0</v>
      </c>
      <c r="W290" s="25">
        <f t="shared" si="81"/>
        <v>0</v>
      </c>
      <c r="X290" s="25">
        <f t="shared" si="81"/>
        <v>0</v>
      </c>
      <c r="Y290" s="25">
        <f t="shared" si="81"/>
        <v>0</v>
      </c>
      <c r="Z290" s="25">
        <f t="shared" si="81"/>
        <v>0</v>
      </c>
      <c r="AA290" s="25">
        <f t="shared" si="81"/>
        <v>403322.25</v>
      </c>
      <c r="AB290" s="25">
        <f t="shared" si="81"/>
        <v>403322.25</v>
      </c>
      <c r="AC290" s="25">
        <f t="shared" si="81"/>
        <v>0</v>
      </c>
      <c r="AD290" s="25">
        <f t="shared" si="81"/>
        <v>0</v>
      </c>
      <c r="AE290" s="25">
        <f t="shared" si="81"/>
        <v>0</v>
      </c>
      <c r="AF290" s="25">
        <f t="shared" si="81"/>
        <v>1709771.7</v>
      </c>
      <c r="AG290" s="25">
        <f t="shared" si="81"/>
        <v>1706971.7</v>
      </c>
      <c r="AH290" s="25">
        <f t="shared" si="81"/>
        <v>0</v>
      </c>
      <c r="AI290" s="25">
        <f t="shared" si="81"/>
        <v>0</v>
      </c>
      <c r="AJ290" s="25">
        <f t="shared" si="81"/>
        <v>1000</v>
      </c>
      <c r="AK290" s="25">
        <f t="shared" si="81"/>
        <v>969684.7</v>
      </c>
      <c r="AL290" s="25">
        <f t="shared" si="81"/>
        <v>941834.7</v>
      </c>
      <c r="AM290" s="25">
        <f t="shared" si="81"/>
        <v>482928.7</v>
      </c>
      <c r="AN290" s="25">
        <f t="shared" si="81"/>
        <v>458906</v>
      </c>
      <c r="AO290" s="25">
        <f t="shared" si="81"/>
        <v>0</v>
      </c>
      <c r="AP290" s="25">
        <f t="shared" si="81"/>
        <v>3563673</v>
      </c>
      <c r="AQ290" s="25">
        <f t="shared" si="81"/>
        <v>2038746</v>
      </c>
      <c r="AR290" s="25">
        <f t="shared" si="81"/>
        <v>2038746</v>
      </c>
      <c r="AS290" s="25">
        <f t="shared" si="81"/>
        <v>0</v>
      </c>
      <c r="AT290" s="25">
        <f t="shared" si="81"/>
        <v>0</v>
      </c>
      <c r="AU290" s="25">
        <f t="shared" si="81"/>
        <v>3115556</v>
      </c>
      <c r="AV290" s="25">
        <f t="shared" si="81"/>
        <v>1819599</v>
      </c>
      <c r="AW290" s="25">
        <f t="shared" si="81"/>
        <v>1819599</v>
      </c>
      <c r="AX290" s="25">
        <f t="shared" si="81"/>
        <v>0</v>
      </c>
      <c r="AY290" s="25">
        <f t="shared" si="81"/>
        <v>0</v>
      </c>
      <c r="AZ290" s="25">
        <f t="shared" si="81"/>
        <v>218869.5</v>
      </c>
      <c r="BA290" s="25">
        <f t="shared" si="81"/>
        <v>164157.5</v>
      </c>
      <c r="BB290" s="25">
        <f t="shared" si="81"/>
        <v>68881.5</v>
      </c>
      <c r="BC290" s="25">
        <f t="shared" si="81"/>
        <v>218869.5</v>
      </c>
      <c r="BD290" s="25">
        <f t="shared" si="81"/>
        <v>118881.5</v>
      </c>
      <c r="BE290" s="25">
        <f t="shared" si="81"/>
        <v>264145.5</v>
      </c>
      <c r="BF290" s="25">
        <f t="shared" si="81"/>
        <v>164157.5</v>
      </c>
      <c r="BG290" s="25">
        <f t="shared" si="81"/>
        <v>0</v>
      </c>
      <c r="BH290" s="25">
        <f t="shared" si="81"/>
        <v>30</v>
      </c>
      <c r="BI290" s="25">
        <f t="shared" si="81"/>
        <v>0</v>
      </c>
      <c r="BJ290" s="25">
        <f t="shared" si="81"/>
        <v>0</v>
      </c>
      <c r="BK290" s="25">
        <f t="shared" si="81"/>
        <v>0</v>
      </c>
      <c r="BL290" s="25">
        <f t="shared" si="81"/>
        <v>20000</v>
      </c>
      <c r="BM290" s="25">
        <f t="shared" si="81"/>
        <v>10000</v>
      </c>
      <c r="BN290" s="25">
        <f t="shared" si="81"/>
        <v>10000</v>
      </c>
      <c r="BO290" s="25">
        <f t="shared" si="81"/>
        <v>0</v>
      </c>
      <c r="BP290" s="25">
        <f t="shared" si="81"/>
        <v>0</v>
      </c>
      <c r="BQ290" s="25"/>
      <c r="BR290" s="25">
        <f>BR349+BR291+BR393+BR357++BR367+BR430+BR376+BR327+BR343+BR401+BR404+BR455+BR480+BR503+BR504+BR505+BR506</f>
        <v>0</v>
      </c>
      <c r="BS290" s="25"/>
      <c r="BT290" s="11"/>
      <c r="BU290" s="11"/>
      <c r="BV290" s="11"/>
      <c r="BW290" s="11"/>
      <c r="BX290" s="11"/>
      <c r="BY290" s="11"/>
      <c r="BZ290" s="11"/>
      <c r="CA290" s="11"/>
      <c r="CB290" s="16" t="s">
        <v>135</v>
      </c>
      <c r="CC290" s="16" t="s">
        <v>135</v>
      </c>
      <c r="CD290" s="18">
        <f t="shared" ref="CD290:CD292" si="82">IFERROR(BA290/(K290-(AB290-BA290)-M290)*100,0)</f>
        <v>-218.85551063397207</v>
      </c>
      <c r="CE290" s="17">
        <f>BE290-BF290</f>
        <v>99988</v>
      </c>
      <c r="CG290" s="152"/>
      <c r="CI290" s="153"/>
      <c r="CJ290" s="21">
        <f>IF(BS300&lt;&gt;0,IF(AG300=0,BA300,0),0)</f>
        <v>0</v>
      </c>
      <c r="CK290" s="2">
        <f>IF(BS300&lt;&gt;0,IF(AG300&lt;&gt;BA300,1,0),0)</f>
        <v>0</v>
      </c>
      <c r="CM290" s="154">
        <f>AQ290-BA290</f>
        <v>1874588.5</v>
      </c>
      <c r="CN290" s="25">
        <f>CN349+CN291+CN393+CN357++CN367+CN430+CN376+CN327+CN343+CN401+CN404+CN455+CN480+CN503+CN505+CN506</f>
        <v>1</v>
      </c>
      <c r="CO290" s="25">
        <f>CO349+CO291+CO393+CO357++CO367+CO430+CO376+CO327+CO343+CO401+CO404+CO455+CO480+CO503+CO505+CO506</f>
        <v>1</v>
      </c>
      <c r="CP290" s="26">
        <f>CP349+CP291+CP393+CP357++CP367+CP430+CP376+CP327+CP343+CP401+CP404+CP455+CP480+CP503+CP504+CP505+CP506</f>
        <v>1</v>
      </c>
      <c r="CQ290" s="26">
        <f>CQ349+CQ291+CQ393+CQ357++CQ367+CQ430+CQ376+CQ327+CQ343+CQ401+CQ404+CQ455+CQ480+CQ503+CQ504+CQ505+CQ506</f>
        <v>1</v>
      </c>
      <c r="CR290" s="23" t="e">
        <f>BB290-'[51]Biểu B.5_2630 NSDP CT'!BA291-'[51]Biểu B.2_2630 KCM'!#REF!</f>
        <v>#REF!</v>
      </c>
    </row>
    <row r="291" spans="1:97" ht="45" hidden="1" customHeight="1">
      <c r="A291" s="16" t="s">
        <v>12</v>
      </c>
      <c r="B291" s="24" t="s">
        <v>18</v>
      </c>
      <c r="C291" s="24"/>
      <c r="D291" s="16">
        <v>6</v>
      </c>
      <c r="E291" s="16">
        <v>5</v>
      </c>
      <c r="F291" s="16">
        <f>F292+F299</f>
        <v>0</v>
      </c>
      <c r="G291" s="16">
        <f>G292+G299</f>
        <v>0</v>
      </c>
      <c r="H291" s="16"/>
      <c r="I291" s="16"/>
      <c r="J291" s="25">
        <f t="shared" ref="J291:AE291" si="83">J292+J299</f>
        <v>0</v>
      </c>
      <c r="K291" s="25">
        <f t="shared" si="83"/>
        <v>0</v>
      </c>
      <c r="L291" s="25">
        <f t="shared" si="83"/>
        <v>0</v>
      </c>
      <c r="M291" s="25">
        <f t="shared" si="83"/>
        <v>0</v>
      </c>
      <c r="N291" s="25">
        <f t="shared" si="83"/>
        <v>0</v>
      </c>
      <c r="O291" s="25">
        <f t="shared" si="83"/>
        <v>0</v>
      </c>
      <c r="P291" s="25">
        <f t="shared" si="83"/>
        <v>0</v>
      </c>
      <c r="Q291" s="25">
        <f t="shared" si="83"/>
        <v>0</v>
      </c>
      <c r="R291" s="25">
        <f t="shared" si="83"/>
        <v>0</v>
      </c>
      <c r="S291" s="25">
        <f t="shared" si="83"/>
        <v>0</v>
      </c>
      <c r="T291" s="25">
        <f t="shared" si="83"/>
        <v>0</v>
      </c>
      <c r="U291" s="25">
        <f t="shared" si="83"/>
        <v>0</v>
      </c>
      <c r="V291" s="25">
        <f t="shared" si="83"/>
        <v>0</v>
      </c>
      <c r="W291" s="25">
        <f t="shared" si="83"/>
        <v>0</v>
      </c>
      <c r="X291" s="25">
        <f t="shared" si="83"/>
        <v>0</v>
      </c>
      <c r="Y291" s="25">
        <f t="shared" si="83"/>
        <v>0</v>
      </c>
      <c r="Z291" s="25">
        <f t="shared" si="83"/>
        <v>0</v>
      </c>
      <c r="AA291" s="25">
        <f t="shared" si="83"/>
        <v>0</v>
      </c>
      <c r="AB291" s="25">
        <f t="shared" si="83"/>
        <v>0</v>
      </c>
      <c r="AC291" s="25">
        <f t="shared" si="83"/>
        <v>0</v>
      </c>
      <c r="AD291" s="25">
        <f t="shared" si="83"/>
        <v>0</v>
      </c>
      <c r="AE291" s="25">
        <f t="shared" si="83"/>
        <v>0</v>
      </c>
      <c r="AF291" s="25">
        <v>560830</v>
      </c>
      <c r="AG291" s="25">
        <v>560030</v>
      </c>
      <c r="AH291" s="25">
        <v>0</v>
      </c>
      <c r="AI291" s="25">
        <v>0</v>
      </c>
      <c r="AJ291" s="25">
        <v>0</v>
      </c>
      <c r="AK291" s="25">
        <v>436167</v>
      </c>
      <c r="AL291" s="25">
        <v>436117</v>
      </c>
      <c r="AM291" s="25">
        <v>196167</v>
      </c>
      <c r="AN291" s="25">
        <v>239950</v>
      </c>
      <c r="AO291" s="25">
        <f>AO292+AO299</f>
        <v>0</v>
      </c>
      <c r="AP291" s="25">
        <v>196167</v>
      </c>
      <c r="AQ291" s="25">
        <v>196167</v>
      </c>
      <c r="AR291" s="25">
        <v>196167</v>
      </c>
      <c r="AS291" s="25">
        <v>0</v>
      </c>
      <c r="AT291" s="25"/>
      <c r="AU291" s="25">
        <v>326776</v>
      </c>
      <c r="AV291" s="25">
        <v>326776</v>
      </c>
      <c r="AW291" s="25">
        <v>326776</v>
      </c>
      <c r="AX291" s="25">
        <v>0</v>
      </c>
      <c r="AY291" s="25">
        <f t="shared" ref="AY291:BR291" si="84">AY292+AY299</f>
        <v>0</v>
      </c>
      <c r="AZ291" s="25">
        <f t="shared" si="84"/>
        <v>0</v>
      </c>
      <c r="BA291" s="25">
        <f t="shared" si="84"/>
        <v>0</v>
      </c>
      <c r="BB291" s="25">
        <f>BB292+BB299</f>
        <v>0</v>
      </c>
      <c r="BC291" s="25">
        <f t="shared" ref="BC291:BG291" si="85">BC292+BC299</f>
        <v>0</v>
      </c>
      <c r="BD291" s="25">
        <f t="shared" si="85"/>
        <v>0</v>
      </c>
      <c r="BE291" s="25">
        <f t="shared" si="85"/>
        <v>0</v>
      </c>
      <c r="BF291" s="25">
        <f t="shared" si="85"/>
        <v>0</v>
      </c>
      <c r="BG291" s="25">
        <f t="shared" si="85"/>
        <v>0</v>
      </c>
      <c r="BH291" s="25">
        <f t="shared" si="84"/>
        <v>0</v>
      </c>
      <c r="BI291" s="25"/>
      <c r="BJ291" s="25"/>
      <c r="BK291" s="25"/>
      <c r="BL291" s="25">
        <f t="shared" ref="BL291" si="86">BL292+BL299</f>
        <v>0</v>
      </c>
      <c r="BM291" s="25">
        <f t="shared" si="84"/>
        <v>0</v>
      </c>
      <c r="BN291" s="25">
        <f t="shared" si="84"/>
        <v>0</v>
      </c>
      <c r="BO291" s="25">
        <f t="shared" si="84"/>
        <v>0</v>
      </c>
      <c r="BP291" s="25">
        <f t="shared" si="84"/>
        <v>0</v>
      </c>
      <c r="BQ291" s="11"/>
      <c r="BR291" s="25">
        <f t="shared" si="84"/>
        <v>0</v>
      </c>
      <c r="BS291" s="11"/>
      <c r="BT291" s="11"/>
      <c r="BU291" s="11"/>
      <c r="BV291" s="11"/>
      <c r="BW291" s="11"/>
      <c r="BX291" s="11"/>
      <c r="BY291" s="11"/>
      <c r="BZ291" s="11"/>
      <c r="CA291" s="11"/>
      <c r="CB291" s="11" t="s">
        <v>18</v>
      </c>
      <c r="CC291" s="11"/>
      <c r="CD291" s="18">
        <f t="shared" si="82"/>
        <v>0</v>
      </c>
      <c r="CE291" s="16"/>
      <c r="CG291" s="21" t="e">
        <f>#REF!/(N303-(AE303-#REF!))*100</f>
        <v>#REF!</v>
      </c>
      <c r="CI291" s="27"/>
      <c r="CJ291" s="21">
        <f>IF(BS303&lt;&gt;0,IF(AG303=0,BA303,0),0)</f>
        <v>0</v>
      </c>
      <c r="CK291" s="2">
        <f>IF(BS303&lt;&gt;0,IF(AG303&lt;&gt;BA303,1,0),0)</f>
        <v>0</v>
      </c>
      <c r="CN291" s="25">
        <f t="shared" ref="CN291:CQ291" si="87">CN292+CN299</f>
        <v>0</v>
      </c>
      <c r="CO291" s="25">
        <f t="shared" si="87"/>
        <v>0</v>
      </c>
      <c r="CP291" s="26">
        <f t="shared" si="87"/>
        <v>0</v>
      </c>
      <c r="CQ291" s="26">
        <f t="shared" si="87"/>
        <v>0</v>
      </c>
      <c r="CR291" s="23" t="e">
        <f>BB291-'[51]Biểu B.5_2630 NSDP CT'!BA292-'[51]Biểu B.2_2630 KCM'!#REF!</f>
        <v>#REF!</v>
      </c>
    </row>
    <row r="292" spans="1:97" ht="47.25" hidden="1" customHeight="1">
      <c r="A292" s="29" t="s">
        <v>137</v>
      </c>
      <c r="B292" s="24" t="s">
        <v>187</v>
      </c>
      <c r="C292" s="24"/>
      <c r="D292" s="16">
        <v>3</v>
      </c>
      <c r="E292" s="16">
        <v>3</v>
      </c>
      <c r="F292" s="16">
        <f>A298</f>
        <v>0</v>
      </c>
      <c r="G292" s="11">
        <f>A298</f>
        <v>0</v>
      </c>
      <c r="H292" s="16"/>
      <c r="I292" s="11"/>
      <c r="J292" s="35">
        <f t="shared" ref="J292:AE292" si="88">SUM(J293:J298)</f>
        <v>0</v>
      </c>
      <c r="K292" s="35">
        <f t="shared" si="88"/>
        <v>0</v>
      </c>
      <c r="L292" s="35">
        <f t="shared" si="88"/>
        <v>0</v>
      </c>
      <c r="M292" s="35">
        <f t="shared" si="88"/>
        <v>0</v>
      </c>
      <c r="N292" s="35">
        <f t="shared" si="88"/>
        <v>0</v>
      </c>
      <c r="O292" s="35">
        <f t="shared" si="88"/>
        <v>0</v>
      </c>
      <c r="P292" s="35">
        <f t="shared" si="88"/>
        <v>0</v>
      </c>
      <c r="Q292" s="35">
        <f t="shared" si="88"/>
        <v>0</v>
      </c>
      <c r="R292" s="35">
        <f t="shared" si="88"/>
        <v>0</v>
      </c>
      <c r="S292" s="35">
        <f t="shared" si="88"/>
        <v>0</v>
      </c>
      <c r="T292" s="35">
        <f t="shared" si="88"/>
        <v>0</v>
      </c>
      <c r="U292" s="35">
        <f t="shared" si="88"/>
        <v>0</v>
      </c>
      <c r="V292" s="35">
        <f t="shared" si="88"/>
        <v>0</v>
      </c>
      <c r="W292" s="35">
        <f t="shared" si="88"/>
        <v>0</v>
      </c>
      <c r="X292" s="35">
        <f t="shared" si="88"/>
        <v>0</v>
      </c>
      <c r="Y292" s="35">
        <f t="shared" si="88"/>
        <v>0</v>
      </c>
      <c r="Z292" s="35">
        <f t="shared" si="88"/>
        <v>0</v>
      </c>
      <c r="AA292" s="35">
        <f t="shared" si="88"/>
        <v>0</v>
      </c>
      <c r="AB292" s="35">
        <f t="shared" si="88"/>
        <v>0</v>
      </c>
      <c r="AC292" s="35">
        <f t="shared" si="88"/>
        <v>0</v>
      </c>
      <c r="AD292" s="35">
        <f t="shared" si="88"/>
        <v>0</v>
      </c>
      <c r="AE292" s="35">
        <f t="shared" si="88"/>
        <v>0</v>
      </c>
      <c r="AF292" s="35">
        <v>182530</v>
      </c>
      <c r="AG292" s="35">
        <v>182530</v>
      </c>
      <c r="AH292" s="35">
        <v>0</v>
      </c>
      <c r="AI292" s="35">
        <v>0</v>
      </c>
      <c r="AJ292" s="35">
        <v>0</v>
      </c>
      <c r="AK292" s="35">
        <v>196167</v>
      </c>
      <c r="AL292" s="35">
        <v>196167</v>
      </c>
      <c r="AM292" s="35">
        <v>196167</v>
      </c>
      <c r="AN292" s="35">
        <v>0</v>
      </c>
      <c r="AO292" s="35">
        <f>SUM(AO293:AO298)</f>
        <v>0</v>
      </c>
      <c r="AP292" s="35">
        <v>196167</v>
      </c>
      <c r="AQ292" s="35">
        <v>196167</v>
      </c>
      <c r="AR292" s="35">
        <v>196167</v>
      </c>
      <c r="AS292" s="35">
        <v>0</v>
      </c>
      <c r="AT292" s="35"/>
      <c r="AU292" s="35">
        <v>196167</v>
      </c>
      <c r="AV292" s="35">
        <v>196167</v>
      </c>
      <c r="AW292" s="35">
        <v>196167</v>
      </c>
      <c r="AX292" s="35">
        <v>0</v>
      </c>
      <c r="AY292" s="35">
        <f t="shared" ref="AY292:BR292" si="89">SUM(AY293:AY298)</f>
        <v>0</v>
      </c>
      <c r="AZ292" s="35">
        <f t="shared" si="89"/>
        <v>0</v>
      </c>
      <c r="BA292" s="35">
        <f t="shared" si="89"/>
        <v>0</v>
      </c>
      <c r="BB292" s="35">
        <f t="shared" si="89"/>
        <v>0</v>
      </c>
      <c r="BC292" s="35">
        <f t="shared" si="89"/>
        <v>0</v>
      </c>
      <c r="BD292" s="35">
        <f t="shared" si="89"/>
        <v>0</v>
      </c>
      <c r="BE292" s="35">
        <f t="shared" si="89"/>
        <v>0</v>
      </c>
      <c r="BF292" s="35">
        <f t="shared" si="89"/>
        <v>0</v>
      </c>
      <c r="BG292" s="35">
        <f t="shared" si="89"/>
        <v>0</v>
      </c>
      <c r="BH292" s="35">
        <f t="shared" si="89"/>
        <v>0</v>
      </c>
      <c r="BI292" s="35"/>
      <c r="BJ292" s="35"/>
      <c r="BK292" s="35"/>
      <c r="BL292" s="35">
        <f t="shared" ref="BL292" si="90">SUM(BL293:BL298)</f>
        <v>0</v>
      </c>
      <c r="BM292" s="35">
        <f t="shared" si="89"/>
        <v>0</v>
      </c>
      <c r="BN292" s="35">
        <f t="shared" si="89"/>
        <v>0</v>
      </c>
      <c r="BO292" s="35">
        <f t="shared" si="89"/>
        <v>0</v>
      </c>
      <c r="BP292" s="35">
        <f t="shared" si="89"/>
        <v>0</v>
      </c>
      <c r="BQ292" s="11"/>
      <c r="BR292" s="35">
        <f t="shared" si="89"/>
        <v>0</v>
      </c>
      <c r="BS292" s="11"/>
      <c r="BT292" s="11"/>
      <c r="BU292" s="11"/>
      <c r="BV292" s="11"/>
      <c r="BW292" s="11"/>
      <c r="BX292" s="11"/>
      <c r="BY292" s="11"/>
      <c r="BZ292" s="11"/>
      <c r="CA292" s="11"/>
      <c r="CB292" s="11" t="s">
        <v>18</v>
      </c>
      <c r="CC292" s="11" t="s">
        <v>57</v>
      </c>
      <c r="CD292" s="18">
        <f t="shared" si="82"/>
        <v>0</v>
      </c>
      <c r="CE292" s="11"/>
      <c r="CG292" s="21" t="e">
        <f>#REF!/(N304-(AE304-#REF!))*100</f>
        <v>#REF!</v>
      </c>
      <c r="CI292" s="27"/>
      <c r="CJ292" s="21">
        <f>IF(BS304&lt;&gt;0,IF(AG304=0,BA304,0),0)</f>
        <v>0</v>
      </c>
      <c r="CK292" s="2">
        <f>IF(BS304&lt;&gt;0,IF(AG304&lt;&gt;BA304,1,0),0)</f>
        <v>0</v>
      </c>
      <c r="CN292" s="35">
        <f t="shared" ref="CN292:CO292" si="91">SUM(CN293:CN298)</f>
        <v>0</v>
      </c>
      <c r="CO292" s="35">
        <f t="shared" si="91"/>
        <v>0</v>
      </c>
      <c r="CP292" s="36">
        <f t="shared" ref="CP292:CQ292" si="92">SUM(CP293:CP298)</f>
        <v>0</v>
      </c>
      <c r="CQ292" s="36">
        <f t="shared" si="92"/>
        <v>0</v>
      </c>
      <c r="CR292" s="23" t="e">
        <f>BB292-'[51]Biểu B.5_2630 NSDP CT'!BA293-'[51]Biểu B.2_2630 KCM'!#REF!</f>
        <v>#REF!</v>
      </c>
    </row>
    <row r="293" spans="1:97" ht="138" hidden="1" customHeight="1">
      <c r="A293" s="11"/>
      <c r="B293" s="32"/>
      <c r="C293" s="11"/>
      <c r="D293" s="11"/>
      <c r="E293" s="11"/>
      <c r="F293" s="11"/>
      <c r="G293" s="11"/>
      <c r="H293" s="11"/>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19"/>
      <c r="BD293" s="7"/>
      <c r="BE293" s="7"/>
      <c r="BF293" s="7"/>
      <c r="BG293" s="7"/>
      <c r="BH293" s="7"/>
      <c r="BI293" s="7"/>
      <c r="BJ293" s="7"/>
      <c r="BK293" s="7"/>
      <c r="BL293" s="7"/>
      <c r="BM293" s="7"/>
      <c r="BN293" s="7"/>
      <c r="BO293" s="7"/>
      <c r="BP293" s="7"/>
      <c r="BQ293" s="11"/>
      <c r="BR293" s="7"/>
      <c r="BS293" s="70"/>
      <c r="BT293" s="11"/>
      <c r="BU293" s="11"/>
      <c r="BV293" s="11"/>
      <c r="BW293" s="11"/>
      <c r="BX293" s="11"/>
      <c r="BY293" s="11"/>
      <c r="BZ293" s="11"/>
      <c r="CA293" s="11"/>
      <c r="CB293" s="11"/>
      <c r="CC293" s="11"/>
      <c r="CD293" s="21"/>
      <c r="CE293" s="11"/>
      <c r="CG293" s="21"/>
      <c r="CI293" s="27"/>
      <c r="CJ293" s="21"/>
      <c r="CN293" s="7"/>
      <c r="CO293" s="7"/>
      <c r="CP293" s="7"/>
      <c r="CQ293" s="7"/>
      <c r="CR293" s="23"/>
    </row>
    <row r="294" spans="1:97" ht="91.5" hidden="1" customHeight="1">
      <c r="A294" s="11"/>
      <c r="B294" s="155"/>
      <c r="C294" s="11"/>
      <c r="D294" s="11"/>
      <c r="E294" s="11"/>
      <c r="F294" s="11"/>
      <c r="G294" s="156"/>
      <c r="H294" s="11"/>
      <c r="I294" s="40"/>
      <c r="J294" s="157"/>
      <c r="K294" s="157"/>
      <c r="L294" s="157"/>
      <c r="M294" s="157"/>
      <c r="N294" s="157"/>
      <c r="O294" s="157"/>
      <c r="P294" s="157"/>
      <c r="Q294" s="157"/>
      <c r="R294" s="157"/>
      <c r="S294" s="157"/>
      <c r="T294" s="157"/>
      <c r="U294" s="157"/>
      <c r="V294" s="157"/>
      <c r="W294" s="157"/>
      <c r="X294" s="157"/>
      <c r="Y294" s="157"/>
      <c r="Z294" s="157"/>
      <c r="AA294" s="71"/>
      <c r="AB294" s="71"/>
      <c r="AC294" s="71"/>
      <c r="AD294" s="71"/>
      <c r="AE294" s="71"/>
      <c r="AF294" s="71"/>
      <c r="AG294" s="71"/>
      <c r="AH294" s="71"/>
      <c r="AI294" s="71"/>
      <c r="AJ294" s="71"/>
      <c r="AK294" s="71"/>
      <c r="AL294" s="71"/>
      <c r="AM294" s="71"/>
      <c r="AN294" s="71"/>
      <c r="AO294" s="71"/>
      <c r="AP294" s="71"/>
      <c r="AQ294" s="71"/>
      <c r="AR294" s="71"/>
      <c r="AS294" s="71"/>
      <c r="AT294" s="71"/>
      <c r="AU294" s="71"/>
      <c r="AV294" s="71"/>
      <c r="AW294" s="71"/>
      <c r="AX294" s="7"/>
      <c r="AY294" s="7"/>
      <c r="AZ294" s="7"/>
      <c r="BA294" s="7"/>
      <c r="BB294" s="7"/>
      <c r="BC294" s="19"/>
      <c r="BD294" s="7"/>
      <c r="BE294" s="7"/>
      <c r="BF294" s="7"/>
      <c r="BG294" s="7"/>
      <c r="BH294" s="7"/>
      <c r="BI294" s="7"/>
      <c r="BJ294" s="7"/>
      <c r="BK294" s="7"/>
      <c r="BL294" s="7"/>
      <c r="BM294" s="7"/>
      <c r="BN294" s="7"/>
      <c r="BO294" s="7"/>
      <c r="BP294" s="7"/>
      <c r="BQ294" s="11"/>
      <c r="BR294" s="7"/>
      <c r="BS294" s="70"/>
      <c r="BT294" s="11"/>
      <c r="BU294" s="11"/>
      <c r="BV294" s="11"/>
      <c r="BW294" s="11"/>
      <c r="BX294" s="11"/>
      <c r="BY294" s="11"/>
      <c r="BZ294" s="11"/>
      <c r="CA294" s="11"/>
      <c r="CB294" s="11"/>
      <c r="CC294" s="11"/>
      <c r="CD294" s="21"/>
      <c r="CE294" s="11"/>
      <c r="CG294" s="21"/>
      <c r="CI294" s="27"/>
      <c r="CJ294" s="21"/>
      <c r="CN294" s="7"/>
      <c r="CO294" s="7"/>
      <c r="CP294" s="7"/>
      <c r="CQ294" s="7"/>
      <c r="CR294" s="23"/>
    </row>
    <row r="295" spans="1:97" hidden="1">
      <c r="A295" s="11"/>
      <c r="B295" s="32"/>
      <c r="C295" s="11"/>
      <c r="D295" s="11"/>
      <c r="E295" s="11"/>
      <c r="F295" s="11"/>
      <c r="G295" s="11"/>
      <c r="H295" s="11"/>
      <c r="I295" s="11"/>
      <c r="J295" s="7"/>
      <c r="K295" s="71"/>
      <c r="L295" s="7"/>
      <c r="M295" s="7"/>
      <c r="N295" s="7"/>
      <c r="O295" s="7"/>
      <c r="P295" s="7"/>
      <c r="Q295" s="7"/>
      <c r="R295" s="7"/>
      <c r="S295" s="7"/>
      <c r="T295" s="7"/>
      <c r="U295" s="7"/>
      <c r="V295" s="7"/>
      <c r="W295" s="7"/>
      <c r="X295" s="7"/>
      <c r="Y295" s="7"/>
      <c r="Z295" s="7"/>
      <c r="AA295" s="7"/>
      <c r="AB295" s="71"/>
      <c r="AC295" s="7"/>
      <c r="AD295" s="7"/>
      <c r="AE295" s="25"/>
      <c r="AF295" s="7"/>
      <c r="AG295" s="7"/>
      <c r="AH295" s="25"/>
      <c r="AI295" s="25"/>
      <c r="AJ295" s="7"/>
      <c r="AK295" s="7"/>
      <c r="AL295" s="7"/>
      <c r="AM295" s="7"/>
      <c r="AN295" s="7"/>
      <c r="AO295" s="25"/>
      <c r="AP295" s="7"/>
      <c r="AQ295" s="7"/>
      <c r="AR295" s="7"/>
      <c r="AS295" s="7"/>
      <c r="AT295" s="25"/>
      <c r="AU295" s="7"/>
      <c r="AV295" s="7"/>
      <c r="AW295" s="7"/>
      <c r="AX295" s="7"/>
      <c r="AY295" s="25"/>
      <c r="AZ295" s="7"/>
      <c r="BA295" s="7"/>
      <c r="BB295" s="7"/>
      <c r="BC295" s="19"/>
      <c r="BD295" s="7"/>
      <c r="BE295" s="7"/>
      <c r="BF295" s="7"/>
      <c r="BG295" s="7"/>
      <c r="BH295" s="7"/>
      <c r="BI295" s="25"/>
      <c r="BJ295" s="25"/>
      <c r="BK295" s="25"/>
      <c r="BL295" s="7"/>
      <c r="BM295" s="7"/>
      <c r="BN295" s="7"/>
      <c r="BO295" s="7"/>
      <c r="BP295" s="7"/>
      <c r="BQ295" s="11"/>
      <c r="BR295" s="7"/>
      <c r="BS295" s="11"/>
      <c r="BT295" s="42"/>
      <c r="BU295" s="11"/>
      <c r="BV295" s="11"/>
      <c r="BW295" s="63"/>
      <c r="BX295" s="63"/>
      <c r="BY295" s="63"/>
      <c r="BZ295" s="11"/>
      <c r="CA295" s="11"/>
      <c r="CB295" s="11"/>
      <c r="CC295" s="11"/>
      <c r="CD295" s="21"/>
      <c r="CE295" s="11"/>
      <c r="CG295" s="21"/>
      <c r="CI295" s="27"/>
      <c r="CJ295" s="21"/>
      <c r="CN295" s="7"/>
      <c r="CO295" s="7"/>
      <c r="CP295" s="7"/>
      <c r="CQ295" s="7"/>
      <c r="CR295" s="23"/>
    </row>
    <row r="296" spans="1:97" hidden="1">
      <c r="A296" s="11"/>
      <c r="B296" s="32"/>
      <c r="C296" s="11"/>
      <c r="D296" s="11"/>
      <c r="E296" s="11"/>
      <c r="F296" s="11"/>
      <c r="G296" s="11"/>
      <c r="H296" s="11"/>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19"/>
      <c r="BD296" s="7"/>
      <c r="BE296" s="7"/>
      <c r="BF296" s="7"/>
      <c r="BG296" s="7"/>
      <c r="BH296" s="7"/>
      <c r="BI296" s="7"/>
      <c r="BJ296" s="7"/>
      <c r="BK296" s="7"/>
      <c r="BL296" s="7"/>
      <c r="BM296" s="7"/>
      <c r="BN296" s="7"/>
      <c r="BO296" s="7"/>
      <c r="BP296" s="7"/>
      <c r="BQ296" s="11"/>
      <c r="BR296" s="7"/>
      <c r="BS296" s="70"/>
      <c r="BT296" s="11"/>
      <c r="BU296" s="11"/>
      <c r="BV296" s="11"/>
      <c r="BW296" s="11"/>
      <c r="BX296" s="11"/>
      <c r="BY296" s="11"/>
      <c r="BZ296" s="11"/>
      <c r="CA296" s="11"/>
      <c r="CB296" s="11"/>
      <c r="CC296" s="11"/>
      <c r="CD296" s="21"/>
      <c r="CE296" s="11"/>
      <c r="CG296" s="21"/>
      <c r="CI296" s="27"/>
      <c r="CJ296" s="21"/>
      <c r="CN296" s="7"/>
      <c r="CO296" s="7"/>
      <c r="CP296" s="7"/>
      <c r="CQ296" s="7"/>
      <c r="CR296" s="23"/>
    </row>
    <row r="297" spans="1:97" s="4" customFormat="1" ht="133.5" hidden="1" customHeight="1">
      <c r="A297" s="11"/>
      <c r="B297" s="32"/>
      <c r="C297" s="11"/>
      <c r="D297" s="11"/>
      <c r="E297" s="11"/>
      <c r="F297" s="11"/>
      <c r="G297" s="33"/>
      <c r="H297" s="33"/>
      <c r="I297" s="158"/>
      <c r="J297" s="159"/>
      <c r="K297" s="119"/>
      <c r="L297" s="7"/>
      <c r="M297" s="7"/>
      <c r="N297" s="119"/>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19"/>
      <c r="BD297" s="7"/>
      <c r="BE297" s="7"/>
      <c r="BF297" s="7"/>
      <c r="BG297" s="7"/>
      <c r="BH297" s="7"/>
      <c r="BI297" s="7"/>
      <c r="BJ297" s="7"/>
      <c r="BK297" s="7"/>
      <c r="BL297" s="7"/>
      <c r="BM297" s="7"/>
      <c r="BN297" s="7"/>
      <c r="BO297" s="7"/>
      <c r="BP297" s="7"/>
      <c r="BQ297" s="11"/>
      <c r="BR297" s="7"/>
      <c r="BS297" s="11"/>
      <c r="BT297" s="11"/>
      <c r="BU297" s="11"/>
      <c r="BV297" s="11"/>
      <c r="BW297" s="11"/>
      <c r="BX297" s="11"/>
      <c r="BY297" s="11"/>
      <c r="BZ297" s="11"/>
      <c r="CA297" s="11"/>
      <c r="CB297" s="11"/>
      <c r="CC297" s="11"/>
      <c r="CD297" s="21"/>
      <c r="CE297" s="11"/>
      <c r="CG297" s="21"/>
      <c r="CI297" s="27"/>
      <c r="CJ297" s="21"/>
      <c r="CK297" s="2"/>
      <c r="CN297" s="7"/>
      <c r="CO297" s="7"/>
      <c r="CP297" s="7"/>
      <c r="CQ297" s="7"/>
      <c r="CR297" s="23"/>
      <c r="CS297" s="23"/>
    </row>
    <row r="298" spans="1:97" s="4" customFormat="1" ht="114.75" hidden="1" customHeight="1">
      <c r="A298" s="11"/>
      <c r="B298" s="32"/>
      <c r="C298" s="11"/>
      <c r="D298" s="11"/>
      <c r="E298" s="11"/>
      <c r="F298" s="11"/>
      <c r="G298" s="33"/>
      <c r="H298" s="33"/>
      <c r="I298" s="158"/>
      <c r="J298" s="159"/>
      <c r="K298" s="119"/>
      <c r="L298" s="7"/>
      <c r="M298" s="7"/>
      <c r="N298" s="119"/>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19"/>
      <c r="BD298" s="7"/>
      <c r="BE298" s="7"/>
      <c r="BF298" s="7"/>
      <c r="BG298" s="7"/>
      <c r="BH298" s="7"/>
      <c r="BI298" s="7"/>
      <c r="BJ298" s="7"/>
      <c r="BK298" s="7"/>
      <c r="BL298" s="7"/>
      <c r="BM298" s="7"/>
      <c r="BN298" s="7"/>
      <c r="BO298" s="7"/>
      <c r="BP298" s="7"/>
      <c r="BQ298" s="11"/>
      <c r="BR298" s="7"/>
      <c r="BS298" s="11"/>
      <c r="BT298" s="11"/>
      <c r="BU298" s="11"/>
      <c r="BV298" s="11"/>
      <c r="BW298" s="11"/>
      <c r="BX298" s="11"/>
      <c r="BY298" s="11"/>
      <c r="BZ298" s="11"/>
      <c r="CA298" s="11"/>
      <c r="CB298" s="11"/>
      <c r="CC298" s="11"/>
      <c r="CD298" s="21"/>
      <c r="CE298" s="11"/>
      <c r="CG298" s="21"/>
      <c r="CI298" s="27"/>
      <c r="CJ298" s="21"/>
      <c r="CK298" s="2"/>
      <c r="CM298" s="23"/>
      <c r="CN298" s="7"/>
      <c r="CO298" s="7"/>
      <c r="CP298" s="7"/>
      <c r="CQ298" s="7"/>
      <c r="CR298" s="23"/>
    </row>
    <row r="299" spans="1:97" ht="48.45" hidden="1" customHeight="1">
      <c r="A299" s="29"/>
      <c r="B299" s="24"/>
      <c r="C299" s="24"/>
      <c r="D299" s="16"/>
      <c r="E299" s="16"/>
      <c r="F299" s="16"/>
      <c r="G299" s="16"/>
      <c r="H299" s="16"/>
      <c r="I299" s="11"/>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11"/>
      <c r="BR299" s="35"/>
      <c r="BS299" s="11"/>
      <c r="BT299" s="11"/>
      <c r="BU299" s="11"/>
      <c r="BV299" s="11"/>
      <c r="BW299" s="11"/>
      <c r="BX299" s="11"/>
      <c r="BY299" s="11"/>
      <c r="BZ299" s="11"/>
      <c r="CA299" s="11"/>
      <c r="CB299" s="11"/>
      <c r="CC299" s="11"/>
      <c r="CD299" s="18"/>
      <c r="CE299" s="11"/>
      <c r="CG299" s="21"/>
      <c r="CI299" s="27"/>
      <c r="CJ299" s="21"/>
      <c r="CM299" s="20"/>
      <c r="CN299" s="35"/>
      <c r="CO299" s="35"/>
      <c r="CP299" s="36"/>
      <c r="CQ299" s="36"/>
      <c r="CR299" s="23"/>
    </row>
    <row r="300" spans="1:97" s="4" customFormat="1" ht="44.7" hidden="1" customHeight="1">
      <c r="A300" s="30"/>
      <c r="B300" s="37"/>
      <c r="C300" s="30"/>
      <c r="D300" s="30"/>
      <c r="E300" s="30"/>
      <c r="F300" s="30"/>
      <c r="G300" s="30"/>
      <c r="H300" s="160"/>
      <c r="I300" s="160"/>
      <c r="J300" s="62"/>
      <c r="K300" s="62"/>
      <c r="L300" s="62"/>
      <c r="M300" s="62"/>
      <c r="N300" s="62"/>
      <c r="O300" s="62"/>
      <c r="P300" s="62"/>
      <c r="Q300" s="62"/>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62"/>
      <c r="BQ300" s="62"/>
      <c r="BR300" s="62"/>
      <c r="BS300" s="30"/>
      <c r="BT300" s="11"/>
      <c r="BU300" s="30"/>
      <c r="BV300" s="161"/>
      <c r="BW300" s="30"/>
      <c r="BX300" s="30"/>
      <c r="BY300" s="162"/>
      <c r="BZ300" s="30"/>
      <c r="CA300" s="30"/>
      <c r="CB300" s="11"/>
      <c r="CC300" s="11"/>
      <c r="CD300" s="152"/>
      <c r="CE300" s="30"/>
      <c r="CG300" s="21"/>
      <c r="CI300" s="27"/>
      <c r="CJ300" s="21"/>
      <c r="CK300" s="2"/>
      <c r="CN300" s="62"/>
      <c r="CO300" s="62"/>
      <c r="CP300" s="76"/>
      <c r="CQ300" s="76"/>
      <c r="CR300" s="23"/>
    </row>
    <row r="301" spans="1:97" s="126" customFormat="1" ht="124.5" hidden="1" customHeight="1">
      <c r="A301" s="11"/>
      <c r="B301" s="32"/>
      <c r="C301" s="11"/>
      <c r="D301" s="11"/>
      <c r="E301" s="11"/>
      <c r="F301" s="11"/>
      <c r="G301" s="11"/>
      <c r="H301" s="40"/>
      <c r="I301" s="40"/>
      <c r="J301" s="7"/>
      <c r="K301" s="7"/>
      <c r="L301" s="7"/>
      <c r="M301" s="25"/>
      <c r="N301" s="25"/>
      <c r="O301" s="25"/>
      <c r="P301" s="25"/>
      <c r="Q301" s="7"/>
      <c r="R301" s="7"/>
      <c r="S301" s="25"/>
      <c r="T301" s="25"/>
      <c r="U301" s="25"/>
      <c r="V301" s="25"/>
      <c r="W301" s="25"/>
      <c r="X301" s="25"/>
      <c r="Y301" s="25"/>
      <c r="Z301" s="25"/>
      <c r="AA301" s="46"/>
      <c r="AB301" s="46"/>
      <c r="AC301" s="25"/>
      <c r="AD301" s="25"/>
      <c r="AE301" s="25"/>
      <c r="AF301" s="46"/>
      <c r="AG301" s="46"/>
      <c r="AH301" s="11"/>
      <c r="AI301" s="61"/>
      <c r="AJ301" s="11"/>
      <c r="AK301" s="46"/>
      <c r="AL301" s="46"/>
      <c r="AM301" s="19"/>
      <c r="AN301" s="61"/>
      <c r="AO301" s="61"/>
      <c r="AP301" s="46"/>
      <c r="AQ301" s="46"/>
      <c r="AR301" s="19"/>
      <c r="AS301" s="61"/>
      <c r="AT301" s="61"/>
      <c r="AU301" s="46"/>
      <c r="AV301" s="46"/>
      <c r="AW301" s="19"/>
      <c r="AX301" s="61"/>
      <c r="AY301" s="61"/>
      <c r="AZ301" s="46"/>
      <c r="BA301" s="46"/>
      <c r="BB301" s="19"/>
      <c r="BC301" s="19"/>
      <c r="BD301" s="19"/>
      <c r="BE301" s="61"/>
      <c r="BF301" s="61"/>
      <c r="BG301" s="61"/>
      <c r="BH301" s="61"/>
      <c r="BI301" s="61"/>
      <c r="BJ301" s="61"/>
      <c r="BK301" s="61"/>
      <c r="BL301" s="61"/>
      <c r="BM301" s="61"/>
      <c r="BN301" s="61"/>
      <c r="BO301" s="61"/>
      <c r="BP301" s="61"/>
      <c r="BQ301" s="11"/>
      <c r="BR301" s="61"/>
      <c r="BS301" s="11"/>
      <c r="BT301" s="73"/>
      <c r="BU301" s="11"/>
      <c r="BV301" s="11"/>
      <c r="BW301" s="11"/>
      <c r="BX301" s="11"/>
      <c r="BY301" s="14"/>
      <c r="BZ301" s="70"/>
      <c r="CA301" s="11"/>
      <c r="CB301" s="11"/>
      <c r="CC301" s="11"/>
      <c r="CD301" s="21"/>
      <c r="CE301" s="11"/>
      <c r="CI301" s="128"/>
      <c r="CJ301" s="129"/>
      <c r="CK301" s="130"/>
      <c r="CN301" s="131"/>
      <c r="CO301" s="131"/>
      <c r="CP301" s="163"/>
      <c r="CQ301" s="163"/>
      <c r="CR301" s="133"/>
    </row>
    <row r="302" spans="1:97" s="4" customFormat="1" ht="80.7" hidden="1" customHeight="1">
      <c r="A302" s="11"/>
      <c r="B302" s="32"/>
      <c r="C302" s="11"/>
      <c r="D302" s="11"/>
      <c r="E302" s="11"/>
      <c r="F302" s="11"/>
      <c r="G302" s="11"/>
      <c r="H302" s="11"/>
      <c r="I302" s="11"/>
      <c r="J302" s="46"/>
      <c r="K302" s="46"/>
      <c r="L302" s="25"/>
      <c r="M302" s="25"/>
      <c r="N302" s="25"/>
      <c r="O302" s="25"/>
      <c r="P302" s="25"/>
      <c r="Q302" s="25"/>
      <c r="R302" s="25"/>
      <c r="S302" s="25"/>
      <c r="T302" s="25"/>
      <c r="U302" s="25"/>
      <c r="V302" s="25"/>
      <c r="W302" s="25"/>
      <c r="X302" s="25"/>
      <c r="Y302" s="25"/>
      <c r="Z302" s="25"/>
      <c r="AA302" s="46"/>
      <c r="AB302" s="46"/>
      <c r="AC302" s="25"/>
      <c r="AD302" s="25"/>
      <c r="AE302" s="25"/>
      <c r="AF302" s="46"/>
      <c r="AG302" s="46"/>
      <c r="AH302" s="11"/>
      <c r="AI302" s="61"/>
      <c r="AJ302" s="11"/>
      <c r="AK302" s="46"/>
      <c r="AL302" s="46"/>
      <c r="AM302" s="11"/>
      <c r="AN302" s="61"/>
      <c r="AO302" s="11"/>
      <c r="AP302" s="46"/>
      <c r="AQ302" s="46"/>
      <c r="AR302" s="7"/>
      <c r="AS302" s="61"/>
      <c r="AT302" s="11"/>
      <c r="AU302" s="46"/>
      <c r="AV302" s="46"/>
      <c r="AW302" s="7"/>
      <c r="AX302" s="61"/>
      <c r="AY302" s="61"/>
      <c r="AZ302" s="46"/>
      <c r="BA302" s="46"/>
      <c r="BB302" s="19"/>
      <c r="BC302" s="19"/>
      <c r="BD302" s="19"/>
      <c r="BE302" s="61"/>
      <c r="BF302" s="61"/>
      <c r="BG302" s="61"/>
      <c r="BH302" s="61"/>
      <c r="BI302" s="61"/>
      <c r="BJ302" s="61"/>
      <c r="BK302" s="61"/>
      <c r="BL302" s="61"/>
      <c r="BM302" s="61"/>
      <c r="BN302" s="61"/>
      <c r="BO302" s="61"/>
      <c r="BP302" s="61"/>
      <c r="BQ302" s="11"/>
      <c r="BR302" s="61"/>
      <c r="BS302" s="11"/>
      <c r="BT302" s="11"/>
      <c r="BU302" s="11"/>
      <c r="BV302" s="11"/>
      <c r="BW302" s="11"/>
      <c r="BX302" s="11"/>
      <c r="BY302" s="11"/>
      <c r="BZ302" s="11"/>
      <c r="CA302" s="11"/>
      <c r="CB302" s="11"/>
      <c r="CC302" s="11"/>
      <c r="CD302" s="21"/>
      <c r="CE302" s="21"/>
      <c r="CF302" s="11"/>
      <c r="CI302" s="27"/>
      <c r="CJ302" s="21"/>
      <c r="CK302" s="2"/>
      <c r="CN302" s="7"/>
      <c r="CO302" s="7"/>
      <c r="CP302" s="64"/>
      <c r="CQ302" s="64"/>
      <c r="CR302" s="23"/>
    </row>
    <row r="303" spans="1:97" s="4" customFormat="1" ht="220.95" hidden="1" customHeight="1">
      <c r="A303" s="11"/>
      <c r="B303" s="32"/>
      <c r="C303" s="11"/>
      <c r="D303" s="11"/>
      <c r="E303" s="11"/>
      <c r="F303" s="11"/>
      <c r="G303" s="19"/>
      <c r="H303" s="11"/>
      <c r="I303" s="16"/>
      <c r="J303" s="7"/>
      <c r="K303" s="7"/>
      <c r="L303" s="25"/>
      <c r="M303" s="25"/>
      <c r="N303" s="25"/>
      <c r="O303" s="25"/>
      <c r="P303" s="25"/>
      <c r="Q303" s="25"/>
      <c r="R303" s="25"/>
      <c r="S303" s="25"/>
      <c r="T303" s="25"/>
      <c r="U303" s="25"/>
      <c r="V303" s="25"/>
      <c r="W303" s="25"/>
      <c r="X303" s="25"/>
      <c r="Y303" s="25"/>
      <c r="Z303" s="25"/>
      <c r="AA303" s="7"/>
      <c r="AB303" s="7"/>
      <c r="AC303" s="25"/>
      <c r="AD303" s="25"/>
      <c r="AE303" s="7"/>
      <c r="AF303" s="7"/>
      <c r="AG303" s="7"/>
      <c r="AH303" s="25"/>
      <c r="AI303" s="25"/>
      <c r="AJ303" s="7"/>
      <c r="AK303" s="7"/>
      <c r="AL303" s="7"/>
      <c r="AM303" s="7"/>
      <c r="AN303" s="7"/>
      <c r="AO303" s="25"/>
      <c r="AP303" s="7"/>
      <c r="AQ303" s="7"/>
      <c r="AR303" s="7"/>
      <c r="AS303" s="7"/>
      <c r="AT303" s="25"/>
      <c r="AU303" s="7"/>
      <c r="AV303" s="7"/>
      <c r="AW303" s="7"/>
      <c r="AX303" s="7"/>
      <c r="AY303" s="25"/>
      <c r="AZ303" s="7"/>
      <c r="BA303" s="7"/>
      <c r="BB303" s="7"/>
      <c r="BC303" s="25"/>
      <c r="BD303" s="7"/>
      <c r="BE303" s="25"/>
      <c r="BF303" s="25"/>
      <c r="BG303" s="25"/>
      <c r="BH303" s="25"/>
      <c r="BI303" s="25"/>
      <c r="BJ303" s="25"/>
      <c r="BK303" s="25"/>
      <c r="BL303" s="25"/>
      <c r="BM303" s="25"/>
      <c r="BN303" s="25"/>
      <c r="BO303" s="25"/>
      <c r="BP303" s="25"/>
      <c r="BQ303" s="11"/>
      <c r="BR303" s="25"/>
      <c r="BS303" s="11"/>
      <c r="BT303" s="11"/>
      <c r="BU303" s="11"/>
      <c r="BV303" s="11"/>
      <c r="BW303" s="11"/>
      <c r="BX303" s="11"/>
      <c r="BY303" s="11"/>
      <c r="BZ303" s="11"/>
      <c r="CA303" s="11"/>
      <c r="CB303" s="11"/>
      <c r="CC303" s="11"/>
      <c r="CD303" s="21"/>
      <c r="CE303" s="11"/>
      <c r="CG303" s="21"/>
      <c r="CI303" s="27"/>
      <c r="CJ303" s="21"/>
      <c r="CK303" s="2"/>
      <c r="CN303" s="25"/>
      <c r="CO303" s="25"/>
      <c r="CP303" s="26"/>
      <c r="CQ303" s="26"/>
      <c r="CR303" s="23"/>
    </row>
    <row r="304" spans="1:97" ht="213" hidden="1" customHeight="1">
      <c r="A304" s="11"/>
      <c r="B304" s="32"/>
      <c r="C304" s="11"/>
      <c r="D304" s="11"/>
      <c r="E304" s="11"/>
      <c r="F304" s="11"/>
      <c r="G304" s="11"/>
      <c r="H304" s="11"/>
      <c r="I304" s="16"/>
      <c r="J304" s="7"/>
      <c r="K304" s="7"/>
      <c r="L304" s="25"/>
      <c r="M304" s="25"/>
      <c r="N304" s="25"/>
      <c r="O304" s="25"/>
      <c r="P304" s="25"/>
      <c r="Q304" s="25"/>
      <c r="R304" s="25"/>
      <c r="S304" s="25"/>
      <c r="T304" s="25"/>
      <c r="U304" s="25"/>
      <c r="V304" s="25"/>
      <c r="W304" s="25"/>
      <c r="X304" s="25"/>
      <c r="Y304" s="25"/>
      <c r="Z304" s="25"/>
      <c r="AA304" s="7"/>
      <c r="AB304" s="7"/>
      <c r="AC304" s="25"/>
      <c r="AD304" s="25"/>
      <c r="AE304" s="7"/>
      <c r="AF304" s="7"/>
      <c r="AG304" s="7"/>
      <c r="AH304" s="25"/>
      <c r="AI304" s="25"/>
      <c r="AJ304" s="7"/>
      <c r="AK304" s="7"/>
      <c r="AL304" s="7"/>
      <c r="AM304" s="7"/>
      <c r="AN304" s="7"/>
      <c r="AO304" s="25"/>
      <c r="AP304" s="7"/>
      <c r="AQ304" s="7"/>
      <c r="AR304" s="7"/>
      <c r="AS304" s="7"/>
      <c r="AT304" s="25"/>
      <c r="AU304" s="7"/>
      <c r="AV304" s="7"/>
      <c r="AW304" s="7"/>
      <c r="AX304" s="7"/>
      <c r="AY304" s="25"/>
      <c r="AZ304" s="7"/>
      <c r="BA304" s="7"/>
      <c r="BB304" s="7"/>
      <c r="BC304" s="25"/>
      <c r="BD304" s="7"/>
      <c r="BE304" s="25"/>
      <c r="BF304" s="25"/>
      <c r="BG304" s="25"/>
      <c r="BH304" s="25"/>
      <c r="BI304" s="25"/>
      <c r="BJ304" s="25"/>
      <c r="BK304" s="25"/>
      <c r="BL304" s="25"/>
      <c r="BM304" s="25"/>
      <c r="BN304" s="25"/>
      <c r="BO304" s="25"/>
      <c r="BP304" s="25"/>
      <c r="BQ304" s="11"/>
      <c r="BR304" s="25"/>
      <c r="BS304" s="11"/>
      <c r="BT304" s="11"/>
      <c r="BU304" s="11"/>
      <c r="BV304" s="11"/>
      <c r="BW304" s="11"/>
      <c r="BX304" s="11"/>
      <c r="BY304" s="11"/>
      <c r="BZ304" s="70"/>
      <c r="CA304" s="70"/>
      <c r="CB304" s="11"/>
      <c r="CC304" s="11"/>
      <c r="CD304" s="21"/>
      <c r="CE304" s="11"/>
      <c r="CG304" s="21"/>
      <c r="CI304" s="27"/>
      <c r="CJ304" s="21"/>
      <c r="CN304" s="25"/>
      <c r="CO304" s="25"/>
      <c r="CP304" s="26"/>
      <c r="CQ304" s="26"/>
      <c r="CR304" s="23"/>
    </row>
    <row r="305" spans="1:96" s="4" customFormat="1" ht="19.5" hidden="1" customHeight="1">
      <c r="A305" s="11"/>
      <c r="B305" s="37"/>
      <c r="C305" s="11"/>
      <c r="D305" s="11"/>
      <c r="E305" s="11"/>
      <c r="F305" s="11"/>
      <c r="G305" s="30"/>
      <c r="H305" s="7"/>
      <c r="I305" s="25"/>
      <c r="J305" s="62"/>
      <c r="K305" s="62"/>
      <c r="L305" s="62"/>
      <c r="M305" s="62"/>
      <c r="N305" s="62"/>
      <c r="O305" s="62"/>
      <c r="P305" s="62"/>
      <c r="Q305" s="62"/>
      <c r="R305" s="62"/>
      <c r="S305" s="62"/>
      <c r="T305" s="62"/>
      <c r="U305" s="62"/>
      <c r="V305" s="62"/>
      <c r="W305" s="62"/>
      <c r="X305" s="62"/>
      <c r="Y305" s="62"/>
      <c r="Z305" s="62"/>
      <c r="AA305" s="62"/>
      <c r="AB305" s="62"/>
      <c r="AC305" s="62"/>
      <c r="AD305" s="62"/>
      <c r="AE305" s="62"/>
      <c r="AF305" s="62"/>
      <c r="AG305" s="62"/>
      <c r="AH305" s="62"/>
      <c r="AI305" s="62"/>
      <c r="AJ305" s="62"/>
      <c r="AK305" s="62"/>
      <c r="AL305" s="62"/>
      <c r="AM305" s="62"/>
      <c r="AN305" s="62"/>
      <c r="AO305" s="62"/>
      <c r="AP305" s="62"/>
      <c r="AQ305" s="62"/>
      <c r="AR305" s="62"/>
      <c r="AS305" s="62"/>
      <c r="AT305" s="62"/>
      <c r="AU305" s="62"/>
      <c r="AV305" s="62"/>
      <c r="AW305" s="62"/>
      <c r="AX305" s="62"/>
      <c r="AY305" s="62"/>
      <c r="AZ305" s="62"/>
      <c r="BA305" s="62"/>
      <c r="BB305" s="62"/>
      <c r="BC305" s="62"/>
      <c r="BD305" s="62"/>
      <c r="BE305" s="62"/>
      <c r="BF305" s="62"/>
      <c r="BG305" s="62"/>
      <c r="BH305" s="62"/>
      <c r="BI305" s="62"/>
      <c r="BJ305" s="62"/>
      <c r="BK305" s="62"/>
      <c r="BL305" s="62"/>
      <c r="BM305" s="62"/>
      <c r="BN305" s="62"/>
      <c r="BO305" s="62"/>
      <c r="BP305" s="62"/>
      <c r="BQ305" s="11"/>
      <c r="BR305" s="62"/>
      <c r="BS305" s="11"/>
      <c r="BT305" s="11"/>
      <c r="BU305" s="11"/>
      <c r="BV305" s="11"/>
      <c r="BW305" s="11"/>
      <c r="BX305" s="11"/>
      <c r="BY305" s="11"/>
      <c r="BZ305" s="11"/>
      <c r="CA305" s="11"/>
      <c r="CB305" s="11"/>
      <c r="CC305" s="11"/>
      <c r="CD305" s="21"/>
      <c r="CE305" s="11"/>
      <c r="CG305" s="21"/>
      <c r="CI305" s="27"/>
      <c r="CJ305" s="21"/>
      <c r="CK305" s="2"/>
      <c r="CN305" s="62"/>
      <c r="CO305" s="62"/>
      <c r="CP305" s="76"/>
      <c r="CQ305" s="76"/>
      <c r="CR305" s="23"/>
    </row>
    <row r="306" spans="1:96" s="4" customFormat="1" ht="18.75" hidden="1" customHeight="1">
      <c r="A306" s="11"/>
      <c r="B306" s="164"/>
      <c r="C306" s="164"/>
      <c r="D306" s="14"/>
      <c r="E306" s="14"/>
      <c r="F306" s="14"/>
      <c r="G306" s="11"/>
      <c r="H306" s="14"/>
      <c r="I306" s="165"/>
      <c r="J306" s="166"/>
      <c r="K306" s="166"/>
      <c r="L306" s="7"/>
      <c r="M306" s="25"/>
      <c r="N306" s="25"/>
      <c r="O306" s="25"/>
      <c r="P306" s="25"/>
      <c r="Q306" s="7"/>
      <c r="R306" s="7"/>
      <c r="S306" s="25"/>
      <c r="T306" s="25"/>
      <c r="U306" s="25"/>
      <c r="V306" s="25"/>
      <c r="W306" s="25"/>
      <c r="X306" s="25"/>
      <c r="Y306" s="25"/>
      <c r="Z306" s="25"/>
      <c r="AA306" s="166"/>
      <c r="AB306" s="166"/>
      <c r="AC306" s="25"/>
      <c r="AD306" s="25"/>
      <c r="AE306" s="25"/>
      <c r="AF306" s="46"/>
      <c r="AG306" s="46"/>
      <c r="AH306" s="11"/>
      <c r="AI306" s="61"/>
      <c r="AJ306" s="11"/>
      <c r="AK306" s="46"/>
      <c r="AL306" s="46"/>
      <c r="AM306" s="11"/>
      <c r="AN306" s="61"/>
      <c r="AO306" s="61"/>
      <c r="AP306" s="46"/>
      <c r="AQ306" s="46"/>
      <c r="AR306" s="11"/>
      <c r="AS306" s="61"/>
      <c r="AT306" s="61"/>
      <c r="AU306" s="46"/>
      <c r="AV306" s="46"/>
      <c r="AW306" s="11"/>
      <c r="AX306" s="61"/>
      <c r="AY306" s="61"/>
      <c r="AZ306" s="46"/>
      <c r="BA306" s="46"/>
      <c r="BB306" s="11"/>
      <c r="BC306" s="61"/>
      <c r="BD306" s="11"/>
      <c r="BE306" s="61"/>
      <c r="BF306" s="61"/>
      <c r="BG306" s="61"/>
      <c r="BH306" s="61"/>
      <c r="BI306" s="61"/>
      <c r="BJ306" s="61"/>
      <c r="BK306" s="61"/>
      <c r="BL306" s="61"/>
      <c r="BM306" s="61"/>
      <c r="BN306" s="61"/>
      <c r="BO306" s="61"/>
      <c r="BP306" s="61"/>
      <c r="BQ306" s="11"/>
      <c r="BR306" s="61"/>
      <c r="BS306" s="11"/>
      <c r="BT306" s="14"/>
      <c r="BU306" s="14"/>
      <c r="BV306" s="14"/>
      <c r="BW306" s="14"/>
      <c r="BX306" s="14"/>
      <c r="BY306" s="14"/>
      <c r="BZ306" s="14"/>
      <c r="CA306" s="14"/>
      <c r="CB306" s="11"/>
      <c r="CC306" s="11"/>
      <c r="CD306" s="21"/>
      <c r="CE306" s="11"/>
      <c r="CG306" s="21"/>
      <c r="CI306" s="27"/>
      <c r="CJ306" s="21"/>
      <c r="CK306" s="2"/>
      <c r="CN306" s="61"/>
      <c r="CO306" s="61"/>
      <c r="CP306" s="64"/>
      <c r="CQ306" s="64"/>
      <c r="CR306" s="23"/>
    </row>
    <row r="307" spans="1:96" s="4" customFormat="1" ht="18.75" hidden="1" customHeight="1">
      <c r="A307" s="11"/>
      <c r="B307" s="32"/>
      <c r="C307" s="32"/>
      <c r="D307" s="11"/>
      <c r="E307" s="11"/>
      <c r="F307" s="11"/>
      <c r="G307" s="11"/>
      <c r="H307" s="11"/>
      <c r="I307" s="30"/>
      <c r="J307" s="7"/>
      <c r="K307" s="7"/>
      <c r="L307" s="7"/>
      <c r="M307" s="25"/>
      <c r="N307" s="25"/>
      <c r="O307" s="25"/>
      <c r="P307" s="25"/>
      <c r="Q307" s="7"/>
      <c r="R307" s="7"/>
      <c r="S307" s="25"/>
      <c r="T307" s="25"/>
      <c r="U307" s="25"/>
      <c r="V307" s="25"/>
      <c r="W307" s="25"/>
      <c r="X307" s="25"/>
      <c r="Y307" s="25"/>
      <c r="Z307" s="25"/>
      <c r="AA307" s="7"/>
      <c r="AB307" s="7"/>
      <c r="AC307" s="25"/>
      <c r="AD307" s="25"/>
      <c r="AE307" s="25"/>
      <c r="AF307" s="46"/>
      <c r="AG307" s="46"/>
      <c r="AH307" s="11"/>
      <c r="AI307" s="61"/>
      <c r="AJ307" s="11"/>
      <c r="AK307" s="46"/>
      <c r="AL307" s="46"/>
      <c r="AM307" s="11"/>
      <c r="AN307" s="61"/>
      <c r="AO307" s="61"/>
      <c r="AP307" s="46"/>
      <c r="AQ307" s="46"/>
      <c r="AR307" s="11"/>
      <c r="AS307" s="61"/>
      <c r="AT307" s="61"/>
      <c r="AU307" s="46"/>
      <c r="AV307" s="46"/>
      <c r="AW307" s="11"/>
      <c r="AX307" s="61"/>
      <c r="AY307" s="61"/>
      <c r="AZ307" s="46"/>
      <c r="BA307" s="46"/>
      <c r="BB307" s="11"/>
      <c r="BC307" s="61"/>
      <c r="BD307" s="11"/>
      <c r="BE307" s="61"/>
      <c r="BF307" s="61"/>
      <c r="BG307" s="61"/>
      <c r="BH307" s="61"/>
      <c r="BI307" s="61"/>
      <c r="BJ307" s="61"/>
      <c r="BK307" s="61"/>
      <c r="BL307" s="61"/>
      <c r="BM307" s="61"/>
      <c r="BN307" s="61"/>
      <c r="BO307" s="61"/>
      <c r="BP307" s="61"/>
      <c r="BQ307" s="11"/>
      <c r="BR307" s="61"/>
      <c r="BS307" s="11"/>
      <c r="BT307" s="11"/>
      <c r="BU307" s="14"/>
      <c r="BV307" s="11"/>
      <c r="BW307" s="11"/>
      <c r="BX307" s="11"/>
      <c r="BY307" s="11"/>
      <c r="BZ307" s="11"/>
      <c r="CA307" s="11"/>
      <c r="CB307" s="11"/>
      <c r="CC307" s="11"/>
      <c r="CD307" s="21"/>
      <c r="CE307" s="11"/>
      <c r="CG307" s="21"/>
      <c r="CI307" s="27"/>
      <c r="CJ307" s="21"/>
      <c r="CK307" s="2"/>
      <c r="CN307" s="61"/>
      <c r="CO307" s="61"/>
      <c r="CP307" s="64"/>
      <c r="CQ307" s="64"/>
      <c r="CR307" s="23"/>
    </row>
    <row r="308" spans="1:96" s="4" customFormat="1" hidden="1">
      <c r="A308" s="11"/>
      <c r="B308" s="32"/>
      <c r="C308" s="32"/>
      <c r="D308" s="11"/>
      <c r="E308" s="11"/>
      <c r="F308" s="11"/>
      <c r="G308" s="11"/>
      <c r="H308" s="11"/>
      <c r="I308" s="30"/>
      <c r="J308" s="7"/>
      <c r="K308" s="7"/>
      <c r="L308" s="62"/>
      <c r="M308" s="62"/>
      <c r="N308" s="62"/>
      <c r="O308" s="62"/>
      <c r="P308" s="62"/>
      <c r="Q308" s="62"/>
      <c r="R308" s="62"/>
      <c r="S308" s="62"/>
      <c r="T308" s="62"/>
      <c r="U308" s="62"/>
      <c r="V308" s="62"/>
      <c r="W308" s="62"/>
      <c r="X308" s="62"/>
      <c r="Y308" s="62"/>
      <c r="Z308" s="62"/>
      <c r="AA308" s="7"/>
      <c r="AB308" s="7"/>
      <c r="AC308" s="25"/>
      <c r="AD308" s="25"/>
      <c r="AE308" s="25"/>
      <c r="AF308" s="46"/>
      <c r="AG308" s="46"/>
      <c r="AH308" s="11"/>
      <c r="AI308" s="61"/>
      <c r="AJ308" s="11"/>
      <c r="AK308" s="46"/>
      <c r="AL308" s="46"/>
      <c r="AM308" s="11"/>
      <c r="AN308" s="61"/>
      <c r="AO308" s="61"/>
      <c r="AP308" s="46"/>
      <c r="AQ308" s="46"/>
      <c r="AR308" s="11"/>
      <c r="AS308" s="61"/>
      <c r="AT308" s="61"/>
      <c r="AU308" s="46"/>
      <c r="AV308" s="46"/>
      <c r="AW308" s="11"/>
      <c r="AX308" s="61"/>
      <c r="AY308" s="61"/>
      <c r="AZ308" s="46"/>
      <c r="BA308" s="46"/>
      <c r="BB308" s="11"/>
      <c r="BC308" s="61"/>
      <c r="BD308" s="11"/>
      <c r="BE308" s="61"/>
      <c r="BF308" s="61"/>
      <c r="BG308" s="61"/>
      <c r="BH308" s="61"/>
      <c r="BI308" s="61"/>
      <c r="BJ308" s="61"/>
      <c r="BK308" s="61"/>
      <c r="BL308" s="61"/>
      <c r="BM308" s="61"/>
      <c r="BN308" s="61"/>
      <c r="BO308" s="61"/>
      <c r="BP308" s="61"/>
      <c r="BQ308" s="11"/>
      <c r="BR308" s="61"/>
      <c r="BS308" s="11"/>
      <c r="BT308" s="11"/>
      <c r="BU308" s="11"/>
      <c r="BV308" s="11"/>
      <c r="BW308" s="11"/>
      <c r="BX308" s="11"/>
      <c r="BY308" s="11"/>
      <c r="BZ308" s="11"/>
      <c r="CA308" s="11"/>
      <c r="CB308" s="11"/>
      <c r="CC308" s="11"/>
      <c r="CD308" s="21"/>
      <c r="CE308" s="11"/>
      <c r="CG308" s="18"/>
      <c r="CI308" s="167"/>
      <c r="CJ308" s="21"/>
      <c r="CK308" s="2"/>
      <c r="CN308" s="61"/>
      <c r="CO308" s="61"/>
      <c r="CP308" s="64"/>
      <c r="CQ308" s="64"/>
      <c r="CR308" s="23"/>
    </row>
    <row r="309" spans="1:96" s="4" customFormat="1" ht="44.7" hidden="1" customHeight="1">
      <c r="A309" s="11"/>
      <c r="B309" s="32"/>
      <c r="C309" s="32"/>
      <c r="D309" s="41"/>
      <c r="E309" s="41"/>
      <c r="F309" s="41"/>
      <c r="G309" s="40"/>
      <c r="H309" s="69"/>
      <c r="I309" s="30"/>
      <c r="J309" s="7"/>
      <c r="K309" s="7"/>
      <c r="L309" s="7"/>
      <c r="M309" s="25"/>
      <c r="N309" s="25"/>
      <c r="O309" s="25"/>
      <c r="P309" s="25"/>
      <c r="Q309" s="7"/>
      <c r="R309" s="7"/>
      <c r="S309" s="25"/>
      <c r="T309" s="25"/>
      <c r="U309" s="25"/>
      <c r="V309" s="25"/>
      <c r="W309" s="25"/>
      <c r="X309" s="25"/>
      <c r="Y309" s="25"/>
      <c r="Z309" s="25"/>
      <c r="AA309" s="7"/>
      <c r="AB309" s="7"/>
      <c r="AC309" s="25"/>
      <c r="AD309" s="25"/>
      <c r="AE309" s="25"/>
      <c r="AF309" s="46"/>
      <c r="AG309" s="46"/>
      <c r="AH309" s="11"/>
      <c r="AI309" s="61"/>
      <c r="AJ309" s="11"/>
      <c r="AK309" s="46"/>
      <c r="AL309" s="46"/>
      <c r="AM309" s="11"/>
      <c r="AN309" s="61"/>
      <c r="AO309" s="61"/>
      <c r="AP309" s="46"/>
      <c r="AQ309" s="46"/>
      <c r="AR309" s="11"/>
      <c r="AS309" s="61"/>
      <c r="AT309" s="61"/>
      <c r="AU309" s="46"/>
      <c r="AV309" s="46"/>
      <c r="AW309" s="11"/>
      <c r="AX309" s="61"/>
      <c r="AY309" s="61"/>
      <c r="AZ309" s="46"/>
      <c r="BA309" s="46"/>
      <c r="BB309" s="11"/>
      <c r="BC309" s="61"/>
      <c r="BD309" s="11"/>
      <c r="BE309" s="61"/>
      <c r="BF309" s="61"/>
      <c r="BG309" s="61"/>
      <c r="BH309" s="61"/>
      <c r="BI309" s="61"/>
      <c r="BJ309" s="61"/>
      <c r="BK309" s="61"/>
      <c r="BL309" s="61"/>
      <c r="BM309" s="61"/>
      <c r="BN309" s="61"/>
      <c r="BO309" s="61"/>
      <c r="BP309" s="61"/>
      <c r="BQ309" s="11"/>
      <c r="BR309" s="61"/>
      <c r="BS309" s="11"/>
      <c r="BT309" s="11"/>
      <c r="BU309" s="11"/>
      <c r="BV309" s="11"/>
      <c r="BW309" s="11"/>
      <c r="BX309" s="11"/>
      <c r="BY309" s="11"/>
      <c r="BZ309" s="11"/>
      <c r="CA309" s="11"/>
      <c r="CB309" s="11"/>
      <c r="CC309" s="11"/>
      <c r="CD309" s="21"/>
      <c r="CE309" s="11"/>
      <c r="CG309" s="18"/>
      <c r="CI309" s="167"/>
      <c r="CJ309" s="21"/>
      <c r="CK309" s="2"/>
      <c r="CN309" s="61"/>
      <c r="CO309" s="61"/>
      <c r="CP309" s="64"/>
      <c r="CQ309" s="64"/>
      <c r="CR309" s="23"/>
    </row>
    <row r="310" spans="1:96" s="4" customFormat="1" ht="44.7" hidden="1" customHeight="1">
      <c r="A310" s="11"/>
      <c r="B310" s="32"/>
      <c r="C310" s="32"/>
      <c r="D310" s="11"/>
      <c r="E310" s="11"/>
      <c r="F310" s="11"/>
      <c r="G310" s="168"/>
      <c r="H310" s="11"/>
      <c r="I310" s="30"/>
      <c r="J310" s="7"/>
      <c r="K310" s="7"/>
      <c r="L310" s="7"/>
      <c r="M310" s="25"/>
      <c r="N310" s="25"/>
      <c r="O310" s="25"/>
      <c r="P310" s="25"/>
      <c r="Q310" s="7"/>
      <c r="R310" s="7"/>
      <c r="S310" s="25"/>
      <c r="T310" s="25"/>
      <c r="U310" s="25"/>
      <c r="V310" s="25"/>
      <c r="W310" s="25"/>
      <c r="X310" s="25"/>
      <c r="Y310" s="25"/>
      <c r="Z310" s="25"/>
      <c r="AA310" s="7"/>
      <c r="AB310" s="7"/>
      <c r="AC310" s="25"/>
      <c r="AD310" s="25"/>
      <c r="AE310" s="25"/>
      <c r="AF310" s="46"/>
      <c r="AG310" s="46"/>
      <c r="AH310" s="11"/>
      <c r="AI310" s="61"/>
      <c r="AJ310" s="11"/>
      <c r="AK310" s="46"/>
      <c r="AL310" s="46"/>
      <c r="AM310" s="11"/>
      <c r="AN310" s="61"/>
      <c r="AO310" s="61"/>
      <c r="AP310" s="46"/>
      <c r="AQ310" s="46"/>
      <c r="AR310" s="11"/>
      <c r="AS310" s="61"/>
      <c r="AT310" s="61"/>
      <c r="AU310" s="46"/>
      <c r="AV310" s="46"/>
      <c r="AW310" s="11"/>
      <c r="AX310" s="61"/>
      <c r="AY310" s="61"/>
      <c r="AZ310" s="46"/>
      <c r="BA310" s="46"/>
      <c r="BB310" s="11"/>
      <c r="BC310" s="61"/>
      <c r="BD310" s="11"/>
      <c r="BE310" s="61"/>
      <c r="BF310" s="61"/>
      <c r="BG310" s="61"/>
      <c r="BH310" s="61"/>
      <c r="BI310" s="61"/>
      <c r="BJ310" s="61"/>
      <c r="BK310" s="61"/>
      <c r="BL310" s="61"/>
      <c r="BM310" s="61"/>
      <c r="BN310" s="61"/>
      <c r="BO310" s="61"/>
      <c r="BP310" s="61"/>
      <c r="BQ310" s="11"/>
      <c r="BR310" s="61"/>
      <c r="BS310" s="11"/>
      <c r="BT310" s="11"/>
      <c r="BU310" s="11"/>
      <c r="BV310" s="11"/>
      <c r="BW310" s="11"/>
      <c r="BX310" s="11"/>
      <c r="BY310" s="11"/>
      <c r="BZ310" s="11"/>
      <c r="CA310" s="11"/>
      <c r="CB310" s="11"/>
      <c r="CC310" s="11"/>
      <c r="CD310" s="21"/>
      <c r="CE310" s="11"/>
      <c r="CG310" s="18"/>
      <c r="CI310" s="167"/>
      <c r="CJ310" s="21"/>
      <c r="CK310" s="2"/>
      <c r="CN310" s="61"/>
      <c r="CO310" s="61"/>
      <c r="CP310" s="64"/>
      <c r="CQ310" s="64"/>
      <c r="CR310" s="23"/>
    </row>
    <row r="311" spans="1:96" ht="206.7" hidden="1" customHeight="1">
      <c r="A311" s="11"/>
      <c r="B311" s="32"/>
      <c r="C311" s="32"/>
      <c r="D311" s="11"/>
      <c r="E311" s="11"/>
      <c r="F311" s="11"/>
      <c r="G311" s="11"/>
      <c r="H311" s="11"/>
      <c r="I311" s="30"/>
      <c r="J311" s="7"/>
      <c r="K311" s="7"/>
      <c r="L311" s="7"/>
      <c r="M311" s="25"/>
      <c r="N311" s="25"/>
      <c r="O311" s="25"/>
      <c r="P311" s="25"/>
      <c r="Q311" s="7"/>
      <c r="R311" s="7"/>
      <c r="S311" s="25"/>
      <c r="T311" s="25"/>
      <c r="U311" s="25"/>
      <c r="V311" s="25"/>
      <c r="W311" s="25"/>
      <c r="X311" s="25"/>
      <c r="Y311" s="25"/>
      <c r="Z311" s="25"/>
      <c r="AA311" s="7"/>
      <c r="AB311" s="7"/>
      <c r="AC311" s="25"/>
      <c r="AD311" s="25"/>
      <c r="AE311" s="25"/>
      <c r="AF311" s="46"/>
      <c r="AG311" s="46"/>
      <c r="AH311" s="11"/>
      <c r="AI311" s="61"/>
      <c r="AJ311" s="11"/>
      <c r="AK311" s="46"/>
      <c r="AL311" s="46"/>
      <c r="AM311" s="11"/>
      <c r="AN311" s="61"/>
      <c r="AO311" s="61"/>
      <c r="AP311" s="46"/>
      <c r="AQ311" s="46"/>
      <c r="AR311" s="11"/>
      <c r="AS311" s="61"/>
      <c r="AT311" s="61"/>
      <c r="AU311" s="46"/>
      <c r="AV311" s="46"/>
      <c r="AW311" s="11"/>
      <c r="AX311" s="61"/>
      <c r="AY311" s="61"/>
      <c r="AZ311" s="46"/>
      <c r="BA311" s="46"/>
      <c r="BB311" s="11"/>
      <c r="BC311" s="61"/>
      <c r="BD311" s="11"/>
      <c r="BE311" s="61"/>
      <c r="BF311" s="61"/>
      <c r="BG311" s="61"/>
      <c r="BH311" s="61"/>
      <c r="BI311" s="61"/>
      <c r="BJ311" s="61"/>
      <c r="BK311" s="61"/>
      <c r="BL311" s="61"/>
      <c r="BM311" s="61"/>
      <c r="BN311" s="61"/>
      <c r="BO311" s="61"/>
      <c r="BP311" s="61"/>
      <c r="BQ311" s="11"/>
      <c r="BR311" s="61"/>
      <c r="BS311" s="11"/>
      <c r="BT311" s="11"/>
      <c r="BU311" s="11"/>
      <c r="BV311" s="11"/>
      <c r="BW311" s="11"/>
      <c r="BX311" s="11"/>
      <c r="BY311" s="11"/>
      <c r="BZ311" s="11"/>
      <c r="CA311" s="11"/>
      <c r="CB311" s="11"/>
      <c r="CC311" s="11"/>
      <c r="CD311" s="21"/>
      <c r="CE311" s="11"/>
      <c r="CG311" s="21"/>
      <c r="CI311" s="27"/>
      <c r="CJ311" s="21"/>
      <c r="CN311" s="61"/>
      <c r="CO311" s="61"/>
      <c r="CP311" s="64"/>
      <c r="CQ311" s="64"/>
      <c r="CR311" s="23"/>
    </row>
    <row r="312" spans="1:96" s="5" customFormat="1" hidden="1">
      <c r="A312" s="11"/>
      <c r="B312" s="32"/>
      <c r="C312" s="32"/>
      <c r="D312" s="11"/>
      <c r="E312" s="11"/>
      <c r="F312" s="11"/>
      <c r="G312" s="11"/>
      <c r="H312" s="11"/>
      <c r="I312" s="30"/>
      <c r="J312" s="7"/>
      <c r="K312" s="7"/>
      <c r="L312" s="7"/>
      <c r="M312" s="25"/>
      <c r="N312" s="25"/>
      <c r="O312" s="25"/>
      <c r="P312" s="25"/>
      <c r="Q312" s="7"/>
      <c r="R312" s="7"/>
      <c r="S312" s="25"/>
      <c r="T312" s="25"/>
      <c r="U312" s="25"/>
      <c r="V312" s="25"/>
      <c r="W312" s="25"/>
      <c r="X312" s="25"/>
      <c r="Y312" s="25"/>
      <c r="Z312" s="25"/>
      <c r="AA312" s="7"/>
      <c r="AB312" s="7"/>
      <c r="AC312" s="25"/>
      <c r="AD312" s="25"/>
      <c r="AE312" s="25"/>
      <c r="AF312" s="46"/>
      <c r="AG312" s="46"/>
      <c r="AH312" s="11"/>
      <c r="AI312" s="61"/>
      <c r="AJ312" s="11"/>
      <c r="AK312" s="46"/>
      <c r="AL312" s="46"/>
      <c r="AM312" s="11"/>
      <c r="AN312" s="61"/>
      <c r="AO312" s="61"/>
      <c r="AP312" s="46"/>
      <c r="AQ312" s="46"/>
      <c r="AR312" s="11"/>
      <c r="AS312" s="61"/>
      <c r="AT312" s="61"/>
      <c r="AU312" s="46"/>
      <c r="AV312" s="46"/>
      <c r="AW312" s="11"/>
      <c r="AX312" s="61"/>
      <c r="AY312" s="61"/>
      <c r="AZ312" s="46"/>
      <c r="BA312" s="46"/>
      <c r="BB312" s="11"/>
      <c r="BC312" s="61"/>
      <c r="BD312" s="11"/>
      <c r="BE312" s="61"/>
      <c r="BF312" s="61"/>
      <c r="BG312" s="61"/>
      <c r="BH312" s="61"/>
      <c r="BI312" s="61"/>
      <c r="BJ312" s="61"/>
      <c r="BK312" s="61"/>
      <c r="BL312" s="61"/>
      <c r="BM312" s="61"/>
      <c r="BN312" s="61"/>
      <c r="BO312" s="61"/>
      <c r="BP312" s="61"/>
      <c r="BQ312" s="11"/>
      <c r="BR312" s="61"/>
      <c r="BS312" s="11"/>
      <c r="BT312" s="11"/>
      <c r="BU312" s="11"/>
      <c r="BV312" s="11"/>
      <c r="BW312" s="11"/>
      <c r="BX312" s="11"/>
      <c r="BY312" s="11"/>
      <c r="BZ312" s="11"/>
      <c r="CA312" s="11"/>
      <c r="CB312" s="11"/>
      <c r="CC312" s="11"/>
      <c r="CD312" s="21"/>
      <c r="CE312" s="11"/>
      <c r="CG312" s="141"/>
      <c r="CI312" s="6"/>
      <c r="CJ312" s="141"/>
      <c r="CN312" s="61"/>
      <c r="CO312" s="61"/>
      <c r="CP312" s="64"/>
      <c r="CQ312" s="64"/>
      <c r="CR312" s="23"/>
    </row>
    <row r="313" spans="1:96" hidden="1">
      <c r="A313" s="11"/>
      <c r="B313" s="32"/>
      <c r="C313" s="11"/>
      <c r="D313" s="11"/>
      <c r="E313" s="11"/>
      <c r="F313" s="11"/>
      <c r="G313" s="73"/>
      <c r="H313" s="169"/>
      <c r="I313" s="40"/>
      <c r="J313" s="7"/>
      <c r="K313" s="7"/>
      <c r="L313" s="7"/>
      <c r="M313" s="7"/>
      <c r="N313" s="7"/>
      <c r="O313" s="7"/>
      <c r="P313" s="7"/>
      <c r="Q313" s="7"/>
      <c r="R313" s="7"/>
      <c r="S313" s="7"/>
      <c r="T313" s="7"/>
      <c r="U313" s="7"/>
      <c r="V313" s="7"/>
      <c r="W313" s="7"/>
      <c r="X313" s="7"/>
      <c r="Y313" s="7"/>
      <c r="Z313" s="7"/>
      <c r="AA313" s="170"/>
      <c r="AB313" s="170"/>
      <c r="AC313" s="25"/>
      <c r="AD313" s="25"/>
      <c r="AE313" s="25"/>
      <c r="AF313" s="46"/>
      <c r="AG313" s="46"/>
      <c r="AH313" s="11"/>
      <c r="AI313" s="61"/>
      <c r="AJ313" s="11"/>
      <c r="AK313" s="46"/>
      <c r="AL313" s="46"/>
      <c r="AM313" s="11"/>
      <c r="AN313" s="61"/>
      <c r="AO313" s="61"/>
      <c r="AP313" s="46"/>
      <c r="AQ313" s="46"/>
      <c r="AR313" s="11"/>
      <c r="AS313" s="61"/>
      <c r="AT313" s="61"/>
      <c r="AU313" s="46"/>
      <c r="AV313" s="46"/>
      <c r="AW313" s="11"/>
      <c r="AX313" s="61"/>
      <c r="AY313" s="61"/>
      <c r="AZ313" s="46"/>
      <c r="BA313" s="46"/>
      <c r="BB313" s="11"/>
      <c r="BC313" s="61"/>
      <c r="BD313" s="11"/>
      <c r="BE313" s="61"/>
      <c r="BF313" s="61"/>
      <c r="BG313" s="61"/>
      <c r="BH313" s="61"/>
      <c r="BI313" s="61"/>
      <c r="BJ313" s="61"/>
      <c r="BK313" s="61"/>
      <c r="BL313" s="61"/>
      <c r="BM313" s="61"/>
      <c r="BN313" s="61"/>
      <c r="BO313" s="61"/>
      <c r="BP313" s="61"/>
      <c r="BQ313" s="11"/>
      <c r="BR313" s="61"/>
      <c r="BS313" s="11"/>
      <c r="BT313" s="11"/>
      <c r="BU313" s="11"/>
      <c r="BV313" s="11"/>
      <c r="BW313" s="11"/>
      <c r="BX313" s="11"/>
      <c r="BY313" s="11"/>
      <c r="BZ313" s="11"/>
      <c r="CA313" s="11"/>
      <c r="CB313" s="11"/>
      <c r="CC313" s="11"/>
      <c r="CD313" s="21"/>
      <c r="CE313" s="11"/>
      <c r="CG313" s="21"/>
      <c r="CI313" s="27"/>
      <c r="CJ313" s="21"/>
      <c r="CN313" s="61"/>
      <c r="CO313" s="61"/>
      <c r="CP313" s="64"/>
      <c r="CQ313" s="64"/>
      <c r="CR313" s="23"/>
    </row>
    <row r="314" spans="1:96" s="91" customFormat="1" ht="38.25" hidden="1" customHeight="1">
      <c r="A314" s="11"/>
      <c r="B314" s="32"/>
      <c r="C314" s="11"/>
      <c r="D314" s="11"/>
      <c r="E314" s="11"/>
      <c r="F314" s="11"/>
      <c r="G314" s="73"/>
      <c r="H314" s="169"/>
      <c r="I314" s="40"/>
      <c r="J314" s="7"/>
      <c r="K314" s="7"/>
      <c r="L314" s="7"/>
      <c r="M314" s="7"/>
      <c r="N314" s="7"/>
      <c r="O314" s="7"/>
      <c r="P314" s="7"/>
      <c r="Q314" s="7"/>
      <c r="R314" s="7"/>
      <c r="S314" s="7"/>
      <c r="T314" s="7"/>
      <c r="U314" s="7"/>
      <c r="V314" s="7"/>
      <c r="W314" s="7"/>
      <c r="X314" s="7"/>
      <c r="Y314" s="7"/>
      <c r="Z314" s="7"/>
      <c r="AA314" s="170"/>
      <c r="AB314" s="170"/>
      <c r="AC314" s="25"/>
      <c r="AD314" s="25"/>
      <c r="AE314" s="25"/>
      <c r="AF314" s="46"/>
      <c r="AG314" s="46"/>
      <c r="AH314" s="11"/>
      <c r="AI314" s="61"/>
      <c r="AJ314" s="11"/>
      <c r="AK314" s="46"/>
      <c r="AL314" s="46"/>
      <c r="AM314" s="11"/>
      <c r="AN314" s="61"/>
      <c r="AO314" s="61"/>
      <c r="AP314" s="46"/>
      <c r="AQ314" s="46"/>
      <c r="AR314" s="11"/>
      <c r="AS314" s="61"/>
      <c r="AT314" s="61"/>
      <c r="AU314" s="46"/>
      <c r="AV314" s="46"/>
      <c r="AW314" s="11"/>
      <c r="AX314" s="61"/>
      <c r="AY314" s="61"/>
      <c r="AZ314" s="46"/>
      <c r="BA314" s="46"/>
      <c r="BB314" s="11"/>
      <c r="BC314" s="61"/>
      <c r="BD314" s="11"/>
      <c r="BE314" s="61"/>
      <c r="BF314" s="61"/>
      <c r="BG314" s="61"/>
      <c r="BH314" s="61"/>
      <c r="BI314" s="61"/>
      <c r="BJ314" s="61"/>
      <c r="BK314" s="61"/>
      <c r="BL314" s="61"/>
      <c r="BM314" s="61"/>
      <c r="BN314" s="61"/>
      <c r="BO314" s="61"/>
      <c r="BP314" s="61"/>
      <c r="BQ314" s="11"/>
      <c r="BR314" s="61"/>
      <c r="BS314" s="11"/>
      <c r="BT314" s="11"/>
      <c r="BU314" s="11"/>
      <c r="BV314" s="11"/>
      <c r="BW314" s="11"/>
      <c r="BX314" s="11"/>
      <c r="BY314" s="11"/>
      <c r="BZ314" s="11"/>
      <c r="CA314" s="11"/>
      <c r="CB314" s="11"/>
      <c r="CC314" s="11"/>
      <c r="CD314" s="21"/>
      <c r="CE314" s="11"/>
      <c r="CG314" s="141"/>
      <c r="CI314" s="6"/>
      <c r="CJ314" s="21"/>
      <c r="CK314" s="2"/>
      <c r="CN314" s="61"/>
      <c r="CO314" s="61"/>
      <c r="CP314" s="64"/>
      <c r="CQ314" s="64"/>
      <c r="CR314" s="23"/>
    </row>
    <row r="315" spans="1:96" s="4" customFormat="1" ht="82.5" hidden="1" customHeight="1">
      <c r="A315" s="16"/>
      <c r="B315" s="171"/>
      <c r="C315" s="37"/>
      <c r="D315" s="172"/>
      <c r="E315" s="172"/>
      <c r="F315" s="146"/>
      <c r="G315" s="31"/>
      <c r="H315" s="30"/>
      <c r="I315" s="31"/>
      <c r="J315" s="62"/>
      <c r="K315" s="173"/>
      <c r="L315" s="62"/>
      <c r="M315" s="62"/>
      <c r="N315" s="62"/>
      <c r="O315" s="62"/>
      <c r="P315" s="62"/>
      <c r="Q315" s="62"/>
      <c r="R315" s="62"/>
      <c r="S315" s="62"/>
      <c r="T315" s="62"/>
      <c r="U315" s="62"/>
      <c r="V315" s="62"/>
      <c r="W315" s="62"/>
      <c r="X315" s="62"/>
      <c r="Y315" s="62"/>
      <c r="Z315" s="62"/>
      <c r="AA315" s="62"/>
      <c r="AB315" s="173"/>
      <c r="AC315" s="62"/>
      <c r="AD315" s="62"/>
      <c r="AE315" s="173"/>
      <c r="AF315" s="62"/>
      <c r="AG315" s="62"/>
      <c r="AH315" s="62"/>
      <c r="AI315" s="62"/>
      <c r="AJ315" s="173"/>
      <c r="AK315" s="62"/>
      <c r="AL315" s="62"/>
      <c r="AM315" s="62"/>
      <c r="AN315" s="62"/>
      <c r="AO315" s="62"/>
      <c r="AP315" s="62"/>
      <c r="AQ315" s="62"/>
      <c r="AR315" s="62"/>
      <c r="AS315" s="62"/>
      <c r="AT315" s="62"/>
      <c r="AU315" s="62"/>
      <c r="AV315" s="62"/>
      <c r="AW315" s="62"/>
      <c r="AX315" s="62"/>
      <c r="AY315" s="62"/>
      <c r="AZ315" s="62"/>
      <c r="BA315" s="62"/>
      <c r="BB315" s="174"/>
      <c r="BC315" s="17"/>
      <c r="BD315" s="174"/>
      <c r="BE315" s="62"/>
      <c r="BF315" s="62"/>
      <c r="BG315" s="62"/>
      <c r="BH315" s="62"/>
      <c r="BI315" s="62"/>
      <c r="BJ315" s="62"/>
      <c r="BK315" s="62"/>
      <c r="BL315" s="62"/>
      <c r="BM315" s="62"/>
      <c r="BN315" s="62"/>
      <c r="BO315" s="62"/>
      <c r="BP315" s="62"/>
      <c r="BQ315" s="30"/>
      <c r="BR315" s="62"/>
      <c r="BS315" s="30"/>
      <c r="BT315" s="160"/>
      <c r="BU315" s="30"/>
      <c r="BV315" s="30"/>
      <c r="BW315" s="30"/>
      <c r="BX315" s="30"/>
      <c r="BY315" s="30"/>
      <c r="BZ315" s="30"/>
      <c r="CA315" s="30"/>
      <c r="CB315" s="11"/>
      <c r="CC315" s="11"/>
      <c r="CD315" s="152"/>
      <c r="CE315" s="11"/>
      <c r="CG315" s="18"/>
      <c r="CI315" s="167"/>
      <c r="CJ315" s="18"/>
      <c r="CN315" s="25"/>
      <c r="CO315" s="25"/>
      <c r="CP315" s="76"/>
      <c r="CQ315" s="76"/>
      <c r="CR315" s="23"/>
    </row>
    <row r="316" spans="1:96" s="55" customFormat="1" ht="88.5" hidden="1" customHeight="1">
      <c r="A316" s="11"/>
      <c r="B316" s="113"/>
      <c r="C316" s="32"/>
      <c r="D316" s="114"/>
      <c r="E316" s="114"/>
      <c r="F316" s="114"/>
      <c r="G316" s="11"/>
      <c r="H316" s="31"/>
      <c r="I316" s="11"/>
      <c r="J316" s="7"/>
      <c r="K316" s="115"/>
      <c r="L316" s="7"/>
      <c r="M316" s="7"/>
      <c r="N316" s="7"/>
      <c r="O316" s="7"/>
      <c r="P316" s="7"/>
      <c r="Q316" s="7"/>
      <c r="R316" s="7"/>
      <c r="S316" s="7"/>
      <c r="T316" s="7"/>
      <c r="U316" s="7"/>
      <c r="V316" s="7"/>
      <c r="W316" s="7"/>
      <c r="X316" s="7"/>
      <c r="Y316" s="7"/>
      <c r="Z316" s="7"/>
      <c r="AA316" s="7"/>
      <c r="AB316" s="115"/>
      <c r="AC316" s="7"/>
      <c r="AD316" s="7"/>
      <c r="AE316" s="115"/>
      <c r="AF316" s="7"/>
      <c r="AG316" s="7"/>
      <c r="AH316" s="7"/>
      <c r="AI316" s="7"/>
      <c r="AJ316" s="115"/>
      <c r="AK316" s="7"/>
      <c r="AL316" s="7"/>
      <c r="AM316" s="7"/>
      <c r="AN316" s="7"/>
      <c r="AO316" s="7"/>
      <c r="AP316" s="7"/>
      <c r="AQ316" s="7"/>
      <c r="AR316" s="7"/>
      <c r="AS316" s="7"/>
      <c r="AT316" s="7"/>
      <c r="AU316" s="7"/>
      <c r="AV316" s="7"/>
      <c r="AW316" s="7"/>
      <c r="AX316" s="7"/>
      <c r="AY316" s="7"/>
      <c r="AZ316" s="7"/>
      <c r="BA316" s="7"/>
      <c r="BB316" s="19"/>
      <c r="BC316" s="19"/>
      <c r="BD316" s="19"/>
      <c r="BE316" s="7"/>
      <c r="BF316" s="7"/>
      <c r="BG316" s="7"/>
      <c r="BH316" s="7"/>
      <c r="BI316" s="7"/>
      <c r="BJ316" s="7"/>
      <c r="BK316" s="7"/>
      <c r="BL316" s="7"/>
      <c r="BM316" s="7"/>
      <c r="BN316" s="7"/>
      <c r="BO316" s="7"/>
      <c r="BP316" s="7"/>
      <c r="BQ316" s="11"/>
      <c r="BR316" s="7"/>
      <c r="BS316" s="11"/>
      <c r="BT316" s="40"/>
      <c r="BU316" s="11"/>
      <c r="BV316" s="11"/>
      <c r="BW316" s="11"/>
      <c r="BX316" s="11"/>
      <c r="BY316" s="11"/>
      <c r="BZ316" s="11"/>
      <c r="CA316" s="11"/>
      <c r="CB316" s="11"/>
      <c r="CC316" s="11"/>
      <c r="CD316" s="21"/>
      <c r="CE316" s="11"/>
      <c r="CG316" s="56"/>
      <c r="CI316" s="57"/>
      <c r="CJ316" s="56"/>
      <c r="CK316" s="58"/>
      <c r="CN316" s="59"/>
      <c r="CO316" s="59"/>
      <c r="CP316" s="175"/>
      <c r="CQ316" s="175"/>
      <c r="CR316" s="60"/>
    </row>
    <row r="317" spans="1:96" s="55" customFormat="1" ht="162" hidden="1" customHeight="1">
      <c r="A317" s="11"/>
      <c r="B317" s="113"/>
      <c r="C317" s="32"/>
      <c r="D317" s="114"/>
      <c r="E317" s="114"/>
      <c r="F317" s="114"/>
      <c r="G317" s="31"/>
      <c r="H317" s="114"/>
      <c r="I317" s="11"/>
      <c r="J317" s="7"/>
      <c r="K317" s="115"/>
      <c r="L317" s="7"/>
      <c r="M317" s="7"/>
      <c r="N317" s="7"/>
      <c r="O317" s="7"/>
      <c r="P317" s="7"/>
      <c r="Q317" s="7"/>
      <c r="R317" s="7"/>
      <c r="S317" s="7"/>
      <c r="T317" s="7"/>
      <c r="U317" s="7"/>
      <c r="V317" s="7"/>
      <c r="W317" s="7"/>
      <c r="X317" s="7"/>
      <c r="Y317" s="7"/>
      <c r="Z317" s="7"/>
      <c r="AA317" s="7"/>
      <c r="AB317" s="115"/>
      <c r="AC317" s="7"/>
      <c r="AD317" s="7"/>
      <c r="AE317" s="115"/>
      <c r="AF317" s="7"/>
      <c r="AG317" s="7"/>
      <c r="AH317" s="7"/>
      <c r="AI317" s="7"/>
      <c r="AJ317" s="115"/>
      <c r="AK317" s="7"/>
      <c r="AL317" s="7"/>
      <c r="AM317" s="7"/>
      <c r="AN317" s="7"/>
      <c r="AO317" s="7"/>
      <c r="AP317" s="7"/>
      <c r="AQ317" s="7"/>
      <c r="AR317" s="7"/>
      <c r="AS317" s="7"/>
      <c r="AT317" s="7"/>
      <c r="AU317" s="7"/>
      <c r="AV317" s="7"/>
      <c r="AW317" s="7"/>
      <c r="AX317" s="7"/>
      <c r="AY317" s="7"/>
      <c r="AZ317" s="7"/>
      <c r="BA317" s="7"/>
      <c r="BB317" s="19"/>
      <c r="BC317" s="19"/>
      <c r="BD317" s="19"/>
      <c r="BE317" s="7"/>
      <c r="BF317" s="7"/>
      <c r="BG317" s="7"/>
      <c r="BH317" s="7"/>
      <c r="BI317" s="7"/>
      <c r="BJ317" s="7"/>
      <c r="BK317" s="7"/>
      <c r="BL317" s="7"/>
      <c r="BM317" s="7"/>
      <c r="BN317" s="7"/>
      <c r="BO317" s="7"/>
      <c r="BP317" s="7"/>
      <c r="BQ317" s="11"/>
      <c r="BR317" s="7"/>
      <c r="BS317" s="11"/>
      <c r="BT317" s="40"/>
      <c r="BU317" s="11"/>
      <c r="BV317" s="11"/>
      <c r="BW317" s="11"/>
      <c r="BX317" s="11"/>
      <c r="BY317" s="11"/>
      <c r="BZ317" s="11"/>
      <c r="CA317" s="11"/>
      <c r="CB317" s="11"/>
      <c r="CC317" s="11"/>
      <c r="CD317" s="21"/>
      <c r="CE317" s="11"/>
      <c r="CG317" s="56"/>
      <c r="CI317" s="57"/>
      <c r="CJ317" s="56"/>
      <c r="CK317" s="58"/>
      <c r="CN317" s="59"/>
      <c r="CO317" s="59"/>
      <c r="CP317" s="175"/>
      <c r="CQ317" s="175"/>
      <c r="CR317" s="60"/>
    </row>
    <row r="318" spans="1:96" s="55" customFormat="1" ht="89.7" hidden="1" customHeight="1">
      <c r="A318" s="11"/>
      <c r="B318" s="113"/>
      <c r="C318" s="32"/>
      <c r="D318" s="114"/>
      <c r="E318" s="114"/>
      <c r="F318" s="114"/>
      <c r="G318" s="11"/>
      <c r="H318" s="31"/>
      <c r="I318" s="11"/>
      <c r="J318" s="7"/>
      <c r="K318" s="115"/>
      <c r="L318" s="7"/>
      <c r="M318" s="7"/>
      <c r="N318" s="7"/>
      <c r="O318" s="7"/>
      <c r="P318" s="7"/>
      <c r="Q318" s="7"/>
      <c r="R318" s="7"/>
      <c r="S318" s="7"/>
      <c r="T318" s="7"/>
      <c r="U318" s="7"/>
      <c r="V318" s="7"/>
      <c r="W318" s="7"/>
      <c r="X318" s="7"/>
      <c r="Y318" s="7"/>
      <c r="Z318" s="7"/>
      <c r="AA318" s="7"/>
      <c r="AB318" s="115"/>
      <c r="AC318" s="7"/>
      <c r="AD318" s="7"/>
      <c r="AE318" s="115"/>
      <c r="AF318" s="7"/>
      <c r="AG318" s="7"/>
      <c r="AH318" s="7"/>
      <c r="AI318" s="7"/>
      <c r="AJ318" s="115"/>
      <c r="AK318" s="7"/>
      <c r="AL318" s="7"/>
      <c r="AM318" s="7"/>
      <c r="AN318" s="7"/>
      <c r="AO318" s="7"/>
      <c r="AP318" s="7"/>
      <c r="AQ318" s="7"/>
      <c r="AR318" s="7"/>
      <c r="AS318" s="7"/>
      <c r="AT318" s="7"/>
      <c r="AU318" s="7"/>
      <c r="AV318" s="7"/>
      <c r="AW318" s="7"/>
      <c r="AX318" s="7"/>
      <c r="AY318" s="7"/>
      <c r="AZ318" s="7"/>
      <c r="BA318" s="7"/>
      <c r="BB318" s="19"/>
      <c r="BC318" s="19"/>
      <c r="BD318" s="19"/>
      <c r="BE318" s="7"/>
      <c r="BF318" s="7"/>
      <c r="BG318" s="7"/>
      <c r="BH318" s="7"/>
      <c r="BI318" s="7"/>
      <c r="BJ318" s="7"/>
      <c r="BK318" s="7"/>
      <c r="BL318" s="7"/>
      <c r="BM318" s="7"/>
      <c r="BN318" s="7"/>
      <c r="BO318" s="7"/>
      <c r="BP318" s="7"/>
      <c r="BQ318" s="11"/>
      <c r="BR318" s="7"/>
      <c r="BS318" s="11"/>
      <c r="BT318" s="40"/>
      <c r="BU318" s="11"/>
      <c r="BV318" s="11"/>
      <c r="BW318" s="11"/>
      <c r="BX318" s="11"/>
      <c r="BY318" s="11"/>
      <c r="BZ318" s="11"/>
      <c r="CA318" s="11"/>
      <c r="CB318" s="11"/>
      <c r="CC318" s="11"/>
      <c r="CD318" s="21"/>
      <c r="CE318" s="11"/>
      <c r="CG318" s="56"/>
      <c r="CI318" s="57"/>
      <c r="CJ318" s="56"/>
      <c r="CK318" s="58"/>
      <c r="CN318" s="59"/>
      <c r="CO318" s="59"/>
      <c r="CP318" s="175"/>
      <c r="CQ318" s="175"/>
      <c r="CR318" s="60"/>
    </row>
    <row r="319" spans="1:96" s="55" customFormat="1" hidden="1">
      <c r="A319" s="11"/>
      <c r="B319" s="113"/>
      <c r="C319" s="32"/>
      <c r="D319" s="114"/>
      <c r="E319" s="114"/>
      <c r="F319" s="114"/>
      <c r="G319" s="31"/>
      <c r="H319" s="114"/>
      <c r="I319" s="11"/>
      <c r="J319" s="7"/>
      <c r="K319" s="115"/>
      <c r="L319" s="7"/>
      <c r="M319" s="7"/>
      <c r="N319" s="7"/>
      <c r="O319" s="7"/>
      <c r="P319" s="7"/>
      <c r="Q319" s="7"/>
      <c r="R319" s="7"/>
      <c r="S319" s="7"/>
      <c r="T319" s="7"/>
      <c r="U319" s="7"/>
      <c r="V319" s="7"/>
      <c r="W319" s="7"/>
      <c r="X319" s="7"/>
      <c r="Y319" s="7"/>
      <c r="Z319" s="7"/>
      <c r="AA319" s="7"/>
      <c r="AB319" s="115"/>
      <c r="AC319" s="7"/>
      <c r="AD319" s="7"/>
      <c r="AE319" s="115"/>
      <c r="AF319" s="7"/>
      <c r="AG319" s="7"/>
      <c r="AH319" s="7"/>
      <c r="AI319" s="7"/>
      <c r="AJ319" s="115"/>
      <c r="AK319" s="7"/>
      <c r="AL319" s="7"/>
      <c r="AM319" s="7"/>
      <c r="AN319" s="7"/>
      <c r="AO319" s="7"/>
      <c r="AP319" s="7"/>
      <c r="AQ319" s="7"/>
      <c r="AR319" s="7"/>
      <c r="AS319" s="7"/>
      <c r="AT319" s="7"/>
      <c r="AU319" s="7"/>
      <c r="AV319" s="7"/>
      <c r="AW319" s="7"/>
      <c r="AX319" s="7"/>
      <c r="AY319" s="7"/>
      <c r="AZ319" s="7"/>
      <c r="BA319" s="7"/>
      <c r="BB319" s="19"/>
      <c r="BC319" s="19"/>
      <c r="BD319" s="19"/>
      <c r="BE319" s="7"/>
      <c r="BF319" s="7"/>
      <c r="BG319" s="7"/>
      <c r="BH319" s="7"/>
      <c r="BI319" s="7"/>
      <c r="BJ319" s="7"/>
      <c r="BK319" s="7"/>
      <c r="BL319" s="7"/>
      <c r="BM319" s="7"/>
      <c r="BN319" s="7"/>
      <c r="BO319" s="7"/>
      <c r="BP319" s="7"/>
      <c r="BQ319" s="11"/>
      <c r="BR319" s="7"/>
      <c r="BS319" s="11"/>
      <c r="BT319" s="40"/>
      <c r="BU319" s="11"/>
      <c r="BV319" s="11"/>
      <c r="BW319" s="11"/>
      <c r="BX319" s="11"/>
      <c r="BY319" s="11"/>
      <c r="BZ319" s="11"/>
      <c r="CA319" s="11"/>
      <c r="CB319" s="11"/>
      <c r="CC319" s="11"/>
      <c r="CD319" s="21"/>
      <c r="CE319" s="11"/>
      <c r="CG319" s="56"/>
      <c r="CI319" s="57"/>
      <c r="CJ319" s="56"/>
      <c r="CK319" s="58"/>
      <c r="CN319" s="59"/>
      <c r="CO319" s="59"/>
      <c r="CP319" s="175"/>
      <c r="CQ319" s="175"/>
      <c r="CR319" s="60"/>
    </row>
    <row r="320" spans="1:96" s="55" customFormat="1" ht="17.7" hidden="1" customHeight="1">
      <c r="A320" s="11"/>
      <c r="B320" s="113"/>
      <c r="C320" s="32"/>
      <c r="D320" s="114"/>
      <c r="E320" s="114"/>
      <c r="F320" s="114"/>
      <c r="G320" s="31"/>
      <c r="H320" s="114"/>
      <c r="I320" s="11"/>
      <c r="J320" s="7"/>
      <c r="K320" s="115"/>
      <c r="L320" s="7"/>
      <c r="M320" s="7"/>
      <c r="N320" s="7"/>
      <c r="O320" s="7"/>
      <c r="P320" s="7"/>
      <c r="Q320" s="7"/>
      <c r="R320" s="7"/>
      <c r="S320" s="7"/>
      <c r="T320" s="7"/>
      <c r="U320" s="7"/>
      <c r="V320" s="7"/>
      <c r="W320" s="7"/>
      <c r="X320" s="7"/>
      <c r="Y320" s="7"/>
      <c r="Z320" s="7"/>
      <c r="AA320" s="7"/>
      <c r="AB320" s="115"/>
      <c r="AC320" s="7"/>
      <c r="AD320" s="7"/>
      <c r="AE320" s="115"/>
      <c r="AF320" s="7"/>
      <c r="AG320" s="7"/>
      <c r="AH320" s="7"/>
      <c r="AI320" s="7"/>
      <c r="AJ320" s="115"/>
      <c r="AK320" s="7"/>
      <c r="AL320" s="7"/>
      <c r="AM320" s="7"/>
      <c r="AN320" s="7"/>
      <c r="AO320" s="7"/>
      <c r="AP320" s="7"/>
      <c r="AQ320" s="7"/>
      <c r="AR320" s="7"/>
      <c r="AS320" s="7"/>
      <c r="AT320" s="7"/>
      <c r="AU320" s="7"/>
      <c r="AV320" s="7"/>
      <c r="AW320" s="7"/>
      <c r="AX320" s="7"/>
      <c r="AY320" s="7"/>
      <c r="AZ320" s="7"/>
      <c r="BA320" s="7"/>
      <c r="BB320" s="19"/>
      <c r="BC320" s="19"/>
      <c r="BD320" s="19"/>
      <c r="BE320" s="7"/>
      <c r="BF320" s="7"/>
      <c r="BG320" s="7"/>
      <c r="BH320" s="7"/>
      <c r="BI320" s="7"/>
      <c r="BJ320" s="7"/>
      <c r="BK320" s="7"/>
      <c r="BL320" s="7"/>
      <c r="BM320" s="7"/>
      <c r="BN320" s="7"/>
      <c r="BO320" s="7"/>
      <c r="BP320" s="7"/>
      <c r="BQ320" s="11"/>
      <c r="BR320" s="7"/>
      <c r="BS320" s="11"/>
      <c r="BT320" s="40"/>
      <c r="BU320" s="11"/>
      <c r="BV320" s="11"/>
      <c r="BW320" s="11"/>
      <c r="BX320" s="11"/>
      <c r="BY320" s="11"/>
      <c r="BZ320" s="11"/>
      <c r="CA320" s="11"/>
      <c r="CB320" s="11"/>
      <c r="CC320" s="11"/>
      <c r="CD320" s="21"/>
      <c r="CE320" s="11"/>
      <c r="CG320" s="56"/>
      <c r="CI320" s="57"/>
      <c r="CJ320" s="56"/>
      <c r="CK320" s="58"/>
      <c r="CN320" s="59"/>
      <c r="CO320" s="59"/>
      <c r="CP320" s="175"/>
      <c r="CQ320" s="175"/>
      <c r="CR320" s="60"/>
    </row>
    <row r="321" spans="1:96" s="58" customFormat="1" hidden="1">
      <c r="A321" s="11"/>
      <c r="B321" s="113"/>
      <c r="C321" s="32"/>
      <c r="D321" s="114"/>
      <c r="E321" s="114"/>
      <c r="F321" s="114"/>
      <c r="G321" s="11"/>
      <c r="H321" s="31"/>
      <c r="I321" s="11"/>
      <c r="J321" s="7"/>
      <c r="K321" s="115"/>
      <c r="L321" s="7"/>
      <c r="M321" s="7"/>
      <c r="N321" s="7"/>
      <c r="O321" s="7"/>
      <c r="P321" s="7"/>
      <c r="Q321" s="7"/>
      <c r="R321" s="7"/>
      <c r="S321" s="7"/>
      <c r="T321" s="7"/>
      <c r="U321" s="7"/>
      <c r="V321" s="7"/>
      <c r="W321" s="7"/>
      <c r="X321" s="7"/>
      <c r="Y321" s="7"/>
      <c r="Z321" s="7"/>
      <c r="AA321" s="7"/>
      <c r="AB321" s="115"/>
      <c r="AC321" s="7"/>
      <c r="AD321" s="7"/>
      <c r="AE321" s="115"/>
      <c r="AF321" s="7"/>
      <c r="AG321" s="7"/>
      <c r="AH321" s="7"/>
      <c r="AI321" s="7"/>
      <c r="AJ321" s="115"/>
      <c r="AK321" s="7"/>
      <c r="AL321" s="7"/>
      <c r="AM321" s="7"/>
      <c r="AN321" s="7"/>
      <c r="AO321" s="7"/>
      <c r="AP321" s="7"/>
      <c r="AQ321" s="7"/>
      <c r="AR321" s="7"/>
      <c r="AS321" s="7"/>
      <c r="AT321" s="7"/>
      <c r="AU321" s="7"/>
      <c r="AV321" s="7"/>
      <c r="AW321" s="7"/>
      <c r="AX321" s="7"/>
      <c r="AY321" s="7"/>
      <c r="AZ321" s="7"/>
      <c r="BA321" s="7"/>
      <c r="BB321" s="19"/>
      <c r="BC321" s="19"/>
      <c r="BD321" s="19"/>
      <c r="BE321" s="7"/>
      <c r="BF321" s="7"/>
      <c r="BG321" s="7"/>
      <c r="BH321" s="7"/>
      <c r="BI321" s="7"/>
      <c r="BJ321" s="7"/>
      <c r="BK321" s="7"/>
      <c r="BL321" s="7"/>
      <c r="BM321" s="7"/>
      <c r="BN321" s="7"/>
      <c r="BO321" s="7"/>
      <c r="BP321" s="7"/>
      <c r="BQ321" s="11"/>
      <c r="BR321" s="7"/>
      <c r="BS321" s="11"/>
      <c r="BT321" s="40"/>
      <c r="BU321" s="11"/>
      <c r="BV321" s="11"/>
      <c r="BW321" s="11"/>
      <c r="BX321" s="11"/>
      <c r="BY321" s="11"/>
      <c r="BZ321" s="11"/>
      <c r="CA321" s="11"/>
      <c r="CB321" s="11"/>
      <c r="CC321" s="11"/>
      <c r="CD321" s="21"/>
      <c r="CE321" s="11"/>
      <c r="CG321" s="56"/>
      <c r="CJ321" s="56"/>
      <c r="CN321" s="59"/>
      <c r="CO321" s="59"/>
      <c r="CP321" s="175"/>
      <c r="CQ321" s="175"/>
      <c r="CR321" s="60"/>
    </row>
    <row r="322" spans="1:96" s="58" customFormat="1" hidden="1">
      <c r="A322" s="11"/>
      <c r="B322" s="113"/>
      <c r="C322" s="32"/>
      <c r="D322" s="114"/>
      <c r="E322" s="114"/>
      <c r="F322" s="114"/>
      <c r="G322" s="31"/>
      <c r="H322" s="31"/>
      <c r="I322" s="11"/>
      <c r="J322" s="7"/>
      <c r="K322" s="115"/>
      <c r="L322" s="7"/>
      <c r="M322" s="7"/>
      <c r="N322" s="7"/>
      <c r="O322" s="7"/>
      <c r="P322" s="7"/>
      <c r="Q322" s="7"/>
      <c r="R322" s="7"/>
      <c r="S322" s="7"/>
      <c r="T322" s="7"/>
      <c r="U322" s="7"/>
      <c r="V322" s="7"/>
      <c r="W322" s="7"/>
      <c r="X322" s="7"/>
      <c r="Y322" s="7"/>
      <c r="Z322" s="7"/>
      <c r="AA322" s="7"/>
      <c r="AB322" s="115"/>
      <c r="AC322" s="7"/>
      <c r="AD322" s="7"/>
      <c r="AE322" s="115"/>
      <c r="AF322" s="7"/>
      <c r="AG322" s="7"/>
      <c r="AH322" s="7"/>
      <c r="AI322" s="7"/>
      <c r="AJ322" s="115"/>
      <c r="AK322" s="7"/>
      <c r="AL322" s="7"/>
      <c r="AM322" s="7"/>
      <c r="AN322" s="7"/>
      <c r="AO322" s="7"/>
      <c r="AP322" s="7"/>
      <c r="AQ322" s="7"/>
      <c r="AR322" s="7"/>
      <c r="AS322" s="7"/>
      <c r="AT322" s="7"/>
      <c r="AU322" s="7"/>
      <c r="AV322" s="7"/>
      <c r="AW322" s="7"/>
      <c r="AX322" s="7"/>
      <c r="AY322" s="7"/>
      <c r="AZ322" s="7"/>
      <c r="BA322" s="7"/>
      <c r="BB322" s="19"/>
      <c r="BC322" s="19"/>
      <c r="BD322" s="19"/>
      <c r="BE322" s="7"/>
      <c r="BF322" s="7"/>
      <c r="BG322" s="7"/>
      <c r="BH322" s="7"/>
      <c r="BI322" s="7"/>
      <c r="BJ322" s="7"/>
      <c r="BK322" s="7"/>
      <c r="BL322" s="7"/>
      <c r="BM322" s="7"/>
      <c r="BN322" s="7"/>
      <c r="BO322" s="7"/>
      <c r="BP322" s="7"/>
      <c r="BQ322" s="11"/>
      <c r="BR322" s="7"/>
      <c r="BS322" s="11"/>
      <c r="BT322" s="40"/>
      <c r="BU322" s="11"/>
      <c r="BV322" s="11"/>
      <c r="BW322" s="11"/>
      <c r="BX322" s="11"/>
      <c r="BY322" s="11"/>
      <c r="BZ322" s="11"/>
      <c r="CA322" s="11"/>
      <c r="CB322" s="11"/>
      <c r="CC322" s="11"/>
      <c r="CD322" s="21"/>
      <c r="CE322" s="11"/>
      <c r="CG322" s="56"/>
      <c r="CJ322" s="56"/>
      <c r="CN322" s="59"/>
      <c r="CO322" s="59"/>
      <c r="CP322" s="175"/>
      <c r="CQ322" s="175"/>
      <c r="CR322" s="60"/>
    </row>
    <row r="323" spans="1:96" s="58" customFormat="1" hidden="1">
      <c r="A323" s="11"/>
      <c r="B323" s="113"/>
      <c r="C323" s="32"/>
      <c r="D323" s="114"/>
      <c r="E323" s="114"/>
      <c r="F323" s="114"/>
      <c r="G323" s="11"/>
      <c r="H323" s="31"/>
      <c r="I323" s="11"/>
      <c r="J323" s="7"/>
      <c r="K323" s="115"/>
      <c r="L323" s="7"/>
      <c r="M323" s="7"/>
      <c r="N323" s="7"/>
      <c r="O323" s="7"/>
      <c r="P323" s="7"/>
      <c r="Q323" s="7"/>
      <c r="R323" s="7"/>
      <c r="S323" s="7"/>
      <c r="T323" s="7"/>
      <c r="U323" s="7"/>
      <c r="V323" s="7"/>
      <c r="W323" s="7"/>
      <c r="X323" s="7"/>
      <c r="Y323" s="7"/>
      <c r="Z323" s="7"/>
      <c r="AA323" s="7"/>
      <c r="AB323" s="115"/>
      <c r="AC323" s="7"/>
      <c r="AD323" s="7"/>
      <c r="AE323" s="115"/>
      <c r="AF323" s="7"/>
      <c r="AG323" s="7"/>
      <c r="AH323" s="7"/>
      <c r="AI323" s="7"/>
      <c r="AJ323" s="115"/>
      <c r="AK323" s="7"/>
      <c r="AL323" s="7"/>
      <c r="AM323" s="7"/>
      <c r="AN323" s="7"/>
      <c r="AO323" s="7"/>
      <c r="AP323" s="7"/>
      <c r="AQ323" s="7"/>
      <c r="AR323" s="7"/>
      <c r="AS323" s="7"/>
      <c r="AT323" s="7"/>
      <c r="AU323" s="7"/>
      <c r="AV323" s="7"/>
      <c r="AW323" s="7"/>
      <c r="AX323" s="7"/>
      <c r="AY323" s="7"/>
      <c r="AZ323" s="7"/>
      <c r="BA323" s="7"/>
      <c r="BB323" s="19"/>
      <c r="BC323" s="19"/>
      <c r="BD323" s="19"/>
      <c r="BE323" s="7"/>
      <c r="BF323" s="7"/>
      <c r="BG323" s="7"/>
      <c r="BH323" s="7"/>
      <c r="BI323" s="7"/>
      <c r="BJ323" s="7"/>
      <c r="BK323" s="7"/>
      <c r="BL323" s="7"/>
      <c r="BM323" s="7"/>
      <c r="BN323" s="7"/>
      <c r="BO323" s="7"/>
      <c r="BP323" s="7"/>
      <c r="BQ323" s="11"/>
      <c r="BR323" s="7"/>
      <c r="BS323" s="11"/>
      <c r="BT323" s="40"/>
      <c r="BU323" s="11"/>
      <c r="BV323" s="11"/>
      <c r="BW323" s="11"/>
      <c r="BX323" s="11"/>
      <c r="BY323" s="11"/>
      <c r="BZ323" s="11"/>
      <c r="CA323" s="11"/>
      <c r="CB323" s="11"/>
      <c r="CC323" s="11"/>
      <c r="CD323" s="21"/>
      <c r="CE323" s="11"/>
      <c r="CG323" s="176"/>
      <c r="CJ323" s="56"/>
      <c r="CN323" s="59"/>
      <c r="CO323" s="59"/>
      <c r="CP323" s="175"/>
      <c r="CQ323" s="175"/>
      <c r="CR323" s="60"/>
    </row>
    <row r="324" spans="1:96" ht="116.7" hidden="1" customHeight="1">
      <c r="A324" s="11"/>
      <c r="B324" s="113"/>
      <c r="C324" s="11"/>
      <c r="D324" s="114"/>
      <c r="E324" s="114"/>
      <c r="F324" s="114"/>
      <c r="G324" s="114"/>
      <c r="H324" s="11"/>
      <c r="I324" s="11"/>
      <c r="J324" s="7"/>
      <c r="K324" s="115"/>
      <c r="L324" s="7"/>
      <c r="M324" s="7"/>
      <c r="N324" s="7"/>
      <c r="O324" s="7"/>
      <c r="P324" s="7"/>
      <c r="Q324" s="7"/>
      <c r="R324" s="7"/>
      <c r="S324" s="7"/>
      <c r="T324" s="7"/>
      <c r="U324" s="7"/>
      <c r="V324" s="7"/>
      <c r="W324" s="7"/>
      <c r="X324" s="7"/>
      <c r="Y324" s="7"/>
      <c r="Z324" s="7"/>
      <c r="AA324" s="7"/>
      <c r="AB324" s="115"/>
      <c r="AC324" s="7"/>
      <c r="AD324" s="7"/>
      <c r="AE324" s="115"/>
      <c r="AF324" s="7"/>
      <c r="AG324" s="7"/>
      <c r="AH324" s="7"/>
      <c r="AI324" s="7"/>
      <c r="AJ324" s="115"/>
      <c r="AK324" s="7"/>
      <c r="AL324" s="7"/>
      <c r="AM324" s="7"/>
      <c r="AN324" s="7"/>
      <c r="AO324" s="7"/>
      <c r="AP324" s="7"/>
      <c r="AQ324" s="7"/>
      <c r="AR324" s="7"/>
      <c r="AS324" s="7"/>
      <c r="AT324" s="7"/>
      <c r="AU324" s="7"/>
      <c r="AV324" s="7"/>
      <c r="AW324" s="7"/>
      <c r="AX324" s="7"/>
      <c r="AY324" s="7"/>
      <c r="AZ324" s="7"/>
      <c r="BA324" s="7"/>
      <c r="BB324" s="19"/>
      <c r="BC324" s="19"/>
      <c r="BD324" s="19"/>
      <c r="BE324" s="7"/>
      <c r="BF324" s="7"/>
      <c r="BG324" s="7"/>
      <c r="BH324" s="7"/>
      <c r="BI324" s="7"/>
      <c r="BJ324" s="7"/>
      <c r="BK324" s="7"/>
      <c r="BL324" s="7"/>
      <c r="BM324" s="7"/>
      <c r="BN324" s="7"/>
      <c r="BO324" s="7"/>
      <c r="BP324" s="7"/>
      <c r="BQ324" s="11"/>
      <c r="BR324" s="7"/>
      <c r="BS324" s="11"/>
      <c r="BT324" s="40"/>
      <c r="BU324" s="11"/>
      <c r="BV324" s="11"/>
      <c r="BW324" s="11"/>
      <c r="BX324" s="11"/>
      <c r="BY324" s="11"/>
      <c r="BZ324" s="11"/>
      <c r="CA324" s="11"/>
      <c r="CB324" s="11"/>
      <c r="CC324" s="11"/>
      <c r="CD324" s="21"/>
      <c r="CE324" s="11"/>
      <c r="CG324" s="18"/>
      <c r="CJ324" s="21"/>
      <c r="CN324" s="7"/>
      <c r="CO324" s="7"/>
      <c r="CP324" s="46"/>
      <c r="CQ324" s="46"/>
      <c r="CR324" s="23"/>
    </row>
    <row r="325" spans="1:96" ht="98.25" hidden="1" customHeight="1">
      <c r="A325" s="11"/>
      <c r="B325" s="113"/>
      <c r="C325" s="11"/>
      <c r="D325" s="114"/>
      <c r="E325" s="114"/>
      <c r="F325" s="114"/>
      <c r="G325" s="11"/>
      <c r="H325" s="31"/>
      <c r="I325" s="11"/>
      <c r="J325" s="7"/>
      <c r="K325" s="115"/>
      <c r="L325" s="7"/>
      <c r="M325" s="7"/>
      <c r="N325" s="7"/>
      <c r="O325" s="7"/>
      <c r="P325" s="7"/>
      <c r="Q325" s="7"/>
      <c r="R325" s="7"/>
      <c r="S325" s="7"/>
      <c r="T325" s="7"/>
      <c r="U325" s="7"/>
      <c r="V325" s="7"/>
      <c r="W325" s="7"/>
      <c r="X325" s="7"/>
      <c r="Y325" s="7"/>
      <c r="Z325" s="7"/>
      <c r="AA325" s="7"/>
      <c r="AB325" s="115"/>
      <c r="AC325" s="7"/>
      <c r="AD325" s="7"/>
      <c r="AE325" s="115"/>
      <c r="AF325" s="7"/>
      <c r="AG325" s="7"/>
      <c r="AH325" s="7"/>
      <c r="AI325" s="7"/>
      <c r="AJ325" s="115"/>
      <c r="AK325" s="7"/>
      <c r="AL325" s="7"/>
      <c r="AM325" s="7"/>
      <c r="AN325" s="7"/>
      <c r="AO325" s="7"/>
      <c r="AP325" s="7"/>
      <c r="AQ325" s="7"/>
      <c r="AR325" s="7"/>
      <c r="AS325" s="7"/>
      <c r="AT325" s="7"/>
      <c r="AU325" s="7"/>
      <c r="AV325" s="7"/>
      <c r="AW325" s="7"/>
      <c r="AX325" s="7"/>
      <c r="AY325" s="7"/>
      <c r="AZ325" s="7"/>
      <c r="BA325" s="7"/>
      <c r="BB325" s="19"/>
      <c r="BC325" s="19"/>
      <c r="BD325" s="19"/>
      <c r="BE325" s="7"/>
      <c r="BF325" s="7"/>
      <c r="BG325" s="7"/>
      <c r="BH325" s="7"/>
      <c r="BI325" s="7"/>
      <c r="BJ325" s="7"/>
      <c r="BK325" s="7"/>
      <c r="BL325" s="7"/>
      <c r="BM325" s="7"/>
      <c r="BN325" s="7"/>
      <c r="BO325" s="7"/>
      <c r="BP325" s="7"/>
      <c r="BQ325" s="11"/>
      <c r="BR325" s="7"/>
      <c r="BS325" s="11"/>
      <c r="BT325" s="40"/>
      <c r="BU325" s="11"/>
      <c r="BV325" s="11"/>
      <c r="BW325" s="11"/>
      <c r="BX325" s="11"/>
      <c r="BY325" s="11"/>
      <c r="BZ325" s="11"/>
      <c r="CA325" s="11"/>
      <c r="CB325" s="11"/>
      <c r="CC325" s="11"/>
      <c r="CD325" s="21"/>
      <c r="CE325" s="11"/>
      <c r="CG325" s="18"/>
      <c r="CJ325" s="21"/>
      <c r="CN325" s="7"/>
      <c r="CO325" s="7"/>
      <c r="CP325" s="7"/>
      <c r="CQ325" s="7"/>
      <c r="CR325" s="23"/>
    </row>
    <row r="326" spans="1:96" hidden="1">
      <c r="A326" s="11"/>
      <c r="B326" s="113"/>
      <c r="C326" s="32"/>
      <c r="D326" s="114"/>
      <c r="E326" s="114"/>
      <c r="F326" s="114"/>
      <c r="G326" s="31"/>
      <c r="H326" s="114"/>
      <c r="I326" s="11"/>
      <c r="J326" s="7"/>
      <c r="K326" s="115"/>
      <c r="L326" s="7"/>
      <c r="M326" s="7"/>
      <c r="N326" s="7"/>
      <c r="O326" s="7"/>
      <c r="P326" s="7"/>
      <c r="Q326" s="7"/>
      <c r="R326" s="7"/>
      <c r="S326" s="7"/>
      <c r="T326" s="7"/>
      <c r="U326" s="7"/>
      <c r="V326" s="7"/>
      <c r="W326" s="7"/>
      <c r="X326" s="7"/>
      <c r="Y326" s="7"/>
      <c r="Z326" s="7"/>
      <c r="AA326" s="7"/>
      <c r="AB326" s="115"/>
      <c r="AC326" s="7"/>
      <c r="AD326" s="7"/>
      <c r="AE326" s="115"/>
      <c r="AF326" s="7"/>
      <c r="AG326" s="7"/>
      <c r="AH326" s="7"/>
      <c r="AI326" s="7"/>
      <c r="AJ326" s="115"/>
      <c r="AK326" s="7"/>
      <c r="AL326" s="7"/>
      <c r="AM326" s="7"/>
      <c r="AN326" s="7"/>
      <c r="AO326" s="7"/>
      <c r="AP326" s="7"/>
      <c r="AQ326" s="7"/>
      <c r="AR326" s="7"/>
      <c r="AS326" s="7"/>
      <c r="AT326" s="7"/>
      <c r="AU326" s="7"/>
      <c r="AV326" s="7"/>
      <c r="AW326" s="7"/>
      <c r="AX326" s="7"/>
      <c r="AY326" s="7"/>
      <c r="AZ326" s="7"/>
      <c r="BA326" s="7"/>
      <c r="BB326" s="19"/>
      <c r="BC326" s="7"/>
      <c r="BD326" s="19"/>
      <c r="BE326" s="7"/>
      <c r="BF326" s="7"/>
      <c r="BG326" s="7"/>
      <c r="BH326" s="7"/>
      <c r="BI326" s="7"/>
      <c r="BJ326" s="7"/>
      <c r="BK326" s="7"/>
      <c r="BL326" s="7"/>
      <c r="BM326" s="7"/>
      <c r="BN326" s="7"/>
      <c r="BO326" s="7"/>
      <c r="BP326" s="7"/>
      <c r="BQ326" s="11"/>
      <c r="BR326" s="7"/>
      <c r="BS326" s="11"/>
      <c r="BT326" s="40"/>
      <c r="BU326" s="11"/>
      <c r="BV326" s="11"/>
      <c r="BW326" s="11"/>
      <c r="BX326" s="11"/>
      <c r="BY326" s="11"/>
      <c r="BZ326" s="11"/>
      <c r="CA326" s="11"/>
      <c r="CB326" s="11"/>
      <c r="CC326" s="11"/>
      <c r="CD326" s="21"/>
      <c r="CE326" s="11"/>
      <c r="CG326" s="21"/>
      <c r="CJ326" s="21"/>
      <c r="CN326" s="7"/>
      <c r="CO326" s="7"/>
      <c r="CP326" s="46"/>
      <c r="CQ326" s="46"/>
      <c r="CR326" s="23"/>
    </row>
    <row r="327" spans="1:96" s="4" customFormat="1" ht="48.75" hidden="1" customHeight="1">
      <c r="A327" s="16"/>
      <c r="B327" s="24"/>
      <c r="C327" s="24"/>
      <c r="D327" s="16"/>
      <c r="E327" s="16"/>
      <c r="F327" s="16"/>
      <c r="G327" s="16"/>
      <c r="H327" s="16"/>
      <c r="I327" s="16"/>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11"/>
      <c r="BR327" s="25"/>
      <c r="BS327" s="11"/>
      <c r="BT327" s="11"/>
      <c r="BU327" s="11"/>
      <c r="BV327" s="11"/>
      <c r="BW327" s="11"/>
      <c r="BX327" s="11"/>
      <c r="BY327" s="11"/>
      <c r="BZ327" s="11"/>
      <c r="CA327" s="11"/>
      <c r="CB327" s="11"/>
      <c r="CC327" s="11"/>
      <c r="CD327" s="18"/>
      <c r="CE327" s="16"/>
      <c r="CG327" s="21"/>
      <c r="CI327" s="27"/>
      <c r="CJ327" s="21"/>
      <c r="CK327" s="2"/>
      <c r="CN327" s="25"/>
      <c r="CO327" s="25"/>
      <c r="CP327" s="26"/>
      <c r="CQ327" s="26"/>
      <c r="CR327" s="23"/>
    </row>
    <row r="328" spans="1:96" ht="49.95" hidden="1" customHeight="1">
      <c r="A328" s="29"/>
      <c r="B328" s="24"/>
      <c r="C328" s="24"/>
      <c r="D328" s="16"/>
      <c r="E328" s="16"/>
      <c r="F328" s="16"/>
      <c r="G328" s="16"/>
      <c r="H328" s="16"/>
      <c r="I328" s="11"/>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11"/>
      <c r="BT328" s="11"/>
      <c r="BU328" s="11"/>
      <c r="BV328" s="11"/>
      <c r="BW328" s="11"/>
      <c r="BX328" s="11"/>
      <c r="BY328" s="11"/>
      <c r="BZ328" s="11"/>
      <c r="CA328" s="11"/>
      <c r="CB328" s="11"/>
      <c r="CC328" s="11"/>
      <c r="CD328" s="18"/>
      <c r="CE328" s="11"/>
      <c r="CG328" s="21"/>
      <c r="CI328" s="27"/>
      <c r="CJ328" s="21"/>
      <c r="CN328" s="35"/>
      <c r="CO328" s="35"/>
      <c r="CP328" s="36"/>
      <c r="CQ328" s="36"/>
      <c r="CR328" s="23"/>
    </row>
    <row r="329" spans="1:96" s="4" customFormat="1" ht="57.75" hidden="1" customHeight="1">
      <c r="A329" s="29"/>
      <c r="B329" s="37"/>
      <c r="C329" s="24"/>
      <c r="D329" s="30"/>
      <c r="E329" s="30"/>
      <c r="F329" s="30"/>
      <c r="G329" s="16"/>
      <c r="H329" s="30"/>
      <c r="I329" s="11"/>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11"/>
      <c r="BR329" s="38"/>
      <c r="BS329" s="11"/>
      <c r="BT329" s="11"/>
      <c r="BU329" s="11"/>
      <c r="BV329" s="11"/>
      <c r="BW329" s="11"/>
      <c r="BX329" s="11"/>
      <c r="BY329" s="11"/>
      <c r="BZ329" s="11"/>
      <c r="CA329" s="11"/>
      <c r="CB329" s="11"/>
      <c r="CC329" s="11"/>
      <c r="CD329" s="18"/>
      <c r="CE329" s="168"/>
      <c r="CG329" s="21"/>
      <c r="CI329" s="27"/>
      <c r="CJ329" s="21"/>
      <c r="CK329" s="2"/>
      <c r="CN329" s="38"/>
      <c r="CO329" s="38"/>
      <c r="CP329" s="39"/>
      <c r="CQ329" s="39"/>
      <c r="CR329" s="23"/>
    </row>
    <row r="330" spans="1:96" s="4" customFormat="1" ht="48.45" hidden="1" customHeight="1">
      <c r="A330" s="29"/>
      <c r="B330" s="37"/>
      <c r="C330" s="24"/>
      <c r="D330" s="30"/>
      <c r="E330" s="30"/>
      <c r="F330" s="30"/>
      <c r="G330" s="16"/>
      <c r="H330" s="30"/>
      <c r="I330" s="11"/>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11"/>
      <c r="BR330" s="38"/>
      <c r="BS330" s="11"/>
      <c r="BT330" s="11"/>
      <c r="BU330" s="11"/>
      <c r="BV330" s="11"/>
      <c r="BW330" s="11"/>
      <c r="BX330" s="11"/>
      <c r="BY330" s="11"/>
      <c r="BZ330" s="11"/>
      <c r="CA330" s="11"/>
      <c r="CB330" s="11"/>
      <c r="CC330" s="11"/>
      <c r="CD330" s="18"/>
      <c r="CE330" s="168"/>
      <c r="CG330" s="21"/>
      <c r="CI330" s="27"/>
      <c r="CJ330" s="21"/>
      <c r="CK330" s="2"/>
      <c r="CN330" s="38"/>
      <c r="CO330" s="38"/>
      <c r="CP330" s="39"/>
      <c r="CQ330" s="39"/>
      <c r="CR330" s="23"/>
    </row>
    <row r="331" spans="1:96" s="4" customFormat="1" hidden="1">
      <c r="A331" s="177"/>
      <c r="B331" s="32"/>
      <c r="C331" s="11"/>
      <c r="D331" s="11"/>
      <c r="E331" s="11"/>
      <c r="F331" s="11"/>
      <c r="G331" s="11"/>
      <c r="H331" s="11"/>
      <c r="I331" s="11"/>
      <c r="J331" s="7"/>
      <c r="K331" s="7"/>
      <c r="L331" s="7"/>
      <c r="M331" s="7"/>
      <c r="N331" s="7"/>
      <c r="O331" s="7"/>
      <c r="P331" s="7"/>
      <c r="Q331" s="7"/>
      <c r="R331" s="7"/>
      <c r="S331" s="7"/>
      <c r="T331" s="7"/>
      <c r="U331" s="7"/>
      <c r="V331" s="7"/>
      <c r="W331" s="7"/>
      <c r="X331" s="7"/>
      <c r="Y331" s="7"/>
      <c r="Z331" s="7"/>
      <c r="AA331" s="7"/>
      <c r="AB331" s="7"/>
      <c r="AC331" s="35"/>
      <c r="AD331" s="35"/>
      <c r="AE331" s="35"/>
      <c r="AF331" s="7"/>
      <c r="AG331" s="7"/>
      <c r="AH331" s="35"/>
      <c r="AI331" s="35"/>
      <c r="AJ331" s="35"/>
      <c r="AK331" s="7"/>
      <c r="AL331" s="7"/>
      <c r="AM331" s="7"/>
      <c r="AN331" s="7"/>
      <c r="AO331" s="35"/>
      <c r="AP331" s="7"/>
      <c r="AQ331" s="7"/>
      <c r="AR331" s="7"/>
      <c r="AS331" s="7"/>
      <c r="AT331" s="35"/>
      <c r="AU331" s="7"/>
      <c r="AV331" s="7"/>
      <c r="AW331" s="7"/>
      <c r="AX331" s="7"/>
      <c r="AY331" s="35"/>
      <c r="AZ331" s="7"/>
      <c r="BA331" s="7"/>
      <c r="BB331" s="19"/>
      <c r="BC331" s="19"/>
      <c r="BD331" s="19"/>
      <c r="BE331" s="35"/>
      <c r="BF331" s="34"/>
      <c r="BG331" s="35"/>
      <c r="BH331" s="35"/>
      <c r="BI331" s="35"/>
      <c r="BJ331" s="35"/>
      <c r="BK331" s="35"/>
      <c r="BL331" s="34"/>
      <c r="BM331" s="35"/>
      <c r="BN331" s="34"/>
      <c r="BO331" s="35"/>
      <c r="BP331" s="35"/>
      <c r="BQ331" s="11"/>
      <c r="BR331" s="35"/>
      <c r="BS331" s="11"/>
      <c r="BT331" s="11"/>
      <c r="BU331" s="11"/>
      <c r="BV331" s="11"/>
      <c r="BW331" s="11"/>
      <c r="BX331" s="11"/>
      <c r="BY331" s="11"/>
      <c r="BZ331" s="11"/>
      <c r="CA331" s="14"/>
      <c r="CB331" s="11"/>
      <c r="CC331" s="11"/>
      <c r="CD331" s="21"/>
      <c r="CE331" s="168"/>
      <c r="CG331" s="21"/>
      <c r="CI331" s="27"/>
      <c r="CJ331" s="21"/>
      <c r="CK331" s="2"/>
      <c r="CN331" s="7"/>
      <c r="CO331" s="7"/>
      <c r="CP331" s="7"/>
      <c r="CQ331" s="7"/>
      <c r="CR331" s="23"/>
    </row>
    <row r="332" spans="1:96" s="4" customFormat="1" ht="18.75" hidden="1" customHeight="1">
      <c r="A332" s="178"/>
      <c r="B332" s="135"/>
      <c r="C332" s="31"/>
      <c r="D332" s="31"/>
      <c r="E332" s="31"/>
      <c r="F332" s="31"/>
      <c r="G332" s="31"/>
      <c r="H332" s="31"/>
      <c r="I332" s="31"/>
      <c r="J332" s="75"/>
      <c r="K332" s="75"/>
      <c r="L332" s="75"/>
      <c r="M332" s="75"/>
      <c r="N332" s="75"/>
      <c r="O332" s="75"/>
      <c r="P332" s="75"/>
      <c r="Q332" s="75"/>
      <c r="R332" s="75"/>
      <c r="S332" s="75"/>
      <c r="T332" s="75"/>
      <c r="U332" s="75"/>
      <c r="V332" s="75"/>
      <c r="W332" s="75"/>
      <c r="X332" s="75"/>
      <c r="Y332" s="75"/>
      <c r="Z332" s="75"/>
      <c r="AA332" s="75"/>
      <c r="AB332" s="75"/>
      <c r="AC332" s="38"/>
      <c r="AD332" s="38"/>
      <c r="AE332" s="38"/>
      <c r="AF332" s="75"/>
      <c r="AG332" s="75"/>
      <c r="AH332" s="38"/>
      <c r="AI332" s="38"/>
      <c r="AJ332" s="38"/>
      <c r="AK332" s="75"/>
      <c r="AL332" s="75"/>
      <c r="AM332" s="75"/>
      <c r="AN332" s="75"/>
      <c r="AO332" s="38"/>
      <c r="AP332" s="75"/>
      <c r="AQ332" s="75"/>
      <c r="AR332" s="75"/>
      <c r="AS332" s="75"/>
      <c r="AT332" s="38"/>
      <c r="AU332" s="75"/>
      <c r="AV332" s="75"/>
      <c r="AW332" s="75"/>
      <c r="AX332" s="75"/>
      <c r="AY332" s="38"/>
      <c r="AZ332" s="75"/>
      <c r="BA332" s="75"/>
      <c r="BB332" s="75"/>
      <c r="BC332" s="38"/>
      <c r="BD332" s="75"/>
      <c r="BE332" s="38"/>
      <c r="BF332" s="38"/>
      <c r="BG332" s="38"/>
      <c r="BH332" s="38"/>
      <c r="BI332" s="38"/>
      <c r="BJ332" s="38"/>
      <c r="BK332" s="38"/>
      <c r="BL332" s="38"/>
      <c r="BM332" s="38"/>
      <c r="BN332" s="38"/>
      <c r="BO332" s="38"/>
      <c r="BP332" s="38"/>
      <c r="BQ332" s="31"/>
      <c r="BR332" s="38"/>
      <c r="BS332" s="31"/>
      <c r="BT332" s="88"/>
      <c r="BU332" s="88"/>
      <c r="BV332" s="88"/>
      <c r="BW332" s="88"/>
      <c r="BX332" s="88"/>
      <c r="BY332" s="88"/>
      <c r="BZ332" s="88"/>
      <c r="CA332" s="88"/>
      <c r="CB332" s="31"/>
      <c r="CC332" s="31"/>
      <c r="CD332" s="141"/>
      <c r="CE332" s="31"/>
      <c r="CG332" s="21"/>
      <c r="CI332" s="27"/>
      <c r="CJ332" s="21"/>
      <c r="CK332" s="2"/>
      <c r="CN332" s="38"/>
      <c r="CO332" s="38"/>
      <c r="CP332" s="39"/>
      <c r="CQ332" s="39"/>
      <c r="CR332" s="23"/>
    </row>
    <row r="333" spans="1:96" ht="18.75" hidden="1" customHeight="1">
      <c r="A333" s="177"/>
      <c r="B333" s="32"/>
      <c r="C333" s="11"/>
      <c r="D333" s="11"/>
      <c r="E333" s="11"/>
      <c r="F333" s="11"/>
      <c r="G333" s="11"/>
      <c r="H333" s="11"/>
      <c r="I333" s="11"/>
      <c r="J333" s="7"/>
      <c r="K333" s="7"/>
      <c r="L333" s="7"/>
      <c r="M333" s="7"/>
      <c r="N333" s="7"/>
      <c r="O333" s="7"/>
      <c r="P333" s="7"/>
      <c r="Q333" s="7"/>
      <c r="R333" s="7"/>
      <c r="S333" s="7"/>
      <c r="T333" s="7"/>
      <c r="U333" s="7"/>
      <c r="V333" s="7"/>
      <c r="W333" s="7"/>
      <c r="X333" s="7"/>
      <c r="Y333" s="7"/>
      <c r="Z333" s="7"/>
      <c r="AA333" s="7"/>
      <c r="AB333" s="7"/>
      <c r="AC333" s="35"/>
      <c r="AD333" s="35"/>
      <c r="AE333" s="35"/>
      <c r="AF333" s="7"/>
      <c r="AG333" s="7"/>
      <c r="AH333" s="35"/>
      <c r="AI333" s="35"/>
      <c r="AJ333" s="35"/>
      <c r="AK333" s="7"/>
      <c r="AL333" s="7"/>
      <c r="AM333" s="7"/>
      <c r="AN333" s="7"/>
      <c r="AO333" s="35"/>
      <c r="AP333" s="7"/>
      <c r="AQ333" s="7"/>
      <c r="AR333" s="7"/>
      <c r="AS333" s="7"/>
      <c r="AT333" s="35"/>
      <c r="AU333" s="7"/>
      <c r="AV333" s="7"/>
      <c r="AW333" s="7"/>
      <c r="AX333" s="7"/>
      <c r="AY333" s="35"/>
      <c r="AZ333" s="7"/>
      <c r="BA333" s="7"/>
      <c r="BB333" s="7"/>
      <c r="BC333" s="35"/>
      <c r="BD333" s="7"/>
      <c r="BE333" s="35"/>
      <c r="BF333" s="35"/>
      <c r="BG333" s="35"/>
      <c r="BH333" s="35"/>
      <c r="BI333" s="35"/>
      <c r="BJ333" s="35"/>
      <c r="BK333" s="35"/>
      <c r="BL333" s="35"/>
      <c r="BM333" s="35"/>
      <c r="BN333" s="35"/>
      <c r="BO333" s="35"/>
      <c r="BP333" s="35"/>
      <c r="BQ333" s="11"/>
      <c r="BR333" s="35"/>
      <c r="BS333" s="11"/>
      <c r="BT333" s="14"/>
      <c r="BU333" s="14"/>
      <c r="BV333" s="14"/>
      <c r="BW333" s="14"/>
      <c r="BX333" s="14"/>
      <c r="BY333" s="14"/>
      <c r="BZ333" s="14"/>
      <c r="CA333" s="14"/>
      <c r="CB333" s="11"/>
      <c r="CC333" s="11"/>
      <c r="CD333" s="21"/>
      <c r="CE333" s="179"/>
      <c r="CG333" s="21"/>
      <c r="CI333" s="27"/>
      <c r="CJ333" s="21"/>
      <c r="CN333" s="35"/>
      <c r="CO333" s="35"/>
      <c r="CP333" s="36"/>
      <c r="CQ333" s="36"/>
      <c r="CR333" s="23"/>
    </row>
    <row r="334" spans="1:96" ht="18.75" hidden="1" customHeight="1">
      <c r="A334" s="178"/>
      <c r="B334" s="37"/>
      <c r="C334" s="31"/>
      <c r="D334" s="30"/>
      <c r="E334" s="30"/>
      <c r="F334" s="30"/>
      <c r="G334" s="145"/>
      <c r="H334" s="31"/>
      <c r="I334" s="31"/>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75"/>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1"/>
      <c r="BR334" s="38"/>
      <c r="BS334" s="31"/>
      <c r="BT334" s="180"/>
      <c r="BU334" s="180"/>
      <c r="BV334" s="88"/>
      <c r="BW334" s="88"/>
      <c r="BX334" s="88"/>
      <c r="BY334" s="88"/>
      <c r="BZ334" s="181"/>
      <c r="CA334" s="181"/>
      <c r="CB334" s="31"/>
      <c r="CC334" s="31"/>
      <c r="CD334" s="141"/>
      <c r="CE334" s="182"/>
      <c r="CG334" s="21"/>
      <c r="CI334" s="27"/>
      <c r="CJ334" s="21"/>
      <c r="CN334" s="38"/>
      <c r="CO334" s="38"/>
      <c r="CP334" s="39"/>
      <c r="CQ334" s="39"/>
      <c r="CR334" s="23"/>
    </row>
    <row r="335" spans="1:96" ht="18.75" hidden="1" customHeight="1">
      <c r="A335" s="63"/>
      <c r="B335" s="183"/>
      <c r="C335" s="24"/>
      <c r="D335" s="11"/>
      <c r="E335" s="11"/>
      <c r="F335" s="11"/>
      <c r="G335" s="11"/>
      <c r="H335" s="16"/>
      <c r="I335" s="11"/>
      <c r="J335" s="7"/>
      <c r="K335" s="7"/>
      <c r="L335" s="7"/>
      <c r="M335" s="7"/>
      <c r="N335" s="7"/>
      <c r="O335" s="7"/>
      <c r="P335" s="7"/>
      <c r="Q335" s="7"/>
      <c r="R335" s="7"/>
      <c r="S335" s="7"/>
      <c r="T335" s="7"/>
      <c r="U335" s="7"/>
      <c r="V335" s="7"/>
      <c r="W335" s="7"/>
      <c r="X335" s="7"/>
      <c r="Y335" s="7"/>
      <c r="Z335" s="7"/>
      <c r="AA335" s="7"/>
      <c r="AB335" s="7"/>
      <c r="AC335" s="35"/>
      <c r="AD335" s="35"/>
      <c r="AE335" s="35"/>
      <c r="AF335" s="7"/>
      <c r="AG335" s="7"/>
      <c r="AH335" s="35"/>
      <c r="AI335" s="35"/>
      <c r="AJ335" s="35"/>
      <c r="AK335" s="7"/>
      <c r="AL335" s="7"/>
      <c r="AM335" s="35"/>
      <c r="AN335" s="35"/>
      <c r="AO335" s="35"/>
      <c r="AP335" s="7"/>
      <c r="AQ335" s="7"/>
      <c r="AR335" s="35"/>
      <c r="AS335" s="35"/>
      <c r="AT335" s="35"/>
      <c r="AU335" s="7"/>
      <c r="AV335" s="7"/>
      <c r="AW335" s="35"/>
      <c r="AX335" s="35"/>
      <c r="AY335" s="35"/>
      <c r="AZ335" s="7"/>
      <c r="BA335" s="7"/>
      <c r="BB335" s="35"/>
      <c r="BC335" s="35"/>
      <c r="BD335" s="35"/>
      <c r="BE335" s="35"/>
      <c r="BF335" s="35"/>
      <c r="BG335" s="35"/>
      <c r="BH335" s="35"/>
      <c r="BI335" s="35"/>
      <c r="BJ335" s="35"/>
      <c r="BK335" s="35"/>
      <c r="BL335" s="35"/>
      <c r="BM335" s="35"/>
      <c r="BN335" s="35"/>
      <c r="BO335" s="35"/>
      <c r="BP335" s="35"/>
      <c r="BQ335" s="11"/>
      <c r="BR335" s="35"/>
      <c r="BS335" s="11"/>
      <c r="BT335" s="11"/>
      <c r="BU335" s="11"/>
      <c r="BV335" s="11"/>
      <c r="BW335" s="11"/>
      <c r="BX335" s="11"/>
      <c r="BY335" s="11"/>
      <c r="BZ335" s="11"/>
      <c r="CA335" s="11"/>
      <c r="CB335" s="11"/>
      <c r="CC335" s="11"/>
      <c r="CD335" s="21"/>
      <c r="CE335" s="420"/>
      <c r="CG335" s="21"/>
      <c r="CI335" s="27"/>
      <c r="CJ335" s="21"/>
      <c r="CN335" s="35"/>
      <c r="CO335" s="35"/>
      <c r="CP335" s="36"/>
      <c r="CQ335" s="36"/>
      <c r="CR335" s="23"/>
    </row>
    <row r="336" spans="1:96" ht="37.5" hidden="1" customHeight="1">
      <c r="A336" s="177"/>
      <c r="B336" s="183"/>
      <c r="C336" s="24"/>
      <c r="D336" s="11"/>
      <c r="E336" s="11"/>
      <c r="F336" s="11"/>
      <c r="G336" s="11"/>
      <c r="H336" s="16"/>
      <c r="I336" s="11"/>
      <c r="J336" s="7"/>
      <c r="K336" s="7"/>
      <c r="L336" s="7"/>
      <c r="M336" s="7"/>
      <c r="N336" s="7"/>
      <c r="O336" s="7"/>
      <c r="P336" s="7"/>
      <c r="Q336" s="7"/>
      <c r="R336" s="7"/>
      <c r="S336" s="7"/>
      <c r="T336" s="7"/>
      <c r="U336" s="7"/>
      <c r="V336" s="7"/>
      <c r="W336" s="7"/>
      <c r="X336" s="7"/>
      <c r="Y336" s="7"/>
      <c r="Z336" s="7"/>
      <c r="AA336" s="7"/>
      <c r="AB336" s="7"/>
      <c r="AC336" s="35"/>
      <c r="AD336" s="35"/>
      <c r="AE336" s="35"/>
      <c r="AF336" s="7"/>
      <c r="AG336" s="7"/>
      <c r="AH336" s="35"/>
      <c r="AI336" s="35"/>
      <c r="AJ336" s="35"/>
      <c r="AK336" s="7"/>
      <c r="AL336" s="7"/>
      <c r="AM336" s="35"/>
      <c r="AN336" s="35"/>
      <c r="AO336" s="35"/>
      <c r="AP336" s="7"/>
      <c r="AQ336" s="7"/>
      <c r="AR336" s="35"/>
      <c r="AS336" s="35"/>
      <c r="AT336" s="35"/>
      <c r="AU336" s="7"/>
      <c r="AV336" s="7"/>
      <c r="AW336" s="35"/>
      <c r="AX336" s="35"/>
      <c r="AY336" s="35"/>
      <c r="AZ336" s="7"/>
      <c r="BA336" s="7"/>
      <c r="BB336" s="35"/>
      <c r="BC336" s="35"/>
      <c r="BD336" s="35"/>
      <c r="BE336" s="35"/>
      <c r="BF336" s="35"/>
      <c r="BG336" s="35"/>
      <c r="BH336" s="35"/>
      <c r="BI336" s="35"/>
      <c r="BJ336" s="35"/>
      <c r="BK336" s="35"/>
      <c r="BL336" s="35"/>
      <c r="BM336" s="35"/>
      <c r="BN336" s="35"/>
      <c r="BO336" s="35"/>
      <c r="BP336" s="35"/>
      <c r="BQ336" s="11"/>
      <c r="BR336" s="35"/>
      <c r="BS336" s="11"/>
      <c r="BT336" s="11"/>
      <c r="BU336" s="11"/>
      <c r="BV336" s="11"/>
      <c r="BW336" s="11"/>
      <c r="BX336" s="11"/>
      <c r="BY336" s="11"/>
      <c r="BZ336" s="11"/>
      <c r="CA336" s="11"/>
      <c r="CB336" s="11"/>
      <c r="CC336" s="11"/>
      <c r="CD336" s="21"/>
      <c r="CE336" s="421"/>
      <c r="CG336" s="18"/>
      <c r="CI336" s="27"/>
      <c r="CJ336" s="21"/>
      <c r="CN336" s="35"/>
      <c r="CO336" s="35"/>
      <c r="CP336" s="36"/>
      <c r="CQ336" s="36"/>
      <c r="CR336" s="23"/>
    </row>
    <row r="337" spans="1:96" s="4" customFormat="1" ht="42" hidden="1" customHeight="1">
      <c r="A337" s="177"/>
      <c r="B337" s="183"/>
      <c r="C337" s="24"/>
      <c r="D337" s="11"/>
      <c r="E337" s="11"/>
      <c r="F337" s="11"/>
      <c r="G337" s="11"/>
      <c r="H337" s="16"/>
      <c r="I337" s="11"/>
      <c r="J337" s="7"/>
      <c r="K337" s="7"/>
      <c r="L337" s="7"/>
      <c r="M337" s="7"/>
      <c r="N337" s="7"/>
      <c r="O337" s="7"/>
      <c r="P337" s="7"/>
      <c r="Q337" s="7"/>
      <c r="R337" s="7"/>
      <c r="S337" s="7"/>
      <c r="T337" s="7"/>
      <c r="U337" s="7"/>
      <c r="V337" s="7"/>
      <c r="W337" s="7"/>
      <c r="X337" s="7"/>
      <c r="Y337" s="7"/>
      <c r="Z337" s="7"/>
      <c r="AA337" s="7"/>
      <c r="AB337" s="7"/>
      <c r="AC337" s="35"/>
      <c r="AD337" s="35"/>
      <c r="AE337" s="35"/>
      <c r="AF337" s="7"/>
      <c r="AG337" s="7"/>
      <c r="AH337" s="35"/>
      <c r="AI337" s="35"/>
      <c r="AJ337" s="35"/>
      <c r="AK337" s="7"/>
      <c r="AL337" s="7"/>
      <c r="AM337" s="35"/>
      <c r="AN337" s="35"/>
      <c r="AO337" s="35"/>
      <c r="AP337" s="7"/>
      <c r="AQ337" s="7"/>
      <c r="AR337" s="35"/>
      <c r="AS337" s="35"/>
      <c r="AT337" s="35"/>
      <c r="AU337" s="7"/>
      <c r="AV337" s="7"/>
      <c r="AW337" s="35"/>
      <c r="AX337" s="35"/>
      <c r="AY337" s="35"/>
      <c r="AZ337" s="7"/>
      <c r="BA337" s="7"/>
      <c r="BB337" s="35"/>
      <c r="BC337" s="35"/>
      <c r="BD337" s="35"/>
      <c r="BE337" s="35"/>
      <c r="BF337" s="35"/>
      <c r="BG337" s="35"/>
      <c r="BH337" s="35"/>
      <c r="BI337" s="35"/>
      <c r="BJ337" s="35"/>
      <c r="BK337" s="35"/>
      <c r="BL337" s="35"/>
      <c r="BM337" s="35"/>
      <c r="BN337" s="35"/>
      <c r="BO337" s="35"/>
      <c r="BP337" s="35"/>
      <c r="BQ337" s="11"/>
      <c r="BR337" s="35"/>
      <c r="BS337" s="11"/>
      <c r="BT337" s="11"/>
      <c r="BU337" s="11"/>
      <c r="BV337" s="11"/>
      <c r="BW337" s="11"/>
      <c r="BX337" s="11"/>
      <c r="BY337" s="11"/>
      <c r="BZ337" s="11"/>
      <c r="CA337" s="11"/>
      <c r="CB337" s="11"/>
      <c r="CC337" s="11"/>
      <c r="CD337" s="21"/>
      <c r="CE337" s="422"/>
      <c r="CG337" s="18"/>
      <c r="CI337" s="27"/>
      <c r="CJ337" s="21"/>
      <c r="CK337" s="2"/>
      <c r="CN337" s="35"/>
      <c r="CO337" s="35"/>
      <c r="CP337" s="36"/>
      <c r="CQ337" s="36"/>
      <c r="CR337" s="23"/>
    </row>
    <row r="338" spans="1:96" s="4" customFormat="1" ht="42" hidden="1" customHeight="1">
      <c r="A338" s="177"/>
      <c r="B338" s="37"/>
      <c r="C338" s="24"/>
      <c r="D338" s="11"/>
      <c r="E338" s="11"/>
      <c r="F338" s="11"/>
      <c r="G338" s="30"/>
      <c r="H338" s="16"/>
      <c r="I338" s="11"/>
      <c r="J338" s="62"/>
      <c r="K338" s="62"/>
      <c r="L338" s="62"/>
      <c r="M338" s="62"/>
      <c r="N338" s="62"/>
      <c r="O338" s="62"/>
      <c r="P338" s="62"/>
      <c r="Q338" s="62"/>
      <c r="R338" s="62"/>
      <c r="S338" s="62"/>
      <c r="T338" s="62"/>
      <c r="U338" s="62"/>
      <c r="V338" s="62"/>
      <c r="W338" s="62"/>
      <c r="X338" s="62"/>
      <c r="Y338" s="62"/>
      <c r="Z338" s="62"/>
      <c r="AA338" s="62"/>
      <c r="AB338" s="62"/>
      <c r="AC338" s="62"/>
      <c r="AD338" s="62"/>
      <c r="AE338" s="62"/>
      <c r="AF338" s="62"/>
      <c r="AG338" s="62"/>
      <c r="AH338" s="62"/>
      <c r="AI338" s="62"/>
      <c r="AJ338" s="35"/>
      <c r="AK338" s="62"/>
      <c r="AL338" s="62"/>
      <c r="AM338" s="62"/>
      <c r="AN338" s="62"/>
      <c r="AO338" s="62"/>
      <c r="AP338" s="62"/>
      <c r="AQ338" s="62"/>
      <c r="AR338" s="62"/>
      <c r="AS338" s="62"/>
      <c r="AT338" s="62"/>
      <c r="AU338" s="62"/>
      <c r="AV338" s="62"/>
      <c r="AW338" s="62"/>
      <c r="AX338" s="62"/>
      <c r="AY338" s="62"/>
      <c r="AZ338" s="62"/>
      <c r="BA338" s="62"/>
      <c r="BB338" s="62"/>
      <c r="BC338" s="62"/>
      <c r="BD338" s="62"/>
      <c r="BE338" s="62"/>
      <c r="BF338" s="62"/>
      <c r="BG338" s="62"/>
      <c r="BH338" s="62"/>
      <c r="BI338" s="62"/>
      <c r="BJ338" s="62"/>
      <c r="BK338" s="62"/>
      <c r="BL338" s="62"/>
      <c r="BM338" s="62"/>
      <c r="BN338" s="62"/>
      <c r="BO338" s="62"/>
      <c r="BP338" s="62"/>
      <c r="BQ338" s="11"/>
      <c r="BR338" s="62"/>
      <c r="BS338" s="11"/>
      <c r="BT338" s="14"/>
      <c r="BU338" s="11"/>
      <c r="BV338" s="11"/>
      <c r="BW338" s="11"/>
      <c r="BX338" s="11"/>
      <c r="BY338" s="11"/>
      <c r="BZ338" s="11"/>
      <c r="CA338" s="11"/>
      <c r="CB338" s="11"/>
      <c r="CC338" s="11"/>
      <c r="CD338" s="21"/>
      <c r="CE338" s="179"/>
      <c r="CG338" s="18"/>
      <c r="CI338" s="27"/>
      <c r="CJ338" s="21"/>
      <c r="CK338" s="2"/>
      <c r="CN338" s="62"/>
      <c r="CO338" s="62"/>
      <c r="CP338" s="76"/>
      <c r="CQ338" s="76"/>
      <c r="CR338" s="23"/>
    </row>
    <row r="339" spans="1:96" ht="18.75" hidden="1" customHeight="1">
      <c r="A339" s="177"/>
      <c r="B339" s="32"/>
      <c r="C339" s="11"/>
      <c r="D339" s="11"/>
      <c r="E339" s="11"/>
      <c r="F339" s="11"/>
      <c r="G339" s="11"/>
      <c r="H339" s="11"/>
      <c r="I339" s="11"/>
      <c r="J339" s="7"/>
      <c r="K339" s="7"/>
      <c r="L339" s="7"/>
      <c r="M339" s="7"/>
      <c r="N339" s="7"/>
      <c r="O339" s="7"/>
      <c r="P339" s="7"/>
      <c r="Q339" s="7"/>
      <c r="R339" s="7"/>
      <c r="S339" s="7"/>
      <c r="T339" s="7"/>
      <c r="U339" s="7"/>
      <c r="V339" s="7"/>
      <c r="W339" s="7"/>
      <c r="X339" s="7"/>
      <c r="Y339" s="7"/>
      <c r="Z339" s="7"/>
      <c r="AA339" s="7"/>
      <c r="AB339" s="7"/>
      <c r="AC339" s="35"/>
      <c r="AD339" s="35"/>
      <c r="AE339" s="35"/>
      <c r="AF339" s="7"/>
      <c r="AG339" s="7"/>
      <c r="AH339" s="35"/>
      <c r="AI339" s="35"/>
      <c r="AJ339" s="35"/>
      <c r="AK339" s="7"/>
      <c r="AL339" s="7"/>
      <c r="AM339" s="35"/>
      <c r="AN339" s="35"/>
      <c r="AO339" s="35"/>
      <c r="AP339" s="7"/>
      <c r="AQ339" s="7"/>
      <c r="AR339" s="35"/>
      <c r="AS339" s="35"/>
      <c r="AT339" s="35"/>
      <c r="AU339" s="7"/>
      <c r="AV339" s="7"/>
      <c r="AW339" s="35"/>
      <c r="AX339" s="35"/>
      <c r="AY339" s="35"/>
      <c r="AZ339" s="7"/>
      <c r="BA339" s="7"/>
      <c r="BB339" s="35"/>
      <c r="BC339" s="35"/>
      <c r="BD339" s="35"/>
      <c r="BE339" s="35"/>
      <c r="BF339" s="35"/>
      <c r="BG339" s="35"/>
      <c r="BH339" s="35"/>
      <c r="BI339" s="35"/>
      <c r="BJ339" s="35"/>
      <c r="BK339" s="35"/>
      <c r="BL339" s="35"/>
      <c r="BM339" s="35"/>
      <c r="BN339" s="35"/>
      <c r="BO339" s="35"/>
      <c r="BP339" s="35"/>
      <c r="BQ339" s="11"/>
      <c r="BR339" s="35"/>
      <c r="BS339" s="11"/>
      <c r="BT339" s="11"/>
      <c r="BU339" s="11"/>
      <c r="BV339" s="11"/>
      <c r="BW339" s="11"/>
      <c r="BX339" s="11"/>
      <c r="BY339" s="11"/>
      <c r="BZ339" s="11"/>
      <c r="CA339" s="11"/>
      <c r="CB339" s="11"/>
      <c r="CC339" s="11"/>
      <c r="CD339" s="21"/>
      <c r="CE339" s="179"/>
      <c r="CG339" s="21"/>
      <c r="CI339" s="27"/>
      <c r="CJ339" s="21"/>
      <c r="CN339" s="35"/>
      <c r="CO339" s="35"/>
      <c r="CP339" s="36"/>
      <c r="CQ339" s="36"/>
      <c r="CR339" s="23"/>
    </row>
    <row r="340" spans="1:96" ht="18.75" hidden="1" customHeight="1">
      <c r="A340" s="177"/>
      <c r="B340" s="32"/>
      <c r="C340" s="11"/>
      <c r="D340" s="11"/>
      <c r="E340" s="11"/>
      <c r="F340" s="11"/>
      <c r="G340" s="7"/>
      <c r="H340" s="19"/>
      <c r="I340" s="19"/>
      <c r="J340" s="19"/>
      <c r="K340" s="19"/>
      <c r="L340" s="7"/>
      <c r="M340" s="7"/>
      <c r="N340" s="7"/>
      <c r="O340" s="7"/>
      <c r="P340" s="7"/>
      <c r="Q340" s="7"/>
      <c r="R340" s="7"/>
      <c r="S340" s="7"/>
      <c r="T340" s="7"/>
      <c r="U340" s="7"/>
      <c r="V340" s="7"/>
      <c r="W340" s="7"/>
      <c r="X340" s="7"/>
      <c r="Y340" s="7"/>
      <c r="Z340" s="7"/>
      <c r="AA340" s="19"/>
      <c r="AB340" s="19"/>
      <c r="AC340" s="35"/>
      <c r="AD340" s="35"/>
      <c r="AE340" s="35"/>
      <c r="AF340" s="7"/>
      <c r="AG340" s="7"/>
      <c r="AH340" s="35"/>
      <c r="AI340" s="35"/>
      <c r="AJ340" s="35"/>
      <c r="AK340" s="7"/>
      <c r="AL340" s="7"/>
      <c r="AM340" s="35"/>
      <c r="AN340" s="35"/>
      <c r="AO340" s="35"/>
      <c r="AP340" s="7"/>
      <c r="AQ340" s="7"/>
      <c r="AR340" s="35"/>
      <c r="AS340" s="35"/>
      <c r="AT340" s="35"/>
      <c r="AU340" s="7"/>
      <c r="AV340" s="7"/>
      <c r="AW340" s="35"/>
      <c r="AX340" s="35"/>
      <c r="AY340" s="35"/>
      <c r="AZ340" s="7"/>
      <c r="BA340" s="7"/>
      <c r="BB340" s="35"/>
      <c r="BC340" s="35"/>
      <c r="BD340" s="35"/>
      <c r="BE340" s="35"/>
      <c r="BF340" s="35"/>
      <c r="BG340" s="35"/>
      <c r="BH340" s="35"/>
      <c r="BI340" s="35"/>
      <c r="BJ340" s="35"/>
      <c r="BK340" s="35"/>
      <c r="BL340" s="35"/>
      <c r="BM340" s="35"/>
      <c r="BN340" s="35"/>
      <c r="BO340" s="35"/>
      <c r="BP340" s="35"/>
      <c r="BQ340" s="11"/>
      <c r="BR340" s="35"/>
      <c r="BS340" s="11"/>
      <c r="BT340" s="184"/>
      <c r="BU340" s="11"/>
      <c r="BV340" s="11"/>
      <c r="BW340" s="11"/>
      <c r="BX340" s="11"/>
      <c r="BY340" s="11"/>
      <c r="BZ340" s="11"/>
      <c r="CA340" s="11"/>
      <c r="CB340" s="11"/>
      <c r="CC340" s="11"/>
      <c r="CD340" s="21"/>
      <c r="CE340" s="14"/>
      <c r="CG340" s="21"/>
      <c r="CI340" s="27"/>
      <c r="CJ340" s="21"/>
      <c r="CN340" s="35"/>
      <c r="CO340" s="35"/>
      <c r="CP340" s="36"/>
      <c r="CQ340" s="36"/>
      <c r="CR340" s="23"/>
    </row>
    <row r="341" spans="1:96" ht="18.75" hidden="1" customHeight="1">
      <c r="A341" s="177"/>
      <c r="B341" s="32"/>
      <c r="C341" s="11"/>
      <c r="D341" s="11"/>
      <c r="E341" s="11"/>
      <c r="F341" s="11"/>
      <c r="G341" s="7"/>
      <c r="H341" s="19"/>
      <c r="I341" s="19"/>
      <c r="J341" s="19"/>
      <c r="K341" s="19"/>
      <c r="L341" s="7"/>
      <c r="M341" s="7"/>
      <c r="N341" s="7"/>
      <c r="O341" s="7"/>
      <c r="P341" s="7"/>
      <c r="Q341" s="7"/>
      <c r="R341" s="7"/>
      <c r="S341" s="7"/>
      <c r="T341" s="7"/>
      <c r="U341" s="7"/>
      <c r="V341" s="7"/>
      <c r="W341" s="7"/>
      <c r="X341" s="7"/>
      <c r="Y341" s="7"/>
      <c r="Z341" s="7"/>
      <c r="AA341" s="19"/>
      <c r="AB341" s="19"/>
      <c r="AC341" s="35"/>
      <c r="AD341" s="35"/>
      <c r="AE341" s="35"/>
      <c r="AF341" s="7"/>
      <c r="AG341" s="7"/>
      <c r="AH341" s="35"/>
      <c r="AI341" s="35"/>
      <c r="AJ341" s="35"/>
      <c r="AK341" s="7"/>
      <c r="AL341" s="7"/>
      <c r="AM341" s="35"/>
      <c r="AN341" s="35"/>
      <c r="AO341" s="35"/>
      <c r="AP341" s="7"/>
      <c r="AQ341" s="7"/>
      <c r="AR341" s="35"/>
      <c r="AS341" s="35"/>
      <c r="AT341" s="35"/>
      <c r="AU341" s="7"/>
      <c r="AV341" s="7"/>
      <c r="AW341" s="35"/>
      <c r="AX341" s="35"/>
      <c r="AY341" s="35"/>
      <c r="AZ341" s="7"/>
      <c r="BA341" s="7"/>
      <c r="BB341" s="35"/>
      <c r="BC341" s="35"/>
      <c r="BD341" s="35"/>
      <c r="BE341" s="35"/>
      <c r="BF341" s="35"/>
      <c r="BG341" s="35"/>
      <c r="BH341" s="35"/>
      <c r="BI341" s="35"/>
      <c r="BJ341" s="35"/>
      <c r="BK341" s="35"/>
      <c r="BL341" s="35"/>
      <c r="BM341" s="35"/>
      <c r="BN341" s="35"/>
      <c r="BO341" s="35"/>
      <c r="BP341" s="35"/>
      <c r="BQ341" s="11"/>
      <c r="BR341" s="35"/>
      <c r="BS341" s="11"/>
      <c r="BT341" s="12"/>
      <c r="BU341" s="11"/>
      <c r="BV341" s="11"/>
      <c r="BW341" s="11"/>
      <c r="BX341" s="11"/>
      <c r="BY341" s="11"/>
      <c r="BZ341" s="11"/>
      <c r="CA341" s="11"/>
      <c r="CB341" s="11"/>
      <c r="CC341" s="11"/>
      <c r="CD341" s="21"/>
      <c r="CE341" s="14"/>
      <c r="CG341" s="21"/>
      <c r="CI341" s="27"/>
      <c r="CJ341" s="21"/>
      <c r="CN341" s="35"/>
      <c r="CO341" s="35"/>
      <c r="CP341" s="36"/>
      <c r="CQ341" s="36"/>
      <c r="CR341" s="23"/>
    </row>
    <row r="342" spans="1:96" s="4" customFormat="1" hidden="1">
      <c r="A342" s="177"/>
      <c r="B342" s="32"/>
      <c r="C342" s="11"/>
      <c r="D342" s="11"/>
      <c r="E342" s="11"/>
      <c r="F342" s="11"/>
      <c r="G342" s="11"/>
      <c r="H342" s="19"/>
      <c r="I342" s="19"/>
      <c r="J342" s="19"/>
      <c r="K342" s="19"/>
      <c r="L342" s="7"/>
      <c r="M342" s="7"/>
      <c r="N342" s="7"/>
      <c r="O342" s="7"/>
      <c r="P342" s="7"/>
      <c r="Q342" s="7"/>
      <c r="R342" s="7"/>
      <c r="S342" s="7"/>
      <c r="T342" s="7"/>
      <c r="U342" s="7"/>
      <c r="V342" s="7"/>
      <c r="W342" s="7"/>
      <c r="X342" s="7"/>
      <c r="Y342" s="7"/>
      <c r="Z342" s="7"/>
      <c r="AA342" s="19"/>
      <c r="AB342" s="19"/>
      <c r="AC342" s="35"/>
      <c r="AD342" s="35"/>
      <c r="AE342" s="35"/>
      <c r="AF342" s="19"/>
      <c r="AG342" s="19"/>
      <c r="AH342" s="35"/>
      <c r="AI342" s="35"/>
      <c r="AJ342" s="35"/>
      <c r="AK342" s="19"/>
      <c r="AL342" s="19"/>
      <c r="AM342" s="35"/>
      <c r="AN342" s="35"/>
      <c r="AO342" s="35"/>
      <c r="AP342" s="19"/>
      <c r="AQ342" s="19"/>
      <c r="AR342" s="35"/>
      <c r="AS342" s="35"/>
      <c r="AT342" s="35"/>
      <c r="AU342" s="19"/>
      <c r="AV342" s="19"/>
      <c r="AW342" s="35"/>
      <c r="AX342" s="35"/>
      <c r="AY342" s="35"/>
      <c r="AZ342" s="19"/>
      <c r="BA342" s="19"/>
      <c r="BB342" s="35"/>
      <c r="BC342" s="35"/>
      <c r="BD342" s="35"/>
      <c r="BE342" s="35"/>
      <c r="BF342" s="35"/>
      <c r="BG342" s="35"/>
      <c r="BH342" s="35"/>
      <c r="BI342" s="35"/>
      <c r="BJ342" s="35"/>
      <c r="BK342" s="35"/>
      <c r="BL342" s="35"/>
      <c r="BM342" s="35"/>
      <c r="BN342" s="35"/>
      <c r="BO342" s="35"/>
      <c r="BP342" s="35"/>
      <c r="BQ342" s="11"/>
      <c r="BR342" s="35"/>
      <c r="BS342" s="11"/>
      <c r="BT342" s="118"/>
      <c r="BU342" s="11"/>
      <c r="BV342" s="81"/>
      <c r="BW342" s="81"/>
      <c r="BX342" s="80"/>
      <c r="BY342" s="82"/>
      <c r="BZ342" s="104"/>
      <c r="CA342" s="104"/>
      <c r="CB342" s="11"/>
      <c r="CC342" s="11"/>
      <c r="CD342" s="21"/>
      <c r="CE342" s="14"/>
      <c r="CG342" s="18"/>
      <c r="CI342" s="27"/>
      <c r="CJ342" s="21"/>
      <c r="CK342" s="2"/>
      <c r="CN342" s="35"/>
      <c r="CO342" s="35"/>
      <c r="CP342" s="36"/>
      <c r="CQ342" s="36"/>
      <c r="CR342" s="23"/>
    </row>
    <row r="343" spans="1:96" s="4" customFormat="1" ht="44.25" hidden="1" customHeight="1">
      <c r="A343" s="16"/>
      <c r="B343" s="24"/>
      <c r="C343" s="24"/>
      <c r="D343" s="16"/>
      <c r="E343" s="16"/>
      <c r="F343" s="16"/>
      <c r="G343" s="16"/>
      <c r="H343" s="16"/>
      <c r="I343" s="16"/>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11"/>
      <c r="BR343" s="25"/>
      <c r="BS343" s="11"/>
      <c r="BT343" s="11"/>
      <c r="BU343" s="11"/>
      <c r="BV343" s="11"/>
      <c r="BW343" s="11"/>
      <c r="BX343" s="11"/>
      <c r="BY343" s="11"/>
      <c r="BZ343" s="11"/>
      <c r="CA343" s="11"/>
      <c r="CB343" s="11"/>
      <c r="CC343" s="11"/>
      <c r="CD343" s="18"/>
      <c r="CE343" s="16"/>
      <c r="CG343" s="18"/>
      <c r="CI343" s="27"/>
      <c r="CJ343" s="21"/>
      <c r="CK343" s="2"/>
      <c r="CN343" s="25"/>
      <c r="CO343" s="25"/>
      <c r="CP343" s="26"/>
      <c r="CQ343" s="26"/>
      <c r="CR343" s="23"/>
    </row>
    <row r="344" spans="1:96" s="4" customFormat="1" ht="42.75" hidden="1" customHeight="1">
      <c r="A344" s="29"/>
      <c r="B344" s="24"/>
      <c r="C344" s="24"/>
      <c r="D344" s="16"/>
      <c r="E344" s="16"/>
      <c r="F344" s="16"/>
      <c r="G344" s="16"/>
      <c r="H344" s="16"/>
      <c r="I344" s="11"/>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11"/>
      <c r="BR344" s="35"/>
      <c r="BS344" s="11"/>
      <c r="BT344" s="11"/>
      <c r="BU344" s="11"/>
      <c r="BV344" s="11"/>
      <c r="BW344" s="11"/>
      <c r="BX344" s="11"/>
      <c r="BY344" s="11"/>
      <c r="BZ344" s="11"/>
      <c r="CA344" s="11"/>
      <c r="CB344" s="11"/>
      <c r="CC344" s="11"/>
      <c r="CD344" s="18"/>
      <c r="CE344" s="11"/>
      <c r="CG344" s="18"/>
      <c r="CI344" s="27"/>
      <c r="CJ344" s="21"/>
      <c r="CK344" s="2"/>
      <c r="CN344" s="35"/>
      <c r="CO344" s="35"/>
      <c r="CP344" s="36"/>
      <c r="CQ344" s="36"/>
      <c r="CR344" s="23"/>
    </row>
    <row r="345" spans="1:96" ht="96.75" hidden="1" customHeight="1">
      <c r="A345" s="11"/>
      <c r="B345" s="32"/>
      <c r="C345" s="11"/>
      <c r="D345" s="11"/>
      <c r="E345" s="11"/>
      <c r="F345" s="11"/>
      <c r="G345" s="11"/>
      <c r="H345" s="11"/>
      <c r="I345" s="11"/>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11"/>
      <c r="AI345" s="11"/>
      <c r="AJ345" s="7"/>
      <c r="AK345" s="7"/>
      <c r="AL345" s="7"/>
      <c r="AM345" s="19"/>
      <c r="AN345" s="19"/>
      <c r="AO345" s="11"/>
      <c r="AP345" s="7"/>
      <c r="AQ345" s="7"/>
      <c r="AR345" s="19"/>
      <c r="AS345" s="19"/>
      <c r="AT345" s="11"/>
      <c r="AU345" s="7"/>
      <c r="AV345" s="7"/>
      <c r="AW345" s="19"/>
      <c r="AX345" s="19"/>
      <c r="AY345" s="11"/>
      <c r="AZ345" s="7"/>
      <c r="BA345" s="7"/>
      <c r="BB345" s="19"/>
      <c r="BC345" s="19"/>
      <c r="BD345" s="19"/>
      <c r="BE345" s="7"/>
      <c r="BF345" s="7"/>
      <c r="BG345" s="7"/>
      <c r="BH345" s="7"/>
      <c r="BI345" s="11"/>
      <c r="BJ345" s="11"/>
      <c r="BK345" s="11"/>
      <c r="BL345" s="7"/>
      <c r="BM345" s="7"/>
      <c r="BN345" s="7"/>
      <c r="BO345" s="7"/>
      <c r="BP345" s="7"/>
      <c r="BQ345" s="11"/>
      <c r="BR345" s="7"/>
      <c r="BS345" s="11"/>
      <c r="BT345" s="11"/>
      <c r="BU345" s="11"/>
      <c r="BV345" s="11"/>
      <c r="BW345" s="11"/>
      <c r="BX345" s="11"/>
      <c r="BY345" s="11"/>
      <c r="BZ345" s="11"/>
      <c r="CA345" s="11"/>
      <c r="CB345" s="11"/>
      <c r="CC345" s="11"/>
      <c r="CD345" s="21"/>
      <c r="CE345" s="11"/>
      <c r="CG345" s="21"/>
      <c r="CI345" s="27"/>
      <c r="CJ345" s="21"/>
      <c r="CN345" s="7"/>
      <c r="CO345" s="7"/>
      <c r="CP345" s="46"/>
      <c r="CQ345" s="46"/>
      <c r="CR345" s="23"/>
    </row>
    <row r="346" spans="1:96" ht="44.25" hidden="1" customHeight="1">
      <c r="A346" s="11"/>
      <c r="B346" s="32"/>
      <c r="C346" s="11"/>
      <c r="D346" s="11"/>
      <c r="E346" s="11"/>
      <c r="F346" s="11"/>
      <c r="G346" s="11"/>
      <c r="H346" s="11"/>
      <c r="I346" s="11"/>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11"/>
      <c r="AI346" s="11"/>
      <c r="AJ346" s="11"/>
      <c r="AK346" s="7"/>
      <c r="AL346" s="7"/>
      <c r="AM346" s="11"/>
      <c r="AN346" s="11"/>
      <c r="AO346" s="11"/>
      <c r="AP346" s="7"/>
      <c r="AQ346" s="7"/>
      <c r="AR346" s="11"/>
      <c r="AS346" s="11"/>
      <c r="AT346" s="11"/>
      <c r="AU346" s="7"/>
      <c r="AV346" s="7"/>
      <c r="AW346" s="11"/>
      <c r="AX346" s="11"/>
      <c r="AY346" s="11"/>
      <c r="AZ346" s="7"/>
      <c r="BA346" s="7"/>
      <c r="BB346" s="11"/>
      <c r="BC346" s="11"/>
      <c r="BD346" s="11"/>
      <c r="BE346" s="11"/>
      <c r="BF346" s="11"/>
      <c r="BG346" s="11"/>
      <c r="BH346" s="11"/>
      <c r="BI346" s="11"/>
      <c r="BJ346" s="11"/>
      <c r="BK346" s="11"/>
      <c r="BL346" s="11"/>
      <c r="BM346" s="11"/>
      <c r="BN346" s="11"/>
      <c r="BO346" s="11"/>
      <c r="BP346" s="11"/>
      <c r="BQ346" s="11"/>
      <c r="BR346" s="11"/>
      <c r="BS346" s="11"/>
      <c r="BT346" s="14"/>
      <c r="BU346" s="11"/>
      <c r="BV346" s="11"/>
      <c r="BW346" s="14"/>
      <c r="BX346" s="14"/>
      <c r="BY346" s="14"/>
      <c r="BZ346" s="14"/>
      <c r="CA346" s="14"/>
      <c r="CB346" s="11"/>
      <c r="CC346" s="11"/>
      <c r="CD346" s="21"/>
      <c r="CE346" s="11"/>
      <c r="CG346" s="18"/>
      <c r="CI346" s="27"/>
      <c r="CJ346" s="21"/>
      <c r="CN346" s="11"/>
      <c r="CO346" s="11"/>
      <c r="CP346" s="84"/>
      <c r="CQ346" s="84"/>
      <c r="CR346" s="23"/>
    </row>
    <row r="347" spans="1:96" s="4" customFormat="1" hidden="1">
      <c r="A347" s="11"/>
      <c r="B347" s="32"/>
      <c r="C347" s="32"/>
      <c r="D347" s="11"/>
      <c r="E347" s="11"/>
      <c r="F347" s="11"/>
      <c r="G347" s="7"/>
      <c r="H347" s="11"/>
      <c r="I347" s="11"/>
      <c r="J347" s="7"/>
      <c r="K347" s="34"/>
      <c r="L347" s="7"/>
      <c r="M347" s="7"/>
      <c r="N347" s="7"/>
      <c r="O347" s="7"/>
      <c r="P347" s="7"/>
      <c r="Q347" s="7"/>
      <c r="R347" s="7"/>
      <c r="S347" s="7"/>
      <c r="T347" s="7"/>
      <c r="U347" s="7"/>
      <c r="V347" s="7"/>
      <c r="W347" s="7"/>
      <c r="X347" s="7"/>
      <c r="Y347" s="7"/>
      <c r="Z347" s="7"/>
      <c r="AA347" s="7"/>
      <c r="AB347" s="34"/>
      <c r="AC347" s="7"/>
      <c r="AD347" s="7"/>
      <c r="AE347" s="7"/>
      <c r="AF347" s="7"/>
      <c r="AG347" s="7"/>
      <c r="AH347" s="11"/>
      <c r="AI347" s="11"/>
      <c r="AJ347" s="11"/>
      <c r="AK347" s="7"/>
      <c r="AL347" s="7"/>
      <c r="AM347" s="11"/>
      <c r="AN347" s="11"/>
      <c r="AO347" s="11"/>
      <c r="AP347" s="7"/>
      <c r="AQ347" s="7"/>
      <c r="AR347" s="11"/>
      <c r="AS347" s="11"/>
      <c r="AT347" s="11"/>
      <c r="AU347" s="7"/>
      <c r="AV347" s="7"/>
      <c r="AW347" s="11"/>
      <c r="AX347" s="11"/>
      <c r="AY347" s="11"/>
      <c r="AZ347" s="7"/>
      <c r="BA347" s="7"/>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4"/>
      <c r="BZ347" s="14"/>
      <c r="CA347" s="14"/>
      <c r="CB347" s="11"/>
      <c r="CC347" s="11"/>
      <c r="CD347" s="21"/>
      <c r="CE347" s="11"/>
      <c r="CG347" s="18"/>
      <c r="CI347" s="27"/>
      <c r="CJ347" s="21"/>
      <c r="CK347" s="2"/>
      <c r="CN347" s="11"/>
      <c r="CO347" s="11"/>
      <c r="CP347" s="84"/>
      <c r="CQ347" s="84"/>
      <c r="CR347" s="23"/>
    </row>
    <row r="348" spans="1:96" hidden="1">
      <c r="A348" s="11"/>
      <c r="B348" s="32"/>
      <c r="C348" s="11"/>
      <c r="D348" s="11"/>
      <c r="E348" s="11"/>
      <c r="F348" s="11"/>
      <c r="G348" s="11"/>
      <c r="H348" s="11"/>
      <c r="I348" s="11"/>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11"/>
      <c r="AI348" s="11"/>
      <c r="AJ348" s="11"/>
      <c r="AK348" s="7"/>
      <c r="AL348" s="7"/>
      <c r="AM348" s="11"/>
      <c r="AN348" s="11"/>
      <c r="AO348" s="11"/>
      <c r="AP348" s="7"/>
      <c r="AQ348" s="7"/>
      <c r="AR348" s="11"/>
      <c r="AS348" s="11"/>
      <c r="AT348" s="11"/>
      <c r="AU348" s="7"/>
      <c r="AV348" s="7"/>
      <c r="AW348" s="11"/>
      <c r="AX348" s="11"/>
      <c r="AY348" s="11"/>
      <c r="AZ348" s="7"/>
      <c r="BA348" s="7"/>
      <c r="BB348" s="11"/>
      <c r="BC348" s="11"/>
      <c r="BD348" s="11"/>
      <c r="BE348" s="11"/>
      <c r="BF348" s="11"/>
      <c r="BG348" s="11"/>
      <c r="BH348" s="11"/>
      <c r="BI348" s="11"/>
      <c r="BJ348" s="11"/>
      <c r="BK348" s="11"/>
      <c r="BL348" s="11"/>
      <c r="BM348" s="11"/>
      <c r="BN348" s="11"/>
      <c r="BO348" s="11"/>
      <c r="BP348" s="11"/>
      <c r="BQ348" s="11"/>
      <c r="BR348" s="11"/>
      <c r="BS348" s="11"/>
      <c r="BT348" s="14"/>
      <c r="BU348" s="11"/>
      <c r="BV348" s="11"/>
      <c r="BW348" s="14"/>
      <c r="BX348" s="14"/>
      <c r="BY348" s="14"/>
      <c r="BZ348" s="14"/>
      <c r="CA348" s="14"/>
      <c r="CB348" s="11"/>
      <c r="CC348" s="11"/>
      <c r="CD348" s="21"/>
      <c r="CE348" s="11"/>
      <c r="CG348" s="21"/>
      <c r="CI348" s="27"/>
      <c r="CJ348" s="21"/>
      <c r="CN348" s="11"/>
      <c r="CO348" s="11"/>
      <c r="CP348" s="84"/>
      <c r="CQ348" s="84"/>
      <c r="CR348" s="23"/>
    </row>
    <row r="349" spans="1:96" ht="47.25" hidden="1" customHeight="1">
      <c r="A349" s="16"/>
      <c r="B349" s="24"/>
      <c r="C349" s="24"/>
      <c r="D349" s="16"/>
      <c r="E349" s="16"/>
      <c r="F349" s="16"/>
      <c r="G349" s="16"/>
      <c r="H349" s="16"/>
      <c r="I349" s="16"/>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11"/>
      <c r="BR349" s="25"/>
      <c r="BS349" s="11"/>
      <c r="BT349" s="11"/>
      <c r="BU349" s="11"/>
      <c r="BV349" s="11"/>
      <c r="BW349" s="11"/>
      <c r="BX349" s="11"/>
      <c r="BY349" s="11"/>
      <c r="BZ349" s="11"/>
      <c r="CA349" s="11"/>
      <c r="CB349" s="11"/>
      <c r="CC349" s="11"/>
      <c r="CD349" s="18"/>
      <c r="CE349" s="16"/>
      <c r="CG349" s="21"/>
      <c r="CI349" s="27"/>
      <c r="CJ349" s="21"/>
      <c r="CN349" s="25"/>
      <c r="CO349" s="25"/>
      <c r="CP349" s="26"/>
      <c r="CQ349" s="26"/>
      <c r="CR349" s="23"/>
    </row>
    <row r="350" spans="1:96" s="4" customFormat="1" ht="44.7" hidden="1" customHeight="1">
      <c r="A350" s="29"/>
      <c r="B350" s="24"/>
      <c r="C350" s="24"/>
      <c r="D350" s="16"/>
      <c r="E350" s="16"/>
      <c r="F350" s="16"/>
      <c r="G350" s="16"/>
      <c r="H350" s="16"/>
      <c r="I350" s="11"/>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11"/>
      <c r="BR350" s="35"/>
      <c r="BS350" s="11"/>
      <c r="BT350" s="11"/>
      <c r="BU350" s="11"/>
      <c r="BV350" s="11"/>
      <c r="BW350" s="11"/>
      <c r="BX350" s="11"/>
      <c r="BY350" s="11"/>
      <c r="BZ350" s="11"/>
      <c r="CA350" s="11"/>
      <c r="CB350" s="11"/>
      <c r="CC350" s="11"/>
      <c r="CD350" s="18"/>
      <c r="CE350" s="11"/>
      <c r="CG350" s="18"/>
      <c r="CI350" s="27"/>
      <c r="CJ350" s="21"/>
      <c r="CK350" s="2"/>
      <c r="CN350" s="35"/>
      <c r="CO350" s="35"/>
      <c r="CP350" s="36"/>
      <c r="CQ350" s="36"/>
      <c r="CR350" s="23"/>
    </row>
    <row r="351" spans="1:96" s="4" customFormat="1" ht="42" hidden="1" customHeight="1">
      <c r="A351" s="29"/>
      <c r="B351" s="37"/>
      <c r="C351" s="24"/>
      <c r="D351" s="30"/>
      <c r="E351" s="30"/>
      <c r="F351" s="30"/>
      <c r="G351" s="11"/>
      <c r="H351" s="30"/>
      <c r="I351" s="11"/>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11"/>
      <c r="BT351" s="11"/>
      <c r="BU351" s="11"/>
      <c r="BV351" s="11"/>
      <c r="BW351" s="11"/>
      <c r="BX351" s="11"/>
      <c r="BY351" s="11"/>
      <c r="BZ351" s="11"/>
      <c r="CA351" s="11"/>
      <c r="CB351" s="11"/>
      <c r="CC351" s="11"/>
      <c r="CD351" s="18"/>
      <c r="CE351" s="11"/>
      <c r="CG351" s="18"/>
      <c r="CI351" s="27"/>
      <c r="CJ351" s="21"/>
      <c r="CK351" s="2"/>
      <c r="CN351" s="38"/>
      <c r="CO351" s="38"/>
      <c r="CP351" s="39"/>
      <c r="CQ351" s="39"/>
      <c r="CR351" s="23"/>
    </row>
    <row r="352" spans="1:96" s="4" customFormat="1" ht="90" hidden="1" customHeight="1">
      <c r="A352" s="63"/>
      <c r="B352" s="32"/>
      <c r="C352" s="11"/>
      <c r="D352" s="11"/>
      <c r="E352" s="11"/>
      <c r="F352" s="11"/>
      <c r="G352" s="11"/>
      <c r="H352" s="33"/>
      <c r="I352" s="33"/>
      <c r="J352" s="159"/>
      <c r="K352" s="119"/>
      <c r="L352" s="34"/>
      <c r="M352" s="34"/>
      <c r="N352" s="119"/>
      <c r="O352" s="25"/>
      <c r="P352" s="25"/>
      <c r="Q352" s="34"/>
      <c r="R352" s="34"/>
      <c r="S352" s="25"/>
      <c r="T352" s="25"/>
      <c r="U352" s="25"/>
      <c r="V352" s="34"/>
      <c r="W352" s="34"/>
      <c r="X352" s="25"/>
      <c r="Y352" s="25"/>
      <c r="Z352" s="25"/>
      <c r="AA352" s="7"/>
      <c r="AB352" s="7"/>
      <c r="AC352" s="25"/>
      <c r="AD352" s="25"/>
      <c r="AE352" s="7"/>
      <c r="AF352" s="7"/>
      <c r="AG352" s="7"/>
      <c r="AH352" s="25"/>
      <c r="AI352" s="25"/>
      <c r="AJ352" s="7"/>
      <c r="AK352" s="7"/>
      <c r="AL352" s="7"/>
      <c r="AM352" s="7"/>
      <c r="AN352" s="7"/>
      <c r="AO352" s="25"/>
      <c r="AP352" s="7"/>
      <c r="AQ352" s="7"/>
      <c r="AR352" s="7"/>
      <c r="AS352" s="7"/>
      <c r="AT352" s="25"/>
      <c r="AU352" s="7"/>
      <c r="AV352" s="7"/>
      <c r="AW352" s="7"/>
      <c r="AX352" s="7"/>
      <c r="AY352" s="25"/>
      <c r="AZ352" s="7"/>
      <c r="BA352" s="7"/>
      <c r="BB352" s="19"/>
      <c r="BC352" s="19"/>
      <c r="BD352" s="19"/>
      <c r="BE352" s="7"/>
      <c r="BF352" s="7"/>
      <c r="BG352" s="7"/>
      <c r="BH352" s="7"/>
      <c r="BI352" s="25"/>
      <c r="BJ352" s="25"/>
      <c r="BK352" s="25"/>
      <c r="BL352" s="7"/>
      <c r="BM352" s="7"/>
      <c r="BN352" s="7"/>
      <c r="BO352" s="7"/>
      <c r="BP352" s="7"/>
      <c r="BQ352" s="11"/>
      <c r="BR352" s="7"/>
      <c r="BS352" s="11"/>
      <c r="BT352" s="11"/>
      <c r="BU352" s="11"/>
      <c r="BV352" s="11"/>
      <c r="BW352" s="11"/>
      <c r="BX352" s="11"/>
      <c r="BY352" s="11"/>
      <c r="BZ352" s="11"/>
      <c r="CA352" s="11"/>
      <c r="CB352" s="11"/>
      <c r="CC352" s="11"/>
      <c r="CD352" s="21"/>
      <c r="CE352" s="11"/>
      <c r="CI352" s="27"/>
      <c r="CJ352" s="21"/>
      <c r="CK352" s="2"/>
      <c r="CN352" s="7"/>
      <c r="CO352" s="7"/>
      <c r="CP352" s="7"/>
      <c r="CQ352" s="7"/>
      <c r="CR352" s="23"/>
    </row>
    <row r="353" spans="1:96" s="4" customFormat="1" ht="96" hidden="1" customHeight="1">
      <c r="A353" s="63"/>
      <c r="B353" s="32"/>
      <c r="C353" s="11"/>
      <c r="D353" s="30"/>
      <c r="E353" s="30"/>
      <c r="F353" s="30"/>
      <c r="G353" s="11"/>
      <c r="H353" s="11"/>
      <c r="I353" s="11"/>
      <c r="J353" s="34"/>
      <c r="K353" s="34"/>
      <c r="L353" s="38"/>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7"/>
      <c r="BA353" s="34"/>
      <c r="BB353" s="38"/>
      <c r="BC353" s="19"/>
      <c r="BD353" s="34"/>
      <c r="BE353" s="38"/>
      <c r="BF353" s="34"/>
      <c r="BG353" s="38"/>
      <c r="BH353" s="38"/>
      <c r="BI353" s="38"/>
      <c r="BJ353" s="38"/>
      <c r="BK353" s="38"/>
      <c r="BL353" s="38"/>
      <c r="BM353" s="38"/>
      <c r="BN353" s="38"/>
      <c r="BO353" s="38"/>
      <c r="BP353" s="38"/>
      <c r="BQ353" s="11"/>
      <c r="BR353" s="38"/>
      <c r="BS353" s="11"/>
      <c r="BT353" s="70"/>
      <c r="BU353" s="11"/>
      <c r="BV353" s="11"/>
      <c r="BW353" s="11"/>
      <c r="BX353" s="11"/>
      <c r="BY353" s="11"/>
      <c r="BZ353" s="11"/>
      <c r="CA353" s="11"/>
      <c r="CB353" s="11"/>
      <c r="CC353" s="11"/>
      <c r="CD353" s="18"/>
      <c r="CE353" s="11"/>
      <c r="CG353" s="185"/>
      <c r="CI353" s="27"/>
      <c r="CJ353" s="21"/>
      <c r="CK353" s="2"/>
      <c r="CN353" s="7"/>
      <c r="CO353" s="7"/>
      <c r="CP353" s="7"/>
      <c r="CQ353" s="7"/>
      <c r="CR353" s="23"/>
    </row>
    <row r="354" spans="1:96" s="4" customFormat="1" ht="105" hidden="1" customHeight="1">
      <c r="A354" s="63"/>
      <c r="B354" s="32"/>
      <c r="C354" s="11"/>
      <c r="D354" s="30"/>
      <c r="E354" s="30"/>
      <c r="F354" s="30"/>
      <c r="G354" s="11"/>
      <c r="H354" s="11"/>
      <c r="I354" s="11"/>
      <c r="J354" s="34"/>
      <c r="K354" s="34"/>
      <c r="L354" s="38"/>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7"/>
      <c r="BA354" s="34"/>
      <c r="BB354" s="38"/>
      <c r="BC354" s="19"/>
      <c r="BD354" s="34"/>
      <c r="BE354" s="34"/>
      <c r="BF354" s="34"/>
      <c r="BG354" s="38"/>
      <c r="BH354" s="38"/>
      <c r="BI354" s="38"/>
      <c r="BJ354" s="38"/>
      <c r="BK354" s="38"/>
      <c r="BL354" s="38"/>
      <c r="BM354" s="38"/>
      <c r="BN354" s="38"/>
      <c r="BO354" s="38"/>
      <c r="BP354" s="38"/>
      <c r="BQ354" s="11"/>
      <c r="BR354" s="38"/>
      <c r="BS354" s="11"/>
      <c r="BT354" s="70"/>
      <c r="BU354" s="11"/>
      <c r="BV354" s="11"/>
      <c r="BW354" s="11"/>
      <c r="BX354" s="11"/>
      <c r="BY354" s="11"/>
      <c r="BZ354" s="11"/>
      <c r="CA354" s="11"/>
      <c r="CB354" s="11"/>
      <c r="CC354" s="11"/>
      <c r="CD354" s="18"/>
      <c r="CE354" s="11"/>
      <c r="CG354" s="185"/>
      <c r="CI354" s="27"/>
      <c r="CJ354" s="21"/>
      <c r="CK354" s="2"/>
      <c r="CN354" s="7"/>
      <c r="CO354" s="7"/>
      <c r="CP354" s="7"/>
      <c r="CQ354" s="7"/>
      <c r="CR354" s="23"/>
    </row>
    <row r="355" spans="1:96" s="4" customFormat="1" ht="141" hidden="1" customHeight="1">
      <c r="A355" s="63"/>
      <c r="B355" s="32"/>
      <c r="C355" s="11"/>
      <c r="D355" s="30"/>
      <c r="E355" s="30"/>
      <c r="F355" s="30"/>
      <c r="G355" s="11"/>
      <c r="H355" s="11"/>
      <c r="I355" s="11"/>
      <c r="J355" s="34"/>
      <c r="K355" s="34"/>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7"/>
      <c r="BA355" s="34"/>
      <c r="BB355" s="38"/>
      <c r="BC355" s="19"/>
      <c r="BD355" s="34"/>
      <c r="BE355" s="34"/>
      <c r="BF355" s="34"/>
      <c r="BG355" s="38"/>
      <c r="BH355" s="38"/>
      <c r="BI355" s="38"/>
      <c r="BJ355" s="38"/>
      <c r="BK355" s="38"/>
      <c r="BL355" s="38"/>
      <c r="BM355" s="38"/>
      <c r="BN355" s="38"/>
      <c r="BO355" s="38"/>
      <c r="BP355" s="38"/>
      <c r="BQ355" s="11"/>
      <c r="BR355" s="38"/>
      <c r="BS355" s="11"/>
      <c r="BT355" s="70"/>
      <c r="BU355" s="11"/>
      <c r="BV355" s="11"/>
      <c r="BW355" s="11"/>
      <c r="BX355" s="11"/>
      <c r="BY355" s="11"/>
      <c r="BZ355" s="11"/>
      <c r="CA355" s="11"/>
      <c r="CB355" s="11"/>
      <c r="CC355" s="11"/>
      <c r="CD355" s="18"/>
      <c r="CE355" s="11"/>
      <c r="CG355" s="185"/>
      <c r="CI355" s="27"/>
      <c r="CJ355" s="21"/>
      <c r="CK355" s="2"/>
      <c r="CN355" s="7"/>
      <c r="CO355" s="7"/>
      <c r="CP355" s="7"/>
      <c r="CQ355" s="7"/>
      <c r="CR355" s="23"/>
    </row>
    <row r="356" spans="1:96" s="4" customFormat="1" ht="121.5" hidden="1" customHeight="1">
      <c r="A356" s="63"/>
      <c r="B356" s="32"/>
      <c r="C356" s="11"/>
      <c r="D356" s="30"/>
      <c r="E356" s="30"/>
      <c r="F356" s="30"/>
      <c r="G356" s="11"/>
      <c r="H356" s="11"/>
      <c r="I356" s="11"/>
      <c r="J356" s="34"/>
      <c r="K356" s="34"/>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7"/>
      <c r="BA356" s="34"/>
      <c r="BB356" s="38"/>
      <c r="BC356" s="19"/>
      <c r="BD356" s="34"/>
      <c r="BE356" s="34"/>
      <c r="BF356" s="34"/>
      <c r="BG356" s="38"/>
      <c r="BH356" s="38"/>
      <c r="BI356" s="38"/>
      <c r="BJ356" s="38"/>
      <c r="BK356" s="38"/>
      <c r="BL356" s="38"/>
      <c r="BM356" s="38"/>
      <c r="BN356" s="38"/>
      <c r="BO356" s="38"/>
      <c r="BP356" s="38"/>
      <c r="BQ356" s="11"/>
      <c r="BR356" s="38"/>
      <c r="BS356" s="11"/>
      <c r="BT356" s="70"/>
      <c r="BU356" s="11"/>
      <c r="BV356" s="11"/>
      <c r="BW356" s="11"/>
      <c r="BX356" s="11"/>
      <c r="BY356" s="11"/>
      <c r="BZ356" s="11"/>
      <c r="CA356" s="11"/>
      <c r="CB356" s="11"/>
      <c r="CC356" s="11"/>
      <c r="CD356" s="18"/>
      <c r="CE356" s="11"/>
      <c r="CG356" s="185"/>
      <c r="CI356" s="27"/>
      <c r="CJ356" s="21"/>
      <c r="CK356" s="2"/>
      <c r="CN356" s="7"/>
      <c r="CO356" s="7"/>
      <c r="CP356" s="7"/>
      <c r="CQ356" s="7"/>
      <c r="CR356" s="23"/>
    </row>
    <row r="357" spans="1:96" ht="48.45" hidden="1" customHeight="1">
      <c r="A357" s="16"/>
      <c r="B357" s="24"/>
      <c r="C357" s="24"/>
      <c r="D357" s="16"/>
      <c r="E357" s="16"/>
      <c r="F357" s="16"/>
      <c r="G357" s="16"/>
      <c r="H357" s="16"/>
      <c r="I357" s="16"/>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11"/>
      <c r="BR357" s="25"/>
      <c r="BS357" s="11"/>
      <c r="BT357" s="11"/>
      <c r="BU357" s="11"/>
      <c r="BV357" s="11"/>
      <c r="BW357" s="11"/>
      <c r="BX357" s="11"/>
      <c r="BY357" s="11"/>
      <c r="BZ357" s="11"/>
      <c r="CA357" s="11"/>
      <c r="CB357" s="11"/>
      <c r="CC357" s="11"/>
      <c r="CD357" s="18"/>
      <c r="CE357" s="16"/>
      <c r="CG357" s="18"/>
      <c r="CI357" s="27"/>
      <c r="CJ357" s="21"/>
      <c r="CN357" s="25"/>
      <c r="CO357" s="25"/>
      <c r="CP357" s="26"/>
      <c r="CQ357" s="26"/>
      <c r="CR357" s="23"/>
    </row>
    <row r="358" spans="1:96" ht="50.25" hidden="1" customHeight="1">
      <c r="A358" s="29"/>
      <c r="B358" s="24"/>
      <c r="C358" s="24"/>
      <c r="D358" s="16"/>
      <c r="E358" s="16"/>
      <c r="F358" s="16"/>
      <c r="G358" s="11"/>
      <c r="H358" s="30"/>
      <c r="I358" s="11"/>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11"/>
      <c r="BR358" s="35"/>
      <c r="BS358" s="11"/>
      <c r="BT358" s="11"/>
      <c r="BU358" s="11"/>
      <c r="BV358" s="11"/>
      <c r="BW358" s="11"/>
      <c r="BX358" s="11"/>
      <c r="BY358" s="11"/>
      <c r="BZ358" s="11"/>
      <c r="CA358" s="11"/>
      <c r="CB358" s="11"/>
      <c r="CC358" s="11"/>
      <c r="CD358" s="18"/>
      <c r="CE358" s="11"/>
      <c r="CF358" s="11"/>
      <c r="CG358" s="18"/>
      <c r="CI358" s="27"/>
      <c r="CJ358" s="21"/>
      <c r="CN358" s="35"/>
      <c r="CO358" s="35"/>
      <c r="CP358" s="36"/>
      <c r="CQ358" s="36"/>
      <c r="CR358" s="23"/>
    </row>
    <row r="359" spans="1:96" s="4" customFormat="1" ht="137.25" hidden="1" customHeight="1">
      <c r="A359" s="11"/>
      <c r="B359" s="32"/>
      <c r="C359" s="11"/>
      <c r="D359" s="11"/>
      <c r="E359" s="11"/>
      <c r="F359" s="11"/>
      <c r="G359" s="11"/>
      <c r="H359" s="11"/>
      <c r="I359" s="7"/>
      <c r="J359" s="7"/>
      <c r="K359" s="34"/>
      <c r="L359" s="7"/>
      <c r="M359" s="7"/>
      <c r="N359" s="7"/>
      <c r="O359" s="7"/>
      <c r="P359" s="7"/>
      <c r="Q359" s="7"/>
      <c r="R359" s="7"/>
      <c r="S359" s="7"/>
      <c r="T359" s="7"/>
      <c r="U359" s="7"/>
      <c r="V359" s="7"/>
      <c r="W359" s="7"/>
      <c r="X359" s="7"/>
      <c r="Y359" s="7"/>
      <c r="Z359" s="7"/>
      <c r="AA359" s="7"/>
      <c r="AB359" s="7"/>
      <c r="AC359" s="7"/>
      <c r="AD359" s="7"/>
      <c r="AE359" s="62"/>
      <c r="AF359" s="19"/>
      <c r="AG359" s="19"/>
      <c r="AH359" s="11"/>
      <c r="AI359" s="61"/>
      <c r="AJ359" s="11"/>
      <c r="AK359" s="19"/>
      <c r="AL359" s="19"/>
      <c r="AM359" s="7"/>
      <c r="AN359" s="7"/>
      <c r="AO359" s="61"/>
      <c r="AP359" s="19"/>
      <c r="AQ359" s="19"/>
      <c r="AR359" s="7"/>
      <c r="AS359" s="7"/>
      <c r="AT359" s="61"/>
      <c r="AU359" s="19"/>
      <c r="AV359" s="19"/>
      <c r="AW359" s="7"/>
      <c r="AX359" s="7"/>
      <c r="AY359" s="61"/>
      <c r="AZ359" s="19"/>
      <c r="BA359" s="19"/>
      <c r="BB359" s="7"/>
      <c r="BC359" s="19"/>
      <c r="BD359" s="7"/>
      <c r="BE359" s="61"/>
      <c r="BF359" s="61"/>
      <c r="BG359" s="61"/>
      <c r="BH359" s="61"/>
      <c r="BI359" s="61"/>
      <c r="BJ359" s="61"/>
      <c r="BK359" s="61"/>
      <c r="BL359" s="61"/>
      <c r="BM359" s="61"/>
      <c r="BN359" s="61"/>
      <c r="BO359" s="61"/>
      <c r="BP359" s="61"/>
      <c r="BQ359" s="11"/>
      <c r="BR359" s="61"/>
      <c r="BS359" s="11"/>
      <c r="BT359" s="11"/>
      <c r="BU359" s="11"/>
      <c r="BV359" s="68"/>
      <c r="BW359" s="68"/>
      <c r="BX359" s="68"/>
      <c r="BY359" s="68"/>
      <c r="BZ359" s="69"/>
      <c r="CA359" s="69"/>
      <c r="CB359" s="69"/>
      <c r="CC359" s="69"/>
      <c r="CD359" s="21"/>
      <c r="CE359" s="11"/>
      <c r="CF359" s="23"/>
      <c r="CG359" s="18"/>
      <c r="CI359" s="27"/>
      <c r="CJ359" s="21"/>
      <c r="CK359" s="2"/>
      <c r="CN359" s="7"/>
      <c r="CO359" s="7"/>
      <c r="CP359" s="7"/>
      <c r="CQ359" s="7"/>
      <c r="CR359" s="23"/>
    </row>
    <row r="360" spans="1:96" s="91" customFormat="1" ht="75.45" hidden="1" customHeight="1">
      <c r="A360" s="11"/>
      <c r="B360" s="32"/>
      <c r="C360" s="11"/>
      <c r="D360" s="11"/>
      <c r="E360" s="11"/>
      <c r="F360" s="11"/>
      <c r="G360" s="11"/>
      <c r="H360" s="11"/>
      <c r="I360" s="7"/>
      <c r="J360" s="7"/>
      <c r="K360" s="34"/>
      <c r="L360" s="7"/>
      <c r="M360" s="7"/>
      <c r="N360" s="7"/>
      <c r="O360" s="7"/>
      <c r="P360" s="7"/>
      <c r="Q360" s="7"/>
      <c r="R360" s="7"/>
      <c r="S360" s="7"/>
      <c r="T360" s="7"/>
      <c r="U360" s="7"/>
      <c r="V360" s="7"/>
      <c r="W360" s="7"/>
      <c r="X360" s="7"/>
      <c r="Y360" s="7"/>
      <c r="Z360" s="7"/>
      <c r="AA360" s="7"/>
      <c r="AB360" s="7"/>
      <c r="AC360" s="7"/>
      <c r="AD360" s="7"/>
      <c r="AE360" s="62"/>
      <c r="AF360" s="19"/>
      <c r="AG360" s="19"/>
      <c r="AH360" s="11"/>
      <c r="AI360" s="61"/>
      <c r="AJ360" s="11"/>
      <c r="AK360" s="19"/>
      <c r="AL360" s="19"/>
      <c r="AM360" s="7"/>
      <c r="AN360" s="7"/>
      <c r="AO360" s="61"/>
      <c r="AP360" s="19"/>
      <c r="AQ360" s="19"/>
      <c r="AR360" s="7"/>
      <c r="AS360" s="7"/>
      <c r="AT360" s="61"/>
      <c r="AU360" s="19"/>
      <c r="AV360" s="19"/>
      <c r="AW360" s="7"/>
      <c r="AX360" s="7"/>
      <c r="AY360" s="61"/>
      <c r="AZ360" s="19"/>
      <c r="BA360" s="19"/>
      <c r="BB360" s="7"/>
      <c r="BC360" s="19"/>
      <c r="BD360" s="7"/>
      <c r="BE360" s="61"/>
      <c r="BF360" s="61"/>
      <c r="BG360" s="61"/>
      <c r="BH360" s="61"/>
      <c r="BI360" s="61"/>
      <c r="BJ360" s="61"/>
      <c r="BK360" s="61"/>
      <c r="BL360" s="61"/>
      <c r="BM360" s="61"/>
      <c r="BN360" s="61"/>
      <c r="BO360" s="61"/>
      <c r="BP360" s="61"/>
      <c r="BQ360" s="11"/>
      <c r="BR360" s="61"/>
      <c r="BS360" s="11"/>
      <c r="BT360" s="11"/>
      <c r="BU360" s="11"/>
      <c r="BV360" s="68"/>
      <c r="BW360" s="68"/>
      <c r="BX360" s="68"/>
      <c r="BY360" s="68"/>
      <c r="BZ360" s="69"/>
      <c r="CA360" s="69"/>
      <c r="CB360" s="69"/>
      <c r="CC360" s="69"/>
      <c r="CD360" s="21"/>
      <c r="CE360" s="11"/>
      <c r="CG360" s="18"/>
      <c r="CI360" s="6"/>
      <c r="CJ360" s="21"/>
      <c r="CK360" s="2"/>
      <c r="CN360" s="7"/>
      <c r="CO360" s="7"/>
      <c r="CP360" s="7"/>
      <c r="CQ360" s="7"/>
      <c r="CR360" s="23"/>
    </row>
    <row r="361" spans="1:96" s="91" customFormat="1" ht="40.950000000000003" hidden="1" customHeight="1">
      <c r="A361" s="29"/>
      <c r="B361" s="24"/>
      <c r="C361" s="24"/>
      <c r="D361" s="16"/>
      <c r="E361" s="16"/>
      <c r="F361" s="16"/>
      <c r="G361" s="16"/>
      <c r="H361" s="16"/>
      <c r="I361" s="11"/>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11"/>
      <c r="BR361" s="35"/>
      <c r="BS361" s="11"/>
      <c r="BT361" s="11"/>
      <c r="BU361" s="11"/>
      <c r="BV361" s="11"/>
      <c r="BW361" s="11"/>
      <c r="BX361" s="11"/>
      <c r="BY361" s="11"/>
      <c r="BZ361" s="11"/>
      <c r="CA361" s="69"/>
      <c r="CB361" s="69"/>
      <c r="CC361" s="11"/>
      <c r="CD361" s="18"/>
      <c r="CE361" s="11"/>
      <c r="CG361" s="18"/>
      <c r="CI361" s="6"/>
      <c r="CJ361" s="21"/>
      <c r="CK361" s="2"/>
      <c r="CN361" s="35"/>
      <c r="CO361" s="35"/>
      <c r="CP361" s="36"/>
      <c r="CQ361" s="36"/>
      <c r="CR361" s="23"/>
    </row>
    <row r="362" spans="1:96" ht="53.7" hidden="1" customHeight="1">
      <c r="A362" s="29"/>
      <c r="B362" s="37"/>
      <c r="C362" s="24"/>
      <c r="D362" s="30"/>
      <c r="E362" s="30"/>
      <c r="F362" s="30"/>
      <c r="G362" s="11"/>
      <c r="H362" s="30"/>
      <c r="I362" s="11"/>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11"/>
      <c r="BR362" s="38"/>
      <c r="BS362" s="11"/>
      <c r="BT362" s="11"/>
      <c r="BU362" s="11"/>
      <c r="BV362" s="11"/>
      <c r="BW362" s="11"/>
      <c r="BX362" s="11"/>
      <c r="BY362" s="11"/>
      <c r="BZ362" s="11"/>
      <c r="CA362" s="11"/>
      <c r="CB362" s="40"/>
      <c r="CC362" s="40"/>
      <c r="CD362" s="18"/>
      <c r="CE362" s="11"/>
      <c r="CI362" s="27"/>
      <c r="CJ362" s="21"/>
      <c r="CN362" s="38"/>
      <c r="CO362" s="38"/>
      <c r="CP362" s="39"/>
      <c r="CQ362" s="39"/>
      <c r="CR362" s="23"/>
    </row>
    <row r="363" spans="1:96" ht="195" hidden="1" customHeight="1">
      <c r="A363" s="63"/>
      <c r="B363" s="32"/>
      <c r="C363" s="11"/>
      <c r="D363" s="11"/>
      <c r="E363" s="11"/>
      <c r="F363" s="11"/>
      <c r="G363" s="11"/>
      <c r="H363" s="11"/>
      <c r="I363" s="7"/>
      <c r="J363" s="7"/>
      <c r="K363" s="7"/>
      <c r="L363" s="7"/>
      <c r="M363" s="7"/>
      <c r="N363" s="7"/>
      <c r="O363" s="7"/>
      <c r="P363" s="7"/>
      <c r="Q363" s="71"/>
      <c r="R363" s="71"/>
      <c r="S363" s="7"/>
      <c r="T363" s="7"/>
      <c r="U363" s="7"/>
      <c r="V363" s="7"/>
      <c r="W363" s="7"/>
      <c r="X363" s="7"/>
      <c r="Y363" s="7"/>
      <c r="Z363" s="7"/>
      <c r="AA363" s="7"/>
      <c r="AB363" s="7"/>
      <c r="AC363" s="7"/>
      <c r="AD363" s="7"/>
      <c r="AE363" s="25"/>
      <c r="AF363" s="7"/>
      <c r="AG363" s="7"/>
      <c r="AH363" s="25"/>
      <c r="AI363" s="25"/>
      <c r="AJ363" s="25"/>
      <c r="AK363" s="7"/>
      <c r="AL363" s="7"/>
      <c r="AM363" s="7"/>
      <c r="AN363" s="7"/>
      <c r="AO363" s="25"/>
      <c r="AP363" s="7"/>
      <c r="AQ363" s="7"/>
      <c r="AR363" s="7"/>
      <c r="AS363" s="7"/>
      <c r="AT363" s="25"/>
      <c r="AU363" s="7"/>
      <c r="AV363" s="7"/>
      <c r="AW363" s="7"/>
      <c r="AX363" s="7"/>
      <c r="AY363" s="25"/>
      <c r="AZ363" s="7"/>
      <c r="BA363" s="7"/>
      <c r="BB363" s="7"/>
      <c r="BC363" s="25"/>
      <c r="BD363" s="7"/>
      <c r="BE363" s="25"/>
      <c r="BF363" s="25"/>
      <c r="BG363" s="25"/>
      <c r="BH363" s="25"/>
      <c r="BI363" s="25"/>
      <c r="BJ363" s="25"/>
      <c r="BK363" s="25"/>
      <c r="BL363" s="25"/>
      <c r="BM363" s="25"/>
      <c r="BN363" s="25"/>
      <c r="BO363" s="25"/>
      <c r="BP363" s="25"/>
      <c r="BQ363" s="11"/>
      <c r="BR363" s="25"/>
      <c r="BS363" s="11"/>
      <c r="BT363" s="40"/>
      <c r="BU363" s="40"/>
      <c r="BV363" s="40"/>
      <c r="BW363" s="40"/>
      <c r="BX363" s="40"/>
      <c r="BY363" s="40"/>
      <c r="BZ363" s="40"/>
      <c r="CA363" s="40"/>
      <c r="CB363" s="40"/>
      <c r="CC363" s="40"/>
      <c r="CD363" s="21"/>
      <c r="CE363" s="11"/>
      <c r="CI363" s="27"/>
      <c r="CJ363" s="21"/>
      <c r="CN363" s="25"/>
      <c r="CO363" s="25"/>
      <c r="CP363" s="26"/>
      <c r="CQ363" s="26"/>
      <c r="CR363" s="23"/>
    </row>
    <row r="364" spans="1:96" s="5" customFormat="1" ht="247.95" hidden="1" customHeight="1">
      <c r="A364" s="63"/>
      <c r="B364" s="32"/>
      <c r="C364" s="11"/>
      <c r="D364" s="11"/>
      <c r="E364" s="11"/>
      <c r="F364" s="11"/>
      <c r="G364" s="11"/>
      <c r="H364" s="11"/>
      <c r="I364" s="11"/>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19"/>
      <c r="BC364" s="7"/>
      <c r="BD364" s="19"/>
      <c r="BE364" s="7"/>
      <c r="BF364" s="7"/>
      <c r="BG364" s="7"/>
      <c r="BH364" s="7"/>
      <c r="BI364" s="7"/>
      <c r="BJ364" s="7"/>
      <c r="BK364" s="7"/>
      <c r="BL364" s="7"/>
      <c r="BM364" s="7"/>
      <c r="BN364" s="7"/>
      <c r="BO364" s="7"/>
      <c r="BP364" s="7"/>
      <c r="BQ364" s="11"/>
      <c r="BR364" s="7"/>
      <c r="BS364" s="11"/>
      <c r="BT364" s="11"/>
      <c r="BU364" s="11"/>
      <c r="BV364" s="11"/>
      <c r="BW364" s="11"/>
      <c r="BX364" s="11"/>
      <c r="BY364" s="11"/>
      <c r="BZ364" s="11"/>
      <c r="CA364" s="11"/>
      <c r="CB364" s="11"/>
      <c r="CC364" s="11"/>
      <c r="CD364" s="18"/>
      <c r="CE364" s="11"/>
      <c r="CI364" s="6"/>
      <c r="CJ364" s="21"/>
      <c r="CK364" s="2"/>
      <c r="CN364" s="7"/>
      <c r="CO364" s="7"/>
      <c r="CP364" s="46"/>
      <c r="CQ364" s="46"/>
      <c r="CR364" s="23"/>
    </row>
    <row r="365" spans="1:96" s="5" customFormat="1" ht="94.95" hidden="1" customHeight="1">
      <c r="A365" s="63"/>
      <c r="B365" s="32"/>
      <c r="C365" s="11"/>
      <c r="D365" s="11"/>
      <c r="E365" s="11"/>
      <c r="F365" s="11"/>
      <c r="G365" s="11"/>
      <c r="H365" s="11"/>
      <c r="I365" s="11"/>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19"/>
      <c r="BC365" s="7"/>
      <c r="BD365" s="19"/>
      <c r="BE365" s="7"/>
      <c r="BF365" s="7"/>
      <c r="BG365" s="7"/>
      <c r="BH365" s="7"/>
      <c r="BI365" s="7"/>
      <c r="BJ365" s="7"/>
      <c r="BK365" s="7"/>
      <c r="BL365" s="7"/>
      <c r="BM365" s="7"/>
      <c r="BN365" s="7"/>
      <c r="BO365" s="7"/>
      <c r="BP365" s="7"/>
      <c r="BQ365" s="11"/>
      <c r="BR365" s="7"/>
      <c r="BS365" s="11"/>
      <c r="BT365" s="11"/>
      <c r="BU365" s="14"/>
      <c r="BV365" s="14"/>
      <c r="BW365" s="11"/>
      <c r="BX365" s="11"/>
      <c r="BY365" s="11"/>
      <c r="BZ365" s="11"/>
      <c r="CA365" s="11"/>
      <c r="CB365" s="40"/>
      <c r="CC365" s="40"/>
      <c r="CD365" s="21"/>
      <c r="CE365" s="11"/>
      <c r="CI365" s="6"/>
      <c r="CJ365" s="21"/>
      <c r="CK365" s="2"/>
      <c r="CN365" s="7"/>
      <c r="CO365" s="7"/>
      <c r="CP365" s="46"/>
      <c r="CQ365" s="46"/>
      <c r="CR365" s="23"/>
    </row>
    <row r="366" spans="1:96" s="5" customFormat="1" ht="289.5" hidden="1" customHeight="1">
      <c r="A366" s="11"/>
      <c r="B366" s="32"/>
      <c r="C366" s="11"/>
      <c r="D366" s="11"/>
      <c r="E366" s="11"/>
      <c r="F366" s="11"/>
      <c r="G366" s="11"/>
      <c r="H366" s="11"/>
      <c r="I366" s="34"/>
      <c r="J366" s="7"/>
      <c r="K366" s="71"/>
      <c r="L366" s="7"/>
      <c r="M366" s="7"/>
      <c r="N366" s="7"/>
      <c r="O366" s="7"/>
      <c r="P366" s="7"/>
      <c r="Q366" s="71"/>
      <c r="R366" s="71"/>
      <c r="S366" s="7"/>
      <c r="T366" s="7"/>
      <c r="U366" s="7"/>
      <c r="V366" s="7"/>
      <c r="W366" s="7"/>
      <c r="X366" s="7"/>
      <c r="Y366" s="7"/>
      <c r="Z366" s="7"/>
      <c r="AA366" s="7"/>
      <c r="AB366" s="71"/>
      <c r="AC366" s="7"/>
      <c r="AD366" s="7"/>
      <c r="AE366" s="62"/>
      <c r="AF366" s="7"/>
      <c r="AG366" s="71"/>
      <c r="AH366" s="11"/>
      <c r="AI366" s="61"/>
      <c r="AJ366" s="11"/>
      <c r="AK366" s="7"/>
      <c r="AL366" s="46"/>
      <c r="AM366" s="19"/>
      <c r="AN366" s="61"/>
      <c r="AO366" s="61"/>
      <c r="AP366" s="7"/>
      <c r="AQ366" s="46"/>
      <c r="AR366" s="19"/>
      <c r="AS366" s="61"/>
      <c r="AT366" s="61"/>
      <c r="AU366" s="7"/>
      <c r="AV366" s="46"/>
      <c r="AW366" s="19"/>
      <c r="AX366" s="61"/>
      <c r="AY366" s="61"/>
      <c r="AZ366" s="7"/>
      <c r="BA366" s="46"/>
      <c r="BB366" s="19"/>
      <c r="BC366" s="61"/>
      <c r="BD366" s="19"/>
      <c r="BE366" s="19"/>
      <c r="BF366" s="19"/>
      <c r="BG366" s="19"/>
      <c r="BH366" s="19"/>
      <c r="BI366" s="19"/>
      <c r="BJ366" s="61"/>
      <c r="BK366" s="61"/>
      <c r="BL366" s="19"/>
      <c r="BM366" s="19"/>
      <c r="BN366" s="19"/>
      <c r="BO366" s="19"/>
      <c r="BP366" s="19"/>
      <c r="BQ366" s="11"/>
      <c r="BR366" s="19"/>
      <c r="BS366" s="11"/>
      <c r="BT366" s="70"/>
      <c r="BU366" s="14"/>
      <c r="BV366" s="14"/>
      <c r="BW366" s="11"/>
      <c r="BX366" s="11"/>
      <c r="BY366" s="11"/>
      <c r="BZ366" s="11"/>
      <c r="CA366" s="11"/>
      <c r="CB366" s="40"/>
      <c r="CC366" s="40"/>
      <c r="CD366" s="21"/>
      <c r="CE366" s="11"/>
      <c r="CI366" s="6"/>
      <c r="CJ366" s="21"/>
      <c r="CK366" s="2"/>
      <c r="CN366" s="7"/>
      <c r="CO366" s="7"/>
      <c r="CP366" s="186"/>
      <c r="CQ366" s="186"/>
      <c r="CR366" s="23"/>
    </row>
    <row r="367" spans="1:96" s="5" customFormat="1" ht="57.45" hidden="1" customHeight="1">
      <c r="A367" s="16"/>
      <c r="B367" s="24"/>
      <c r="C367" s="24"/>
      <c r="D367" s="16"/>
      <c r="E367" s="16"/>
      <c r="F367" s="16"/>
      <c r="G367" s="16"/>
      <c r="H367" s="16"/>
      <c r="I367" s="16"/>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11"/>
      <c r="BR367" s="25"/>
      <c r="BS367" s="11"/>
      <c r="BT367" s="11"/>
      <c r="BU367" s="11"/>
      <c r="BV367" s="11"/>
      <c r="BW367" s="11"/>
      <c r="BX367" s="11"/>
      <c r="BY367" s="11"/>
      <c r="BZ367" s="11"/>
      <c r="CA367" s="11"/>
      <c r="CB367" s="11"/>
      <c r="CC367" s="11"/>
      <c r="CD367" s="18"/>
      <c r="CE367" s="16"/>
      <c r="CI367" s="6"/>
      <c r="CJ367" s="21"/>
      <c r="CK367" s="2"/>
      <c r="CN367" s="25"/>
      <c r="CO367" s="25"/>
      <c r="CP367" s="26"/>
      <c r="CQ367" s="26"/>
      <c r="CR367" s="23"/>
    </row>
    <row r="368" spans="1:96" ht="62.7" hidden="1" customHeight="1">
      <c r="A368" s="29"/>
      <c r="B368" s="24"/>
      <c r="C368" s="24"/>
      <c r="D368" s="16"/>
      <c r="E368" s="16"/>
      <c r="F368" s="16"/>
      <c r="G368" s="16"/>
      <c r="H368" s="16"/>
      <c r="I368" s="30"/>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31"/>
      <c r="BR368" s="17"/>
      <c r="BS368" s="31"/>
      <c r="BT368" s="31"/>
      <c r="BU368" s="31"/>
      <c r="BV368" s="31"/>
      <c r="BW368" s="31"/>
      <c r="BX368" s="31"/>
      <c r="BY368" s="31"/>
      <c r="BZ368" s="31"/>
      <c r="CA368" s="31"/>
      <c r="CB368" s="11"/>
      <c r="CC368" s="11"/>
      <c r="CD368" s="18"/>
      <c r="CE368" s="30"/>
      <c r="CG368" s="21"/>
      <c r="CI368" s="27"/>
      <c r="CJ368" s="21"/>
      <c r="CN368" s="17"/>
      <c r="CO368" s="17"/>
      <c r="CP368" s="22"/>
      <c r="CQ368" s="22"/>
      <c r="CR368" s="23"/>
    </row>
    <row r="369" spans="1:96" s="4" customFormat="1" ht="51.75" hidden="1" customHeight="1">
      <c r="A369" s="29"/>
      <c r="B369" s="37"/>
      <c r="C369" s="24"/>
      <c r="D369" s="30"/>
      <c r="E369" s="30"/>
      <c r="F369" s="30"/>
      <c r="G369" s="16"/>
      <c r="H369" s="30"/>
      <c r="I369" s="30"/>
      <c r="J369" s="62"/>
      <c r="K369" s="62"/>
      <c r="L369" s="62"/>
      <c r="M369" s="62"/>
      <c r="N369" s="62"/>
      <c r="O369" s="62"/>
      <c r="P369" s="62"/>
      <c r="Q369" s="62"/>
      <c r="R369" s="62"/>
      <c r="S369" s="62"/>
      <c r="T369" s="62"/>
      <c r="U369" s="62"/>
      <c r="V369" s="62"/>
      <c r="W369" s="62"/>
      <c r="X369" s="62"/>
      <c r="Y369" s="62"/>
      <c r="Z369" s="62"/>
      <c r="AA369" s="62"/>
      <c r="AB369" s="62"/>
      <c r="AC369" s="62"/>
      <c r="AD369" s="62"/>
      <c r="AE369" s="62"/>
      <c r="AF369" s="62"/>
      <c r="AG369" s="62"/>
      <c r="AH369" s="62"/>
      <c r="AI369" s="62"/>
      <c r="AJ369" s="62"/>
      <c r="AK369" s="62"/>
      <c r="AL369" s="62"/>
      <c r="AM369" s="62"/>
      <c r="AN369" s="62"/>
      <c r="AO369" s="62"/>
      <c r="AP369" s="62"/>
      <c r="AQ369" s="62"/>
      <c r="AR369" s="62"/>
      <c r="AS369" s="62"/>
      <c r="AT369" s="62"/>
      <c r="AU369" s="62"/>
      <c r="AV369" s="62"/>
      <c r="AW369" s="62"/>
      <c r="AX369" s="62"/>
      <c r="AY369" s="62"/>
      <c r="AZ369" s="62"/>
      <c r="BA369" s="62"/>
      <c r="BB369" s="62"/>
      <c r="BC369" s="62"/>
      <c r="BD369" s="62"/>
      <c r="BE369" s="62"/>
      <c r="BF369" s="62"/>
      <c r="BG369" s="62"/>
      <c r="BH369" s="62"/>
      <c r="BI369" s="62"/>
      <c r="BJ369" s="62"/>
      <c r="BK369" s="62"/>
      <c r="BL369" s="62"/>
      <c r="BM369" s="62"/>
      <c r="BN369" s="62"/>
      <c r="BO369" s="62"/>
      <c r="BP369" s="62"/>
      <c r="BQ369" s="62"/>
      <c r="BR369" s="62"/>
      <c r="BS369" s="62"/>
      <c r="BT369" s="31"/>
      <c r="BU369" s="31"/>
      <c r="BV369" s="31"/>
      <c r="BW369" s="31"/>
      <c r="BX369" s="31"/>
      <c r="BY369" s="31"/>
      <c r="BZ369" s="31"/>
      <c r="CA369" s="31"/>
      <c r="CB369" s="11"/>
      <c r="CC369" s="11"/>
      <c r="CD369" s="18"/>
      <c r="CE369" s="30"/>
      <c r="CG369" s="18"/>
      <c r="CI369" s="27"/>
      <c r="CJ369" s="21"/>
      <c r="CK369" s="2"/>
      <c r="CN369" s="62"/>
      <c r="CO369" s="62"/>
      <c r="CP369" s="76"/>
      <c r="CQ369" s="76"/>
      <c r="CR369" s="23"/>
    </row>
    <row r="370" spans="1:96" s="4" customFormat="1" hidden="1">
      <c r="A370" s="11"/>
      <c r="B370" s="32"/>
      <c r="C370" s="11"/>
      <c r="D370" s="11"/>
      <c r="E370" s="11"/>
      <c r="F370" s="11"/>
      <c r="G370" s="11"/>
      <c r="H370" s="11"/>
      <c r="I370" s="11"/>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11"/>
      <c r="AI370" s="11"/>
      <c r="AJ370" s="7"/>
      <c r="AK370" s="7"/>
      <c r="AL370" s="7"/>
      <c r="AM370" s="7"/>
      <c r="AN370" s="7"/>
      <c r="AO370" s="11"/>
      <c r="AP370" s="7"/>
      <c r="AQ370" s="7"/>
      <c r="AR370" s="7"/>
      <c r="AS370" s="7"/>
      <c r="AT370" s="11"/>
      <c r="AU370" s="7"/>
      <c r="AV370" s="7"/>
      <c r="AW370" s="7"/>
      <c r="AX370" s="7"/>
      <c r="AY370" s="11"/>
      <c r="AZ370" s="7"/>
      <c r="BA370" s="7"/>
      <c r="BB370" s="7"/>
      <c r="BC370" s="11"/>
      <c r="BD370" s="7"/>
      <c r="BE370" s="7"/>
      <c r="BF370" s="7"/>
      <c r="BG370" s="7"/>
      <c r="BH370" s="7"/>
      <c r="BI370" s="11"/>
      <c r="BJ370" s="11"/>
      <c r="BK370" s="11"/>
      <c r="BL370" s="7"/>
      <c r="BM370" s="7"/>
      <c r="BN370" s="7"/>
      <c r="BO370" s="7"/>
      <c r="BP370" s="7"/>
      <c r="BQ370" s="11"/>
      <c r="BR370" s="7"/>
      <c r="BS370" s="11"/>
      <c r="BT370" s="11"/>
      <c r="BU370" s="11"/>
      <c r="BV370" s="11"/>
      <c r="BW370" s="11"/>
      <c r="BX370" s="11"/>
      <c r="BY370" s="11"/>
      <c r="BZ370" s="11"/>
      <c r="CA370" s="11"/>
      <c r="CB370" s="11"/>
      <c r="CC370" s="11"/>
      <c r="CD370" s="21"/>
      <c r="CE370" s="11"/>
      <c r="CG370" s="18"/>
      <c r="CI370" s="27"/>
      <c r="CJ370" s="21"/>
      <c r="CK370" s="2"/>
      <c r="CN370" s="7"/>
      <c r="CO370" s="7"/>
      <c r="CP370" s="46"/>
      <c r="CQ370" s="46"/>
      <c r="CR370" s="23"/>
    </row>
    <row r="371" spans="1:96" ht="169.5" hidden="1" customHeight="1">
      <c r="A371" s="11"/>
      <c r="B371" s="32"/>
      <c r="C371" s="11"/>
      <c r="D371" s="11"/>
      <c r="E371" s="11"/>
      <c r="F371" s="11"/>
      <c r="G371" s="11"/>
      <c r="H371" s="11"/>
      <c r="I371" s="11"/>
      <c r="J371" s="7"/>
      <c r="K371" s="7"/>
      <c r="L371" s="7"/>
      <c r="M371" s="7"/>
      <c r="N371" s="7"/>
      <c r="O371" s="7"/>
      <c r="P371" s="7"/>
      <c r="Q371" s="7"/>
      <c r="R371" s="7"/>
      <c r="S371" s="7"/>
      <c r="T371" s="7"/>
      <c r="U371" s="7"/>
      <c r="V371" s="7"/>
      <c r="W371" s="7"/>
      <c r="X371" s="7"/>
      <c r="Y371" s="7"/>
      <c r="Z371" s="7"/>
      <c r="AA371" s="7"/>
      <c r="AB371" s="7"/>
      <c r="AC371" s="7"/>
      <c r="AD371" s="7"/>
      <c r="AE371" s="7"/>
      <c r="AF371" s="19"/>
      <c r="AG371" s="19"/>
      <c r="AH371" s="11"/>
      <c r="AI371" s="11"/>
      <c r="AJ371" s="7"/>
      <c r="AK371" s="19"/>
      <c r="AL371" s="19"/>
      <c r="AM371" s="11"/>
      <c r="AN371" s="7"/>
      <c r="AO371" s="11"/>
      <c r="AP371" s="7"/>
      <c r="AQ371" s="7"/>
      <c r="AR371" s="19"/>
      <c r="AS371" s="19"/>
      <c r="AT371" s="11"/>
      <c r="AU371" s="7"/>
      <c r="AV371" s="7"/>
      <c r="AW371" s="19"/>
      <c r="AX371" s="19"/>
      <c r="AY371" s="11"/>
      <c r="AZ371" s="7"/>
      <c r="BA371" s="7"/>
      <c r="BB371" s="19"/>
      <c r="BC371" s="11"/>
      <c r="BD371" s="19"/>
      <c r="BE371" s="7"/>
      <c r="BF371" s="7"/>
      <c r="BG371" s="7"/>
      <c r="BH371" s="7"/>
      <c r="BI371" s="11"/>
      <c r="BJ371" s="11"/>
      <c r="BK371" s="11"/>
      <c r="BL371" s="7"/>
      <c r="BM371" s="7"/>
      <c r="BN371" s="7"/>
      <c r="BO371" s="7"/>
      <c r="BP371" s="7"/>
      <c r="BQ371" s="11"/>
      <c r="BR371" s="7"/>
      <c r="BS371" s="11"/>
      <c r="BT371" s="11"/>
      <c r="BU371" s="11"/>
      <c r="BV371" s="11"/>
      <c r="BW371" s="11"/>
      <c r="BX371" s="11"/>
      <c r="BY371" s="11"/>
      <c r="BZ371" s="70"/>
      <c r="CA371" s="11"/>
      <c r="CB371" s="11"/>
      <c r="CC371" s="11"/>
      <c r="CD371" s="21"/>
      <c r="CE371" s="11"/>
      <c r="CG371" s="21"/>
      <c r="CI371" s="27"/>
      <c r="CJ371" s="21"/>
      <c r="CN371" s="7"/>
      <c r="CO371" s="7"/>
      <c r="CP371" s="46"/>
      <c r="CQ371" s="46"/>
      <c r="CR371" s="23"/>
    </row>
    <row r="372" spans="1:96" ht="169.5" hidden="1" customHeight="1">
      <c r="A372" s="11"/>
      <c r="B372" s="32"/>
      <c r="C372" s="11"/>
      <c r="D372" s="11"/>
      <c r="E372" s="11"/>
      <c r="F372" s="11"/>
      <c r="G372" s="11"/>
      <c r="H372" s="11"/>
      <c r="I372" s="11"/>
      <c r="J372" s="7"/>
      <c r="K372" s="7"/>
      <c r="L372" s="7"/>
      <c r="M372" s="7"/>
      <c r="N372" s="7"/>
      <c r="O372" s="7"/>
      <c r="P372" s="7"/>
      <c r="Q372" s="7"/>
      <c r="R372" s="7"/>
      <c r="S372" s="7"/>
      <c r="T372" s="7"/>
      <c r="U372" s="7"/>
      <c r="V372" s="7"/>
      <c r="W372" s="7"/>
      <c r="X372" s="7"/>
      <c r="Y372" s="7"/>
      <c r="Z372" s="7"/>
      <c r="AA372" s="7"/>
      <c r="AB372" s="7"/>
      <c r="AC372" s="7"/>
      <c r="AD372" s="7"/>
      <c r="AE372" s="7"/>
      <c r="AF372" s="19"/>
      <c r="AG372" s="19"/>
      <c r="AH372" s="11"/>
      <c r="AI372" s="11"/>
      <c r="AJ372" s="7"/>
      <c r="AK372" s="19"/>
      <c r="AL372" s="19"/>
      <c r="AM372" s="11"/>
      <c r="AN372" s="61"/>
      <c r="AO372" s="11"/>
      <c r="AP372" s="19"/>
      <c r="AQ372" s="19"/>
      <c r="AR372" s="19"/>
      <c r="AS372" s="61"/>
      <c r="AT372" s="11"/>
      <c r="AU372" s="19"/>
      <c r="AV372" s="19"/>
      <c r="AW372" s="19"/>
      <c r="AX372" s="61"/>
      <c r="AY372" s="11"/>
      <c r="AZ372" s="19"/>
      <c r="BA372" s="19"/>
      <c r="BB372" s="19"/>
      <c r="BC372" s="19"/>
      <c r="BD372" s="19"/>
      <c r="BE372" s="19"/>
      <c r="BF372" s="19"/>
      <c r="BG372" s="19"/>
      <c r="BH372" s="19"/>
      <c r="BI372" s="61"/>
      <c r="BJ372" s="11"/>
      <c r="BK372" s="11"/>
      <c r="BL372" s="19"/>
      <c r="BM372" s="19"/>
      <c r="BN372" s="19"/>
      <c r="BO372" s="19"/>
      <c r="BP372" s="19"/>
      <c r="BQ372" s="11"/>
      <c r="BR372" s="19"/>
      <c r="BS372" s="7"/>
      <c r="BT372" s="7"/>
      <c r="BU372" s="7"/>
      <c r="BV372" s="7"/>
      <c r="BW372" s="11"/>
      <c r="BX372" s="11"/>
      <c r="BY372" s="11"/>
      <c r="BZ372" s="11"/>
      <c r="CA372" s="11"/>
      <c r="CB372" s="11"/>
      <c r="CC372" s="11"/>
      <c r="CD372" s="21"/>
      <c r="CE372" s="11"/>
      <c r="CG372" s="21"/>
      <c r="CI372" s="27"/>
      <c r="CJ372" s="21"/>
      <c r="CN372" s="7"/>
      <c r="CO372" s="7"/>
      <c r="CP372" s="186"/>
      <c r="CQ372" s="186"/>
      <c r="CR372" s="23"/>
    </row>
    <row r="373" spans="1:96" ht="169.5" hidden="1" customHeight="1">
      <c r="A373" s="11"/>
      <c r="B373" s="32"/>
      <c r="C373" s="11"/>
      <c r="D373" s="11"/>
      <c r="E373" s="11"/>
      <c r="F373" s="11"/>
      <c r="G373" s="11"/>
      <c r="H373" s="11"/>
      <c r="I373" s="11"/>
      <c r="J373" s="7"/>
      <c r="K373" s="7"/>
      <c r="L373" s="7"/>
      <c r="M373" s="7"/>
      <c r="N373" s="7"/>
      <c r="O373" s="7"/>
      <c r="P373" s="7"/>
      <c r="Q373" s="7"/>
      <c r="R373" s="7"/>
      <c r="S373" s="7"/>
      <c r="T373" s="7"/>
      <c r="U373" s="7"/>
      <c r="V373" s="7"/>
      <c r="W373" s="7"/>
      <c r="X373" s="7"/>
      <c r="Y373" s="7"/>
      <c r="Z373" s="7"/>
      <c r="AA373" s="7"/>
      <c r="AB373" s="7"/>
      <c r="AC373" s="7"/>
      <c r="AD373" s="7"/>
      <c r="AE373" s="7"/>
      <c r="AF373" s="19"/>
      <c r="AG373" s="19"/>
      <c r="AH373" s="11"/>
      <c r="AI373" s="11"/>
      <c r="AJ373" s="7"/>
      <c r="AK373" s="19"/>
      <c r="AL373" s="19"/>
      <c r="AM373" s="11"/>
      <c r="AN373" s="61"/>
      <c r="AO373" s="11"/>
      <c r="AP373" s="19"/>
      <c r="AQ373" s="19"/>
      <c r="AR373" s="19"/>
      <c r="AS373" s="61"/>
      <c r="AT373" s="11"/>
      <c r="AU373" s="19"/>
      <c r="AV373" s="19"/>
      <c r="AW373" s="19"/>
      <c r="AX373" s="61"/>
      <c r="AY373" s="11"/>
      <c r="AZ373" s="19"/>
      <c r="BA373" s="19"/>
      <c r="BB373" s="19"/>
      <c r="BC373" s="19"/>
      <c r="BD373" s="19"/>
      <c r="BE373" s="19"/>
      <c r="BF373" s="19"/>
      <c r="BG373" s="19"/>
      <c r="BH373" s="19"/>
      <c r="BI373" s="61"/>
      <c r="BJ373" s="11"/>
      <c r="BK373" s="11"/>
      <c r="BL373" s="19"/>
      <c r="BM373" s="19"/>
      <c r="BN373" s="19"/>
      <c r="BO373" s="19"/>
      <c r="BP373" s="19"/>
      <c r="BQ373" s="11"/>
      <c r="BR373" s="19"/>
      <c r="BS373" s="7"/>
      <c r="BT373" s="7"/>
      <c r="BU373" s="7"/>
      <c r="BV373" s="7"/>
      <c r="BW373" s="11"/>
      <c r="BX373" s="11"/>
      <c r="BY373" s="11"/>
      <c r="BZ373" s="11"/>
      <c r="CA373" s="11"/>
      <c r="CB373" s="11"/>
      <c r="CC373" s="11"/>
      <c r="CD373" s="21"/>
      <c r="CE373" s="11"/>
      <c r="CG373" s="21"/>
      <c r="CI373" s="27"/>
      <c r="CJ373" s="21"/>
      <c r="CN373" s="7"/>
      <c r="CO373" s="7"/>
      <c r="CP373" s="186"/>
      <c r="CQ373" s="186"/>
      <c r="CR373" s="23"/>
    </row>
    <row r="374" spans="1:96" s="4" customFormat="1" ht="143.69999999999999" hidden="1" customHeight="1">
      <c r="A374" s="11"/>
      <c r="B374" s="32"/>
      <c r="C374" s="11"/>
      <c r="D374" s="11"/>
      <c r="E374" s="11"/>
      <c r="F374" s="11"/>
      <c r="G374" s="11"/>
      <c r="H374" s="11"/>
      <c r="I374" s="11"/>
      <c r="J374" s="7"/>
      <c r="K374" s="7"/>
      <c r="L374" s="7"/>
      <c r="M374" s="7"/>
      <c r="N374" s="7"/>
      <c r="O374" s="7"/>
      <c r="P374" s="7"/>
      <c r="Q374" s="7"/>
      <c r="R374" s="7"/>
      <c r="S374" s="7"/>
      <c r="T374" s="7"/>
      <c r="U374" s="7"/>
      <c r="V374" s="7"/>
      <c r="W374" s="7"/>
      <c r="X374" s="7"/>
      <c r="Y374" s="7"/>
      <c r="Z374" s="7"/>
      <c r="AA374" s="7"/>
      <c r="AB374" s="7"/>
      <c r="AC374" s="7"/>
      <c r="AD374" s="7"/>
      <c r="AE374" s="7"/>
      <c r="AF374" s="19"/>
      <c r="AG374" s="19"/>
      <c r="AH374" s="11"/>
      <c r="AI374" s="11"/>
      <c r="AJ374" s="7"/>
      <c r="AK374" s="19"/>
      <c r="AL374" s="19"/>
      <c r="AM374" s="11"/>
      <c r="AN374" s="61"/>
      <c r="AO374" s="11"/>
      <c r="AP374" s="19"/>
      <c r="AQ374" s="19"/>
      <c r="AR374" s="19"/>
      <c r="AS374" s="61"/>
      <c r="AT374" s="11"/>
      <c r="AU374" s="19"/>
      <c r="AV374" s="19"/>
      <c r="AW374" s="19"/>
      <c r="AX374" s="61"/>
      <c r="AY374" s="11"/>
      <c r="AZ374" s="19"/>
      <c r="BA374" s="19"/>
      <c r="BB374" s="19"/>
      <c r="BC374" s="11"/>
      <c r="BD374" s="19"/>
      <c r="BE374" s="19"/>
      <c r="BF374" s="19"/>
      <c r="BG374" s="19"/>
      <c r="BH374" s="19"/>
      <c r="BI374" s="11"/>
      <c r="BJ374" s="11"/>
      <c r="BK374" s="11"/>
      <c r="BL374" s="19"/>
      <c r="BM374" s="19"/>
      <c r="BN374" s="19"/>
      <c r="BO374" s="19"/>
      <c r="BP374" s="19"/>
      <c r="BQ374" s="7"/>
      <c r="BR374" s="19"/>
      <c r="BS374" s="7"/>
      <c r="BT374" s="7"/>
      <c r="BU374" s="7"/>
      <c r="BV374" s="7"/>
      <c r="BW374" s="11"/>
      <c r="BX374" s="11"/>
      <c r="BY374" s="11"/>
      <c r="BZ374" s="11"/>
      <c r="CA374" s="11"/>
      <c r="CB374" s="11"/>
      <c r="CC374" s="11"/>
      <c r="CD374" s="21"/>
      <c r="CE374" s="11"/>
      <c r="CG374" s="21"/>
      <c r="CI374" s="27"/>
      <c r="CJ374" s="21"/>
      <c r="CK374" s="2"/>
      <c r="CN374" s="7"/>
      <c r="CO374" s="7"/>
      <c r="CP374" s="186"/>
      <c r="CQ374" s="186"/>
      <c r="CR374" s="23"/>
    </row>
    <row r="375" spans="1:96" s="4" customFormat="1" ht="141" hidden="1" customHeight="1">
      <c r="A375" s="11"/>
      <c r="B375" s="32"/>
      <c r="C375" s="11"/>
      <c r="D375" s="11"/>
      <c r="E375" s="11"/>
      <c r="F375" s="11"/>
      <c r="G375" s="11"/>
      <c r="H375" s="11"/>
      <c r="I375" s="11"/>
      <c r="J375" s="7"/>
      <c r="K375" s="7"/>
      <c r="L375" s="7"/>
      <c r="M375" s="7"/>
      <c r="N375" s="7"/>
      <c r="O375" s="7"/>
      <c r="P375" s="7"/>
      <c r="Q375" s="7"/>
      <c r="R375" s="7"/>
      <c r="S375" s="7"/>
      <c r="T375" s="7"/>
      <c r="U375" s="7"/>
      <c r="V375" s="7"/>
      <c r="W375" s="7"/>
      <c r="X375" s="7"/>
      <c r="Y375" s="7"/>
      <c r="Z375" s="7"/>
      <c r="AA375" s="7"/>
      <c r="AB375" s="7"/>
      <c r="AC375" s="7"/>
      <c r="AD375" s="7"/>
      <c r="AE375" s="7"/>
      <c r="AF375" s="19"/>
      <c r="AG375" s="19"/>
      <c r="AH375" s="11"/>
      <c r="AI375" s="11"/>
      <c r="AJ375" s="7"/>
      <c r="AK375" s="19"/>
      <c r="AL375" s="19"/>
      <c r="AM375" s="11"/>
      <c r="AN375" s="61"/>
      <c r="AO375" s="11"/>
      <c r="AP375" s="19"/>
      <c r="AQ375" s="19"/>
      <c r="AR375" s="19"/>
      <c r="AS375" s="61"/>
      <c r="AT375" s="11"/>
      <c r="AU375" s="19"/>
      <c r="AV375" s="19"/>
      <c r="AW375" s="19"/>
      <c r="AX375" s="61"/>
      <c r="AY375" s="11"/>
      <c r="AZ375" s="19"/>
      <c r="BA375" s="19"/>
      <c r="BB375" s="19"/>
      <c r="BC375" s="11"/>
      <c r="BD375" s="19"/>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21"/>
      <c r="CE375" s="11"/>
      <c r="CG375" s="21"/>
      <c r="CI375" s="27"/>
      <c r="CJ375" s="21"/>
      <c r="CK375" s="2"/>
      <c r="CN375" s="7"/>
      <c r="CO375" s="7"/>
      <c r="CP375" s="84"/>
      <c r="CQ375" s="84"/>
      <c r="CR375" s="23"/>
    </row>
    <row r="376" spans="1:96" s="4" customFormat="1" ht="51.75" hidden="1" customHeight="1">
      <c r="A376" s="16"/>
      <c r="B376" s="24"/>
      <c r="C376" s="24"/>
      <c r="D376" s="16"/>
      <c r="E376" s="16"/>
      <c r="F376" s="16"/>
      <c r="G376" s="16"/>
      <c r="H376" s="16"/>
      <c r="I376" s="16"/>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11"/>
      <c r="BR376" s="25"/>
      <c r="BS376" s="11"/>
      <c r="BT376" s="11"/>
      <c r="BU376" s="11"/>
      <c r="BV376" s="11"/>
      <c r="BW376" s="11"/>
      <c r="BX376" s="11"/>
      <c r="BY376" s="11"/>
      <c r="BZ376" s="11"/>
      <c r="CA376" s="11"/>
      <c r="CB376" s="11"/>
      <c r="CC376" s="11"/>
      <c r="CD376" s="18"/>
      <c r="CE376" s="16"/>
      <c r="CG376" s="21"/>
      <c r="CI376" s="27"/>
      <c r="CJ376" s="21"/>
      <c r="CK376" s="2"/>
      <c r="CN376" s="25"/>
      <c r="CO376" s="25"/>
      <c r="CP376" s="26"/>
      <c r="CQ376" s="26"/>
      <c r="CR376" s="23"/>
    </row>
    <row r="377" spans="1:96" s="91" customFormat="1" ht="50.25" hidden="1" customHeight="1">
      <c r="A377" s="29"/>
      <c r="B377" s="24"/>
      <c r="C377" s="24"/>
      <c r="D377" s="16"/>
      <c r="E377" s="16"/>
      <c r="F377" s="16"/>
      <c r="G377" s="11"/>
      <c r="H377" s="30"/>
      <c r="I377" s="11"/>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11"/>
      <c r="BR377" s="35"/>
      <c r="BS377" s="11"/>
      <c r="BT377" s="11"/>
      <c r="BU377" s="11"/>
      <c r="BV377" s="11"/>
      <c r="BW377" s="11"/>
      <c r="BX377" s="11"/>
      <c r="BY377" s="11"/>
      <c r="BZ377" s="11"/>
      <c r="CA377" s="11"/>
      <c r="CB377" s="11"/>
      <c r="CC377" s="11"/>
      <c r="CD377" s="18"/>
      <c r="CE377" s="11"/>
      <c r="CG377" s="21"/>
      <c r="CI377" s="6"/>
      <c r="CJ377" s="21"/>
      <c r="CK377" s="2"/>
      <c r="CN377" s="35"/>
      <c r="CO377" s="35"/>
      <c r="CP377" s="36"/>
      <c r="CQ377" s="36"/>
      <c r="CR377" s="23"/>
    </row>
    <row r="378" spans="1:96" s="91" customFormat="1" ht="77.25" hidden="1" customHeight="1">
      <c r="A378" s="11"/>
      <c r="B378" s="32"/>
      <c r="C378" s="11"/>
      <c r="D378" s="11"/>
      <c r="E378" s="11"/>
      <c r="F378" s="11"/>
      <c r="G378" s="11"/>
      <c r="H378" s="11"/>
      <c r="I378" s="11"/>
      <c r="J378" s="34"/>
      <c r="K378" s="123"/>
      <c r="L378" s="34"/>
      <c r="M378" s="34"/>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4"/>
      <c r="BA378" s="34"/>
      <c r="BB378" s="34"/>
      <c r="BC378" s="19"/>
      <c r="BD378" s="34"/>
      <c r="BE378" s="34"/>
      <c r="BF378" s="35"/>
      <c r="BG378" s="35"/>
      <c r="BH378" s="35"/>
      <c r="BI378" s="35"/>
      <c r="BJ378" s="35"/>
      <c r="BK378" s="35"/>
      <c r="BL378" s="35"/>
      <c r="BM378" s="34"/>
      <c r="BN378" s="34"/>
      <c r="BO378" s="35"/>
      <c r="BP378" s="35"/>
      <c r="BQ378" s="11"/>
      <c r="BR378" s="34"/>
      <c r="BS378" s="11"/>
      <c r="BT378" s="11"/>
      <c r="BU378" s="11"/>
      <c r="BV378" s="11"/>
      <c r="BW378" s="11"/>
      <c r="BX378" s="11"/>
      <c r="BY378" s="11"/>
      <c r="BZ378" s="11"/>
      <c r="CA378" s="11"/>
      <c r="CB378" s="11"/>
      <c r="CC378" s="11"/>
      <c r="CD378" s="18"/>
      <c r="CE378" s="11"/>
      <c r="CG378" s="21"/>
      <c r="CI378" s="6"/>
      <c r="CJ378" s="21"/>
      <c r="CK378" s="2"/>
      <c r="CN378" s="7"/>
      <c r="CO378" s="7"/>
      <c r="CP378" s="7"/>
      <c r="CQ378" s="7"/>
      <c r="CR378" s="23"/>
    </row>
    <row r="379" spans="1:96" ht="75" hidden="1" customHeight="1">
      <c r="A379" s="11"/>
      <c r="B379" s="32"/>
      <c r="C379" s="11"/>
      <c r="D379" s="11"/>
      <c r="E379" s="11"/>
      <c r="F379" s="11"/>
      <c r="G379" s="11"/>
      <c r="H379" s="11"/>
      <c r="I379" s="11"/>
      <c r="J379" s="34"/>
      <c r="K379" s="123"/>
      <c r="L379" s="34"/>
      <c r="M379" s="34"/>
      <c r="N379" s="34"/>
      <c r="O379" s="7"/>
      <c r="P379" s="7"/>
      <c r="Q379" s="34"/>
      <c r="R379" s="34"/>
      <c r="S379" s="7"/>
      <c r="T379" s="7"/>
      <c r="U379" s="7"/>
      <c r="V379" s="34"/>
      <c r="W379" s="34"/>
      <c r="X379" s="7"/>
      <c r="Y379" s="7"/>
      <c r="Z379" s="7"/>
      <c r="AA379" s="7"/>
      <c r="AB379" s="7"/>
      <c r="AC379" s="7"/>
      <c r="AD379" s="7"/>
      <c r="AE379" s="7"/>
      <c r="AF379" s="19"/>
      <c r="AG379" s="19"/>
      <c r="AH379" s="11"/>
      <c r="AI379" s="11"/>
      <c r="AJ379" s="11"/>
      <c r="AK379" s="19"/>
      <c r="AL379" s="19"/>
      <c r="AM379" s="7"/>
      <c r="AN379" s="7"/>
      <c r="AO379" s="11"/>
      <c r="AP379" s="19"/>
      <c r="AQ379" s="19"/>
      <c r="AR379" s="7"/>
      <c r="AS379" s="7"/>
      <c r="AT379" s="11"/>
      <c r="AU379" s="19"/>
      <c r="AV379" s="19"/>
      <c r="AW379" s="7"/>
      <c r="AX379" s="7"/>
      <c r="AY379" s="11"/>
      <c r="AZ379" s="19"/>
      <c r="BA379" s="19"/>
      <c r="BB379" s="7"/>
      <c r="BC379" s="19"/>
      <c r="BD379" s="7"/>
      <c r="BE379" s="61"/>
      <c r="BF379" s="61"/>
      <c r="BG379" s="61"/>
      <c r="BH379" s="61"/>
      <c r="BI379" s="11"/>
      <c r="BJ379" s="11"/>
      <c r="BK379" s="11"/>
      <c r="BL379" s="61"/>
      <c r="BM379" s="61"/>
      <c r="BN379" s="61"/>
      <c r="BO379" s="61"/>
      <c r="BP379" s="61"/>
      <c r="BQ379" s="11"/>
      <c r="BR379" s="61"/>
      <c r="BS379" s="11"/>
      <c r="BT379" s="11"/>
      <c r="BU379" s="11"/>
      <c r="BV379" s="11"/>
      <c r="BW379" s="11"/>
      <c r="BX379" s="11"/>
      <c r="BY379" s="11"/>
      <c r="BZ379" s="11"/>
      <c r="CA379" s="11"/>
      <c r="CB379" s="11"/>
      <c r="CC379" s="11"/>
      <c r="CD379" s="21"/>
      <c r="CE379" s="11"/>
      <c r="CF379" s="187"/>
      <c r="CG379" s="21"/>
      <c r="CI379" s="27"/>
      <c r="CJ379" s="21"/>
      <c r="CN379" s="7"/>
      <c r="CO379" s="7"/>
      <c r="CP379" s="7"/>
      <c r="CQ379" s="7"/>
      <c r="CR379" s="23"/>
    </row>
    <row r="380" spans="1:96" s="4" customFormat="1" ht="49.95" hidden="1" customHeight="1">
      <c r="A380" s="29"/>
      <c r="B380" s="24"/>
      <c r="C380" s="24"/>
      <c r="D380" s="16"/>
      <c r="E380" s="16"/>
      <c r="F380" s="16"/>
      <c r="G380" s="16"/>
      <c r="H380" s="16"/>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31"/>
      <c r="BT380" s="31"/>
      <c r="BU380" s="31"/>
      <c r="BV380" s="31"/>
      <c r="BW380" s="31"/>
      <c r="BX380" s="31"/>
      <c r="BY380" s="31"/>
      <c r="BZ380" s="31"/>
      <c r="CA380" s="31"/>
      <c r="CB380" s="11"/>
      <c r="CC380" s="11"/>
      <c r="CD380" s="18"/>
      <c r="CE380" s="30"/>
      <c r="CG380" s="21"/>
      <c r="CI380" s="27"/>
      <c r="CJ380" s="21"/>
      <c r="CK380" s="2"/>
      <c r="CN380" s="25"/>
      <c r="CO380" s="25"/>
      <c r="CP380" s="26"/>
      <c r="CQ380" s="26"/>
      <c r="CR380" s="23"/>
    </row>
    <row r="381" spans="1:96" ht="59.25" hidden="1" customHeight="1">
      <c r="A381" s="29"/>
      <c r="B381" s="37"/>
      <c r="C381" s="24"/>
      <c r="D381" s="30"/>
      <c r="E381" s="30"/>
      <c r="F381" s="30"/>
      <c r="G381" s="16"/>
      <c r="H381" s="30"/>
      <c r="I381" s="30"/>
      <c r="J381" s="62"/>
      <c r="K381" s="62"/>
      <c r="L381" s="62"/>
      <c r="M381" s="62"/>
      <c r="N381" s="62"/>
      <c r="O381" s="62"/>
      <c r="P381" s="62"/>
      <c r="Q381" s="62"/>
      <c r="R381" s="62"/>
      <c r="S381" s="62"/>
      <c r="T381" s="62"/>
      <c r="U381" s="62"/>
      <c r="V381" s="62"/>
      <c r="W381" s="62"/>
      <c r="X381" s="62"/>
      <c r="Y381" s="62"/>
      <c r="Z381" s="62"/>
      <c r="AA381" s="62"/>
      <c r="AB381" s="62"/>
      <c r="AC381" s="62"/>
      <c r="AD381" s="62"/>
      <c r="AE381" s="62"/>
      <c r="AF381" s="62"/>
      <c r="AG381" s="62"/>
      <c r="AH381" s="62"/>
      <c r="AI381" s="62"/>
      <c r="AJ381" s="62"/>
      <c r="AK381" s="62"/>
      <c r="AL381" s="62"/>
      <c r="AM381" s="62"/>
      <c r="AN381" s="62"/>
      <c r="AO381" s="62"/>
      <c r="AP381" s="62"/>
      <c r="AQ381" s="62"/>
      <c r="AR381" s="62"/>
      <c r="AS381" s="62"/>
      <c r="AT381" s="62"/>
      <c r="AU381" s="62"/>
      <c r="AV381" s="62"/>
      <c r="AW381" s="62"/>
      <c r="AX381" s="62"/>
      <c r="AY381" s="62"/>
      <c r="AZ381" s="62"/>
      <c r="BA381" s="62"/>
      <c r="BB381" s="62"/>
      <c r="BC381" s="62"/>
      <c r="BD381" s="62"/>
      <c r="BE381" s="62"/>
      <c r="BF381" s="62"/>
      <c r="BG381" s="62"/>
      <c r="BH381" s="62"/>
      <c r="BI381" s="62"/>
      <c r="BJ381" s="62"/>
      <c r="BK381" s="62"/>
      <c r="BL381" s="62"/>
      <c r="BM381" s="62"/>
      <c r="BN381" s="62"/>
      <c r="BO381" s="62"/>
      <c r="BP381" s="62"/>
      <c r="BQ381" s="31"/>
      <c r="BR381" s="62"/>
      <c r="BS381" s="31"/>
      <c r="BT381" s="31"/>
      <c r="BU381" s="31"/>
      <c r="BV381" s="31"/>
      <c r="BW381" s="31"/>
      <c r="BX381" s="31"/>
      <c r="BY381" s="31"/>
      <c r="BZ381" s="31"/>
      <c r="CA381" s="31"/>
      <c r="CB381" s="11"/>
      <c r="CC381" s="11"/>
      <c r="CD381" s="18"/>
      <c r="CE381" s="30"/>
      <c r="CG381" s="18"/>
      <c r="CI381" s="27"/>
      <c r="CJ381" s="21"/>
      <c r="CN381" s="62"/>
      <c r="CO381" s="62"/>
      <c r="CP381" s="76"/>
      <c r="CQ381" s="76"/>
      <c r="CR381" s="23"/>
    </row>
    <row r="382" spans="1:96" hidden="1">
      <c r="A382" s="11"/>
      <c r="B382" s="32"/>
      <c r="C382" s="11"/>
      <c r="D382" s="11"/>
      <c r="E382" s="11"/>
      <c r="F382" s="11"/>
      <c r="G382" s="11"/>
      <c r="H382" s="11"/>
      <c r="I382" s="40"/>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11"/>
      <c r="BR382" s="7"/>
      <c r="BS382" s="11"/>
      <c r="BT382" s="11"/>
      <c r="BU382" s="11"/>
      <c r="BV382" s="11"/>
      <c r="BW382" s="11"/>
      <c r="BX382" s="11"/>
      <c r="BY382" s="11"/>
      <c r="BZ382" s="11"/>
      <c r="CA382" s="11"/>
      <c r="CB382" s="11"/>
      <c r="CC382" s="11"/>
      <c r="CD382" s="21"/>
      <c r="CE382" s="11"/>
      <c r="CG382" s="18"/>
      <c r="CI382" s="27"/>
      <c r="CJ382" s="21"/>
      <c r="CN382" s="7"/>
      <c r="CO382" s="7"/>
      <c r="CP382" s="46"/>
      <c r="CQ382" s="46"/>
      <c r="CR382" s="23"/>
    </row>
    <row r="383" spans="1:96" hidden="1">
      <c r="A383" s="11"/>
      <c r="B383" s="32"/>
      <c r="C383" s="11"/>
      <c r="D383" s="11"/>
      <c r="E383" s="11"/>
      <c r="F383" s="11"/>
      <c r="G383" s="11"/>
      <c r="H383" s="11"/>
      <c r="I383" s="11"/>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c r="AV383" s="34"/>
      <c r="AW383" s="34"/>
      <c r="AX383" s="34"/>
      <c r="AY383" s="34"/>
      <c r="AZ383" s="34"/>
      <c r="BA383" s="34"/>
      <c r="BB383" s="34"/>
      <c r="BC383" s="34"/>
      <c r="BD383" s="34"/>
      <c r="BE383" s="34"/>
      <c r="BF383" s="34"/>
      <c r="BG383" s="34"/>
      <c r="BH383" s="34"/>
      <c r="BI383" s="11"/>
      <c r="BJ383" s="11"/>
      <c r="BK383" s="11"/>
      <c r="BL383" s="34"/>
      <c r="BM383" s="34"/>
      <c r="BN383" s="34"/>
      <c r="BO383" s="34"/>
      <c r="BP383" s="34"/>
      <c r="BQ383" s="11"/>
      <c r="BR383" s="34"/>
      <c r="BS383" s="11"/>
      <c r="BT383" s="11"/>
      <c r="BU383" s="11"/>
      <c r="BV383" s="11"/>
      <c r="BW383" s="11"/>
      <c r="BX383" s="11"/>
      <c r="BY383" s="11"/>
      <c r="BZ383" s="11"/>
      <c r="CA383" s="11"/>
      <c r="CB383" s="11"/>
      <c r="CC383" s="11"/>
      <c r="CD383" s="21"/>
      <c r="CE383" s="11"/>
      <c r="CG383" s="18"/>
      <c r="CI383" s="27"/>
      <c r="CJ383" s="21"/>
      <c r="CN383" s="34"/>
      <c r="CO383" s="34"/>
      <c r="CP383" s="119"/>
      <c r="CQ383" s="119"/>
      <c r="CR383" s="23"/>
    </row>
    <row r="384" spans="1:96" ht="43.5" hidden="1" customHeight="1">
      <c r="A384" s="11"/>
      <c r="B384" s="37"/>
      <c r="C384" s="11"/>
      <c r="D384" s="11"/>
      <c r="E384" s="11"/>
      <c r="F384" s="11"/>
      <c r="G384" s="11"/>
      <c r="H384" s="11"/>
      <c r="I384" s="17"/>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11"/>
      <c r="BJ384" s="11"/>
      <c r="BK384" s="11"/>
      <c r="BL384" s="38"/>
      <c r="BM384" s="38"/>
      <c r="BN384" s="38"/>
      <c r="BO384" s="38"/>
      <c r="BP384" s="38"/>
      <c r="BQ384" s="11"/>
      <c r="BR384" s="38"/>
      <c r="BS384" s="11"/>
      <c r="BT384" s="11"/>
      <c r="BU384" s="11"/>
      <c r="BV384" s="11"/>
      <c r="BW384" s="11"/>
      <c r="BX384" s="11"/>
      <c r="BY384" s="11"/>
      <c r="BZ384" s="11"/>
      <c r="CA384" s="11"/>
      <c r="CB384" s="11"/>
      <c r="CC384" s="11"/>
      <c r="CD384" s="21"/>
      <c r="CE384" s="11"/>
      <c r="CG384" s="18"/>
      <c r="CI384" s="27"/>
      <c r="CJ384" s="21"/>
      <c r="CN384" s="38"/>
      <c r="CO384" s="38"/>
      <c r="CP384" s="39"/>
      <c r="CQ384" s="39"/>
      <c r="CR384" s="23"/>
    </row>
    <row r="385" spans="1:96" ht="84.75" hidden="1" customHeight="1">
      <c r="A385" s="11"/>
      <c r="B385" s="32"/>
      <c r="C385" s="11"/>
      <c r="D385" s="11"/>
      <c r="E385" s="11"/>
      <c r="F385" s="11"/>
      <c r="G385" s="11"/>
      <c r="H385" s="11"/>
      <c r="I385" s="11"/>
      <c r="J385" s="34"/>
      <c r="K385" s="123"/>
      <c r="L385" s="34"/>
      <c r="M385" s="34"/>
      <c r="N385" s="34"/>
      <c r="O385" s="7"/>
      <c r="P385" s="7"/>
      <c r="Q385" s="34"/>
      <c r="R385" s="34"/>
      <c r="S385" s="7"/>
      <c r="T385" s="7"/>
      <c r="U385" s="7"/>
      <c r="V385" s="34"/>
      <c r="W385" s="34"/>
      <c r="X385" s="7"/>
      <c r="Y385" s="7"/>
      <c r="Z385" s="7"/>
      <c r="AA385" s="7"/>
      <c r="AB385" s="7"/>
      <c r="AC385" s="7"/>
      <c r="AD385" s="7"/>
      <c r="AE385" s="7"/>
      <c r="AF385" s="19"/>
      <c r="AG385" s="19"/>
      <c r="AH385" s="11"/>
      <c r="AI385" s="11"/>
      <c r="AJ385" s="11"/>
      <c r="AK385" s="19"/>
      <c r="AL385" s="19"/>
      <c r="AM385" s="11"/>
      <c r="AN385" s="11"/>
      <c r="AO385" s="11"/>
      <c r="AP385" s="19"/>
      <c r="AQ385" s="19"/>
      <c r="AR385" s="19"/>
      <c r="AS385" s="19"/>
      <c r="AT385" s="11"/>
      <c r="AU385" s="19"/>
      <c r="AV385" s="19"/>
      <c r="AW385" s="19"/>
      <c r="AX385" s="19"/>
      <c r="AY385" s="11"/>
      <c r="AZ385" s="19"/>
      <c r="BA385" s="19"/>
      <c r="BB385" s="19"/>
      <c r="BC385" s="19"/>
      <c r="BD385" s="19"/>
      <c r="BE385" s="19"/>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21"/>
      <c r="CE385" s="11"/>
      <c r="CG385" s="18"/>
      <c r="CI385" s="27"/>
      <c r="CJ385" s="21"/>
      <c r="CN385" s="7"/>
      <c r="CO385" s="7"/>
      <c r="CP385" s="7"/>
      <c r="CQ385" s="7"/>
      <c r="CR385" s="23"/>
    </row>
    <row r="386" spans="1:96" ht="90.75" hidden="1" customHeight="1">
      <c r="A386" s="11"/>
      <c r="B386" s="32"/>
      <c r="C386" s="11"/>
      <c r="D386" s="11"/>
      <c r="E386" s="11"/>
      <c r="F386" s="11"/>
      <c r="G386" s="11"/>
      <c r="H386" s="11"/>
      <c r="I386" s="11"/>
      <c r="J386" s="34"/>
      <c r="K386" s="123"/>
      <c r="L386" s="34"/>
      <c r="M386" s="34"/>
      <c r="N386" s="34"/>
      <c r="O386" s="7"/>
      <c r="P386" s="7"/>
      <c r="Q386" s="34"/>
      <c r="R386" s="34"/>
      <c r="S386" s="7"/>
      <c r="T386" s="7"/>
      <c r="U386" s="7"/>
      <c r="V386" s="34"/>
      <c r="W386" s="34"/>
      <c r="X386" s="7"/>
      <c r="Y386" s="7"/>
      <c r="Z386" s="7"/>
      <c r="AA386" s="7"/>
      <c r="AB386" s="7"/>
      <c r="AC386" s="7"/>
      <c r="AD386" s="7"/>
      <c r="AE386" s="7"/>
      <c r="AF386" s="19"/>
      <c r="AG386" s="19"/>
      <c r="AH386" s="11"/>
      <c r="AI386" s="11"/>
      <c r="AJ386" s="11"/>
      <c r="AK386" s="19"/>
      <c r="AL386" s="19"/>
      <c r="AM386" s="11"/>
      <c r="AN386" s="11"/>
      <c r="AO386" s="11"/>
      <c r="AP386" s="19"/>
      <c r="AQ386" s="19"/>
      <c r="AR386" s="19"/>
      <c r="AS386" s="19"/>
      <c r="AT386" s="11"/>
      <c r="AU386" s="19"/>
      <c r="AV386" s="19"/>
      <c r="AW386" s="19"/>
      <c r="AX386" s="19"/>
      <c r="AY386" s="11"/>
      <c r="AZ386" s="19"/>
      <c r="BA386" s="19"/>
      <c r="BB386" s="19"/>
      <c r="BC386" s="19"/>
      <c r="BD386" s="19"/>
      <c r="BE386" s="19"/>
      <c r="BF386" s="19"/>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21"/>
      <c r="CE386" s="11"/>
      <c r="CG386" s="18"/>
      <c r="CI386" s="27"/>
      <c r="CJ386" s="21"/>
      <c r="CN386" s="7"/>
      <c r="CO386" s="7"/>
      <c r="CP386" s="7"/>
      <c r="CQ386" s="7"/>
      <c r="CR386" s="23"/>
    </row>
    <row r="387" spans="1:96" hidden="1">
      <c r="A387" s="11"/>
      <c r="B387" s="37"/>
      <c r="C387" s="11"/>
      <c r="D387" s="11"/>
      <c r="E387" s="11"/>
      <c r="F387" s="11"/>
      <c r="G387" s="11"/>
      <c r="H387" s="11"/>
      <c r="I387" s="11"/>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11"/>
      <c r="BJ387" s="11"/>
      <c r="BK387" s="11"/>
      <c r="BL387" s="38"/>
      <c r="BM387" s="38"/>
      <c r="BN387" s="38"/>
      <c r="BO387" s="38"/>
      <c r="BP387" s="38"/>
      <c r="BQ387" s="11"/>
      <c r="BR387" s="38"/>
      <c r="BS387" s="11"/>
      <c r="BT387" s="11"/>
      <c r="BU387" s="11"/>
      <c r="BV387" s="11"/>
      <c r="BW387" s="11"/>
      <c r="BX387" s="11"/>
      <c r="BY387" s="11"/>
      <c r="BZ387" s="11"/>
      <c r="CA387" s="11"/>
      <c r="CB387" s="11"/>
      <c r="CC387" s="11"/>
      <c r="CD387" s="21"/>
      <c r="CE387" s="11"/>
      <c r="CG387" s="18"/>
      <c r="CI387" s="27"/>
      <c r="CJ387" s="21"/>
      <c r="CN387" s="38"/>
      <c r="CO387" s="38"/>
      <c r="CP387" s="39"/>
      <c r="CQ387" s="39"/>
      <c r="CR387" s="23"/>
    </row>
    <row r="388" spans="1:96" ht="74.25" hidden="1" customHeight="1">
      <c r="A388" s="11"/>
      <c r="B388" s="32"/>
      <c r="C388" s="11"/>
      <c r="D388" s="11"/>
      <c r="E388" s="11"/>
      <c r="F388" s="11"/>
      <c r="G388" s="11"/>
      <c r="H388" s="11"/>
      <c r="I388" s="11"/>
      <c r="J388" s="34"/>
      <c r="K388" s="123"/>
      <c r="L388" s="34"/>
      <c r="M388" s="34"/>
      <c r="N388" s="34"/>
      <c r="O388" s="7"/>
      <c r="P388" s="7"/>
      <c r="Q388" s="34"/>
      <c r="R388" s="34"/>
      <c r="S388" s="7"/>
      <c r="T388" s="7"/>
      <c r="U388" s="7"/>
      <c r="V388" s="34"/>
      <c r="W388" s="34"/>
      <c r="X388" s="7"/>
      <c r="Y388" s="7"/>
      <c r="Z388" s="7"/>
      <c r="AA388" s="7"/>
      <c r="AB388" s="7"/>
      <c r="AC388" s="7"/>
      <c r="AD388" s="7"/>
      <c r="AE388" s="7"/>
      <c r="AF388" s="19"/>
      <c r="AG388" s="19"/>
      <c r="AH388" s="11"/>
      <c r="AI388" s="11"/>
      <c r="AJ388" s="11"/>
      <c r="AK388" s="7"/>
      <c r="AL388" s="46"/>
      <c r="AM388" s="7"/>
      <c r="AN388" s="19"/>
      <c r="AO388" s="11"/>
      <c r="AP388" s="7"/>
      <c r="AQ388" s="46"/>
      <c r="AR388" s="7"/>
      <c r="AS388" s="19"/>
      <c r="AT388" s="11"/>
      <c r="AU388" s="7"/>
      <c r="AV388" s="46"/>
      <c r="AW388" s="7"/>
      <c r="AX388" s="19"/>
      <c r="AY388" s="11"/>
      <c r="AZ388" s="7"/>
      <c r="BA388" s="46"/>
      <c r="BB388" s="19"/>
      <c r="BC388" s="19"/>
      <c r="BD388" s="19"/>
      <c r="BE388" s="19"/>
      <c r="BF388" s="19"/>
      <c r="BG388" s="19"/>
      <c r="BH388" s="19"/>
      <c r="BI388" s="11"/>
      <c r="BJ388" s="11"/>
      <c r="BK388" s="11"/>
      <c r="BL388" s="19"/>
      <c r="BM388" s="19"/>
      <c r="BN388" s="19"/>
      <c r="BO388" s="19"/>
      <c r="BP388" s="19"/>
      <c r="BQ388" s="11"/>
      <c r="BR388" s="19"/>
      <c r="BS388" s="11"/>
      <c r="BT388" s="11"/>
      <c r="BU388" s="11"/>
      <c r="BV388" s="11"/>
      <c r="BW388" s="11"/>
      <c r="BX388" s="11"/>
      <c r="BY388" s="11"/>
      <c r="BZ388" s="11"/>
      <c r="CA388" s="11"/>
      <c r="CB388" s="11"/>
      <c r="CC388" s="11"/>
      <c r="CD388" s="11"/>
      <c r="CE388" s="11"/>
      <c r="CG388" s="21"/>
      <c r="CI388" s="27"/>
      <c r="CJ388" s="21"/>
      <c r="CN388" s="7"/>
      <c r="CO388" s="7"/>
      <c r="CP388" s="7"/>
      <c r="CQ388" s="7"/>
      <c r="CR388" s="23"/>
    </row>
    <row r="389" spans="1:96" ht="74.25" hidden="1" customHeight="1">
      <c r="A389" s="11"/>
      <c r="B389" s="32"/>
      <c r="C389" s="11"/>
      <c r="D389" s="11"/>
      <c r="E389" s="11"/>
      <c r="F389" s="11"/>
      <c r="G389" s="11"/>
      <c r="H389" s="11"/>
      <c r="I389" s="11"/>
      <c r="J389" s="34"/>
      <c r="K389" s="123"/>
      <c r="L389" s="34"/>
      <c r="M389" s="34"/>
      <c r="N389" s="34"/>
      <c r="O389" s="7"/>
      <c r="P389" s="7"/>
      <c r="Q389" s="34"/>
      <c r="R389" s="34"/>
      <c r="S389" s="7"/>
      <c r="T389" s="7"/>
      <c r="U389" s="7"/>
      <c r="V389" s="34"/>
      <c r="W389" s="34"/>
      <c r="X389" s="7"/>
      <c r="Y389" s="7"/>
      <c r="Z389" s="7"/>
      <c r="AA389" s="7"/>
      <c r="AB389" s="7"/>
      <c r="AC389" s="7"/>
      <c r="AD389" s="7"/>
      <c r="AE389" s="7"/>
      <c r="AF389" s="19"/>
      <c r="AG389" s="19"/>
      <c r="AH389" s="11"/>
      <c r="AI389" s="11"/>
      <c r="AJ389" s="11"/>
      <c r="AK389" s="7"/>
      <c r="AL389" s="46"/>
      <c r="AM389" s="7"/>
      <c r="AN389" s="19"/>
      <c r="AO389" s="11"/>
      <c r="AP389" s="7"/>
      <c r="AQ389" s="46"/>
      <c r="AR389" s="7"/>
      <c r="AS389" s="19"/>
      <c r="AT389" s="11"/>
      <c r="AU389" s="7"/>
      <c r="AV389" s="46"/>
      <c r="AW389" s="7"/>
      <c r="AX389" s="19"/>
      <c r="AY389" s="11"/>
      <c r="AZ389" s="7"/>
      <c r="BA389" s="46"/>
      <c r="BB389" s="19"/>
      <c r="BC389" s="19"/>
      <c r="BD389" s="19"/>
      <c r="BE389" s="19"/>
      <c r="BF389" s="19"/>
      <c r="BG389" s="19"/>
      <c r="BH389" s="19"/>
      <c r="BI389" s="11"/>
      <c r="BJ389" s="11"/>
      <c r="BK389" s="11"/>
      <c r="BL389" s="19"/>
      <c r="BM389" s="19"/>
      <c r="BN389" s="19"/>
      <c r="BO389" s="19"/>
      <c r="BP389" s="19"/>
      <c r="BQ389" s="11"/>
      <c r="BR389" s="19"/>
      <c r="BS389" s="11"/>
      <c r="BT389" s="11"/>
      <c r="BU389" s="11"/>
      <c r="BV389" s="11"/>
      <c r="BW389" s="11"/>
      <c r="BX389" s="11"/>
      <c r="BY389" s="11"/>
      <c r="BZ389" s="11"/>
      <c r="CA389" s="11"/>
      <c r="CB389" s="11"/>
      <c r="CC389" s="11"/>
      <c r="CD389" s="11"/>
      <c r="CE389" s="11"/>
      <c r="CG389" s="21"/>
      <c r="CI389" s="27"/>
      <c r="CJ389" s="21"/>
      <c r="CN389" s="7"/>
      <c r="CO389" s="7"/>
      <c r="CP389" s="7"/>
      <c r="CQ389" s="7"/>
      <c r="CR389" s="23"/>
    </row>
    <row r="390" spans="1:96" ht="74.25" hidden="1" customHeight="1">
      <c r="A390" s="11"/>
      <c r="B390" s="32"/>
      <c r="C390" s="11"/>
      <c r="D390" s="11"/>
      <c r="E390" s="11"/>
      <c r="F390" s="11"/>
      <c r="G390" s="11"/>
      <c r="H390" s="11"/>
      <c r="I390" s="11"/>
      <c r="J390" s="34"/>
      <c r="K390" s="123"/>
      <c r="L390" s="34"/>
      <c r="M390" s="34"/>
      <c r="N390" s="34"/>
      <c r="O390" s="7"/>
      <c r="P390" s="7"/>
      <c r="Q390" s="34"/>
      <c r="R390" s="34"/>
      <c r="S390" s="7"/>
      <c r="T390" s="7"/>
      <c r="U390" s="7"/>
      <c r="V390" s="34"/>
      <c r="W390" s="34"/>
      <c r="X390" s="7"/>
      <c r="Y390" s="7"/>
      <c r="Z390" s="7"/>
      <c r="AA390" s="7"/>
      <c r="AB390" s="7"/>
      <c r="AC390" s="7"/>
      <c r="AD390" s="7"/>
      <c r="AE390" s="7"/>
      <c r="AF390" s="19"/>
      <c r="AG390" s="19"/>
      <c r="AH390" s="11"/>
      <c r="AI390" s="11"/>
      <c r="AJ390" s="11"/>
      <c r="AK390" s="7"/>
      <c r="AL390" s="46"/>
      <c r="AM390" s="7"/>
      <c r="AN390" s="19"/>
      <c r="AO390" s="11"/>
      <c r="AP390" s="7"/>
      <c r="AQ390" s="46"/>
      <c r="AR390" s="7"/>
      <c r="AS390" s="19"/>
      <c r="AT390" s="11"/>
      <c r="AU390" s="7"/>
      <c r="AV390" s="46"/>
      <c r="AW390" s="7"/>
      <c r="AX390" s="19"/>
      <c r="AY390" s="11"/>
      <c r="AZ390" s="7"/>
      <c r="BA390" s="46"/>
      <c r="BB390" s="19"/>
      <c r="BC390" s="19"/>
      <c r="BD390" s="19"/>
      <c r="BE390" s="19"/>
      <c r="BF390" s="19"/>
      <c r="BG390" s="19"/>
      <c r="BH390" s="19"/>
      <c r="BI390" s="11"/>
      <c r="BJ390" s="11"/>
      <c r="BK390" s="11"/>
      <c r="BL390" s="19"/>
      <c r="BM390" s="19"/>
      <c r="BN390" s="19"/>
      <c r="BO390" s="19"/>
      <c r="BP390" s="19"/>
      <c r="BQ390" s="11"/>
      <c r="BR390" s="19"/>
      <c r="BS390" s="11"/>
      <c r="BT390" s="11"/>
      <c r="BU390" s="11"/>
      <c r="BV390" s="11"/>
      <c r="BW390" s="11"/>
      <c r="BX390" s="11"/>
      <c r="BY390" s="11"/>
      <c r="BZ390" s="11"/>
      <c r="CA390" s="11"/>
      <c r="CB390" s="11"/>
      <c r="CC390" s="11"/>
      <c r="CD390" s="11"/>
      <c r="CE390" s="11"/>
      <c r="CG390" s="21"/>
      <c r="CI390" s="27"/>
      <c r="CJ390" s="21"/>
      <c r="CN390" s="7"/>
      <c r="CO390" s="7"/>
      <c r="CP390" s="7"/>
      <c r="CQ390" s="7"/>
      <c r="CR390" s="7"/>
    </row>
    <row r="391" spans="1:96" s="4" customFormat="1" ht="74.25" hidden="1" customHeight="1">
      <c r="A391" s="11"/>
      <c r="B391" s="32"/>
      <c r="C391" s="11"/>
      <c r="D391" s="11"/>
      <c r="E391" s="11"/>
      <c r="F391" s="11"/>
      <c r="G391" s="11"/>
      <c r="H391" s="11"/>
      <c r="I391" s="11"/>
      <c r="J391" s="34"/>
      <c r="K391" s="123"/>
      <c r="L391" s="34"/>
      <c r="M391" s="34"/>
      <c r="N391" s="34"/>
      <c r="O391" s="7"/>
      <c r="P391" s="7"/>
      <c r="Q391" s="34"/>
      <c r="R391" s="34"/>
      <c r="S391" s="7"/>
      <c r="T391" s="7"/>
      <c r="U391" s="7"/>
      <c r="V391" s="34"/>
      <c r="W391" s="34"/>
      <c r="X391" s="7"/>
      <c r="Y391" s="7"/>
      <c r="Z391" s="7"/>
      <c r="AA391" s="7"/>
      <c r="AB391" s="7"/>
      <c r="AC391" s="7"/>
      <c r="AD391" s="7"/>
      <c r="AE391" s="7"/>
      <c r="AF391" s="19"/>
      <c r="AG391" s="19"/>
      <c r="AH391" s="11"/>
      <c r="AI391" s="11"/>
      <c r="AJ391" s="11"/>
      <c r="AK391" s="7"/>
      <c r="AL391" s="46"/>
      <c r="AM391" s="7"/>
      <c r="AN391" s="19"/>
      <c r="AO391" s="11"/>
      <c r="AP391" s="7"/>
      <c r="AQ391" s="46"/>
      <c r="AR391" s="7"/>
      <c r="AS391" s="19"/>
      <c r="AT391" s="11"/>
      <c r="AU391" s="7"/>
      <c r="AV391" s="46"/>
      <c r="AW391" s="7"/>
      <c r="AX391" s="19"/>
      <c r="AY391" s="11"/>
      <c r="AZ391" s="7"/>
      <c r="BA391" s="46"/>
      <c r="BB391" s="19"/>
      <c r="BC391" s="19"/>
      <c r="BD391" s="19"/>
      <c r="BE391" s="19"/>
      <c r="BF391" s="19"/>
      <c r="BG391" s="19"/>
      <c r="BH391" s="19"/>
      <c r="BI391" s="11"/>
      <c r="BJ391" s="11"/>
      <c r="BK391" s="11"/>
      <c r="BL391" s="19"/>
      <c r="BM391" s="19"/>
      <c r="BN391" s="19"/>
      <c r="BO391" s="19"/>
      <c r="BP391" s="19"/>
      <c r="BQ391" s="11"/>
      <c r="BR391" s="19"/>
      <c r="BS391" s="11"/>
      <c r="BT391" s="11"/>
      <c r="BU391" s="11"/>
      <c r="BV391" s="11"/>
      <c r="BW391" s="11"/>
      <c r="BX391" s="11"/>
      <c r="BY391" s="11"/>
      <c r="BZ391" s="11"/>
      <c r="CA391" s="11"/>
      <c r="CB391" s="11"/>
      <c r="CC391" s="11"/>
      <c r="CD391" s="11"/>
      <c r="CE391" s="11"/>
      <c r="CG391" s="18"/>
      <c r="CI391" s="167"/>
      <c r="CJ391" s="21"/>
      <c r="CK391" s="2"/>
      <c r="CN391" s="7"/>
      <c r="CO391" s="7"/>
      <c r="CP391" s="7"/>
      <c r="CQ391" s="7"/>
      <c r="CR391" s="23"/>
    </row>
    <row r="392" spans="1:96" s="4" customFormat="1" ht="119.25" hidden="1" customHeight="1">
      <c r="A392" s="11"/>
      <c r="B392" s="32"/>
      <c r="C392" s="11"/>
      <c r="D392" s="11"/>
      <c r="E392" s="11"/>
      <c r="F392" s="11"/>
      <c r="G392" s="11"/>
      <c r="H392" s="11"/>
      <c r="I392" s="11"/>
      <c r="J392" s="34"/>
      <c r="K392" s="123"/>
      <c r="L392" s="34"/>
      <c r="M392" s="34"/>
      <c r="N392" s="34"/>
      <c r="O392" s="7"/>
      <c r="P392" s="7"/>
      <c r="Q392" s="34"/>
      <c r="R392" s="34"/>
      <c r="S392" s="7"/>
      <c r="T392" s="7"/>
      <c r="U392" s="7"/>
      <c r="V392" s="34"/>
      <c r="W392" s="34"/>
      <c r="X392" s="7"/>
      <c r="Y392" s="7"/>
      <c r="Z392" s="7"/>
      <c r="AA392" s="7"/>
      <c r="AB392" s="7"/>
      <c r="AC392" s="7"/>
      <c r="AD392" s="7"/>
      <c r="AE392" s="7"/>
      <c r="AF392" s="19"/>
      <c r="AG392" s="19"/>
      <c r="AH392" s="11"/>
      <c r="AI392" s="11"/>
      <c r="AJ392" s="11"/>
      <c r="AK392" s="7"/>
      <c r="AL392" s="46"/>
      <c r="AM392" s="7"/>
      <c r="AN392" s="19"/>
      <c r="AO392" s="11"/>
      <c r="AP392" s="7"/>
      <c r="AQ392" s="46"/>
      <c r="AR392" s="7"/>
      <c r="AS392" s="19"/>
      <c r="AT392" s="11"/>
      <c r="AU392" s="7"/>
      <c r="AV392" s="46"/>
      <c r="AW392" s="7"/>
      <c r="AX392" s="19"/>
      <c r="AY392" s="11"/>
      <c r="AZ392" s="7"/>
      <c r="BA392" s="46"/>
      <c r="BB392" s="19"/>
      <c r="BC392" s="11"/>
      <c r="BD392" s="19"/>
      <c r="BE392" s="19"/>
      <c r="BF392" s="19"/>
      <c r="BG392" s="19"/>
      <c r="BH392" s="19"/>
      <c r="BI392" s="11"/>
      <c r="BJ392" s="11"/>
      <c r="BK392" s="11"/>
      <c r="BL392" s="19"/>
      <c r="BM392" s="19"/>
      <c r="BN392" s="19"/>
      <c r="BO392" s="19"/>
      <c r="BP392" s="19"/>
      <c r="BQ392" s="11"/>
      <c r="BR392" s="19"/>
      <c r="BS392" s="11"/>
      <c r="BT392" s="11"/>
      <c r="BU392" s="11"/>
      <c r="BV392" s="11"/>
      <c r="BW392" s="11"/>
      <c r="BX392" s="11"/>
      <c r="BY392" s="11"/>
      <c r="BZ392" s="11"/>
      <c r="CA392" s="11"/>
      <c r="CB392" s="11"/>
      <c r="CC392" s="11"/>
      <c r="CD392" s="11"/>
      <c r="CE392" s="11"/>
      <c r="CG392" s="18"/>
      <c r="CI392" s="167"/>
      <c r="CJ392" s="21"/>
      <c r="CK392" s="2"/>
      <c r="CN392" s="7"/>
      <c r="CO392" s="7"/>
      <c r="CP392" s="186"/>
      <c r="CQ392" s="186"/>
      <c r="CR392" s="23"/>
    </row>
    <row r="393" spans="1:96" s="4" customFormat="1" ht="44.7" hidden="1" customHeight="1">
      <c r="A393" s="16"/>
      <c r="B393" s="24"/>
      <c r="C393" s="24"/>
      <c r="D393" s="16"/>
      <c r="E393" s="16"/>
      <c r="F393" s="16"/>
      <c r="G393" s="16"/>
      <c r="H393" s="16"/>
      <c r="I393" s="16"/>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11"/>
      <c r="BR393" s="25"/>
      <c r="BS393" s="11"/>
      <c r="BT393" s="11"/>
      <c r="BU393" s="11"/>
      <c r="BV393" s="11"/>
      <c r="BW393" s="11"/>
      <c r="BX393" s="11"/>
      <c r="BY393" s="11"/>
      <c r="BZ393" s="11"/>
      <c r="CA393" s="11"/>
      <c r="CB393" s="11"/>
      <c r="CC393" s="11"/>
      <c r="CD393" s="18"/>
      <c r="CE393" s="16"/>
      <c r="CG393" s="18"/>
      <c r="CI393" s="167"/>
      <c r="CJ393" s="21"/>
      <c r="CK393" s="2"/>
      <c r="CN393" s="25"/>
      <c r="CO393" s="25"/>
      <c r="CP393" s="26"/>
      <c r="CQ393" s="26"/>
      <c r="CR393" s="23"/>
    </row>
    <row r="394" spans="1:96" s="4" customFormat="1" ht="44.7" hidden="1" customHeight="1">
      <c r="A394" s="29"/>
      <c r="B394" s="24"/>
      <c r="C394" s="24"/>
      <c r="D394" s="16"/>
      <c r="E394" s="16"/>
      <c r="F394" s="16"/>
      <c r="G394" s="16"/>
      <c r="H394" s="16"/>
      <c r="I394" s="11"/>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11"/>
      <c r="BR394" s="35"/>
      <c r="BS394" s="11"/>
      <c r="BT394" s="11"/>
      <c r="BU394" s="11"/>
      <c r="BV394" s="11"/>
      <c r="BW394" s="11"/>
      <c r="BX394" s="11"/>
      <c r="BY394" s="11"/>
      <c r="BZ394" s="11"/>
      <c r="CA394" s="11"/>
      <c r="CB394" s="11"/>
      <c r="CC394" s="11"/>
      <c r="CD394" s="18"/>
      <c r="CE394" s="11"/>
      <c r="CG394" s="18"/>
      <c r="CI394" s="167"/>
      <c r="CJ394" s="21"/>
      <c r="CK394" s="2"/>
      <c r="CN394" s="35"/>
      <c r="CO394" s="35"/>
      <c r="CP394" s="36"/>
      <c r="CQ394" s="36"/>
      <c r="CR394" s="23"/>
    </row>
    <row r="395" spans="1:96" hidden="1">
      <c r="A395" s="29"/>
      <c r="B395" s="37"/>
      <c r="C395" s="24"/>
      <c r="D395" s="16"/>
      <c r="E395" s="16"/>
      <c r="F395" s="16"/>
      <c r="G395" s="11"/>
      <c r="H395" s="30"/>
      <c r="I395" s="11"/>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5"/>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11"/>
      <c r="BR395" s="38"/>
      <c r="BS395" s="11"/>
      <c r="BT395" s="11"/>
      <c r="BU395" s="11"/>
      <c r="BV395" s="11"/>
      <c r="BW395" s="11"/>
      <c r="BX395" s="11"/>
      <c r="BY395" s="11"/>
      <c r="BZ395" s="11"/>
      <c r="CA395" s="11"/>
      <c r="CB395" s="11"/>
      <c r="CC395" s="11"/>
      <c r="CD395" s="18"/>
      <c r="CE395" s="11"/>
      <c r="CG395" s="21"/>
      <c r="CI395" s="27"/>
      <c r="CJ395" s="21"/>
      <c r="CN395" s="38"/>
      <c r="CO395" s="38"/>
      <c r="CP395" s="39"/>
      <c r="CQ395" s="39"/>
      <c r="CR395" s="23"/>
    </row>
    <row r="396" spans="1:96" ht="157.94999999999999" hidden="1" customHeight="1">
      <c r="A396" s="11"/>
      <c r="B396" s="32"/>
      <c r="C396" s="32"/>
      <c r="D396" s="16"/>
      <c r="E396" s="16"/>
      <c r="F396" s="16"/>
      <c r="G396" s="16"/>
      <c r="H396" s="16"/>
      <c r="I396" s="16"/>
      <c r="J396" s="7"/>
      <c r="K396" s="34"/>
      <c r="L396" s="25"/>
      <c r="M396" s="25"/>
      <c r="N396" s="25"/>
      <c r="O396" s="25"/>
      <c r="P396" s="25"/>
      <c r="Q396" s="25"/>
      <c r="R396" s="25"/>
      <c r="S396" s="25"/>
      <c r="T396" s="25"/>
      <c r="U396" s="25"/>
      <c r="V396" s="25"/>
      <c r="W396" s="25"/>
      <c r="X396" s="25"/>
      <c r="Y396" s="25"/>
      <c r="Z396" s="25"/>
      <c r="AA396" s="7"/>
      <c r="AB396" s="34"/>
      <c r="AC396" s="34"/>
      <c r="AD396" s="34"/>
      <c r="AE396" s="34"/>
      <c r="AF396" s="19"/>
      <c r="AG396" s="19"/>
      <c r="AH396" s="16"/>
      <c r="AI396" s="61"/>
      <c r="AJ396" s="11"/>
      <c r="AK396" s="19"/>
      <c r="AL396" s="19"/>
      <c r="AM396" s="16"/>
      <c r="AN396" s="61"/>
      <c r="AO396" s="61"/>
      <c r="AP396" s="19"/>
      <c r="AQ396" s="19"/>
      <c r="AR396" s="16"/>
      <c r="AS396" s="61"/>
      <c r="AT396" s="61"/>
      <c r="AU396" s="19"/>
      <c r="AV396" s="19"/>
      <c r="AW396" s="16"/>
      <c r="AX396" s="61"/>
      <c r="AY396" s="61"/>
      <c r="AZ396" s="19"/>
      <c r="BA396" s="19"/>
      <c r="BB396" s="16"/>
      <c r="BC396" s="61"/>
      <c r="BD396" s="16"/>
      <c r="BE396" s="61"/>
      <c r="BF396" s="61"/>
      <c r="BG396" s="61"/>
      <c r="BH396" s="61"/>
      <c r="BI396" s="61"/>
      <c r="BJ396" s="61"/>
      <c r="BK396" s="61"/>
      <c r="BL396" s="61"/>
      <c r="BM396" s="61"/>
      <c r="BN396" s="61"/>
      <c r="BO396" s="61"/>
      <c r="BP396" s="61"/>
      <c r="BQ396" s="11"/>
      <c r="BR396" s="61"/>
      <c r="BS396" s="11"/>
      <c r="BT396" s="10"/>
      <c r="BU396" s="11"/>
      <c r="BV396" s="10"/>
      <c r="BW396" s="11"/>
      <c r="BX396" s="11"/>
      <c r="BY396" s="10"/>
      <c r="BZ396" s="10"/>
      <c r="CA396" s="10"/>
      <c r="CB396" s="11"/>
      <c r="CC396" s="11"/>
      <c r="CD396" s="21"/>
      <c r="CE396" s="11"/>
      <c r="CG396" s="21"/>
      <c r="CI396" s="27"/>
      <c r="CJ396" s="21"/>
      <c r="CN396" s="61"/>
      <c r="CO396" s="61"/>
      <c r="CP396" s="64"/>
      <c r="CQ396" s="64"/>
      <c r="CR396" s="23"/>
    </row>
    <row r="397" spans="1:96" ht="60.75" hidden="1" customHeight="1">
      <c r="A397" s="11"/>
      <c r="B397" s="37"/>
      <c r="C397" s="32"/>
      <c r="D397" s="16"/>
      <c r="E397" s="16"/>
      <c r="F397" s="16"/>
      <c r="G397" s="16"/>
      <c r="H397" s="16"/>
      <c r="I397" s="16"/>
      <c r="J397" s="62"/>
      <c r="K397" s="62"/>
      <c r="L397" s="62"/>
      <c r="M397" s="62"/>
      <c r="N397" s="62"/>
      <c r="O397" s="62"/>
      <c r="P397" s="62"/>
      <c r="Q397" s="62"/>
      <c r="R397" s="62"/>
      <c r="S397" s="62"/>
      <c r="T397" s="62"/>
      <c r="U397" s="62"/>
      <c r="V397" s="62"/>
      <c r="W397" s="62"/>
      <c r="X397" s="62"/>
      <c r="Y397" s="62"/>
      <c r="Z397" s="62"/>
      <c r="AA397" s="62"/>
      <c r="AB397" s="62"/>
      <c r="AC397" s="62"/>
      <c r="AD397" s="62"/>
      <c r="AE397" s="62"/>
      <c r="AF397" s="62"/>
      <c r="AG397" s="62"/>
      <c r="AH397" s="62"/>
      <c r="AI397" s="62"/>
      <c r="AJ397" s="11"/>
      <c r="AK397" s="62"/>
      <c r="AL397" s="62"/>
      <c r="AM397" s="62"/>
      <c r="AN397" s="62"/>
      <c r="AO397" s="62"/>
      <c r="AP397" s="62"/>
      <c r="AQ397" s="62"/>
      <c r="AR397" s="62"/>
      <c r="AS397" s="62"/>
      <c r="AT397" s="62"/>
      <c r="AU397" s="62"/>
      <c r="AV397" s="62"/>
      <c r="AW397" s="62"/>
      <c r="AX397" s="62"/>
      <c r="AY397" s="62"/>
      <c r="AZ397" s="62"/>
      <c r="BA397" s="62"/>
      <c r="BB397" s="62"/>
      <c r="BC397" s="62"/>
      <c r="BD397" s="62"/>
      <c r="BE397" s="62"/>
      <c r="BF397" s="62"/>
      <c r="BG397" s="62"/>
      <c r="BH397" s="62"/>
      <c r="BI397" s="62"/>
      <c r="BJ397" s="62"/>
      <c r="BK397" s="62"/>
      <c r="BL397" s="62"/>
      <c r="BM397" s="62"/>
      <c r="BN397" s="62"/>
      <c r="BO397" s="62"/>
      <c r="BP397" s="62"/>
      <c r="BQ397" s="11"/>
      <c r="BR397" s="62"/>
      <c r="BS397" s="11"/>
      <c r="BT397" s="10"/>
      <c r="BU397" s="11"/>
      <c r="BV397" s="10"/>
      <c r="BW397" s="11"/>
      <c r="BX397" s="11"/>
      <c r="BY397" s="10"/>
      <c r="BZ397" s="10"/>
      <c r="CA397" s="13"/>
      <c r="CB397" s="69"/>
      <c r="CC397" s="69"/>
      <c r="CD397" s="21"/>
      <c r="CE397" s="11"/>
      <c r="CG397" s="18"/>
      <c r="CI397" s="27"/>
      <c r="CJ397" s="21"/>
      <c r="CN397" s="62"/>
      <c r="CO397" s="62"/>
      <c r="CP397" s="76"/>
      <c r="CQ397" s="76"/>
      <c r="CR397" s="23"/>
    </row>
    <row r="398" spans="1:96" hidden="1">
      <c r="A398" s="11"/>
      <c r="B398" s="32"/>
      <c r="C398" s="32"/>
      <c r="D398" s="11"/>
      <c r="E398" s="11"/>
      <c r="F398" s="11"/>
      <c r="G398" s="11"/>
      <c r="H398" s="11"/>
      <c r="I398" s="34"/>
      <c r="J398" s="7"/>
      <c r="K398" s="34"/>
      <c r="L398" s="7"/>
      <c r="M398" s="7"/>
      <c r="N398" s="7"/>
      <c r="O398" s="7"/>
      <c r="P398" s="7"/>
      <c r="Q398" s="71"/>
      <c r="R398" s="71"/>
      <c r="S398" s="7"/>
      <c r="T398" s="7"/>
      <c r="U398" s="7"/>
      <c r="V398" s="7"/>
      <c r="W398" s="7"/>
      <c r="X398" s="7"/>
      <c r="Y398" s="7"/>
      <c r="Z398" s="7"/>
      <c r="AA398" s="71"/>
      <c r="AB398" s="71"/>
      <c r="AC398" s="7"/>
      <c r="AD398" s="7"/>
      <c r="AE398" s="7"/>
      <c r="AF398" s="11"/>
      <c r="AG398" s="11"/>
      <c r="AH398" s="11"/>
      <c r="AI398" s="61"/>
      <c r="AJ398" s="11"/>
      <c r="AK398" s="11"/>
      <c r="AL398" s="11"/>
      <c r="AM398" s="11"/>
      <c r="AN398" s="61"/>
      <c r="AO398" s="61"/>
      <c r="AP398" s="11"/>
      <c r="AQ398" s="11"/>
      <c r="AR398" s="11"/>
      <c r="AS398" s="61"/>
      <c r="AT398" s="61"/>
      <c r="AU398" s="11"/>
      <c r="AV398" s="11"/>
      <c r="AW398" s="11"/>
      <c r="AX398" s="61"/>
      <c r="AY398" s="61"/>
      <c r="AZ398" s="11"/>
      <c r="BA398" s="11"/>
      <c r="BB398" s="11"/>
      <c r="BC398" s="61"/>
      <c r="BD398" s="11"/>
      <c r="BE398" s="61"/>
      <c r="BF398" s="61"/>
      <c r="BG398" s="61"/>
      <c r="BH398" s="61"/>
      <c r="BI398" s="61"/>
      <c r="BJ398" s="61"/>
      <c r="BK398" s="61"/>
      <c r="BL398" s="61"/>
      <c r="BM398" s="61"/>
      <c r="BN398" s="61"/>
      <c r="BO398" s="61"/>
      <c r="BP398" s="61"/>
      <c r="BQ398" s="11"/>
      <c r="BR398" s="61"/>
      <c r="BS398" s="11"/>
      <c r="BT398" s="10"/>
      <c r="BU398" s="11"/>
      <c r="BV398" s="10"/>
      <c r="BW398" s="11"/>
      <c r="BX398" s="11"/>
      <c r="BY398" s="10"/>
      <c r="BZ398" s="11"/>
      <c r="CA398" s="69"/>
      <c r="CB398" s="69"/>
      <c r="CC398" s="69"/>
      <c r="CD398" s="21"/>
      <c r="CE398" s="11"/>
      <c r="CF398" s="187"/>
      <c r="CG398" s="18"/>
      <c r="CI398" s="27"/>
      <c r="CJ398" s="21"/>
      <c r="CN398" s="61"/>
      <c r="CO398" s="61"/>
      <c r="CP398" s="64"/>
      <c r="CQ398" s="64"/>
      <c r="CR398" s="23"/>
    </row>
    <row r="399" spans="1:96" ht="33" hidden="1" customHeight="1">
      <c r="A399" s="16"/>
      <c r="B399" s="24"/>
      <c r="C399" s="24"/>
      <c r="D399" s="16"/>
      <c r="E399" s="16"/>
      <c r="F399" s="16"/>
      <c r="G399" s="16"/>
      <c r="H399" s="16"/>
      <c r="I399" s="16"/>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11"/>
      <c r="BR399" s="25"/>
      <c r="BS399" s="11"/>
      <c r="BT399" s="11"/>
      <c r="BU399" s="11"/>
      <c r="BV399" s="11"/>
      <c r="BW399" s="11"/>
      <c r="BX399" s="11"/>
      <c r="BY399" s="11"/>
      <c r="BZ399" s="11"/>
      <c r="CA399" s="11"/>
      <c r="CB399" s="11"/>
      <c r="CC399" s="11"/>
      <c r="CD399" s="18"/>
      <c r="CE399" s="16"/>
      <c r="CG399" s="18"/>
      <c r="CI399" s="27"/>
      <c r="CJ399" s="21"/>
      <c r="CN399" s="25"/>
      <c r="CO399" s="25"/>
      <c r="CP399" s="26"/>
      <c r="CQ399" s="26"/>
      <c r="CR399" s="23"/>
    </row>
    <row r="400" spans="1:96" ht="72.75" hidden="1" customHeight="1">
      <c r="A400" s="29"/>
      <c r="B400" s="24"/>
      <c r="C400" s="24"/>
      <c r="D400" s="16"/>
      <c r="E400" s="16"/>
      <c r="F400" s="16"/>
      <c r="G400" s="16"/>
      <c r="H400" s="16"/>
      <c r="I400" s="11"/>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11"/>
      <c r="BR400" s="35"/>
      <c r="BS400" s="11"/>
      <c r="BT400" s="11"/>
      <c r="BU400" s="11"/>
      <c r="BV400" s="11"/>
      <c r="BW400" s="11"/>
      <c r="BX400" s="11"/>
      <c r="BY400" s="11"/>
      <c r="BZ400" s="11"/>
      <c r="CA400" s="11"/>
      <c r="CB400" s="11"/>
      <c r="CC400" s="11"/>
      <c r="CD400" s="18"/>
      <c r="CE400" s="11"/>
      <c r="CG400" s="21"/>
      <c r="CJ400" s="21"/>
      <c r="CN400" s="35"/>
      <c r="CO400" s="35"/>
      <c r="CP400" s="36"/>
      <c r="CQ400" s="36"/>
      <c r="CR400" s="23"/>
    </row>
    <row r="401" spans="1:96" ht="46.5" hidden="1" customHeight="1">
      <c r="A401" s="29"/>
      <c r="B401" s="37"/>
      <c r="C401" s="24"/>
      <c r="D401" s="30"/>
      <c r="E401" s="30"/>
      <c r="F401" s="30"/>
      <c r="G401" s="16"/>
      <c r="H401" s="30"/>
      <c r="I401" s="11"/>
      <c r="J401" s="38"/>
      <c r="K401" s="38"/>
      <c r="L401" s="38"/>
      <c r="M401" s="38"/>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11"/>
      <c r="BR401" s="38"/>
      <c r="BS401" s="11"/>
      <c r="BT401" s="11"/>
      <c r="BU401" s="11"/>
      <c r="BV401" s="11"/>
      <c r="BW401" s="11"/>
      <c r="BX401" s="11"/>
      <c r="BY401" s="11"/>
      <c r="BZ401" s="11"/>
      <c r="CA401" s="11"/>
      <c r="CB401" s="11"/>
      <c r="CC401" s="11"/>
      <c r="CD401" s="18"/>
      <c r="CE401" s="168"/>
      <c r="CG401" s="21"/>
      <c r="CJ401" s="21"/>
      <c r="CN401" s="38"/>
      <c r="CO401" s="38"/>
      <c r="CP401" s="39"/>
      <c r="CQ401" s="39"/>
      <c r="CR401" s="23"/>
    </row>
    <row r="402" spans="1:96" ht="172.5" hidden="1" customHeight="1">
      <c r="A402" s="177"/>
      <c r="B402" s="32"/>
      <c r="C402" s="11"/>
      <c r="D402" s="11"/>
      <c r="E402" s="11"/>
      <c r="F402" s="11"/>
      <c r="G402" s="11"/>
      <c r="H402" s="11"/>
      <c r="I402" s="11"/>
      <c r="J402" s="7"/>
      <c r="K402" s="7"/>
      <c r="L402" s="7"/>
      <c r="M402" s="7"/>
      <c r="N402" s="7"/>
      <c r="O402" s="7"/>
      <c r="P402" s="7"/>
      <c r="Q402" s="7"/>
      <c r="R402" s="7"/>
      <c r="S402" s="7"/>
      <c r="T402" s="7"/>
      <c r="U402" s="7"/>
      <c r="V402" s="7"/>
      <c r="W402" s="7"/>
      <c r="X402" s="7"/>
      <c r="Y402" s="7"/>
      <c r="Z402" s="7"/>
      <c r="AA402" s="7"/>
      <c r="AB402" s="7"/>
      <c r="AC402" s="35"/>
      <c r="AD402" s="35"/>
      <c r="AE402" s="35"/>
      <c r="AF402" s="7"/>
      <c r="AG402" s="7"/>
      <c r="AH402" s="35"/>
      <c r="AI402" s="35"/>
      <c r="AJ402" s="35"/>
      <c r="AK402" s="7"/>
      <c r="AL402" s="7"/>
      <c r="AM402" s="7"/>
      <c r="AN402" s="7"/>
      <c r="AO402" s="35"/>
      <c r="AP402" s="7"/>
      <c r="AQ402" s="7"/>
      <c r="AR402" s="7"/>
      <c r="AS402" s="7"/>
      <c r="AT402" s="35"/>
      <c r="AU402" s="7"/>
      <c r="AV402" s="7"/>
      <c r="AW402" s="7"/>
      <c r="AX402" s="7"/>
      <c r="AY402" s="35"/>
      <c r="AZ402" s="7"/>
      <c r="BA402" s="7"/>
      <c r="BB402" s="19"/>
      <c r="BC402" s="35"/>
      <c r="BD402" s="19"/>
      <c r="BE402" s="35"/>
      <c r="BF402" s="35"/>
      <c r="BG402" s="35"/>
      <c r="BH402" s="35"/>
      <c r="BI402" s="35"/>
      <c r="BJ402" s="35"/>
      <c r="BK402" s="35"/>
      <c r="BL402" s="35"/>
      <c r="BM402" s="35"/>
      <c r="BN402" s="35"/>
      <c r="BO402" s="35"/>
      <c r="BP402" s="35"/>
      <c r="BQ402" s="11"/>
      <c r="BR402" s="35"/>
      <c r="BS402" s="11"/>
      <c r="BT402" s="11"/>
      <c r="BU402" s="11"/>
      <c r="BV402" s="11"/>
      <c r="BW402" s="11"/>
      <c r="BX402" s="11"/>
      <c r="BY402" s="11"/>
      <c r="BZ402" s="11"/>
      <c r="CA402" s="11"/>
      <c r="CB402" s="11"/>
      <c r="CC402" s="11"/>
      <c r="CD402" s="21"/>
      <c r="CE402" s="168"/>
      <c r="CG402" s="21"/>
      <c r="CI402" s="27"/>
      <c r="CJ402" s="21"/>
      <c r="CN402" s="7"/>
      <c r="CO402" s="7"/>
      <c r="CP402" s="36"/>
      <c r="CQ402" s="36"/>
      <c r="CR402" s="23"/>
    </row>
    <row r="403" spans="1:96" hidden="1">
      <c r="A403" s="177"/>
      <c r="B403" s="32"/>
      <c r="C403" s="11"/>
      <c r="D403" s="11"/>
      <c r="E403" s="11"/>
      <c r="F403" s="11"/>
      <c r="G403" s="11"/>
      <c r="H403" s="11"/>
      <c r="I403" s="11"/>
      <c r="J403" s="7"/>
      <c r="K403" s="7"/>
      <c r="L403" s="7"/>
      <c r="M403" s="7"/>
      <c r="N403" s="7"/>
      <c r="O403" s="7"/>
      <c r="P403" s="7"/>
      <c r="Q403" s="7"/>
      <c r="R403" s="7"/>
      <c r="S403" s="7"/>
      <c r="T403" s="7"/>
      <c r="U403" s="7"/>
      <c r="V403" s="7"/>
      <c r="W403" s="7"/>
      <c r="X403" s="7"/>
      <c r="Y403" s="7"/>
      <c r="Z403" s="7"/>
      <c r="AA403" s="7"/>
      <c r="AB403" s="7"/>
      <c r="AC403" s="35"/>
      <c r="AD403" s="35"/>
      <c r="AE403" s="35"/>
      <c r="AF403" s="7"/>
      <c r="AG403" s="7"/>
      <c r="AH403" s="35"/>
      <c r="AI403" s="35"/>
      <c r="AJ403" s="35"/>
      <c r="AK403" s="7"/>
      <c r="AL403" s="7"/>
      <c r="AM403" s="7"/>
      <c r="AN403" s="7"/>
      <c r="AO403" s="35"/>
      <c r="AP403" s="7"/>
      <c r="AQ403" s="7"/>
      <c r="AR403" s="7"/>
      <c r="AS403" s="7"/>
      <c r="AT403" s="35"/>
      <c r="AU403" s="7"/>
      <c r="AV403" s="7"/>
      <c r="AW403" s="7"/>
      <c r="AX403" s="7"/>
      <c r="AY403" s="35"/>
      <c r="AZ403" s="7"/>
      <c r="BA403" s="7"/>
      <c r="BB403" s="7"/>
      <c r="BC403" s="35"/>
      <c r="BD403" s="7"/>
      <c r="BE403" s="35"/>
      <c r="BF403" s="35"/>
      <c r="BG403" s="35"/>
      <c r="BH403" s="35"/>
      <c r="BI403" s="35"/>
      <c r="BJ403" s="35"/>
      <c r="BK403" s="35"/>
      <c r="BL403" s="35"/>
      <c r="BM403" s="35"/>
      <c r="BN403" s="35"/>
      <c r="BO403" s="35"/>
      <c r="BP403" s="35"/>
      <c r="BQ403" s="11"/>
      <c r="BR403" s="35"/>
      <c r="BS403" s="11"/>
      <c r="BT403" s="11"/>
      <c r="BU403" s="11"/>
      <c r="BV403" s="11"/>
      <c r="BW403" s="11"/>
      <c r="BX403" s="11"/>
      <c r="BY403" s="11"/>
      <c r="BZ403" s="11"/>
      <c r="CA403" s="11"/>
      <c r="CB403" s="11"/>
      <c r="CC403" s="11"/>
      <c r="CD403" s="21"/>
      <c r="CE403" s="168"/>
      <c r="CG403" s="21"/>
      <c r="CI403" s="27"/>
      <c r="CJ403" s="21"/>
      <c r="CN403" s="35"/>
      <c r="CO403" s="35"/>
      <c r="CP403" s="36"/>
      <c r="CQ403" s="36"/>
      <c r="CR403" s="23"/>
    </row>
    <row r="404" spans="1:96" ht="52.5" hidden="1" customHeight="1">
      <c r="A404" s="16"/>
      <c r="B404" s="24"/>
      <c r="C404" s="24"/>
      <c r="D404" s="16"/>
      <c r="E404" s="16"/>
      <c r="F404" s="16"/>
      <c r="G404" s="16"/>
      <c r="H404" s="16"/>
      <c r="I404" s="16"/>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11"/>
      <c r="BR404" s="25"/>
      <c r="BS404" s="11"/>
      <c r="BT404" s="11"/>
      <c r="BU404" s="11"/>
      <c r="BV404" s="11"/>
      <c r="BW404" s="11"/>
      <c r="BX404" s="11"/>
      <c r="BY404" s="11"/>
      <c r="BZ404" s="11"/>
      <c r="CA404" s="11"/>
      <c r="CB404" s="11"/>
      <c r="CC404" s="11"/>
      <c r="CD404" s="18"/>
      <c r="CE404" s="16"/>
      <c r="CG404" s="21"/>
      <c r="CI404" s="27"/>
      <c r="CJ404" s="21"/>
      <c r="CN404" s="25"/>
      <c r="CO404" s="25"/>
      <c r="CP404" s="26"/>
      <c r="CQ404" s="26"/>
      <c r="CR404" s="23"/>
    </row>
    <row r="405" spans="1:96" ht="45.75" hidden="1" customHeight="1">
      <c r="A405" s="29"/>
      <c r="B405" s="24"/>
      <c r="C405" s="24"/>
      <c r="D405" s="16"/>
      <c r="E405" s="16"/>
      <c r="F405" s="16"/>
      <c r="G405" s="16"/>
      <c r="H405" s="16"/>
      <c r="I405" s="11"/>
      <c r="J405" s="35"/>
      <c r="K405" s="35"/>
      <c r="L405" s="35"/>
      <c r="M405" s="35"/>
      <c r="N405" s="35"/>
      <c r="O405" s="35"/>
      <c r="P405" s="35"/>
      <c r="Q405" s="35"/>
      <c r="R405" s="35"/>
      <c r="S405" s="35"/>
      <c r="T405" s="35"/>
      <c r="U405" s="35"/>
      <c r="V405" s="35"/>
      <c r="W405" s="35"/>
      <c r="X405" s="35"/>
      <c r="Y405" s="35"/>
      <c r="Z405" s="35"/>
      <c r="AA405" s="35"/>
      <c r="AB405" s="35"/>
      <c r="AC405" s="35"/>
      <c r="AD405" s="35"/>
      <c r="AE405" s="35"/>
      <c r="AF405" s="35"/>
      <c r="AG405" s="35"/>
      <c r="AH405" s="35"/>
      <c r="AI405" s="35"/>
      <c r="AJ405" s="35"/>
      <c r="AK405" s="35"/>
      <c r="AL405" s="35"/>
      <c r="AM405" s="35"/>
      <c r="AN405" s="35"/>
      <c r="AO405" s="35"/>
      <c r="AP405" s="35"/>
      <c r="AQ405" s="35"/>
      <c r="AR405" s="35"/>
      <c r="AS405" s="35"/>
      <c r="AT405" s="35"/>
      <c r="AU405" s="35"/>
      <c r="AV405" s="35"/>
      <c r="AW405" s="35"/>
      <c r="AX405" s="35"/>
      <c r="AY405" s="35"/>
      <c r="AZ405" s="35"/>
      <c r="BA405" s="35"/>
      <c r="BB405" s="35"/>
      <c r="BC405" s="35"/>
      <c r="BD405" s="35"/>
      <c r="BE405" s="35"/>
      <c r="BF405" s="35"/>
      <c r="BG405" s="35"/>
      <c r="BH405" s="35"/>
      <c r="BI405" s="35"/>
      <c r="BJ405" s="35"/>
      <c r="BK405" s="35"/>
      <c r="BL405" s="35"/>
      <c r="BM405" s="35"/>
      <c r="BN405" s="35"/>
      <c r="BO405" s="35"/>
      <c r="BP405" s="35"/>
      <c r="BQ405" s="35"/>
      <c r="BR405" s="35"/>
      <c r="BS405" s="11"/>
      <c r="BT405" s="11"/>
      <c r="BU405" s="11"/>
      <c r="BV405" s="11"/>
      <c r="BW405" s="11"/>
      <c r="BX405" s="11"/>
      <c r="BY405" s="11"/>
      <c r="BZ405" s="11"/>
      <c r="CA405" s="11"/>
      <c r="CB405" s="11"/>
      <c r="CC405" s="11"/>
      <c r="CD405" s="18"/>
      <c r="CE405" s="11"/>
      <c r="CG405" s="21"/>
      <c r="CI405" s="27"/>
      <c r="CJ405" s="21"/>
      <c r="CN405" s="35"/>
      <c r="CO405" s="35"/>
      <c r="CP405" s="36"/>
      <c r="CQ405" s="36"/>
      <c r="CR405" s="23"/>
    </row>
    <row r="406" spans="1:96" ht="7.5" hidden="1" customHeight="1">
      <c r="A406" s="29"/>
      <c r="B406" s="37"/>
      <c r="C406" s="24"/>
      <c r="D406" s="30"/>
      <c r="E406" s="30"/>
      <c r="F406" s="30"/>
      <c r="G406" s="16"/>
      <c r="H406" s="30"/>
      <c r="I406" s="11"/>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11"/>
      <c r="BT406" s="14"/>
      <c r="BU406" s="11"/>
      <c r="BV406" s="14"/>
      <c r="BW406" s="14"/>
      <c r="BX406" s="14"/>
      <c r="BY406" s="14"/>
      <c r="BZ406" s="14"/>
      <c r="CA406" s="14"/>
      <c r="CB406" s="11"/>
      <c r="CC406" s="11"/>
      <c r="CD406" s="18"/>
      <c r="CE406" s="168"/>
      <c r="CG406" s="21"/>
      <c r="CI406" s="27"/>
      <c r="CJ406" s="21"/>
      <c r="CN406" s="38"/>
      <c r="CO406" s="38"/>
      <c r="CP406" s="39"/>
      <c r="CQ406" s="39"/>
      <c r="CR406" s="23"/>
    </row>
    <row r="407" spans="1:96" ht="46.5" hidden="1" customHeight="1">
      <c r="A407" s="11"/>
      <c r="B407" s="37"/>
      <c r="C407" s="11"/>
      <c r="D407" s="11"/>
      <c r="E407" s="11"/>
      <c r="F407" s="11"/>
      <c r="G407" s="11"/>
      <c r="H407" s="11"/>
      <c r="I407" s="17"/>
      <c r="J407" s="62"/>
      <c r="K407" s="62"/>
      <c r="L407" s="62"/>
      <c r="M407" s="62"/>
      <c r="N407" s="62"/>
      <c r="O407" s="62"/>
      <c r="P407" s="62"/>
      <c r="Q407" s="62"/>
      <c r="R407" s="62"/>
      <c r="S407" s="62"/>
      <c r="T407" s="62"/>
      <c r="U407" s="62"/>
      <c r="V407" s="62"/>
      <c r="W407" s="62"/>
      <c r="X407" s="62"/>
      <c r="Y407" s="62"/>
      <c r="Z407" s="62"/>
      <c r="AA407" s="62"/>
      <c r="AB407" s="62"/>
      <c r="AC407" s="62"/>
      <c r="AD407" s="62"/>
      <c r="AE407" s="62"/>
      <c r="AF407" s="62"/>
      <c r="AG407" s="62"/>
      <c r="AH407" s="62"/>
      <c r="AI407" s="62"/>
      <c r="AJ407" s="62"/>
      <c r="AK407" s="62"/>
      <c r="AL407" s="62"/>
      <c r="AM407" s="62"/>
      <c r="AN407" s="62"/>
      <c r="AO407" s="62"/>
      <c r="AP407" s="62"/>
      <c r="AQ407" s="62"/>
      <c r="AR407" s="62"/>
      <c r="AS407" s="62"/>
      <c r="AT407" s="62"/>
      <c r="AU407" s="62"/>
      <c r="AV407" s="62"/>
      <c r="AW407" s="62"/>
      <c r="AX407" s="62"/>
      <c r="AY407" s="62"/>
      <c r="AZ407" s="62"/>
      <c r="BA407" s="62"/>
      <c r="BB407" s="62"/>
      <c r="BC407" s="62"/>
      <c r="BD407" s="62"/>
      <c r="BE407" s="62"/>
      <c r="BF407" s="62"/>
      <c r="BG407" s="62"/>
      <c r="BH407" s="62"/>
      <c r="BI407" s="35"/>
      <c r="BJ407" s="35"/>
      <c r="BK407" s="35"/>
      <c r="BL407" s="62"/>
      <c r="BM407" s="62"/>
      <c r="BN407" s="62"/>
      <c r="BO407" s="62"/>
      <c r="BP407" s="62"/>
      <c r="BQ407" s="11"/>
      <c r="BR407" s="62"/>
      <c r="BS407" s="11"/>
      <c r="BT407" s="14"/>
      <c r="BU407" s="14"/>
      <c r="BV407" s="14"/>
      <c r="BW407" s="14"/>
      <c r="BX407" s="14"/>
      <c r="BY407" s="14"/>
      <c r="BZ407" s="14"/>
      <c r="CA407" s="14"/>
      <c r="CB407" s="11"/>
      <c r="CC407" s="11"/>
      <c r="CD407" s="21"/>
      <c r="CE407" s="168"/>
      <c r="CG407" s="21"/>
      <c r="CI407" s="27"/>
      <c r="CJ407" s="21"/>
      <c r="CN407" s="62"/>
      <c r="CO407" s="62"/>
      <c r="CP407" s="76"/>
      <c r="CQ407" s="76"/>
      <c r="CR407" s="23"/>
    </row>
    <row r="408" spans="1:96" ht="94.5" hidden="1" customHeight="1">
      <c r="A408" s="11"/>
      <c r="B408" s="32"/>
      <c r="C408" s="11"/>
      <c r="D408" s="11"/>
      <c r="E408" s="11"/>
      <c r="F408" s="11"/>
      <c r="G408" s="11"/>
      <c r="H408" s="11"/>
      <c r="I408" s="7"/>
      <c r="J408" s="7"/>
      <c r="K408" s="46"/>
      <c r="L408" s="25"/>
      <c r="M408" s="25"/>
      <c r="N408" s="25"/>
      <c r="O408" s="25"/>
      <c r="P408" s="25"/>
      <c r="Q408" s="25"/>
      <c r="R408" s="25"/>
      <c r="S408" s="25"/>
      <c r="T408" s="25"/>
      <c r="U408" s="25"/>
      <c r="V408" s="25"/>
      <c r="W408" s="25"/>
      <c r="X408" s="25"/>
      <c r="Y408" s="25"/>
      <c r="Z408" s="25"/>
      <c r="AA408" s="7"/>
      <c r="AB408" s="7"/>
      <c r="AC408" s="35"/>
      <c r="AD408" s="35"/>
      <c r="AE408" s="35"/>
      <c r="AF408" s="7"/>
      <c r="AG408" s="7"/>
      <c r="AH408" s="35"/>
      <c r="AI408" s="35"/>
      <c r="AJ408" s="35"/>
      <c r="AK408" s="7"/>
      <c r="AL408" s="7"/>
      <c r="AM408" s="7"/>
      <c r="AN408" s="7"/>
      <c r="AO408" s="35"/>
      <c r="AP408" s="7"/>
      <c r="AQ408" s="7"/>
      <c r="AR408" s="7"/>
      <c r="AS408" s="7"/>
      <c r="AT408" s="35"/>
      <c r="AU408" s="7"/>
      <c r="AV408" s="7"/>
      <c r="AW408" s="7"/>
      <c r="AX408" s="7"/>
      <c r="AY408" s="35"/>
      <c r="AZ408" s="7"/>
      <c r="BA408" s="7"/>
      <c r="BB408" s="19"/>
      <c r="BC408" s="19"/>
      <c r="BD408" s="19"/>
      <c r="BE408" s="35"/>
      <c r="BF408" s="34"/>
      <c r="BG408" s="34"/>
      <c r="BH408" s="34"/>
      <c r="BI408" s="35"/>
      <c r="BJ408" s="35"/>
      <c r="BK408" s="35"/>
      <c r="BL408" s="34"/>
      <c r="BM408" s="34"/>
      <c r="BN408" s="34"/>
      <c r="BO408" s="35"/>
      <c r="BP408" s="35"/>
      <c r="BQ408" s="11"/>
      <c r="BR408" s="35"/>
      <c r="BS408" s="11"/>
      <c r="BT408" s="14"/>
      <c r="BU408" s="14"/>
      <c r="BV408" s="14"/>
      <c r="BW408" s="14"/>
      <c r="BX408" s="14"/>
      <c r="BY408" s="14"/>
      <c r="BZ408" s="14"/>
      <c r="CA408" s="11"/>
      <c r="CB408" s="11"/>
      <c r="CC408" s="11"/>
      <c r="CD408" s="21"/>
      <c r="CE408" s="168"/>
      <c r="CG408" s="21"/>
      <c r="CI408" s="27"/>
      <c r="CJ408" s="21"/>
      <c r="CN408" s="7"/>
      <c r="CO408" s="7"/>
      <c r="CP408" s="7"/>
      <c r="CQ408" s="7"/>
      <c r="CR408" s="23"/>
    </row>
    <row r="409" spans="1:96" s="5" customFormat="1" ht="99" hidden="1" customHeight="1">
      <c r="A409" s="11"/>
      <c r="B409" s="32"/>
      <c r="C409" s="11"/>
      <c r="D409" s="11"/>
      <c r="E409" s="11"/>
      <c r="F409" s="11"/>
      <c r="G409" s="11"/>
      <c r="H409" s="11"/>
      <c r="I409" s="7"/>
      <c r="J409" s="7"/>
      <c r="K409" s="46"/>
      <c r="L409" s="25"/>
      <c r="M409" s="25"/>
      <c r="N409" s="25"/>
      <c r="O409" s="25"/>
      <c r="P409" s="25"/>
      <c r="Q409" s="25"/>
      <c r="R409" s="25"/>
      <c r="S409" s="25"/>
      <c r="T409" s="25"/>
      <c r="U409" s="25"/>
      <c r="V409" s="25"/>
      <c r="W409" s="25"/>
      <c r="X409" s="25"/>
      <c r="Y409" s="25"/>
      <c r="Z409" s="25"/>
      <c r="AA409" s="7"/>
      <c r="AB409" s="7"/>
      <c r="AC409" s="35"/>
      <c r="AD409" s="35"/>
      <c r="AE409" s="35"/>
      <c r="AF409" s="7"/>
      <c r="AG409" s="7"/>
      <c r="AH409" s="35"/>
      <c r="AI409" s="35"/>
      <c r="AJ409" s="35"/>
      <c r="AK409" s="7"/>
      <c r="AL409" s="7"/>
      <c r="AM409" s="7"/>
      <c r="AN409" s="7"/>
      <c r="AO409" s="35"/>
      <c r="AP409" s="7"/>
      <c r="AQ409" s="7"/>
      <c r="AR409" s="7"/>
      <c r="AS409" s="7"/>
      <c r="AT409" s="35"/>
      <c r="AU409" s="7"/>
      <c r="AV409" s="7"/>
      <c r="AW409" s="7"/>
      <c r="AX409" s="7"/>
      <c r="AY409" s="35"/>
      <c r="AZ409" s="7"/>
      <c r="BA409" s="7"/>
      <c r="BB409" s="19"/>
      <c r="BC409" s="19"/>
      <c r="BD409" s="19"/>
      <c r="BE409" s="35"/>
      <c r="BF409" s="34"/>
      <c r="BG409" s="34"/>
      <c r="BH409" s="34"/>
      <c r="BI409" s="35"/>
      <c r="BJ409" s="35"/>
      <c r="BK409" s="35"/>
      <c r="BL409" s="34"/>
      <c r="BM409" s="34"/>
      <c r="BN409" s="34"/>
      <c r="BO409" s="35"/>
      <c r="BP409" s="35"/>
      <c r="BQ409" s="11"/>
      <c r="BR409" s="35"/>
      <c r="BS409" s="11"/>
      <c r="BT409" s="14"/>
      <c r="BU409" s="14"/>
      <c r="BV409" s="14"/>
      <c r="BW409" s="14"/>
      <c r="BX409" s="14"/>
      <c r="BY409" s="14"/>
      <c r="BZ409" s="14"/>
      <c r="CA409" s="11"/>
      <c r="CB409" s="11"/>
      <c r="CC409" s="11"/>
      <c r="CD409" s="21"/>
      <c r="CE409" s="168"/>
      <c r="CG409" s="141"/>
      <c r="CI409" s="6"/>
      <c r="CJ409" s="21"/>
      <c r="CK409" s="2"/>
      <c r="CN409" s="7"/>
      <c r="CO409" s="7"/>
      <c r="CP409" s="7"/>
      <c r="CQ409" s="7"/>
      <c r="CR409" s="23"/>
    </row>
    <row r="410" spans="1:96" s="5" customFormat="1" ht="42" hidden="1" customHeight="1">
      <c r="A410" s="177"/>
      <c r="B410" s="37"/>
      <c r="C410" s="32"/>
      <c r="D410" s="11"/>
      <c r="E410" s="11"/>
      <c r="F410" s="11"/>
      <c r="G410" s="11"/>
      <c r="H410" s="11"/>
      <c r="I410" s="34"/>
      <c r="J410" s="188"/>
      <c r="K410" s="188"/>
      <c r="L410" s="188"/>
      <c r="M410" s="188"/>
      <c r="N410" s="188"/>
      <c r="O410" s="188"/>
      <c r="P410" s="188"/>
      <c r="Q410" s="188"/>
      <c r="R410" s="188"/>
      <c r="S410" s="188"/>
      <c r="T410" s="188"/>
      <c r="U410" s="188"/>
      <c r="V410" s="188"/>
      <c r="W410" s="188"/>
      <c r="X410" s="188"/>
      <c r="Y410" s="188"/>
      <c r="Z410" s="188"/>
      <c r="AA410" s="188"/>
      <c r="AB410" s="188"/>
      <c r="AC410" s="188"/>
      <c r="AD410" s="188"/>
      <c r="AE410" s="188"/>
      <c r="AF410" s="188"/>
      <c r="AG410" s="188"/>
      <c r="AH410" s="188"/>
      <c r="AI410" s="188"/>
      <c r="AJ410" s="188"/>
      <c r="AK410" s="188"/>
      <c r="AL410" s="188"/>
      <c r="AM410" s="188"/>
      <c r="AN410" s="188"/>
      <c r="AO410" s="188"/>
      <c r="AP410" s="188"/>
      <c r="AQ410" s="188"/>
      <c r="AR410" s="188"/>
      <c r="AS410" s="188"/>
      <c r="AT410" s="188"/>
      <c r="AU410" s="188"/>
      <c r="AV410" s="188"/>
      <c r="AW410" s="188"/>
      <c r="AX410" s="188"/>
      <c r="AY410" s="188"/>
      <c r="AZ410" s="188"/>
      <c r="BA410" s="188"/>
      <c r="BB410" s="188"/>
      <c r="BC410" s="188"/>
      <c r="BD410" s="188"/>
      <c r="BE410" s="188"/>
      <c r="BF410" s="188"/>
      <c r="BG410" s="188"/>
      <c r="BH410" s="188"/>
      <c r="BI410" s="35"/>
      <c r="BJ410" s="35"/>
      <c r="BK410" s="35"/>
      <c r="BL410" s="188"/>
      <c r="BM410" s="188"/>
      <c r="BN410" s="188"/>
      <c r="BO410" s="188"/>
      <c r="BP410" s="188"/>
      <c r="BQ410" s="11"/>
      <c r="BR410" s="188"/>
      <c r="BS410" s="11"/>
      <c r="BT410" s="14"/>
      <c r="BU410" s="11"/>
      <c r="BV410" s="11"/>
      <c r="BW410" s="14"/>
      <c r="BX410" s="14"/>
      <c r="BY410" s="14"/>
      <c r="BZ410" s="11"/>
      <c r="CA410" s="11"/>
      <c r="CB410" s="11"/>
      <c r="CC410" s="11"/>
      <c r="CD410" s="21"/>
      <c r="CE410" s="168"/>
      <c r="CG410" s="141"/>
      <c r="CI410" s="6"/>
      <c r="CJ410" s="21"/>
      <c r="CK410" s="2"/>
      <c r="CN410" s="188"/>
      <c r="CO410" s="188"/>
      <c r="CP410" s="189"/>
      <c r="CQ410" s="189"/>
      <c r="CR410" s="23"/>
    </row>
    <row r="411" spans="1:96" s="5" customFormat="1" ht="172.5" hidden="1" customHeight="1">
      <c r="A411" s="177"/>
      <c r="B411" s="32"/>
      <c r="C411" s="11"/>
      <c r="D411" s="11"/>
      <c r="E411" s="11"/>
      <c r="F411" s="11"/>
      <c r="G411" s="46"/>
      <c r="H411" s="7"/>
      <c r="I411" s="16"/>
      <c r="J411" s="46"/>
      <c r="K411" s="46"/>
      <c r="L411" s="25"/>
      <c r="M411" s="25"/>
      <c r="N411" s="25"/>
      <c r="O411" s="25"/>
      <c r="P411" s="25"/>
      <c r="Q411" s="25"/>
      <c r="R411" s="25"/>
      <c r="S411" s="25"/>
      <c r="T411" s="25"/>
      <c r="U411" s="25"/>
      <c r="V411" s="25"/>
      <c r="W411" s="25"/>
      <c r="X411" s="25"/>
      <c r="Y411" s="25"/>
      <c r="Z411" s="25"/>
      <c r="AA411" s="46"/>
      <c r="AB411" s="46"/>
      <c r="AC411" s="25"/>
      <c r="AD411" s="25"/>
      <c r="AE411" s="25"/>
      <c r="AF411" s="46"/>
      <c r="AG411" s="46"/>
      <c r="AH411" s="11"/>
      <c r="AI411" s="61"/>
      <c r="AJ411" s="11"/>
      <c r="AK411" s="46"/>
      <c r="AL411" s="46"/>
      <c r="AM411" s="7"/>
      <c r="AN411" s="7"/>
      <c r="AO411" s="61"/>
      <c r="AP411" s="46"/>
      <c r="AQ411" s="46"/>
      <c r="AR411" s="7"/>
      <c r="AS411" s="7"/>
      <c r="AT411" s="61"/>
      <c r="AU411" s="46"/>
      <c r="AV411" s="46"/>
      <c r="AW411" s="7"/>
      <c r="AX411" s="7"/>
      <c r="AY411" s="61"/>
      <c r="AZ411" s="46"/>
      <c r="BA411" s="46"/>
      <c r="BB411" s="7"/>
      <c r="BC411" s="61"/>
      <c r="BD411" s="7"/>
      <c r="BE411" s="61"/>
      <c r="BF411" s="61"/>
      <c r="BG411" s="61"/>
      <c r="BH411" s="61"/>
      <c r="BI411" s="61"/>
      <c r="BJ411" s="61"/>
      <c r="BK411" s="61"/>
      <c r="BL411" s="61"/>
      <c r="BM411" s="61"/>
      <c r="BN411" s="61"/>
      <c r="BO411" s="61"/>
      <c r="BP411" s="61"/>
      <c r="BQ411" s="11"/>
      <c r="BR411" s="61"/>
      <c r="BS411" s="11"/>
      <c r="BT411" s="61"/>
      <c r="BU411" s="14"/>
      <c r="BV411" s="14"/>
      <c r="BW411" s="11"/>
      <c r="BX411" s="11"/>
      <c r="BY411" s="11"/>
      <c r="BZ411" s="14"/>
      <c r="CA411" s="14"/>
      <c r="CB411" s="11"/>
      <c r="CC411" s="11"/>
      <c r="CD411" s="21"/>
      <c r="CE411" s="11"/>
      <c r="CG411" s="141"/>
      <c r="CI411" s="6"/>
      <c r="CJ411" s="21"/>
      <c r="CK411" s="2"/>
      <c r="CN411" s="61"/>
      <c r="CO411" s="61"/>
      <c r="CP411" s="64"/>
      <c r="CQ411" s="64"/>
      <c r="CR411" s="23"/>
    </row>
    <row r="412" spans="1:96" s="5" customFormat="1" ht="90" hidden="1" customHeight="1">
      <c r="A412" s="11"/>
      <c r="B412" s="32"/>
      <c r="C412" s="11"/>
      <c r="D412" s="11"/>
      <c r="E412" s="11"/>
      <c r="F412" s="11"/>
      <c r="G412" s="11"/>
      <c r="H412" s="11"/>
      <c r="I412" s="11"/>
      <c r="J412" s="7"/>
      <c r="K412" s="7"/>
      <c r="L412" s="7"/>
      <c r="M412" s="25"/>
      <c r="N412" s="25"/>
      <c r="O412" s="25"/>
      <c r="P412" s="25"/>
      <c r="Q412" s="25"/>
      <c r="R412" s="25"/>
      <c r="S412" s="25"/>
      <c r="T412" s="25"/>
      <c r="U412" s="25"/>
      <c r="V412" s="25"/>
      <c r="W412" s="25"/>
      <c r="X412" s="25"/>
      <c r="Y412" s="25"/>
      <c r="Z412" s="25"/>
      <c r="AA412" s="7"/>
      <c r="AB412" s="7"/>
      <c r="AC412" s="35"/>
      <c r="AD412" s="35"/>
      <c r="AE412" s="35"/>
      <c r="AF412" s="7"/>
      <c r="AG412" s="7"/>
      <c r="AH412" s="35"/>
      <c r="AI412" s="35"/>
      <c r="AJ412" s="35"/>
      <c r="AK412" s="7"/>
      <c r="AL412" s="7"/>
      <c r="AM412" s="7"/>
      <c r="AN412" s="7"/>
      <c r="AO412" s="35"/>
      <c r="AP412" s="7"/>
      <c r="AQ412" s="7"/>
      <c r="AR412" s="7"/>
      <c r="AS412" s="7"/>
      <c r="AT412" s="35"/>
      <c r="AU412" s="7"/>
      <c r="AV412" s="7"/>
      <c r="AW412" s="7"/>
      <c r="AX412" s="7"/>
      <c r="AY412" s="35"/>
      <c r="AZ412" s="7"/>
      <c r="BA412" s="7"/>
      <c r="BB412" s="19"/>
      <c r="BC412" s="19"/>
      <c r="BD412" s="19"/>
      <c r="BE412" s="34"/>
      <c r="BF412" s="34"/>
      <c r="BG412" s="34"/>
      <c r="BH412" s="34"/>
      <c r="BI412" s="35"/>
      <c r="BJ412" s="35"/>
      <c r="BK412" s="35"/>
      <c r="BL412" s="34"/>
      <c r="BM412" s="34"/>
      <c r="BN412" s="34"/>
      <c r="BO412" s="34"/>
      <c r="BP412" s="34"/>
      <c r="BQ412" s="11"/>
      <c r="BR412" s="34"/>
      <c r="BS412" s="11"/>
      <c r="BT412" s="14"/>
      <c r="BU412" s="14"/>
      <c r="BV412" s="14"/>
      <c r="BW412" s="14"/>
      <c r="BX412" s="14"/>
      <c r="BY412" s="14"/>
      <c r="BZ412" s="14"/>
      <c r="CA412" s="11"/>
      <c r="CB412" s="11"/>
      <c r="CC412" s="11"/>
      <c r="CD412" s="21"/>
      <c r="CE412" s="168"/>
      <c r="CG412" s="141"/>
      <c r="CI412" s="6"/>
      <c r="CJ412" s="21"/>
      <c r="CK412" s="2"/>
      <c r="CN412" s="7"/>
      <c r="CO412" s="7"/>
      <c r="CP412" s="7"/>
      <c r="CQ412" s="7"/>
      <c r="CR412" s="23"/>
    </row>
    <row r="413" spans="1:96" s="5" customFormat="1" ht="172.5" hidden="1" customHeight="1">
      <c r="A413" s="11"/>
      <c r="B413" s="32" t="s">
        <v>204</v>
      </c>
      <c r="C413" s="11" t="s">
        <v>146</v>
      </c>
      <c r="D413" s="11"/>
      <c r="E413" s="11" t="s">
        <v>55</v>
      </c>
      <c r="F413" s="11" t="s">
        <v>55</v>
      </c>
      <c r="G413" s="11" t="s">
        <v>205</v>
      </c>
      <c r="H413" s="11"/>
      <c r="I413" s="16"/>
      <c r="J413" s="7">
        <v>77200</v>
      </c>
      <c r="K413" s="7">
        <v>77200</v>
      </c>
      <c r="L413" s="25"/>
      <c r="M413" s="25"/>
      <c r="N413" s="25"/>
      <c r="O413" s="25"/>
      <c r="P413" s="25"/>
      <c r="Q413" s="25"/>
      <c r="R413" s="25"/>
      <c r="S413" s="25"/>
      <c r="T413" s="25"/>
      <c r="U413" s="25"/>
      <c r="V413" s="25"/>
      <c r="W413" s="25"/>
      <c r="X413" s="25"/>
      <c r="Y413" s="25"/>
      <c r="Z413" s="25"/>
      <c r="AA413" s="7">
        <f>AB413</f>
        <v>0</v>
      </c>
      <c r="AB413" s="7">
        <f>BA413</f>
        <v>0</v>
      </c>
      <c r="AC413" s="35"/>
      <c r="AD413" s="35"/>
      <c r="AE413" s="35"/>
      <c r="AF413" s="7"/>
      <c r="AG413" s="7"/>
      <c r="AH413" s="35"/>
      <c r="AI413" s="35"/>
      <c r="AJ413" s="35"/>
      <c r="AK413" s="7">
        <v>77200</v>
      </c>
      <c r="AL413" s="7">
        <v>77200</v>
      </c>
      <c r="AM413" s="7"/>
      <c r="AN413" s="7">
        <v>77200</v>
      </c>
      <c r="AO413" s="35"/>
      <c r="AP413" s="7">
        <v>0</v>
      </c>
      <c r="AQ413" s="7"/>
      <c r="AR413" s="7"/>
      <c r="AS413" s="7"/>
      <c r="AT413" s="35"/>
      <c r="AU413" s="7">
        <v>0</v>
      </c>
      <c r="AV413" s="7"/>
      <c r="AW413" s="7"/>
      <c r="AX413" s="7"/>
      <c r="AY413" s="35"/>
      <c r="AZ413" s="7">
        <f>BA413</f>
        <v>0</v>
      </c>
      <c r="BA413" s="7"/>
      <c r="BB413" s="7"/>
      <c r="BC413" s="35"/>
      <c r="BD413" s="7"/>
      <c r="BE413" s="35"/>
      <c r="BF413" s="35"/>
      <c r="BG413" s="35"/>
      <c r="BH413" s="35"/>
      <c r="BI413" s="35"/>
      <c r="BJ413" s="35"/>
      <c r="BK413" s="35"/>
      <c r="BL413" s="35"/>
      <c r="BM413" s="35"/>
      <c r="BN413" s="35"/>
      <c r="BO413" s="35"/>
      <c r="BP413" s="35"/>
      <c r="BQ413" s="11"/>
      <c r="BR413" s="35"/>
      <c r="BS413" s="11" t="s">
        <v>206</v>
      </c>
      <c r="BT413" s="14" t="s">
        <v>207</v>
      </c>
      <c r="BU413" s="14" t="s">
        <v>208</v>
      </c>
      <c r="BV413" s="14"/>
      <c r="BW413" s="14"/>
      <c r="BX413" s="14"/>
      <c r="BY413" s="14"/>
      <c r="BZ413" s="14"/>
      <c r="CA413" s="14"/>
      <c r="CB413" s="11" t="s">
        <v>209</v>
      </c>
      <c r="CC413" s="11" t="s">
        <v>141</v>
      </c>
      <c r="CD413" s="21">
        <f>IFERROR(BA413/(K413-(AB413-BA413)-M413)*100,0)</f>
        <v>0</v>
      </c>
      <c r="CE413" s="168" t="s">
        <v>210</v>
      </c>
      <c r="CG413" s="141"/>
      <c r="CI413" s="6"/>
      <c r="CJ413" s="21">
        <f>IF(BS420&lt;&gt;0,IF(AG420=0,BA420,0),0)</f>
        <v>0</v>
      </c>
      <c r="CK413" s="2">
        <f>IF(BS420&lt;&gt;0,IF(AG420&lt;&gt;BA420,1,0),0)</f>
        <v>0</v>
      </c>
      <c r="CN413" s="35"/>
      <c r="CO413" s="35"/>
      <c r="CP413" s="36"/>
      <c r="CQ413" s="36"/>
      <c r="CR413" s="23">
        <f>BB413-'[51]Biểu B.5_2630 NSDP CT'!BA397-'[51]Biểu B.2_2630 KCM'!BC204</f>
        <v>0</v>
      </c>
    </row>
    <row r="414" spans="1:96" s="5" customFormat="1" ht="172.5" hidden="1" customHeight="1">
      <c r="A414" s="11"/>
      <c r="B414" s="32" t="s">
        <v>211</v>
      </c>
      <c r="C414" s="11" t="s">
        <v>146</v>
      </c>
      <c r="D414" s="11"/>
      <c r="E414" s="11" t="s">
        <v>47</v>
      </c>
      <c r="F414" s="11" t="s">
        <v>47</v>
      </c>
      <c r="G414" s="11"/>
      <c r="H414" s="11"/>
      <c r="I414" s="16"/>
      <c r="J414" s="7">
        <v>42200</v>
      </c>
      <c r="K414" s="7">
        <f>J414</f>
        <v>42200</v>
      </c>
      <c r="L414" s="25"/>
      <c r="M414" s="25"/>
      <c r="N414" s="25"/>
      <c r="O414" s="25"/>
      <c r="P414" s="25"/>
      <c r="Q414" s="25"/>
      <c r="R414" s="25"/>
      <c r="S414" s="25"/>
      <c r="T414" s="25"/>
      <c r="U414" s="25"/>
      <c r="V414" s="25"/>
      <c r="W414" s="25"/>
      <c r="X414" s="25"/>
      <c r="Y414" s="25"/>
      <c r="Z414" s="25"/>
      <c r="AA414" s="7">
        <f>AB414</f>
        <v>0</v>
      </c>
      <c r="AB414" s="7">
        <f>BA414</f>
        <v>0</v>
      </c>
      <c r="AC414" s="35"/>
      <c r="AD414" s="35"/>
      <c r="AE414" s="35"/>
      <c r="AF414" s="7"/>
      <c r="AG414" s="7"/>
      <c r="AH414" s="35"/>
      <c r="AI414" s="35"/>
      <c r="AJ414" s="35"/>
      <c r="AK414" s="7">
        <v>42200</v>
      </c>
      <c r="AL414" s="7">
        <v>42200</v>
      </c>
      <c r="AM414" s="7"/>
      <c r="AN414" s="7">
        <v>42200</v>
      </c>
      <c r="AO414" s="35"/>
      <c r="AP414" s="7">
        <v>0</v>
      </c>
      <c r="AQ414" s="7"/>
      <c r="AR414" s="7"/>
      <c r="AS414" s="7"/>
      <c r="AT414" s="35"/>
      <c r="AU414" s="7">
        <v>0</v>
      </c>
      <c r="AV414" s="7"/>
      <c r="AW414" s="7"/>
      <c r="AX414" s="7"/>
      <c r="AY414" s="35"/>
      <c r="AZ414" s="7">
        <f>BA414</f>
        <v>0</v>
      </c>
      <c r="BA414" s="7"/>
      <c r="BB414" s="7"/>
      <c r="BC414" s="35"/>
      <c r="BD414" s="7"/>
      <c r="BE414" s="35"/>
      <c r="BF414" s="35"/>
      <c r="BG414" s="35"/>
      <c r="BH414" s="35"/>
      <c r="BI414" s="35"/>
      <c r="BJ414" s="35"/>
      <c r="BK414" s="35"/>
      <c r="BL414" s="35"/>
      <c r="BM414" s="35"/>
      <c r="BN414" s="35"/>
      <c r="BO414" s="35"/>
      <c r="BP414" s="35"/>
      <c r="BQ414" s="11"/>
      <c r="BR414" s="35"/>
      <c r="BS414" s="11" t="s">
        <v>206</v>
      </c>
      <c r="BT414" s="14" t="s">
        <v>212</v>
      </c>
      <c r="BU414" s="14" t="s">
        <v>208</v>
      </c>
      <c r="BV414" s="14"/>
      <c r="BW414" s="14"/>
      <c r="BX414" s="14"/>
      <c r="BY414" s="14"/>
      <c r="BZ414" s="14"/>
      <c r="CA414" s="14"/>
      <c r="CB414" s="11" t="s">
        <v>209</v>
      </c>
      <c r="CC414" s="11" t="s">
        <v>141</v>
      </c>
      <c r="CD414" s="21">
        <f>IFERROR(BA414/(K414-(AB414-BA414)-M414)*100,0)</f>
        <v>0</v>
      </c>
      <c r="CE414" s="168" t="s">
        <v>213</v>
      </c>
      <c r="CG414" s="141"/>
      <c r="CI414" s="6"/>
      <c r="CJ414" s="21">
        <f>IF(BS421&lt;&gt;0,IF(AG421=0,BA421,0),0)</f>
        <v>0</v>
      </c>
      <c r="CK414" s="2">
        <f>IF(BS421&lt;&gt;0,IF(AG421&lt;&gt;BA421,1,0),0)</f>
        <v>0</v>
      </c>
      <c r="CN414" s="35"/>
      <c r="CO414" s="35"/>
      <c r="CP414" s="36"/>
      <c r="CQ414" s="36"/>
      <c r="CR414" s="23">
        <f>BB414-'[51]Biểu B.5_2630 NSDP CT'!BA398-'[51]Biểu B.2_2630 KCM'!BC205</f>
        <v>0</v>
      </c>
    </row>
    <row r="415" spans="1:96" s="5" customFormat="1" ht="172.5" hidden="1" customHeight="1">
      <c r="A415" s="11"/>
      <c r="B415" s="32"/>
      <c r="C415" s="11"/>
      <c r="D415" s="11"/>
      <c r="E415" s="11"/>
      <c r="F415" s="11"/>
      <c r="G415" s="11"/>
      <c r="H415" s="11"/>
      <c r="I415" s="16"/>
      <c r="J415" s="7"/>
      <c r="K415" s="7"/>
      <c r="L415" s="25"/>
      <c r="M415" s="25"/>
      <c r="N415" s="25"/>
      <c r="O415" s="25"/>
      <c r="P415" s="25"/>
      <c r="Q415" s="25"/>
      <c r="R415" s="25"/>
      <c r="S415" s="25"/>
      <c r="T415" s="25"/>
      <c r="U415" s="25"/>
      <c r="V415" s="25"/>
      <c r="W415" s="25"/>
      <c r="X415" s="25"/>
      <c r="Y415" s="25"/>
      <c r="Z415" s="25"/>
      <c r="AA415" s="7"/>
      <c r="AB415" s="7"/>
      <c r="AC415" s="35"/>
      <c r="AD415" s="35"/>
      <c r="AE415" s="35"/>
      <c r="AF415" s="7"/>
      <c r="AG415" s="7"/>
      <c r="AH415" s="35"/>
      <c r="AI415" s="35"/>
      <c r="AJ415" s="35"/>
      <c r="AK415" s="7"/>
      <c r="AL415" s="7"/>
      <c r="AM415" s="35"/>
      <c r="AN415" s="35"/>
      <c r="AO415" s="35"/>
      <c r="AP415" s="7"/>
      <c r="AQ415" s="7"/>
      <c r="AR415" s="35"/>
      <c r="AS415" s="35"/>
      <c r="AT415" s="35"/>
      <c r="AU415" s="7"/>
      <c r="AV415" s="7"/>
      <c r="AW415" s="35"/>
      <c r="AX415" s="35"/>
      <c r="AY415" s="35"/>
      <c r="AZ415" s="7"/>
      <c r="BA415" s="7"/>
      <c r="BB415" s="35"/>
      <c r="BC415" s="35"/>
      <c r="BD415" s="35"/>
      <c r="BE415" s="34"/>
      <c r="BF415" s="34"/>
      <c r="BG415" s="34"/>
      <c r="BH415" s="34"/>
      <c r="BI415" s="35"/>
      <c r="BJ415" s="35"/>
      <c r="BK415" s="35"/>
      <c r="BL415" s="34"/>
      <c r="BM415" s="34"/>
      <c r="BN415" s="34"/>
      <c r="BO415" s="34"/>
      <c r="BP415" s="34"/>
      <c r="BQ415" s="11"/>
      <c r="BR415" s="34"/>
      <c r="BS415" s="11"/>
      <c r="BT415" s="14"/>
      <c r="BU415" s="88"/>
      <c r="BV415" s="14"/>
      <c r="BW415" s="14"/>
      <c r="BX415" s="14"/>
      <c r="BY415" s="14"/>
      <c r="BZ415" s="14"/>
      <c r="CA415" s="14"/>
      <c r="CB415" s="31"/>
      <c r="CC415" s="31"/>
      <c r="CD415" s="141"/>
      <c r="CE415" s="190"/>
      <c r="CG415" s="141"/>
      <c r="CI415" s="6"/>
      <c r="CJ415" s="21">
        <f>IF(BS422&lt;&gt;0,IF(AG422=0,BA422,0),0)</f>
        <v>0</v>
      </c>
      <c r="CK415" s="2">
        <f>IF(BS422&lt;&gt;0,IF(AG422&lt;&gt;BA422,1,0),0)</f>
        <v>0</v>
      </c>
      <c r="CN415" s="34"/>
      <c r="CO415" s="34"/>
      <c r="CP415" s="119"/>
      <c r="CQ415" s="119"/>
      <c r="CR415" s="23" t="e">
        <f>BB415-'[51]Biểu B.5_2630 NSDP CT'!BA399-'[51]Biểu B.2_2630 KCM'!#REF!</f>
        <v>#REF!</v>
      </c>
    </row>
    <row r="416" spans="1:96" ht="102.45" hidden="1" customHeight="1">
      <c r="A416" s="31"/>
      <c r="B416" s="135" t="s">
        <v>214</v>
      </c>
      <c r="C416" s="31" t="s">
        <v>146</v>
      </c>
      <c r="D416" s="31"/>
      <c r="E416" s="31" t="s">
        <v>215</v>
      </c>
      <c r="F416" s="31" t="s">
        <v>215</v>
      </c>
      <c r="G416" s="31" t="s">
        <v>216</v>
      </c>
      <c r="H416" s="31"/>
      <c r="I416" s="30"/>
      <c r="J416" s="75">
        <v>78800</v>
      </c>
      <c r="K416" s="75">
        <f>J416</f>
        <v>78800</v>
      </c>
      <c r="L416" s="62"/>
      <c r="M416" s="62"/>
      <c r="N416" s="62"/>
      <c r="O416" s="62"/>
      <c r="P416" s="62"/>
      <c r="Q416" s="62"/>
      <c r="R416" s="62"/>
      <c r="S416" s="62"/>
      <c r="T416" s="62"/>
      <c r="U416" s="62"/>
      <c r="V416" s="62"/>
      <c r="W416" s="62"/>
      <c r="X416" s="62"/>
      <c r="Y416" s="62"/>
      <c r="Z416" s="62"/>
      <c r="AA416" s="75">
        <f>AB416</f>
        <v>0</v>
      </c>
      <c r="AB416" s="75">
        <f>BA416</f>
        <v>0</v>
      </c>
      <c r="AC416" s="38"/>
      <c r="AD416" s="38"/>
      <c r="AE416" s="38"/>
      <c r="AF416" s="75"/>
      <c r="AG416" s="75"/>
      <c r="AH416" s="38"/>
      <c r="AI416" s="38"/>
      <c r="AJ416" s="38"/>
      <c r="AK416" s="75">
        <v>0</v>
      </c>
      <c r="AL416" s="75"/>
      <c r="AM416" s="38"/>
      <c r="AN416" s="38"/>
      <c r="AO416" s="38"/>
      <c r="AP416" s="75">
        <v>0</v>
      </c>
      <c r="AQ416" s="75"/>
      <c r="AR416" s="38"/>
      <c r="AS416" s="38"/>
      <c r="AT416" s="38"/>
      <c r="AU416" s="75">
        <v>0</v>
      </c>
      <c r="AV416" s="75"/>
      <c r="AW416" s="38"/>
      <c r="AX416" s="38"/>
      <c r="AY416" s="38"/>
      <c r="AZ416" s="75">
        <f>BA416</f>
        <v>0</v>
      </c>
      <c r="BA416" s="75"/>
      <c r="BB416" s="38"/>
      <c r="BC416" s="38"/>
      <c r="BD416" s="38"/>
      <c r="BE416" s="38"/>
      <c r="BF416" s="38"/>
      <c r="BG416" s="38"/>
      <c r="BH416" s="38"/>
      <c r="BI416" s="38"/>
      <c r="BJ416" s="38"/>
      <c r="BK416" s="38"/>
      <c r="BL416" s="38"/>
      <c r="BM416" s="38"/>
      <c r="BN416" s="38"/>
      <c r="BO416" s="38"/>
      <c r="BP416" s="38"/>
      <c r="BQ416" s="31"/>
      <c r="BR416" s="38"/>
      <c r="BS416" s="31" t="s">
        <v>206</v>
      </c>
      <c r="BT416" s="88" t="s">
        <v>208</v>
      </c>
      <c r="BU416" s="88" t="s">
        <v>208</v>
      </c>
      <c r="BV416" s="88"/>
      <c r="BW416" s="88"/>
      <c r="BX416" s="88"/>
      <c r="BY416" s="88"/>
      <c r="BZ416" s="88"/>
      <c r="CA416" s="88"/>
      <c r="CB416" s="31" t="s">
        <v>209</v>
      </c>
      <c r="CC416" s="31" t="s">
        <v>141</v>
      </c>
      <c r="CD416" s="141">
        <f t="shared" ref="CD416:CD423" si="93">IFERROR(BA416/(K416-(AB416-BA416)-M416)*100,0)</f>
        <v>0</v>
      </c>
      <c r="CE416" s="190" t="s">
        <v>217</v>
      </c>
      <c r="CG416" s="18"/>
      <c r="CI416" s="27"/>
      <c r="CJ416" s="21">
        <f>IF(BS423&lt;&gt;0,IF(AG423=0,BA423,0),0)</f>
        <v>0</v>
      </c>
      <c r="CK416" s="2">
        <f>IF(BS423&lt;&gt;0,IF(AG423&lt;&gt;BA423,1,0),0)</f>
        <v>0</v>
      </c>
      <c r="CN416" s="38"/>
      <c r="CO416" s="38"/>
      <c r="CP416" s="39"/>
      <c r="CQ416" s="39"/>
      <c r="CR416" s="23" t="e">
        <f>BB416-'[51]Biểu B.5_2630 NSDP CT'!BA400-'[51]Biểu B.2_2630 KCM'!#REF!</f>
        <v>#REF!</v>
      </c>
    </row>
    <row r="417" spans="1:96" s="4" customFormat="1" ht="130.94999999999999" hidden="1" customHeight="1">
      <c r="A417" s="31"/>
      <c r="B417" s="135" t="s">
        <v>218</v>
      </c>
      <c r="C417" s="31" t="s">
        <v>146</v>
      </c>
      <c r="D417" s="31"/>
      <c r="E417" s="31" t="s">
        <v>219</v>
      </c>
      <c r="F417" s="31" t="s">
        <v>219</v>
      </c>
      <c r="G417" s="31"/>
      <c r="H417" s="31"/>
      <c r="I417" s="30"/>
      <c r="J417" s="75">
        <v>8900</v>
      </c>
      <c r="K417" s="75">
        <v>8900</v>
      </c>
      <c r="L417" s="62"/>
      <c r="M417" s="62"/>
      <c r="N417" s="62"/>
      <c r="O417" s="62"/>
      <c r="P417" s="62"/>
      <c r="Q417" s="62"/>
      <c r="R417" s="62"/>
      <c r="S417" s="62"/>
      <c r="T417" s="62"/>
      <c r="U417" s="62"/>
      <c r="V417" s="62"/>
      <c r="W417" s="62"/>
      <c r="X417" s="62"/>
      <c r="Y417" s="62"/>
      <c r="Z417" s="62"/>
      <c r="AA417" s="75">
        <f>AB417</f>
        <v>0</v>
      </c>
      <c r="AB417" s="75">
        <f>BA417</f>
        <v>0</v>
      </c>
      <c r="AC417" s="38"/>
      <c r="AD417" s="38"/>
      <c r="AE417" s="38"/>
      <c r="AF417" s="75"/>
      <c r="AG417" s="75"/>
      <c r="AH417" s="38"/>
      <c r="AI417" s="38"/>
      <c r="AJ417" s="38"/>
      <c r="AK417" s="75"/>
      <c r="AL417" s="75"/>
      <c r="AM417" s="38"/>
      <c r="AN417" s="38"/>
      <c r="AO417" s="38"/>
      <c r="AP417" s="75"/>
      <c r="AQ417" s="75"/>
      <c r="AR417" s="38"/>
      <c r="AS417" s="38"/>
      <c r="AT417" s="38"/>
      <c r="AU417" s="75"/>
      <c r="AV417" s="75"/>
      <c r="AW417" s="38"/>
      <c r="AX417" s="38"/>
      <c r="AY417" s="38"/>
      <c r="AZ417" s="75"/>
      <c r="BA417" s="75"/>
      <c r="BB417" s="38"/>
      <c r="BC417" s="38"/>
      <c r="BD417" s="38"/>
      <c r="BE417" s="38"/>
      <c r="BF417" s="38"/>
      <c r="BG417" s="38"/>
      <c r="BH417" s="38"/>
      <c r="BI417" s="38"/>
      <c r="BJ417" s="38"/>
      <c r="BK417" s="38"/>
      <c r="BL417" s="38"/>
      <c r="BM417" s="38"/>
      <c r="BN417" s="38"/>
      <c r="BO417" s="38"/>
      <c r="BP417" s="38"/>
      <c r="BQ417" s="31"/>
      <c r="BR417" s="38"/>
      <c r="BS417" s="31" t="s">
        <v>206</v>
      </c>
      <c r="BT417" s="88" t="s">
        <v>208</v>
      </c>
      <c r="BU417" s="88" t="s">
        <v>208</v>
      </c>
      <c r="BV417" s="88"/>
      <c r="BW417" s="88"/>
      <c r="BX417" s="88"/>
      <c r="BY417" s="88"/>
      <c r="BZ417" s="88"/>
      <c r="CA417" s="88"/>
      <c r="CB417" s="31" t="s">
        <v>209</v>
      </c>
      <c r="CC417" s="31" t="s">
        <v>141</v>
      </c>
      <c r="CD417" s="141">
        <f t="shared" si="93"/>
        <v>0</v>
      </c>
      <c r="CE417" s="190" t="s">
        <v>220</v>
      </c>
      <c r="CG417" s="21"/>
      <c r="CI417" s="27"/>
      <c r="CJ417" s="21"/>
      <c r="CK417" s="2"/>
      <c r="CN417" s="38"/>
      <c r="CO417" s="38"/>
      <c r="CP417" s="39"/>
      <c r="CQ417" s="39"/>
      <c r="CR417" s="23" t="e">
        <f>BB417-'[51]Biểu B.5_2630 NSDP CT'!BA401-'[51]Biểu B.2_2630 KCM'!#REF!</f>
        <v>#REF!</v>
      </c>
    </row>
    <row r="418" spans="1:96" ht="123.75" hidden="1" customHeight="1">
      <c r="A418" s="31"/>
      <c r="B418" s="135" t="s">
        <v>221</v>
      </c>
      <c r="C418" s="31" t="s">
        <v>146</v>
      </c>
      <c r="D418" s="31"/>
      <c r="E418" s="31" t="s">
        <v>222</v>
      </c>
      <c r="F418" s="31" t="s">
        <v>222</v>
      </c>
      <c r="G418" s="31"/>
      <c r="H418" s="31"/>
      <c r="I418" s="30"/>
      <c r="J418" s="75">
        <v>4500</v>
      </c>
      <c r="K418" s="75">
        <f>J418</f>
        <v>4500</v>
      </c>
      <c r="L418" s="62"/>
      <c r="M418" s="62"/>
      <c r="N418" s="62"/>
      <c r="O418" s="62"/>
      <c r="P418" s="62"/>
      <c r="Q418" s="62"/>
      <c r="R418" s="62"/>
      <c r="S418" s="62"/>
      <c r="T418" s="62"/>
      <c r="U418" s="62"/>
      <c r="V418" s="62"/>
      <c r="W418" s="62"/>
      <c r="X418" s="62"/>
      <c r="Y418" s="62"/>
      <c r="Z418" s="62"/>
      <c r="AA418" s="75"/>
      <c r="AB418" s="75"/>
      <c r="AC418" s="38"/>
      <c r="AD418" s="38"/>
      <c r="AE418" s="38"/>
      <c r="AF418" s="75"/>
      <c r="AG418" s="75"/>
      <c r="AH418" s="38"/>
      <c r="AI418" s="38"/>
      <c r="AJ418" s="38"/>
      <c r="AK418" s="75"/>
      <c r="AL418" s="75"/>
      <c r="AM418" s="38"/>
      <c r="AN418" s="38"/>
      <c r="AO418" s="38"/>
      <c r="AP418" s="75"/>
      <c r="AQ418" s="75"/>
      <c r="AR418" s="38"/>
      <c r="AS418" s="38"/>
      <c r="AT418" s="38"/>
      <c r="AU418" s="75"/>
      <c r="AV418" s="75"/>
      <c r="AW418" s="38"/>
      <c r="AX418" s="38"/>
      <c r="AY418" s="38"/>
      <c r="AZ418" s="75"/>
      <c r="BA418" s="75"/>
      <c r="BB418" s="38"/>
      <c r="BC418" s="38"/>
      <c r="BD418" s="38"/>
      <c r="BE418" s="38"/>
      <c r="BF418" s="38"/>
      <c r="BG418" s="38"/>
      <c r="BH418" s="38"/>
      <c r="BI418" s="38"/>
      <c r="BJ418" s="38"/>
      <c r="BK418" s="38"/>
      <c r="BL418" s="38"/>
      <c r="BM418" s="38"/>
      <c r="BN418" s="38"/>
      <c r="BO418" s="38"/>
      <c r="BP418" s="38"/>
      <c r="BQ418" s="31"/>
      <c r="BR418" s="38"/>
      <c r="BS418" s="31" t="s">
        <v>206</v>
      </c>
      <c r="BT418" s="88" t="s">
        <v>208</v>
      </c>
      <c r="BU418" s="88" t="s">
        <v>208</v>
      </c>
      <c r="BV418" s="88"/>
      <c r="BW418" s="88"/>
      <c r="BX418" s="88"/>
      <c r="BY418" s="88"/>
      <c r="BZ418" s="88"/>
      <c r="CA418" s="88"/>
      <c r="CB418" s="31" t="s">
        <v>209</v>
      </c>
      <c r="CC418" s="31" t="s">
        <v>141</v>
      </c>
      <c r="CD418" s="141">
        <f t="shared" si="93"/>
        <v>0</v>
      </c>
      <c r="CE418" s="190" t="s">
        <v>220</v>
      </c>
      <c r="CG418" s="21"/>
      <c r="CI418" s="27"/>
      <c r="CJ418" s="21"/>
      <c r="CN418" s="38"/>
      <c r="CO418" s="38"/>
      <c r="CP418" s="39"/>
      <c r="CQ418" s="39"/>
      <c r="CR418" s="23" t="e">
        <f>BB418-'[51]Biểu B.5_2630 NSDP CT'!BA402-'[51]Biểu B.2_2630 KCM'!#REF!</f>
        <v>#REF!</v>
      </c>
    </row>
    <row r="419" spans="1:96" s="4" customFormat="1" ht="136.5" hidden="1" customHeight="1">
      <c r="A419" s="31"/>
      <c r="B419" s="135" t="s">
        <v>223</v>
      </c>
      <c r="C419" s="31" t="s">
        <v>146</v>
      </c>
      <c r="D419" s="31"/>
      <c r="E419" s="31" t="s">
        <v>53</v>
      </c>
      <c r="F419" s="31" t="s">
        <v>53</v>
      </c>
      <c r="G419" s="31"/>
      <c r="H419" s="31"/>
      <c r="I419" s="30"/>
      <c r="J419" s="75">
        <v>5200</v>
      </c>
      <c r="K419" s="75">
        <f>J419</f>
        <v>5200</v>
      </c>
      <c r="L419" s="62"/>
      <c r="M419" s="62"/>
      <c r="N419" s="62"/>
      <c r="O419" s="62"/>
      <c r="P419" s="62"/>
      <c r="Q419" s="62"/>
      <c r="R419" s="62"/>
      <c r="S419" s="62"/>
      <c r="T419" s="62"/>
      <c r="U419" s="62"/>
      <c r="V419" s="62"/>
      <c r="W419" s="62"/>
      <c r="X419" s="62"/>
      <c r="Y419" s="62"/>
      <c r="Z419" s="62"/>
      <c r="AA419" s="75"/>
      <c r="AB419" s="75"/>
      <c r="AC419" s="38"/>
      <c r="AD419" s="38"/>
      <c r="AE419" s="38"/>
      <c r="AF419" s="75"/>
      <c r="AG419" s="75"/>
      <c r="AH419" s="38"/>
      <c r="AI419" s="38"/>
      <c r="AJ419" s="38"/>
      <c r="AK419" s="75"/>
      <c r="AL419" s="75"/>
      <c r="AM419" s="38"/>
      <c r="AN419" s="38"/>
      <c r="AO419" s="38"/>
      <c r="AP419" s="75"/>
      <c r="AQ419" s="75"/>
      <c r="AR419" s="38"/>
      <c r="AS419" s="38"/>
      <c r="AT419" s="38"/>
      <c r="AU419" s="75"/>
      <c r="AV419" s="75"/>
      <c r="AW419" s="38"/>
      <c r="AX419" s="38"/>
      <c r="AY419" s="38"/>
      <c r="AZ419" s="75"/>
      <c r="BA419" s="75"/>
      <c r="BB419" s="38"/>
      <c r="BC419" s="38"/>
      <c r="BD419" s="38"/>
      <c r="BE419" s="38"/>
      <c r="BF419" s="38"/>
      <c r="BG419" s="38"/>
      <c r="BH419" s="38"/>
      <c r="BI419" s="38"/>
      <c r="BJ419" s="38"/>
      <c r="BK419" s="38"/>
      <c r="BL419" s="38"/>
      <c r="BM419" s="38"/>
      <c r="BN419" s="38"/>
      <c r="BO419" s="38"/>
      <c r="BP419" s="38"/>
      <c r="BQ419" s="31"/>
      <c r="BR419" s="38"/>
      <c r="BS419" s="31" t="s">
        <v>206</v>
      </c>
      <c r="BT419" s="88" t="s">
        <v>208</v>
      </c>
      <c r="BU419" s="88" t="s">
        <v>208</v>
      </c>
      <c r="BV419" s="88"/>
      <c r="BW419" s="88"/>
      <c r="BX419" s="88"/>
      <c r="BY419" s="88"/>
      <c r="BZ419" s="88"/>
      <c r="CA419" s="88"/>
      <c r="CB419" s="31" t="s">
        <v>209</v>
      </c>
      <c r="CC419" s="31" t="s">
        <v>141</v>
      </c>
      <c r="CD419" s="141">
        <f t="shared" si="93"/>
        <v>0</v>
      </c>
      <c r="CE419" s="190" t="s">
        <v>220</v>
      </c>
      <c r="CG419" s="21"/>
      <c r="CI419" s="27"/>
      <c r="CJ419" s="21"/>
      <c r="CK419" s="2"/>
      <c r="CN419" s="38"/>
      <c r="CO419" s="38"/>
      <c r="CP419" s="39"/>
      <c r="CQ419" s="39"/>
      <c r="CR419" s="23" t="e">
        <f>BB419-'[51]Biểu B.5_2630 NSDP CT'!BA403-'[51]Biểu B.2_2630 KCM'!#REF!</f>
        <v>#REF!</v>
      </c>
    </row>
    <row r="420" spans="1:96" ht="143.69999999999999" hidden="1" customHeight="1">
      <c r="A420" s="31"/>
      <c r="B420" s="135" t="s">
        <v>224</v>
      </c>
      <c r="C420" s="31" t="s">
        <v>146</v>
      </c>
      <c r="D420" s="31"/>
      <c r="E420" s="31" t="s">
        <v>225</v>
      </c>
      <c r="F420" s="31" t="s">
        <v>225</v>
      </c>
      <c r="G420" s="31"/>
      <c r="H420" s="31"/>
      <c r="I420" s="30"/>
      <c r="J420" s="75">
        <v>3700</v>
      </c>
      <c r="K420" s="75">
        <f>J420</f>
        <v>3700</v>
      </c>
      <c r="L420" s="62"/>
      <c r="M420" s="62"/>
      <c r="N420" s="62"/>
      <c r="O420" s="62"/>
      <c r="P420" s="62"/>
      <c r="Q420" s="62"/>
      <c r="R420" s="62"/>
      <c r="S420" s="62"/>
      <c r="T420" s="62"/>
      <c r="U420" s="62"/>
      <c r="V420" s="62"/>
      <c r="W420" s="62"/>
      <c r="X420" s="62"/>
      <c r="Y420" s="62"/>
      <c r="Z420" s="62"/>
      <c r="AA420" s="75"/>
      <c r="AB420" s="75"/>
      <c r="AC420" s="38"/>
      <c r="AD420" s="38"/>
      <c r="AE420" s="38"/>
      <c r="AF420" s="75"/>
      <c r="AG420" s="75"/>
      <c r="AH420" s="38"/>
      <c r="AI420" s="38"/>
      <c r="AJ420" s="38"/>
      <c r="AK420" s="75"/>
      <c r="AL420" s="75"/>
      <c r="AM420" s="38"/>
      <c r="AN420" s="38"/>
      <c r="AO420" s="38"/>
      <c r="AP420" s="75"/>
      <c r="AQ420" s="75"/>
      <c r="AR420" s="38"/>
      <c r="AS420" s="38"/>
      <c r="AT420" s="38"/>
      <c r="AU420" s="75"/>
      <c r="AV420" s="75"/>
      <c r="AW420" s="38"/>
      <c r="AX420" s="38"/>
      <c r="AY420" s="38"/>
      <c r="AZ420" s="75"/>
      <c r="BA420" s="75"/>
      <c r="BB420" s="38"/>
      <c r="BC420" s="38"/>
      <c r="BD420" s="38"/>
      <c r="BE420" s="38"/>
      <c r="BF420" s="38"/>
      <c r="BG420" s="38"/>
      <c r="BH420" s="38"/>
      <c r="BI420" s="38"/>
      <c r="BJ420" s="38"/>
      <c r="BK420" s="38"/>
      <c r="BL420" s="38"/>
      <c r="BM420" s="38"/>
      <c r="BN420" s="38"/>
      <c r="BO420" s="38"/>
      <c r="BP420" s="38"/>
      <c r="BQ420" s="31"/>
      <c r="BR420" s="38"/>
      <c r="BS420" s="31" t="s">
        <v>206</v>
      </c>
      <c r="BT420" s="88" t="s">
        <v>208</v>
      </c>
      <c r="BU420" s="88" t="s">
        <v>208</v>
      </c>
      <c r="BV420" s="88"/>
      <c r="BW420" s="88"/>
      <c r="BX420" s="88"/>
      <c r="BY420" s="88"/>
      <c r="BZ420" s="88"/>
      <c r="CA420" s="88"/>
      <c r="CB420" s="31" t="s">
        <v>209</v>
      </c>
      <c r="CC420" s="31" t="s">
        <v>141</v>
      </c>
      <c r="CD420" s="141">
        <f t="shared" si="93"/>
        <v>0</v>
      </c>
      <c r="CE420" s="190" t="s">
        <v>220</v>
      </c>
      <c r="CG420" s="21"/>
      <c r="CJ420" s="21"/>
      <c r="CN420" s="38"/>
      <c r="CO420" s="38"/>
      <c r="CP420" s="39"/>
      <c r="CQ420" s="39"/>
      <c r="CR420" s="23" t="e">
        <f>BB420-'[51]Biểu B.5_2630 NSDP CT'!BA404-'[51]Biểu B.2_2630 KCM'!#REF!</f>
        <v>#REF!</v>
      </c>
    </row>
    <row r="421" spans="1:96" ht="127.5" hidden="1" customHeight="1">
      <c r="A421" s="31"/>
      <c r="B421" s="135" t="s">
        <v>226</v>
      </c>
      <c r="C421" s="31" t="s">
        <v>146</v>
      </c>
      <c r="D421" s="31"/>
      <c r="E421" s="31" t="s">
        <v>227</v>
      </c>
      <c r="F421" s="31" t="s">
        <v>227</v>
      </c>
      <c r="G421" s="31"/>
      <c r="H421" s="31"/>
      <c r="I421" s="30"/>
      <c r="J421" s="75"/>
      <c r="K421" s="75"/>
      <c r="L421" s="62"/>
      <c r="M421" s="62"/>
      <c r="N421" s="62"/>
      <c r="O421" s="62"/>
      <c r="P421" s="62"/>
      <c r="Q421" s="62"/>
      <c r="R421" s="62"/>
      <c r="S421" s="62"/>
      <c r="T421" s="62"/>
      <c r="U421" s="62"/>
      <c r="V421" s="62"/>
      <c r="W421" s="62"/>
      <c r="X421" s="62"/>
      <c r="Y421" s="62"/>
      <c r="Z421" s="62"/>
      <c r="AA421" s="75"/>
      <c r="AB421" s="75"/>
      <c r="AC421" s="38"/>
      <c r="AD421" s="38"/>
      <c r="AE421" s="38"/>
      <c r="AF421" s="75"/>
      <c r="AG421" s="75"/>
      <c r="AH421" s="38"/>
      <c r="AI421" s="38"/>
      <c r="AJ421" s="38"/>
      <c r="AK421" s="75"/>
      <c r="AL421" s="75"/>
      <c r="AM421" s="38"/>
      <c r="AN421" s="38"/>
      <c r="AO421" s="38"/>
      <c r="AP421" s="75"/>
      <c r="AQ421" s="75"/>
      <c r="AR421" s="38"/>
      <c r="AS421" s="38"/>
      <c r="AT421" s="38"/>
      <c r="AU421" s="75"/>
      <c r="AV421" s="75"/>
      <c r="AW421" s="38"/>
      <c r="AX421" s="38"/>
      <c r="AY421" s="38"/>
      <c r="AZ421" s="75"/>
      <c r="BA421" s="75"/>
      <c r="BB421" s="38"/>
      <c r="BC421" s="38"/>
      <c r="BD421" s="38"/>
      <c r="BE421" s="38"/>
      <c r="BF421" s="38"/>
      <c r="BG421" s="38"/>
      <c r="BH421" s="38"/>
      <c r="BI421" s="38"/>
      <c r="BJ421" s="38"/>
      <c r="BK421" s="38"/>
      <c r="BL421" s="38"/>
      <c r="BM421" s="38"/>
      <c r="BN421" s="38"/>
      <c r="BO421" s="38"/>
      <c r="BP421" s="38"/>
      <c r="BQ421" s="31"/>
      <c r="BR421" s="38"/>
      <c r="BS421" s="31" t="s">
        <v>206</v>
      </c>
      <c r="BT421" s="88" t="s">
        <v>208</v>
      </c>
      <c r="BU421" s="88" t="s">
        <v>208</v>
      </c>
      <c r="BV421" s="88"/>
      <c r="BW421" s="88"/>
      <c r="BX421" s="88"/>
      <c r="BY421" s="88"/>
      <c r="BZ421" s="88"/>
      <c r="CA421" s="88"/>
      <c r="CB421" s="31" t="s">
        <v>209</v>
      </c>
      <c r="CC421" s="31" t="s">
        <v>141</v>
      </c>
      <c r="CD421" s="141">
        <f t="shared" si="93"/>
        <v>0</v>
      </c>
      <c r="CE421" s="190" t="s">
        <v>228</v>
      </c>
      <c r="CG421" s="21"/>
      <c r="CJ421" s="21"/>
      <c r="CN421" s="38"/>
      <c r="CO421" s="38"/>
      <c r="CP421" s="39"/>
      <c r="CQ421" s="39"/>
      <c r="CR421" s="23" t="e">
        <f>BB421-'[51]Biểu B.5_2630 NSDP CT'!BA405-'[51]Biểu B.2_2630 KCM'!#REF!</f>
        <v>#REF!</v>
      </c>
    </row>
    <row r="422" spans="1:96" ht="144.75" hidden="1" customHeight="1">
      <c r="A422" s="31"/>
      <c r="B422" s="135" t="s">
        <v>229</v>
      </c>
      <c r="C422" s="31" t="s">
        <v>146</v>
      </c>
      <c r="D422" s="31"/>
      <c r="E422" s="31" t="s">
        <v>215</v>
      </c>
      <c r="F422" s="31" t="s">
        <v>215</v>
      </c>
      <c r="G422" s="31"/>
      <c r="H422" s="31"/>
      <c r="I422" s="30"/>
      <c r="J422" s="75"/>
      <c r="K422" s="75"/>
      <c r="L422" s="62"/>
      <c r="M422" s="62"/>
      <c r="N422" s="62"/>
      <c r="O422" s="62"/>
      <c r="P422" s="62"/>
      <c r="Q422" s="62"/>
      <c r="R422" s="62"/>
      <c r="S422" s="62"/>
      <c r="T422" s="62"/>
      <c r="U422" s="62"/>
      <c r="V422" s="62"/>
      <c r="W422" s="62"/>
      <c r="X422" s="62"/>
      <c r="Y422" s="62"/>
      <c r="Z422" s="62"/>
      <c r="AA422" s="75"/>
      <c r="AB422" s="75"/>
      <c r="AC422" s="38"/>
      <c r="AD422" s="38"/>
      <c r="AE422" s="38"/>
      <c r="AF422" s="75"/>
      <c r="AG422" s="75"/>
      <c r="AH422" s="38"/>
      <c r="AI422" s="38"/>
      <c r="AJ422" s="38"/>
      <c r="AK422" s="75"/>
      <c r="AL422" s="75"/>
      <c r="AM422" s="38"/>
      <c r="AN422" s="38"/>
      <c r="AO422" s="38"/>
      <c r="AP422" s="75"/>
      <c r="AQ422" s="75"/>
      <c r="AR422" s="38"/>
      <c r="AS422" s="38"/>
      <c r="AT422" s="38"/>
      <c r="AU422" s="75"/>
      <c r="AV422" s="75"/>
      <c r="AW422" s="38"/>
      <c r="AX422" s="38"/>
      <c r="AY422" s="38"/>
      <c r="AZ422" s="75"/>
      <c r="BA422" s="75"/>
      <c r="BB422" s="38"/>
      <c r="BC422" s="38"/>
      <c r="BD422" s="38"/>
      <c r="BE422" s="38"/>
      <c r="BF422" s="38"/>
      <c r="BG422" s="38"/>
      <c r="BH422" s="38"/>
      <c r="BI422" s="38"/>
      <c r="BJ422" s="38"/>
      <c r="BK422" s="38"/>
      <c r="BL422" s="38"/>
      <c r="BM422" s="38"/>
      <c r="BN422" s="38"/>
      <c r="BO422" s="38"/>
      <c r="BP422" s="38"/>
      <c r="BQ422" s="31"/>
      <c r="BR422" s="38"/>
      <c r="BS422" s="31" t="s">
        <v>206</v>
      </c>
      <c r="BT422" s="88" t="s">
        <v>208</v>
      </c>
      <c r="BU422" s="88" t="s">
        <v>208</v>
      </c>
      <c r="BV422" s="88"/>
      <c r="BW422" s="88"/>
      <c r="BX422" s="88"/>
      <c r="BY422" s="88"/>
      <c r="BZ422" s="88"/>
      <c r="CA422" s="88"/>
      <c r="CB422" s="31" t="s">
        <v>209</v>
      </c>
      <c r="CC422" s="31" t="s">
        <v>141</v>
      </c>
      <c r="CD422" s="141">
        <f t="shared" si="93"/>
        <v>0</v>
      </c>
      <c r="CE422" s="190" t="s">
        <v>228</v>
      </c>
      <c r="CG422" s="21"/>
      <c r="CJ422" s="21"/>
      <c r="CN422" s="38"/>
      <c r="CO422" s="38"/>
      <c r="CP422" s="39"/>
      <c r="CQ422" s="39"/>
      <c r="CR422" s="23" t="e">
        <f>BB422-'[51]Biểu B.5_2630 NSDP CT'!BA406-'[51]Biểu B.2_2630 KCM'!#REF!</f>
        <v>#REF!</v>
      </c>
    </row>
    <row r="423" spans="1:96" hidden="1">
      <c r="A423" s="29"/>
      <c r="B423" s="37" t="s">
        <v>185</v>
      </c>
      <c r="C423" s="24"/>
      <c r="D423" s="30">
        <v>1</v>
      </c>
      <c r="E423" s="30">
        <v>0</v>
      </c>
      <c r="F423" s="30">
        <f>A429</f>
        <v>0</v>
      </c>
      <c r="G423" s="16"/>
      <c r="H423" s="30"/>
      <c r="I423" s="11"/>
      <c r="J423" s="38">
        <f>SUM(J424:J429)</f>
        <v>0</v>
      </c>
      <c r="K423" s="38">
        <f>SUM(K424:K429)</f>
        <v>0</v>
      </c>
      <c r="L423" s="38">
        <f t="shared" ref="L423:AO423" si="94">SUM(L424:L429)</f>
        <v>0</v>
      </c>
      <c r="M423" s="38">
        <f t="shared" si="94"/>
        <v>0</v>
      </c>
      <c r="N423" s="38">
        <f t="shared" si="94"/>
        <v>0</v>
      </c>
      <c r="O423" s="38">
        <f t="shared" si="94"/>
        <v>0</v>
      </c>
      <c r="P423" s="38">
        <f t="shared" si="94"/>
        <v>0</v>
      </c>
      <c r="Q423" s="38">
        <f t="shared" si="94"/>
        <v>0</v>
      </c>
      <c r="R423" s="38">
        <f t="shared" si="94"/>
        <v>0</v>
      </c>
      <c r="S423" s="38">
        <f t="shared" si="94"/>
        <v>0</v>
      </c>
      <c r="T423" s="38">
        <f t="shared" si="94"/>
        <v>0</v>
      </c>
      <c r="U423" s="38">
        <f t="shared" si="94"/>
        <v>0</v>
      </c>
      <c r="V423" s="38">
        <f t="shared" si="94"/>
        <v>0</v>
      </c>
      <c r="W423" s="38">
        <f t="shared" si="94"/>
        <v>0</v>
      </c>
      <c r="X423" s="38">
        <f t="shared" si="94"/>
        <v>0</v>
      </c>
      <c r="Y423" s="38">
        <f t="shared" si="94"/>
        <v>0</v>
      </c>
      <c r="Z423" s="38">
        <f t="shared" si="94"/>
        <v>0</v>
      </c>
      <c r="AA423" s="38">
        <f t="shared" si="94"/>
        <v>0</v>
      </c>
      <c r="AB423" s="38">
        <f t="shared" si="94"/>
        <v>0</v>
      </c>
      <c r="AC423" s="38">
        <f t="shared" si="94"/>
        <v>0</v>
      </c>
      <c r="AD423" s="38">
        <f t="shared" si="94"/>
        <v>0</v>
      </c>
      <c r="AE423" s="38">
        <f t="shared" si="94"/>
        <v>0</v>
      </c>
      <c r="AF423" s="38">
        <f t="shared" si="94"/>
        <v>0</v>
      </c>
      <c r="AG423" s="38">
        <f t="shared" si="94"/>
        <v>0</v>
      </c>
      <c r="AH423" s="38">
        <f t="shared" si="94"/>
        <v>0</v>
      </c>
      <c r="AI423" s="38">
        <f t="shared" si="94"/>
        <v>0</v>
      </c>
      <c r="AJ423" s="38">
        <f t="shared" si="94"/>
        <v>0</v>
      </c>
      <c r="AK423" s="38">
        <v>0</v>
      </c>
      <c r="AL423" s="38">
        <v>0</v>
      </c>
      <c r="AM423" s="38">
        <v>0</v>
      </c>
      <c r="AN423" s="38">
        <v>0</v>
      </c>
      <c r="AO423" s="38">
        <f t="shared" si="94"/>
        <v>0</v>
      </c>
      <c r="AP423" s="38">
        <v>0</v>
      </c>
      <c r="AQ423" s="38">
        <v>0</v>
      </c>
      <c r="AR423" s="38">
        <v>0</v>
      </c>
      <c r="AS423" s="38">
        <v>0</v>
      </c>
      <c r="AT423" s="38"/>
      <c r="AU423" s="38">
        <v>0</v>
      </c>
      <c r="AV423" s="38">
        <v>0</v>
      </c>
      <c r="AW423" s="38">
        <v>0</v>
      </c>
      <c r="AX423" s="38">
        <v>0</v>
      </c>
      <c r="AY423" s="38">
        <f t="shared" ref="AY423:BR423" si="95">SUM(AY424:AY429)</f>
        <v>0</v>
      </c>
      <c r="AZ423" s="38">
        <f t="shared" si="95"/>
        <v>0</v>
      </c>
      <c r="BA423" s="38">
        <f t="shared" si="95"/>
        <v>0</v>
      </c>
      <c r="BB423" s="38">
        <f t="shared" si="95"/>
        <v>0</v>
      </c>
      <c r="BC423" s="38">
        <f t="shared" si="95"/>
        <v>0</v>
      </c>
      <c r="BD423" s="38">
        <f t="shared" si="95"/>
        <v>0</v>
      </c>
      <c r="BE423" s="38">
        <f t="shared" si="95"/>
        <v>0</v>
      </c>
      <c r="BF423" s="38">
        <f t="shared" si="95"/>
        <v>0</v>
      </c>
      <c r="BG423" s="38">
        <f t="shared" si="95"/>
        <v>0</v>
      </c>
      <c r="BH423" s="38">
        <f t="shared" si="95"/>
        <v>0</v>
      </c>
      <c r="BI423" s="38"/>
      <c r="BJ423" s="38"/>
      <c r="BK423" s="38"/>
      <c r="BL423" s="38">
        <f t="shared" ref="BL423" si="96">SUM(BL424:BL429)</f>
        <v>0</v>
      </c>
      <c r="BM423" s="38">
        <f t="shared" si="95"/>
        <v>0</v>
      </c>
      <c r="BN423" s="38">
        <f t="shared" si="95"/>
        <v>0</v>
      </c>
      <c r="BO423" s="38">
        <f t="shared" si="95"/>
        <v>0</v>
      </c>
      <c r="BP423" s="38">
        <f t="shared" si="95"/>
        <v>0</v>
      </c>
      <c r="BQ423" s="11"/>
      <c r="BR423" s="38">
        <f t="shared" si="95"/>
        <v>0</v>
      </c>
      <c r="BS423" s="11"/>
      <c r="BT423" s="14"/>
      <c r="BU423" s="11"/>
      <c r="BV423" s="14"/>
      <c r="BW423" s="14"/>
      <c r="BX423" s="14"/>
      <c r="BY423" s="14"/>
      <c r="BZ423" s="14"/>
      <c r="CA423" s="14"/>
      <c r="CB423" s="11"/>
      <c r="CC423" s="11"/>
      <c r="CD423" s="18">
        <f t="shared" si="93"/>
        <v>0</v>
      </c>
      <c r="CE423" s="168"/>
      <c r="CG423" s="18" t="e">
        <f>#REF!/(N430-(AE430-#REF!))*100</f>
        <v>#REF!</v>
      </c>
      <c r="CH423" s="2" t="s">
        <v>230</v>
      </c>
      <c r="CI423" s="27">
        <v>35000</v>
      </c>
      <c r="CJ423" s="21">
        <f>IF(BS430&lt;&gt;0,IF(AG430=0,BA430,0),0)</f>
        <v>0</v>
      </c>
      <c r="CK423" s="2">
        <f>IF(BS430&lt;&gt;0,IF(AG430&lt;&gt;BA430,1,0),0)</f>
        <v>0</v>
      </c>
      <c r="CN423" s="38">
        <f t="shared" ref="CN423:CO423" si="97">SUM(CN424:CN429)</f>
        <v>0</v>
      </c>
      <c r="CO423" s="38">
        <f t="shared" si="97"/>
        <v>0</v>
      </c>
      <c r="CP423" s="39">
        <f t="shared" ref="CP423:CQ423" si="98">SUM(CP424:CP429)</f>
        <v>0</v>
      </c>
      <c r="CQ423" s="39">
        <f t="shared" si="98"/>
        <v>0</v>
      </c>
      <c r="CR423" s="23" t="e">
        <f>BB423-'[51]Biểu B.5_2630 NSDP CT'!BA407-'[51]Biểu B.2_2630 KCM'!#REF!</f>
        <v>#REF!</v>
      </c>
    </row>
    <row r="424" spans="1:96" hidden="1">
      <c r="A424" s="177"/>
      <c r="B424" s="32"/>
      <c r="C424" s="11"/>
      <c r="D424" s="11"/>
      <c r="E424" s="11"/>
      <c r="F424" s="11"/>
      <c r="G424" s="11"/>
      <c r="H424" s="11"/>
      <c r="I424" s="11"/>
      <c r="J424" s="7"/>
      <c r="K424" s="7"/>
      <c r="L424" s="7"/>
      <c r="M424" s="7"/>
      <c r="N424" s="7"/>
      <c r="O424" s="7"/>
      <c r="P424" s="7"/>
      <c r="Q424" s="7"/>
      <c r="R424" s="7"/>
      <c r="S424" s="7"/>
      <c r="T424" s="7"/>
      <c r="U424" s="7"/>
      <c r="V424" s="7"/>
      <c r="W424" s="7"/>
      <c r="X424" s="7"/>
      <c r="Y424" s="7"/>
      <c r="Z424" s="7"/>
      <c r="AA424" s="7"/>
      <c r="AB424" s="7"/>
      <c r="AC424" s="7"/>
      <c r="AD424" s="7"/>
      <c r="AE424" s="7"/>
      <c r="AF424" s="34"/>
      <c r="AG424" s="34"/>
      <c r="AH424" s="35"/>
      <c r="AI424" s="35"/>
      <c r="AJ424" s="35"/>
      <c r="AK424" s="34"/>
      <c r="AL424" s="34"/>
      <c r="AM424" s="35"/>
      <c r="AN424" s="35"/>
      <c r="AO424" s="35"/>
      <c r="AP424" s="34"/>
      <c r="AQ424" s="34"/>
      <c r="AR424" s="35"/>
      <c r="AS424" s="35"/>
      <c r="AT424" s="35"/>
      <c r="AU424" s="34"/>
      <c r="AV424" s="34"/>
      <c r="AW424" s="35"/>
      <c r="AX424" s="35"/>
      <c r="AY424" s="35"/>
      <c r="AZ424" s="34"/>
      <c r="BA424" s="34"/>
      <c r="BB424" s="35"/>
      <c r="BC424" s="35"/>
      <c r="BD424" s="35"/>
      <c r="BE424" s="35"/>
      <c r="BF424" s="35"/>
      <c r="BG424" s="35"/>
      <c r="BH424" s="35"/>
      <c r="BI424" s="35"/>
      <c r="BJ424" s="35"/>
      <c r="BK424" s="35"/>
      <c r="BL424" s="35"/>
      <c r="BM424" s="35"/>
      <c r="BN424" s="35"/>
      <c r="BO424" s="35"/>
      <c r="BP424" s="35"/>
      <c r="BQ424" s="11"/>
      <c r="BR424" s="35"/>
      <c r="BS424" s="11"/>
      <c r="BT424" s="14"/>
      <c r="BU424" s="11"/>
      <c r="BV424" s="14"/>
      <c r="BW424" s="14"/>
      <c r="BX424" s="14"/>
      <c r="BY424" s="14"/>
      <c r="BZ424" s="14"/>
      <c r="CA424" s="14"/>
      <c r="CB424" s="11"/>
      <c r="CC424" s="11"/>
      <c r="CD424" s="21"/>
      <c r="CE424" s="168"/>
      <c r="CG424" s="18"/>
      <c r="CI424" s="27"/>
      <c r="CJ424" s="21"/>
      <c r="CN424" s="35"/>
      <c r="CO424" s="35"/>
      <c r="CP424" s="36"/>
      <c r="CQ424" s="36"/>
      <c r="CR424" s="23" t="e">
        <f>BB424-'[51]Biểu B.5_2630 NSDP CT'!BA408-'[51]Biểu B.2_2630 KCM'!#REF!</f>
        <v>#REF!</v>
      </c>
    </row>
    <row r="425" spans="1:96" hidden="1">
      <c r="A425" s="177"/>
      <c r="B425" s="32"/>
      <c r="C425" s="24"/>
      <c r="D425" s="11"/>
      <c r="E425" s="11"/>
      <c r="F425" s="11"/>
      <c r="G425" s="11"/>
      <c r="H425" s="11"/>
      <c r="I425" s="11"/>
      <c r="J425" s="7"/>
      <c r="K425" s="7"/>
      <c r="L425" s="7"/>
      <c r="M425" s="7"/>
      <c r="N425" s="7"/>
      <c r="O425" s="7"/>
      <c r="P425" s="7"/>
      <c r="Q425" s="7"/>
      <c r="R425" s="7"/>
      <c r="S425" s="7"/>
      <c r="T425" s="7"/>
      <c r="U425" s="7"/>
      <c r="V425" s="7"/>
      <c r="W425" s="7"/>
      <c r="X425" s="7"/>
      <c r="Y425" s="7"/>
      <c r="Z425" s="7"/>
      <c r="AA425" s="7"/>
      <c r="AB425" s="7"/>
      <c r="AC425" s="7"/>
      <c r="AD425" s="7"/>
      <c r="AE425" s="7"/>
      <c r="AF425" s="34"/>
      <c r="AG425" s="34"/>
      <c r="AH425" s="35"/>
      <c r="AI425" s="35"/>
      <c r="AJ425" s="35"/>
      <c r="AK425" s="34"/>
      <c r="AL425" s="34"/>
      <c r="AM425" s="35"/>
      <c r="AN425" s="35"/>
      <c r="AO425" s="35"/>
      <c r="AP425" s="34"/>
      <c r="AQ425" s="34"/>
      <c r="AR425" s="35"/>
      <c r="AS425" s="35"/>
      <c r="AT425" s="35"/>
      <c r="AU425" s="34"/>
      <c r="AV425" s="34"/>
      <c r="AW425" s="35"/>
      <c r="AX425" s="35"/>
      <c r="AY425" s="35"/>
      <c r="AZ425" s="34"/>
      <c r="BA425" s="34"/>
      <c r="BB425" s="35"/>
      <c r="BC425" s="35"/>
      <c r="BD425" s="35"/>
      <c r="BE425" s="35"/>
      <c r="BF425" s="35"/>
      <c r="BG425" s="35"/>
      <c r="BH425" s="35"/>
      <c r="BI425" s="35"/>
      <c r="BJ425" s="35"/>
      <c r="BK425" s="35"/>
      <c r="BL425" s="35"/>
      <c r="BM425" s="35"/>
      <c r="BN425" s="35"/>
      <c r="BO425" s="35"/>
      <c r="BP425" s="35"/>
      <c r="BQ425" s="11"/>
      <c r="BR425" s="35"/>
      <c r="BS425" s="11"/>
      <c r="BT425" s="14"/>
      <c r="BU425" s="11"/>
      <c r="BV425" s="14"/>
      <c r="BW425" s="14"/>
      <c r="BX425" s="14"/>
      <c r="BY425" s="14"/>
      <c r="BZ425" s="14"/>
      <c r="CA425" s="14"/>
      <c r="CB425" s="11"/>
      <c r="CC425" s="11"/>
      <c r="CD425" s="21"/>
      <c r="CE425" s="168"/>
      <c r="CG425" s="18"/>
      <c r="CI425" s="27"/>
      <c r="CJ425" s="21"/>
      <c r="CN425" s="35"/>
      <c r="CO425" s="35"/>
      <c r="CP425" s="36"/>
      <c r="CQ425" s="36"/>
      <c r="CR425" s="23" t="e">
        <f>BB425-'[51]Biểu B.5_2630 NSDP CT'!BA409-'[51]Biểu B.2_2630 KCM'!#REF!</f>
        <v>#REF!</v>
      </c>
    </row>
    <row r="426" spans="1:96" s="4" customFormat="1" hidden="1">
      <c r="A426" s="177"/>
      <c r="B426" s="32"/>
      <c r="C426" s="24"/>
      <c r="D426" s="11"/>
      <c r="E426" s="11"/>
      <c r="F426" s="11"/>
      <c r="G426" s="11"/>
      <c r="H426" s="11"/>
      <c r="I426" s="11"/>
      <c r="J426" s="7"/>
      <c r="K426" s="7"/>
      <c r="L426" s="7"/>
      <c r="M426" s="7"/>
      <c r="N426" s="7"/>
      <c r="O426" s="7"/>
      <c r="P426" s="7"/>
      <c r="Q426" s="7"/>
      <c r="R426" s="7"/>
      <c r="S426" s="7"/>
      <c r="T426" s="7"/>
      <c r="U426" s="7"/>
      <c r="V426" s="7"/>
      <c r="W426" s="7"/>
      <c r="X426" s="7"/>
      <c r="Y426" s="7"/>
      <c r="Z426" s="7"/>
      <c r="AA426" s="7"/>
      <c r="AB426" s="7"/>
      <c r="AC426" s="7"/>
      <c r="AD426" s="7"/>
      <c r="AE426" s="7"/>
      <c r="AF426" s="34"/>
      <c r="AG426" s="34"/>
      <c r="AH426" s="35"/>
      <c r="AI426" s="35"/>
      <c r="AJ426" s="35"/>
      <c r="AK426" s="34"/>
      <c r="AL426" s="34"/>
      <c r="AM426" s="35"/>
      <c r="AN426" s="35"/>
      <c r="AO426" s="35"/>
      <c r="AP426" s="34"/>
      <c r="AQ426" s="34"/>
      <c r="AR426" s="35"/>
      <c r="AS426" s="35"/>
      <c r="AT426" s="35"/>
      <c r="AU426" s="34"/>
      <c r="AV426" s="34"/>
      <c r="AW426" s="35"/>
      <c r="AX426" s="35"/>
      <c r="AY426" s="35"/>
      <c r="AZ426" s="34"/>
      <c r="BA426" s="34"/>
      <c r="BB426" s="35"/>
      <c r="BC426" s="35"/>
      <c r="BD426" s="35"/>
      <c r="BE426" s="35"/>
      <c r="BF426" s="35"/>
      <c r="BG426" s="35"/>
      <c r="BH426" s="35"/>
      <c r="BI426" s="35"/>
      <c r="BJ426" s="35"/>
      <c r="BK426" s="35"/>
      <c r="BL426" s="35"/>
      <c r="BM426" s="35"/>
      <c r="BN426" s="35"/>
      <c r="BO426" s="35"/>
      <c r="BP426" s="35"/>
      <c r="BQ426" s="11"/>
      <c r="BR426" s="35"/>
      <c r="BS426" s="11"/>
      <c r="BT426" s="11"/>
      <c r="BU426" s="14"/>
      <c r="BV426" s="14"/>
      <c r="BW426" s="14"/>
      <c r="BX426" s="14"/>
      <c r="BY426" s="14"/>
      <c r="BZ426" s="14"/>
      <c r="CA426" s="14"/>
      <c r="CB426" s="11"/>
      <c r="CC426" s="11"/>
      <c r="CD426" s="21"/>
      <c r="CE426" s="168"/>
      <c r="CG426" s="18" t="e">
        <f>#REF!/(N434-(AE434-#REF!))*100</f>
        <v>#REF!</v>
      </c>
      <c r="CI426" s="27"/>
      <c r="CJ426" s="21">
        <f>IF(BS434&lt;&gt;0,IF(AG434=0,BA434,0),0)</f>
        <v>0</v>
      </c>
      <c r="CK426" s="2">
        <f>IF(BS434&lt;&gt;0,IF(AG434&lt;&gt;BA434,1,0),0)</f>
        <v>0</v>
      </c>
      <c r="CN426" s="35"/>
      <c r="CO426" s="35"/>
      <c r="CP426" s="36"/>
      <c r="CQ426" s="36"/>
      <c r="CR426" s="23" t="e">
        <f>BB426-'[51]Biểu B.5_2630 NSDP CT'!BA410-'[51]Biểu B.2_2630 KCM'!#REF!</f>
        <v>#REF!</v>
      </c>
    </row>
    <row r="427" spans="1:96" s="4" customFormat="1" ht="38.25" hidden="1" customHeight="1">
      <c r="A427" s="177"/>
      <c r="B427" s="32"/>
      <c r="C427" s="24"/>
      <c r="D427" s="11"/>
      <c r="E427" s="11"/>
      <c r="F427" s="11"/>
      <c r="G427" s="11"/>
      <c r="H427" s="11"/>
      <c r="I427" s="11"/>
      <c r="J427" s="7"/>
      <c r="K427" s="7"/>
      <c r="L427" s="7"/>
      <c r="M427" s="7"/>
      <c r="N427" s="7"/>
      <c r="O427" s="7"/>
      <c r="P427" s="7"/>
      <c r="Q427" s="7"/>
      <c r="R427" s="7"/>
      <c r="S427" s="7"/>
      <c r="T427" s="7"/>
      <c r="U427" s="7"/>
      <c r="V427" s="7"/>
      <c r="W427" s="7"/>
      <c r="X427" s="7"/>
      <c r="Y427" s="7"/>
      <c r="Z427" s="7"/>
      <c r="AA427" s="7"/>
      <c r="AB427" s="7"/>
      <c r="AC427" s="7"/>
      <c r="AD427" s="7"/>
      <c r="AE427" s="7"/>
      <c r="AF427" s="34"/>
      <c r="AG427" s="34"/>
      <c r="AH427" s="35"/>
      <c r="AI427" s="35"/>
      <c r="AJ427" s="35"/>
      <c r="AK427" s="34"/>
      <c r="AL427" s="34"/>
      <c r="AM427" s="35"/>
      <c r="AN427" s="35"/>
      <c r="AO427" s="35"/>
      <c r="AP427" s="34"/>
      <c r="AQ427" s="34"/>
      <c r="AR427" s="35"/>
      <c r="AS427" s="35"/>
      <c r="AT427" s="35"/>
      <c r="AU427" s="34"/>
      <c r="AV427" s="34"/>
      <c r="AW427" s="35"/>
      <c r="AX427" s="35"/>
      <c r="AY427" s="35"/>
      <c r="AZ427" s="34"/>
      <c r="BA427" s="34"/>
      <c r="BB427" s="35"/>
      <c r="BC427" s="35"/>
      <c r="BD427" s="35"/>
      <c r="BE427" s="35"/>
      <c r="BF427" s="35"/>
      <c r="BG427" s="35"/>
      <c r="BH427" s="35"/>
      <c r="BI427" s="35"/>
      <c r="BJ427" s="35"/>
      <c r="BK427" s="35"/>
      <c r="BL427" s="35"/>
      <c r="BM427" s="35"/>
      <c r="BN427" s="35"/>
      <c r="BO427" s="35"/>
      <c r="BP427" s="35"/>
      <c r="BQ427" s="11"/>
      <c r="BR427" s="35"/>
      <c r="BS427" s="11"/>
      <c r="BT427" s="191"/>
      <c r="BU427" s="40"/>
      <c r="BV427" s="40"/>
      <c r="BW427" s="14"/>
      <c r="BX427" s="14"/>
      <c r="BY427" s="14"/>
      <c r="BZ427" s="14"/>
      <c r="CA427" s="14"/>
      <c r="CB427" s="11"/>
      <c r="CC427" s="11"/>
      <c r="CD427" s="21"/>
      <c r="CE427" s="168"/>
      <c r="CG427" s="18"/>
      <c r="CI427" s="27"/>
      <c r="CJ427" s="21">
        <f>IF(BS435&lt;&gt;0,IF(AG435=0,BA435,0),0)</f>
        <v>0</v>
      </c>
      <c r="CK427" s="2">
        <f>IF(BS435&lt;&gt;0,IF(AG435&lt;&gt;BA435,1,0),0)</f>
        <v>0</v>
      </c>
      <c r="CN427" s="35"/>
      <c r="CO427" s="35"/>
      <c r="CP427" s="36"/>
      <c r="CQ427" s="36"/>
      <c r="CR427" s="23" t="e">
        <f>BB427-'[51]Biểu B.5_2630 NSDP CT'!BA411-'[51]Biểu B.2_2630 KCM'!#REF!</f>
        <v>#REF!</v>
      </c>
    </row>
    <row r="428" spans="1:96" s="4" customFormat="1" ht="394.5" hidden="1" customHeight="1">
      <c r="A428" s="177"/>
      <c r="B428" s="32"/>
      <c r="C428" s="32"/>
      <c r="D428" s="11"/>
      <c r="E428" s="11"/>
      <c r="F428" s="11"/>
      <c r="G428" s="11"/>
      <c r="H428" s="11"/>
      <c r="I428" s="34"/>
      <c r="J428" s="71"/>
      <c r="K428" s="71"/>
      <c r="L428" s="7"/>
      <c r="M428" s="7"/>
      <c r="N428" s="7"/>
      <c r="O428" s="7"/>
      <c r="P428" s="7"/>
      <c r="Q428" s="71"/>
      <c r="R428" s="71"/>
      <c r="S428" s="7"/>
      <c r="T428" s="7"/>
      <c r="U428" s="7"/>
      <c r="V428" s="7"/>
      <c r="W428" s="7"/>
      <c r="X428" s="7"/>
      <c r="Y428" s="7"/>
      <c r="Z428" s="7"/>
      <c r="AA428" s="71"/>
      <c r="AB428" s="71"/>
      <c r="AC428" s="7"/>
      <c r="AD428" s="7"/>
      <c r="AE428" s="7"/>
      <c r="AF428" s="34"/>
      <c r="AG428" s="34"/>
      <c r="AH428" s="35"/>
      <c r="AI428" s="35"/>
      <c r="AJ428" s="35"/>
      <c r="AK428" s="34"/>
      <c r="AL428" s="34"/>
      <c r="AM428" s="35"/>
      <c r="AN428" s="35"/>
      <c r="AO428" s="35"/>
      <c r="AP428" s="34"/>
      <c r="AQ428" s="34"/>
      <c r="AR428" s="35"/>
      <c r="AS428" s="35"/>
      <c r="AT428" s="35"/>
      <c r="AU428" s="34"/>
      <c r="AV428" s="34"/>
      <c r="AW428" s="35"/>
      <c r="AX428" s="35"/>
      <c r="AY428" s="35"/>
      <c r="AZ428" s="34"/>
      <c r="BA428" s="34"/>
      <c r="BB428" s="35"/>
      <c r="BC428" s="35"/>
      <c r="BD428" s="35"/>
      <c r="BE428" s="35"/>
      <c r="BF428" s="35"/>
      <c r="BG428" s="35"/>
      <c r="BH428" s="35"/>
      <c r="BI428" s="35"/>
      <c r="BJ428" s="35"/>
      <c r="BK428" s="35"/>
      <c r="BL428" s="35"/>
      <c r="BM428" s="35"/>
      <c r="BN428" s="35"/>
      <c r="BO428" s="35"/>
      <c r="BP428" s="35"/>
      <c r="BQ428" s="11"/>
      <c r="BR428" s="35"/>
      <c r="BS428" s="11"/>
      <c r="BT428" s="14"/>
      <c r="BU428" s="14"/>
      <c r="BV428" s="14"/>
      <c r="BW428" s="14"/>
      <c r="BX428" s="14"/>
      <c r="BY428" s="14"/>
      <c r="BZ428" s="14"/>
      <c r="CA428" s="14"/>
      <c r="CB428" s="11"/>
      <c r="CC428" s="11"/>
      <c r="CD428" s="21"/>
      <c r="CE428" s="168"/>
      <c r="CG428" s="21"/>
      <c r="CI428" s="27"/>
      <c r="CJ428" s="21">
        <f>IF(BS442&lt;&gt;0,IF(AG442=0,BA442,0),0)</f>
        <v>0</v>
      </c>
      <c r="CK428" s="2">
        <f>IF(BS442&lt;&gt;0,IF(AG442&lt;&gt;BA442,1,0),0)</f>
        <v>0</v>
      </c>
      <c r="CN428" s="35"/>
      <c r="CO428" s="35"/>
      <c r="CP428" s="36"/>
      <c r="CQ428" s="36"/>
      <c r="CR428" s="23" t="e">
        <f>BB428-'[51]Biểu B.5_2630 NSDP CT'!BA412-'[51]Biểu B.2_2630 KCM'!#REF!</f>
        <v>#REF!</v>
      </c>
    </row>
    <row r="429" spans="1:96" s="4" customFormat="1" hidden="1">
      <c r="A429" s="177"/>
      <c r="B429" s="32"/>
      <c r="C429" s="32"/>
      <c r="D429" s="11"/>
      <c r="E429" s="11"/>
      <c r="F429" s="11"/>
      <c r="G429" s="11"/>
      <c r="H429" s="11"/>
      <c r="I429" s="34"/>
      <c r="J429" s="71"/>
      <c r="K429" s="71"/>
      <c r="L429" s="7"/>
      <c r="M429" s="7"/>
      <c r="N429" s="7"/>
      <c r="O429" s="7"/>
      <c r="P429" s="7"/>
      <c r="Q429" s="71"/>
      <c r="R429" s="71"/>
      <c r="S429" s="7"/>
      <c r="T429" s="7"/>
      <c r="U429" s="7"/>
      <c r="V429" s="7"/>
      <c r="W429" s="7"/>
      <c r="X429" s="7"/>
      <c r="Y429" s="7"/>
      <c r="Z429" s="7"/>
      <c r="AA429" s="71"/>
      <c r="AB429" s="71"/>
      <c r="AC429" s="7"/>
      <c r="AD429" s="7"/>
      <c r="AE429" s="7"/>
      <c r="AF429" s="34"/>
      <c r="AG429" s="34"/>
      <c r="AH429" s="35"/>
      <c r="AI429" s="35"/>
      <c r="AJ429" s="35"/>
      <c r="AK429" s="34"/>
      <c r="AL429" s="34"/>
      <c r="AM429" s="35"/>
      <c r="AN429" s="35"/>
      <c r="AO429" s="35"/>
      <c r="AP429" s="34"/>
      <c r="AQ429" s="34"/>
      <c r="AR429" s="35"/>
      <c r="AS429" s="35"/>
      <c r="AT429" s="35"/>
      <c r="AU429" s="34"/>
      <c r="AV429" s="34"/>
      <c r="AW429" s="35"/>
      <c r="AX429" s="35"/>
      <c r="AY429" s="35"/>
      <c r="AZ429" s="34"/>
      <c r="BA429" s="34"/>
      <c r="BB429" s="35"/>
      <c r="BC429" s="35"/>
      <c r="BD429" s="35"/>
      <c r="BE429" s="35"/>
      <c r="BF429" s="35"/>
      <c r="BG429" s="35"/>
      <c r="BH429" s="35"/>
      <c r="BI429" s="35"/>
      <c r="BJ429" s="35"/>
      <c r="BK429" s="35"/>
      <c r="BL429" s="35"/>
      <c r="BM429" s="35"/>
      <c r="BN429" s="35"/>
      <c r="BO429" s="35"/>
      <c r="BP429" s="35"/>
      <c r="BQ429" s="11"/>
      <c r="BR429" s="35"/>
      <c r="BS429" s="11"/>
      <c r="BT429" s="14"/>
      <c r="BU429" s="11"/>
      <c r="BV429" s="11"/>
      <c r="BW429" s="14"/>
      <c r="BX429" s="11"/>
      <c r="BY429" s="14"/>
      <c r="BZ429" s="11"/>
      <c r="CA429" s="11"/>
      <c r="CB429" s="11"/>
      <c r="CC429" s="11"/>
      <c r="CD429" s="21"/>
      <c r="CE429" s="168"/>
      <c r="CG429" s="21"/>
      <c r="CI429" s="27"/>
      <c r="CJ429" s="21">
        <f>IF(BS443&lt;&gt;0,IF(AG443=0,BA443,0),0)</f>
        <v>0</v>
      </c>
      <c r="CK429" s="2">
        <f>IF(BS443&lt;&gt;0,IF(AG443&lt;&gt;BA443,1,0),0)</f>
        <v>0</v>
      </c>
      <c r="CN429" s="35"/>
      <c r="CO429" s="35"/>
      <c r="CP429" s="36"/>
      <c r="CQ429" s="36"/>
      <c r="CR429" s="23" t="e">
        <f>BB429-'[51]Biểu B.5_2630 NSDP CT'!BA413-'[51]Biểu B.2_2630 KCM'!#REF!</f>
        <v>#REF!</v>
      </c>
    </row>
    <row r="430" spans="1:96" ht="54">
      <c r="A430" s="16" t="s">
        <v>12</v>
      </c>
      <c r="B430" s="24" t="s">
        <v>50</v>
      </c>
      <c r="C430" s="24"/>
      <c r="D430" s="16">
        <v>8</v>
      </c>
      <c r="E430" s="16">
        <v>5</v>
      </c>
      <c r="F430" s="16">
        <f>F431+F434</f>
        <v>0</v>
      </c>
      <c r="G430" s="16">
        <f>G431+G434</f>
        <v>1</v>
      </c>
      <c r="H430" s="16"/>
      <c r="I430" s="16"/>
      <c r="J430" s="25">
        <f t="shared" ref="J430:AO430" si="99">J431+J434</f>
        <v>68881.5</v>
      </c>
      <c r="K430" s="25">
        <f t="shared" si="99"/>
        <v>68881.5</v>
      </c>
      <c r="L430" s="25">
        <f t="shared" si="99"/>
        <v>0</v>
      </c>
      <c r="M430" s="25">
        <f t="shared" si="99"/>
        <v>0</v>
      </c>
      <c r="N430" s="25">
        <f t="shared" si="99"/>
        <v>0</v>
      </c>
      <c r="O430" s="25">
        <f t="shared" si="99"/>
        <v>0</v>
      </c>
      <c r="P430" s="25">
        <f t="shared" si="99"/>
        <v>0</v>
      </c>
      <c r="Q430" s="25">
        <f t="shared" si="99"/>
        <v>0</v>
      </c>
      <c r="R430" s="25">
        <f t="shared" si="99"/>
        <v>0</v>
      </c>
      <c r="S430" s="25">
        <f t="shared" si="99"/>
        <v>0</v>
      </c>
      <c r="T430" s="25">
        <f t="shared" si="99"/>
        <v>0</v>
      </c>
      <c r="U430" s="25">
        <f t="shared" si="99"/>
        <v>0</v>
      </c>
      <c r="V430" s="25">
        <f t="shared" si="99"/>
        <v>0</v>
      </c>
      <c r="W430" s="25">
        <f t="shared" si="99"/>
        <v>0</v>
      </c>
      <c r="X430" s="25">
        <f t="shared" si="99"/>
        <v>0</v>
      </c>
      <c r="Y430" s="25">
        <f t="shared" si="99"/>
        <v>0</v>
      </c>
      <c r="Z430" s="25">
        <f t="shared" si="99"/>
        <v>0</v>
      </c>
      <c r="AA430" s="25">
        <f t="shared" si="99"/>
        <v>103322.25</v>
      </c>
      <c r="AB430" s="25">
        <f t="shared" si="99"/>
        <v>103322.25</v>
      </c>
      <c r="AC430" s="25">
        <f t="shared" si="99"/>
        <v>0</v>
      </c>
      <c r="AD430" s="25">
        <f t="shared" si="99"/>
        <v>0</v>
      </c>
      <c r="AE430" s="25">
        <f t="shared" si="99"/>
        <v>0</v>
      </c>
      <c r="AF430" s="25">
        <f t="shared" si="99"/>
        <v>779000</v>
      </c>
      <c r="AG430" s="25">
        <f t="shared" si="99"/>
        <v>779000</v>
      </c>
      <c r="AH430" s="25">
        <f t="shared" si="99"/>
        <v>0</v>
      </c>
      <c r="AI430" s="25">
        <f t="shared" si="99"/>
        <v>0</v>
      </c>
      <c r="AJ430" s="25">
        <f t="shared" si="99"/>
        <v>0</v>
      </c>
      <c r="AK430" s="25">
        <f t="shared" si="99"/>
        <v>369618</v>
      </c>
      <c r="AL430" s="25">
        <f t="shared" si="99"/>
        <v>369518</v>
      </c>
      <c r="AM430" s="25">
        <f t="shared" si="99"/>
        <v>250562</v>
      </c>
      <c r="AN430" s="25">
        <f t="shared" si="99"/>
        <v>118956</v>
      </c>
      <c r="AO430" s="25">
        <f t="shared" si="99"/>
        <v>0</v>
      </c>
      <c r="AP430" s="25">
        <v>1578096</v>
      </c>
      <c r="AQ430" s="25">
        <v>1577996</v>
      </c>
      <c r="AR430" s="25">
        <v>1577996</v>
      </c>
      <c r="AS430" s="25">
        <v>0</v>
      </c>
      <c r="AT430" s="25"/>
      <c r="AU430" s="25">
        <v>1368096</v>
      </c>
      <c r="AV430" s="25">
        <v>1367996</v>
      </c>
      <c r="AW430" s="25">
        <v>1367996</v>
      </c>
      <c r="AX430" s="25">
        <v>0</v>
      </c>
      <c r="AY430" s="25">
        <f t="shared" ref="AY430:BH430" si="100">AY431+AY434</f>
        <v>0</v>
      </c>
      <c r="AZ430" s="25">
        <f t="shared" si="100"/>
        <v>68881.5</v>
      </c>
      <c r="BA430" s="25">
        <f t="shared" si="100"/>
        <v>68881.5</v>
      </c>
      <c r="BB430" s="25">
        <f t="shared" si="100"/>
        <v>68881.5</v>
      </c>
      <c r="BC430" s="25">
        <f t="shared" si="100"/>
        <v>68881.5</v>
      </c>
      <c r="BD430" s="25">
        <f t="shared" si="100"/>
        <v>68881.5</v>
      </c>
      <c r="BE430" s="25">
        <f t="shared" si="100"/>
        <v>68881.5</v>
      </c>
      <c r="BF430" s="25">
        <f t="shared" si="100"/>
        <v>68881.5</v>
      </c>
      <c r="BG430" s="25">
        <f t="shared" si="100"/>
        <v>0</v>
      </c>
      <c r="BH430" s="25">
        <f t="shared" si="100"/>
        <v>30</v>
      </c>
      <c r="BI430" s="25"/>
      <c r="BJ430" s="25"/>
      <c r="BK430" s="25"/>
      <c r="BL430" s="25">
        <f t="shared" ref="BL430:BR430" si="101">BL431+BL434</f>
        <v>10000</v>
      </c>
      <c r="BM430" s="25">
        <f t="shared" si="101"/>
        <v>10000</v>
      </c>
      <c r="BN430" s="25">
        <f t="shared" si="101"/>
        <v>10000</v>
      </c>
      <c r="BO430" s="25">
        <f t="shared" si="101"/>
        <v>0</v>
      </c>
      <c r="BP430" s="25">
        <f t="shared" si="101"/>
        <v>0</v>
      </c>
      <c r="BQ430" s="11"/>
      <c r="BR430" s="25">
        <f t="shared" si="101"/>
        <v>0</v>
      </c>
      <c r="BS430" s="11"/>
      <c r="BT430" s="11"/>
      <c r="BU430" s="11"/>
      <c r="BV430" s="11"/>
      <c r="BW430" s="11"/>
      <c r="BX430" s="11"/>
      <c r="BY430" s="11"/>
      <c r="BZ430" s="11"/>
      <c r="CA430" s="11"/>
      <c r="CB430" s="11" t="s">
        <v>50</v>
      </c>
      <c r="CC430" s="11"/>
      <c r="CD430" s="18">
        <f t="shared" ref="CD430:CD435" si="102">IFERROR(BA430/(K430-(AB430-BA430)-M430)*100,0)</f>
        <v>200</v>
      </c>
      <c r="CE430" s="16"/>
      <c r="CG430" s="21" t="e">
        <f>#REF!/(N444-(AE444-#REF!))*100</f>
        <v>#REF!</v>
      </c>
      <c r="CH430" s="2" t="s">
        <v>230</v>
      </c>
      <c r="CI430" s="27">
        <v>35000</v>
      </c>
      <c r="CJ430" s="21">
        <f>IF(BS444&lt;&gt;0,IF(AG444=0,BA444,0),0)</f>
        <v>0</v>
      </c>
      <c r="CK430" s="2">
        <f>IF(BS444&lt;&gt;0,IF(AG444&lt;&gt;BA444,1,0),0)</f>
        <v>0</v>
      </c>
      <c r="CN430" s="25">
        <f t="shared" ref="CN430:CQ430" si="103">CN431+CN434</f>
        <v>1</v>
      </c>
      <c r="CO430" s="25">
        <f t="shared" si="103"/>
        <v>1</v>
      </c>
      <c r="CP430" s="26">
        <f t="shared" si="103"/>
        <v>1</v>
      </c>
      <c r="CQ430" s="26">
        <f t="shared" si="103"/>
        <v>1</v>
      </c>
      <c r="CR430" s="23">
        <f>BB430-'[51]Biểu B.5_2630 NSDP CT'!BA414-'[51]Biểu B.2_2630 KCM'!BC206</f>
        <v>-727933</v>
      </c>
    </row>
    <row r="431" spans="1:96" ht="50.25" hidden="1" customHeight="1">
      <c r="A431" s="29" t="s">
        <v>137</v>
      </c>
      <c r="B431" s="24" t="s">
        <v>187</v>
      </c>
      <c r="C431" s="24"/>
      <c r="D431" s="16">
        <v>1</v>
      </c>
      <c r="E431" s="16"/>
      <c r="F431" s="16">
        <f>A433</f>
        <v>0</v>
      </c>
      <c r="G431" s="11">
        <f>A433</f>
        <v>0</v>
      </c>
      <c r="H431" s="30"/>
      <c r="I431" s="11"/>
      <c r="J431" s="35">
        <f t="shared" ref="J431:AO431" si="104">SUM(J432:J433)</f>
        <v>0</v>
      </c>
      <c r="K431" s="35">
        <f t="shared" si="104"/>
        <v>0</v>
      </c>
      <c r="L431" s="35">
        <f t="shared" si="104"/>
        <v>0</v>
      </c>
      <c r="M431" s="35">
        <f t="shared" si="104"/>
        <v>0</v>
      </c>
      <c r="N431" s="35">
        <f t="shared" si="104"/>
        <v>0</v>
      </c>
      <c r="O431" s="35">
        <f t="shared" si="104"/>
        <v>0</v>
      </c>
      <c r="P431" s="35">
        <f t="shared" si="104"/>
        <v>0</v>
      </c>
      <c r="Q431" s="35">
        <f t="shared" si="104"/>
        <v>0</v>
      </c>
      <c r="R431" s="35">
        <f t="shared" si="104"/>
        <v>0</v>
      </c>
      <c r="S431" s="35">
        <f t="shared" si="104"/>
        <v>0</v>
      </c>
      <c r="T431" s="35">
        <f t="shared" si="104"/>
        <v>0</v>
      </c>
      <c r="U431" s="35">
        <f t="shared" si="104"/>
        <v>0</v>
      </c>
      <c r="V431" s="35">
        <f t="shared" si="104"/>
        <v>0</v>
      </c>
      <c r="W431" s="35">
        <f t="shared" si="104"/>
        <v>0</v>
      </c>
      <c r="X431" s="35">
        <f t="shared" si="104"/>
        <v>0</v>
      </c>
      <c r="Y431" s="35">
        <f t="shared" si="104"/>
        <v>0</v>
      </c>
      <c r="Z431" s="35">
        <f t="shared" si="104"/>
        <v>0</v>
      </c>
      <c r="AA431" s="35">
        <f t="shared" si="104"/>
        <v>0</v>
      </c>
      <c r="AB431" s="35">
        <f t="shared" si="104"/>
        <v>0</v>
      </c>
      <c r="AC431" s="35">
        <f t="shared" si="104"/>
        <v>0</v>
      </c>
      <c r="AD431" s="35">
        <f t="shared" si="104"/>
        <v>0</v>
      </c>
      <c r="AE431" s="35">
        <f t="shared" si="104"/>
        <v>0</v>
      </c>
      <c r="AF431" s="35">
        <f t="shared" si="104"/>
        <v>0</v>
      </c>
      <c r="AG431" s="35">
        <f t="shared" si="104"/>
        <v>0</v>
      </c>
      <c r="AH431" s="35">
        <f t="shared" si="104"/>
        <v>0</v>
      </c>
      <c r="AI431" s="35">
        <f t="shared" si="104"/>
        <v>0</v>
      </c>
      <c r="AJ431" s="35">
        <f t="shared" si="104"/>
        <v>0</v>
      </c>
      <c r="AK431" s="35">
        <f t="shared" si="104"/>
        <v>0</v>
      </c>
      <c r="AL431" s="35">
        <f t="shared" si="104"/>
        <v>0</v>
      </c>
      <c r="AM431" s="35">
        <f t="shared" si="104"/>
        <v>0</v>
      </c>
      <c r="AN431" s="35">
        <f t="shared" si="104"/>
        <v>0</v>
      </c>
      <c r="AO431" s="35">
        <f t="shared" si="104"/>
        <v>0</v>
      </c>
      <c r="AP431" s="35">
        <f t="shared" ref="AP431:BH431" si="105">SUM(AP432:AP433)</f>
        <v>0</v>
      </c>
      <c r="AQ431" s="35">
        <f t="shared" si="105"/>
        <v>0</v>
      </c>
      <c r="AR431" s="35">
        <f t="shared" si="105"/>
        <v>0</v>
      </c>
      <c r="AS431" s="35">
        <f t="shared" si="105"/>
        <v>0</v>
      </c>
      <c r="AT431" s="35">
        <f t="shared" si="105"/>
        <v>0</v>
      </c>
      <c r="AU431" s="35">
        <f t="shared" si="105"/>
        <v>0</v>
      </c>
      <c r="AV431" s="35">
        <f t="shared" si="105"/>
        <v>0</v>
      </c>
      <c r="AW431" s="35">
        <f t="shared" si="105"/>
        <v>0</v>
      </c>
      <c r="AX431" s="35">
        <f t="shared" si="105"/>
        <v>0</v>
      </c>
      <c r="AY431" s="35">
        <f t="shared" si="105"/>
        <v>0</v>
      </c>
      <c r="AZ431" s="35">
        <f t="shared" si="105"/>
        <v>0</v>
      </c>
      <c r="BA431" s="35">
        <f t="shared" si="105"/>
        <v>0</v>
      </c>
      <c r="BB431" s="35">
        <f t="shared" si="105"/>
        <v>0</v>
      </c>
      <c r="BC431" s="35">
        <f t="shared" si="105"/>
        <v>0</v>
      </c>
      <c r="BD431" s="35">
        <f t="shared" si="105"/>
        <v>0</v>
      </c>
      <c r="BE431" s="35">
        <f t="shared" si="105"/>
        <v>0</v>
      </c>
      <c r="BF431" s="35">
        <f t="shared" si="105"/>
        <v>0</v>
      </c>
      <c r="BG431" s="35">
        <f t="shared" si="105"/>
        <v>0</v>
      </c>
      <c r="BH431" s="35">
        <f t="shared" si="105"/>
        <v>0</v>
      </c>
      <c r="BI431" s="35"/>
      <c r="BJ431" s="35"/>
      <c r="BK431" s="35"/>
      <c r="BL431" s="35">
        <f t="shared" ref="BL431:BR431" si="106">SUM(BL432:BL433)</f>
        <v>0</v>
      </c>
      <c r="BM431" s="35">
        <f t="shared" si="106"/>
        <v>0</v>
      </c>
      <c r="BN431" s="35">
        <f t="shared" si="106"/>
        <v>0</v>
      </c>
      <c r="BO431" s="35">
        <f t="shared" si="106"/>
        <v>0</v>
      </c>
      <c r="BP431" s="35">
        <f t="shared" si="106"/>
        <v>0</v>
      </c>
      <c r="BQ431" s="11"/>
      <c r="BR431" s="35">
        <f t="shared" si="106"/>
        <v>0</v>
      </c>
      <c r="BS431" s="11"/>
      <c r="BT431" s="11"/>
      <c r="BU431" s="11"/>
      <c r="BV431" s="11"/>
      <c r="BW431" s="11"/>
      <c r="BX431" s="11"/>
      <c r="BY431" s="11"/>
      <c r="BZ431" s="11"/>
      <c r="CA431" s="11"/>
      <c r="CB431" s="11" t="s">
        <v>231</v>
      </c>
      <c r="CC431" s="11" t="s">
        <v>57</v>
      </c>
      <c r="CD431" s="18">
        <f t="shared" si="102"/>
        <v>0</v>
      </c>
      <c r="CE431" s="11"/>
      <c r="CG431" s="21"/>
      <c r="CI431" s="27"/>
      <c r="CJ431" s="21"/>
      <c r="CN431" s="35">
        <f t="shared" ref="CN431:CQ431" si="107">SUM(CN432:CN433)</f>
        <v>0</v>
      </c>
      <c r="CO431" s="35">
        <f t="shared" si="107"/>
        <v>0</v>
      </c>
      <c r="CP431" s="36">
        <f t="shared" si="107"/>
        <v>0</v>
      </c>
      <c r="CQ431" s="36">
        <f t="shared" si="107"/>
        <v>0</v>
      </c>
      <c r="CR431" s="23">
        <f>BB431-'[51]Biểu B.5_2630 NSDP CT'!BA415-'[51]Biểu B.2_2630 KCM'!BC207</f>
        <v>-81206</v>
      </c>
    </row>
    <row r="432" spans="1:96" ht="72" hidden="1" customHeight="1">
      <c r="A432" s="11"/>
      <c r="B432" s="32"/>
      <c r="C432" s="11"/>
      <c r="D432" s="11"/>
      <c r="E432" s="11"/>
      <c r="F432" s="11"/>
      <c r="G432" s="11"/>
      <c r="H432" s="11"/>
      <c r="I432" s="11"/>
      <c r="J432" s="7"/>
      <c r="K432" s="71"/>
      <c r="L432" s="7"/>
      <c r="M432" s="7"/>
      <c r="N432" s="7"/>
      <c r="O432" s="7"/>
      <c r="P432" s="7"/>
      <c r="Q432" s="7"/>
      <c r="R432" s="7"/>
      <c r="S432" s="7"/>
      <c r="T432" s="7"/>
      <c r="U432" s="7"/>
      <c r="V432" s="7"/>
      <c r="W432" s="7"/>
      <c r="X432" s="7"/>
      <c r="Y432" s="7"/>
      <c r="Z432" s="7"/>
      <c r="AA432" s="7"/>
      <c r="AB432" s="71"/>
      <c r="AC432" s="7"/>
      <c r="AD432" s="7"/>
      <c r="AE432" s="25"/>
      <c r="AF432" s="7"/>
      <c r="AG432" s="7"/>
      <c r="AH432" s="25"/>
      <c r="AI432" s="25"/>
      <c r="AJ432" s="7"/>
      <c r="AK432" s="7"/>
      <c r="AL432" s="7"/>
      <c r="AM432" s="7"/>
      <c r="AN432" s="7"/>
      <c r="AO432" s="25"/>
      <c r="AP432" s="7"/>
      <c r="AQ432" s="7"/>
      <c r="AR432" s="7"/>
      <c r="AS432" s="7"/>
      <c r="AT432" s="25"/>
      <c r="AU432" s="7"/>
      <c r="AV432" s="7"/>
      <c r="AW432" s="7"/>
      <c r="AX432" s="7"/>
      <c r="AY432" s="25"/>
      <c r="AZ432" s="7"/>
      <c r="BA432" s="7"/>
      <c r="BB432" s="7"/>
      <c r="BC432" s="19"/>
      <c r="BD432" s="7"/>
      <c r="BE432" s="7"/>
      <c r="BF432" s="7"/>
      <c r="BG432" s="7"/>
      <c r="BH432" s="7"/>
      <c r="BI432" s="25"/>
      <c r="BJ432" s="25"/>
      <c r="BK432" s="25"/>
      <c r="BL432" s="7"/>
      <c r="BM432" s="7"/>
      <c r="BN432" s="7"/>
      <c r="BO432" s="7"/>
      <c r="BP432" s="7"/>
      <c r="BQ432" s="11"/>
      <c r="BR432" s="7"/>
      <c r="BS432" s="11"/>
      <c r="BT432" s="192"/>
      <c r="BU432" s="11"/>
      <c r="BV432" s="11"/>
      <c r="BW432" s="63"/>
      <c r="BX432" s="63"/>
      <c r="BY432" s="63"/>
      <c r="BZ432" s="11"/>
      <c r="CA432" s="11"/>
      <c r="CB432" s="11"/>
      <c r="CC432" s="11"/>
      <c r="CD432" s="21"/>
      <c r="CE432" s="11"/>
      <c r="CG432" s="21"/>
      <c r="CI432" s="27"/>
      <c r="CJ432" s="21"/>
      <c r="CN432" s="7"/>
      <c r="CO432" s="7"/>
      <c r="CP432" s="7"/>
      <c r="CQ432" s="7"/>
      <c r="CR432" s="23"/>
    </row>
    <row r="433" spans="1:96" ht="92.25" hidden="1" customHeight="1">
      <c r="A433" s="11"/>
      <c r="B433" s="32"/>
      <c r="C433" s="11"/>
      <c r="D433" s="11"/>
      <c r="E433" s="11"/>
      <c r="F433" s="11"/>
      <c r="G433" s="11"/>
      <c r="H433" s="11"/>
      <c r="I433" s="11"/>
      <c r="J433" s="7"/>
      <c r="K433" s="71"/>
      <c r="L433" s="7"/>
      <c r="M433" s="7"/>
      <c r="N433" s="7"/>
      <c r="O433" s="7"/>
      <c r="P433" s="7"/>
      <c r="Q433" s="7"/>
      <c r="R433" s="7"/>
      <c r="S433" s="7"/>
      <c r="T433" s="7"/>
      <c r="U433" s="7"/>
      <c r="V433" s="7"/>
      <c r="W433" s="7"/>
      <c r="X433" s="7"/>
      <c r="Y433" s="7"/>
      <c r="Z433" s="7"/>
      <c r="AA433" s="7"/>
      <c r="AB433" s="71"/>
      <c r="AC433" s="7"/>
      <c r="AD433" s="7"/>
      <c r="AE433" s="25"/>
      <c r="AF433" s="7"/>
      <c r="AG433" s="7"/>
      <c r="AH433" s="25"/>
      <c r="AI433" s="25"/>
      <c r="AJ433" s="7"/>
      <c r="AK433" s="7"/>
      <c r="AL433" s="7"/>
      <c r="AM433" s="7"/>
      <c r="AN433" s="7"/>
      <c r="AO433" s="25"/>
      <c r="AP433" s="7"/>
      <c r="AQ433" s="7"/>
      <c r="AR433" s="7"/>
      <c r="AS433" s="7"/>
      <c r="AT433" s="25"/>
      <c r="AU433" s="7"/>
      <c r="AV433" s="7"/>
      <c r="AW433" s="7"/>
      <c r="AX433" s="7"/>
      <c r="AY433" s="25"/>
      <c r="AZ433" s="7"/>
      <c r="BA433" s="7"/>
      <c r="BB433" s="7"/>
      <c r="BC433" s="19"/>
      <c r="BD433" s="7"/>
      <c r="BE433" s="7"/>
      <c r="BF433" s="7"/>
      <c r="BG433" s="7"/>
      <c r="BH433" s="7"/>
      <c r="BI433" s="25"/>
      <c r="BJ433" s="25"/>
      <c r="BK433" s="25"/>
      <c r="BL433" s="7"/>
      <c r="BM433" s="7"/>
      <c r="BN433" s="7"/>
      <c r="BO433" s="7"/>
      <c r="BP433" s="7"/>
      <c r="BQ433" s="11"/>
      <c r="BR433" s="7"/>
      <c r="BS433" s="11"/>
      <c r="BT433" s="192"/>
      <c r="BU433" s="11"/>
      <c r="BV433" s="11"/>
      <c r="BW433" s="63"/>
      <c r="BX433" s="63"/>
      <c r="BY433" s="63"/>
      <c r="BZ433" s="11"/>
      <c r="CA433" s="11"/>
      <c r="CB433" s="193"/>
      <c r="CC433" s="11"/>
      <c r="CD433" s="21"/>
      <c r="CE433" s="11"/>
      <c r="CG433" s="21"/>
      <c r="CI433" s="27"/>
      <c r="CJ433" s="21"/>
      <c r="CN433" s="7"/>
      <c r="CO433" s="7"/>
      <c r="CP433" s="7"/>
      <c r="CQ433" s="7"/>
      <c r="CR433" s="23"/>
    </row>
    <row r="434" spans="1:96" ht="63" customHeight="1">
      <c r="A434" s="29" t="s">
        <v>139</v>
      </c>
      <c r="B434" s="24" t="s">
        <v>140</v>
      </c>
      <c r="C434" s="24"/>
      <c r="D434" s="16">
        <v>8</v>
      </c>
      <c r="E434" s="16">
        <v>5</v>
      </c>
      <c r="F434" s="16">
        <f>A445</f>
        <v>0</v>
      </c>
      <c r="G434" s="16">
        <f>A438</f>
        <v>1</v>
      </c>
      <c r="H434" s="16"/>
      <c r="I434" s="11"/>
      <c r="J434" s="35">
        <f>J435+J446</f>
        <v>68881.5</v>
      </c>
      <c r="K434" s="35">
        <f>K435+K446</f>
        <v>68881.5</v>
      </c>
      <c r="L434" s="35">
        <f>L435+L446</f>
        <v>0</v>
      </c>
      <c r="M434" s="35">
        <f>M435+M446</f>
        <v>0</v>
      </c>
      <c r="N434" s="35">
        <f t="shared" ref="N434:AE434" si="108">SUM(N435:N454)/2</f>
        <v>0</v>
      </c>
      <c r="O434" s="35">
        <f t="shared" si="108"/>
        <v>0</v>
      </c>
      <c r="P434" s="35">
        <f t="shared" si="108"/>
        <v>0</v>
      </c>
      <c r="Q434" s="35">
        <f t="shared" si="108"/>
        <v>0</v>
      </c>
      <c r="R434" s="35">
        <f t="shared" si="108"/>
        <v>0</v>
      </c>
      <c r="S434" s="35">
        <f t="shared" si="108"/>
        <v>0</v>
      </c>
      <c r="T434" s="35">
        <f t="shared" si="108"/>
        <v>0</v>
      </c>
      <c r="U434" s="35">
        <f t="shared" si="108"/>
        <v>0</v>
      </c>
      <c r="V434" s="35">
        <f t="shared" si="108"/>
        <v>0</v>
      </c>
      <c r="W434" s="35">
        <f t="shared" si="108"/>
        <v>0</v>
      </c>
      <c r="X434" s="35">
        <f t="shared" si="108"/>
        <v>0</v>
      </c>
      <c r="Y434" s="35">
        <f t="shared" si="108"/>
        <v>0</v>
      </c>
      <c r="Z434" s="35">
        <f t="shared" si="108"/>
        <v>0</v>
      </c>
      <c r="AA434" s="35">
        <f t="shared" si="108"/>
        <v>103322.25</v>
      </c>
      <c r="AB434" s="35">
        <f t="shared" si="108"/>
        <v>103322.25</v>
      </c>
      <c r="AC434" s="35">
        <f t="shared" si="108"/>
        <v>0</v>
      </c>
      <c r="AD434" s="35">
        <f t="shared" si="108"/>
        <v>0</v>
      </c>
      <c r="AE434" s="35">
        <f t="shared" si="108"/>
        <v>0</v>
      </c>
      <c r="AF434" s="35">
        <v>779000</v>
      </c>
      <c r="AG434" s="35">
        <v>779000</v>
      </c>
      <c r="AH434" s="35">
        <v>0</v>
      </c>
      <c r="AI434" s="35">
        <v>0</v>
      </c>
      <c r="AJ434" s="35">
        <v>0</v>
      </c>
      <c r="AK434" s="35">
        <v>369618</v>
      </c>
      <c r="AL434" s="35">
        <v>369518</v>
      </c>
      <c r="AM434" s="35">
        <v>250562</v>
      </c>
      <c r="AN434" s="35">
        <v>118956</v>
      </c>
      <c r="AO434" s="35">
        <f>SUM(AO435:AO454)/2</f>
        <v>0</v>
      </c>
      <c r="AP434" s="35">
        <v>1556478</v>
      </c>
      <c r="AQ434" s="35">
        <v>1556478</v>
      </c>
      <c r="AR434" s="35">
        <v>1556478</v>
      </c>
      <c r="AS434" s="35">
        <v>0</v>
      </c>
      <c r="AT434" s="35"/>
      <c r="AU434" s="35">
        <v>1346478</v>
      </c>
      <c r="AV434" s="35">
        <v>1346478</v>
      </c>
      <c r="AW434" s="35">
        <v>1346478</v>
      </c>
      <c r="AX434" s="35">
        <v>0</v>
      </c>
      <c r="AY434" s="35">
        <f>SUM(AY435:AY454)/2</f>
        <v>0</v>
      </c>
      <c r="AZ434" s="35">
        <f t="shared" ref="AZ434:BH434" si="109">AZ435+AZ446</f>
        <v>68881.5</v>
      </c>
      <c r="BA434" s="35">
        <f t="shared" si="109"/>
        <v>68881.5</v>
      </c>
      <c r="BB434" s="35">
        <f t="shared" si="109"/>
        <v>68881.5</v>
      </c>
      <c r="BC434" s="35">
        <f t="shared" si="109"/>
        <v>68881.5</v>
      </c>
      <c r="BD434" s="35">
        <f t="shared" si="109"/>
        <v>68881.5</v>
      </c>
      <c r="BE434" s="35">
        <f>BE435+BE446</f>
        <v>68881.5</v>
      </c>
      <c r="BF434" s="35">
        <f>BF435+BF446</f>
        <v>68881.5</v>
      </c>
      <c r="BG434" s="35">
        <f t="shared" si="109"/>
        <v>0</v>
      </c>
      <c r="BH434" s="35">
        <f t="shared" si="109"/>
        <v>30</v>
      </c>
      <c r="BI434" s="35"/>
      <c r="BJ434" s="35"/>
      <c r="BK434" s="35"/>
      <c r="BL434" s="35">
        <f>BL435+BL446</f>
        <v>10000</v>
      </c>
      <c r="BM434" s="35">
        <f>BM435+BM446</f>
        <v>10000</v>
      </c>
      <c r="BN434" s="35">
        <f>BN435+BN446</f>
        <v>10000</v>
      </c>
      <c r="BO434" s="35">
        <f>BO435+BO446</f>
        <v>0</v>
      </c>
      <c r="BP434" s="35">
        <f>BP435+BP446</f>
        <v>0</v>
      </c>
      <c r="BQ434" s="11"/>
      <c r="BR434" s="35">
        <f>BR435+BR446</f>
        <v>0</v>
      </c>
      <c r="BS434" s="11"/>
      <c r="BT434" s="11"/>
      <c r="BU434" s="11"/>
      <c r="BV434" s="11"/>
      <c r="BW434" s="11"/>
      <c r="BX434" s="11"/>
      <c r="BY434" s="11"/>
      <c r="BZ434" s="11"/>
      <c r="CA434" s="11"/>
      <c r="CB434" s="11" t="s">
        <v>50</v>
      </c>
      <c r="CC434" s="11" t="s">
        <v>141</v>
      </c>
      <c r="CD434" s="18">
        <f t="shared" si="102"/>
        <v>200</v>
      </c>
      <c r="CE434" s="11"/>
      <c r="CG434" s="21"/>
      <c r="CI434" s="27"/>
      <c r="CJ434" s="21"/>
      <c r="CN434" s="35">
        <f t="shared" ref="CN434:CQ434" si="110">CN435+CN446</f>
        <v>1</v>
      </c>
      <c r="CO434" s="35">
        <f t="shared" si="110"/>
        <v>1</v>
      </c>
      <c r="CP434" s="35">
        <f t="shared" si="110"/>
        <v>1</v>
      </c>
      <c r="CQ434" s="35">
        <f t="shared" si="110"/>
        <v>1</v>
      </c>
      <c r="CR434" s="23" t="e">
        <f>BB434-'[51]Biểu B.5_2630 NSDP CT'!BA418-'[51]Biểu B.2_2630 KCM'!#REF!</f>
        <v>#REF!</v>
      </c>
    </row>
    <row r="435" spans="1:96" ht="36" hidden="1" customHeight="1">
      <c r="A435" s="29"/>
      <c r="B435" s="37" t="s">
        <v>142</v>
      </c>
      <c r="C435" s="24"/>
      <c r="D435" s="30">
        <v>3</v>
      </c>
      <c r="E435" s="30">
        <v>5</v>
      </c>
      <c r="F435" s="30">
        <f>F436+F441</f>
        <v>0</v>
      </c>
      <c r="G435" s="16">
        <f>A440</f>
        <v>0</v>
      </c>
      <c r="H435" s="30">
        <v>1</v>
      </c>
      <c r="I435" s="11"/>
      <c r="J435" s="38">
        <f t="shared" ref="J435:AO435" si="111">J436+J441</f>
        <v>68881.5</v>
      </c>
      <c r="K435" s="38">
        <f t="shared" si="111"/>
        <v>68881.5</v>
      </c>
      <c r="L435" s="38">
        <f t="shared" si="111"/>
        <v>0</v>
      </c>
      <c r="M435" s="38">
        <f t="shared" si="111"/>
        <v>0</v>
      </c>
      <c r="N435" s="38">
        <f t="shared" si="111"/>
        <v>0</v>
      </c>
      <c r="O435" s="38">
        <f t="shared" si="111"/>
        <v>0</v>
      </c>
      <c r="P435" s="38">
        <f t="shared" si="111"/>
        <v>0</v>
      </c>
      <c r="Q435" s="38">
        <f t="shared" si="111"/>
        <v>0</v>
      </c>
      <c r="R435" s="38">
        <f t="shared" si="111"/>
        <v>0</v>
      </c>
      <c r="S435" s="38">
        <f t="shared" si="111"/>
        <v>0</v>
      </c>
      <c r="T435" s="38">
        <f t="shared" si="111"/>
        <v>0</v>
      </c>
      <c r="U435" s="38">
        <f t="shared" si="111"/>
        <v>0</v>
      </c>
      <c r="V435" s="38">
        <f t="shared" si="111"/>
        <v>0</v>
      </c>
      <c r="W435" s="38">
        <f t="shared" si="111"/>
        <v>0</v>
      </c>
      <c r="X435" s="38">
        <f t="shared" si="111"/>
        <v>0</v>
      </c>
      <c r="Y435" s="38">
        <f t="shared" si="111"/>
        <v>0</v>
      </c>
      <c r="Z435" s="38">
        <f t="shared" si="111"/>
        <v>0</v>
      </c>
      <c r="AA435" s="38">
        <f t="shared" si="111"/>
        <v>68881.5</v>
      </c>
      <c r="AB435" s="38">
        <f t="shared" si="111"/>
        <v>68881.5</v>
      </c>
      <c r="AC435" s="38">
        <f t="shared" si="111"/>
        <v>0</v>
      </c>
      <c r="AD435" s="38">
        <f t="shared" si="111"/>
        <v>0</v>
      </c>
      <c r="AE435" s="38">
        <f t="shared" si="111"/>
        <v>0</v>
      </c>
      <c r="AF435" s="38">
        <f t="shared" si="111"/>
        <v>0</v>
      </c>
      <c r="AG435" s="38">
        <f t="shared" si="111"/>
        <v>0</v>
      </c>
      <c r="AH435" s="38">
        <f t="shared" si="111"/>
        <v>0</v>
      </c>
      <c r="AI435" s="38">
        <f t="shared" si="111"/>
        <v>0</v>
      </c>
      <c r="AJ435" s="38">
        <f t="shared" si="111"/>
        <v>0</v>
      </c>
      <c r="AK435" s="38">
        <f t="shared" si="111"/>
        <v>0</v>
      </c>
      <c r="AL435" s="38">
        <f t="shared" si="111"/>
        <v>0</v>
      </c>
      <c r="AM435" s="38">
        <f t="shared" si="111"/>
        <v>0</v>
      </c>
      <c r="AN435" s="38">
        <f t="shared" si="111"/>
        <v>0</v>
      </c>
      <c r="AO435" s="38">
        <f t="shared" si="111"/>
        <v>0</v>
      </c>
      <c r="AP435" s="38">
        <v>1037652</v>
      </c>
      <c r="AQ435" s="38">
        <v>1037652</v>
      </c>
      <c r="AR435" s="38">
        <v>1037652</v>
      </c>
      <c r="AS435" s="38">
        <v>0</v>
      </c>
      <c r="AT435" s="38"/>
      <c r="AU435" s="38">
        <v>897652</v>
      </c>
      <c r="AV435" s="38">
        <v>897652</v>
      </c>
      <c r="AW435" s="38">
        <v>897652</v>
      </c>
      <c r="AX435" s="38">
        <v>0</v>
      </c>
      <c r="AY435" s="38">
        <f t="shared" ref="AY435:BH435" si="112">AY436+AY441</f>
        <v>0</v>
      </c>
      <c r="AZ435" s="38">
        <f t="shared" si="112"/>
        <v>68881.5</v>
      </c>
      <c r="BA435" s="38">
        <f t="shared" si="112"/>
        <v>68881.5</v>
      </c>
      <c r="BB435" s="38">
        <f t="shared" si="112"/>
        <v>68881.5</v>
      </c>
      <c r="BC435" s="38">
        <f t="shared" si="112"/>
        <v>68881.5</v>
      </c>
      <c r="BD435" s="38">
        <f t="shared" si="112"/>
        <v>68881.5</v>
      </c>
      <c r="BE435" s="38">
        <f t="shared" si="112"/>
        <v>68881.5</v>
      </c>
      <c r="BF435" s="38">
        <f t="shared" si="112"/>
        <v>68881.5</v>
      </c>
      <c r="BG435" s="38">
        <f t="shared" si="112"/>
        <v>0</v>
      </c>
      <c r="BH435" s="38">
        <f t="shared" si="112"/>
        <v>30</v>
      </c>
      <c r="BI435" s="38"/>
      <c r="BJ435" s="38"/>
      <c r="BK435" s="38"/>
      <c r="BL435" s="38">
        <f t="shared" ref="BL435:BR435" si="113">BL436+BL441</f>
        <v>10000</v>
      </c>
      <c r="BM435" s="38">
        <f t="shared" si="113"/>
        <v>10000</v>
      </c>
      <c r="BN435" s="38">
        <f t="shared" si="113"/>
        <v>10000</v>
      </c>
      <c r="BO435" s="38">
        <f t="shared" si="113"/>
        <v>0</v>
      </c>
      <c r="BP435" s="38">
        <f t="shared" si="113"/>
        <v>0</v>
      </c>
      <c r="BQ435" s="11"/>
      <c r="BR435" s="38">
        <f t="shared" si="113"/>
        <v>0</v>
      </c>
      <c r="BS435" s="11"/>
      <c r="BT435" s="11"/>
      <c r="BU435" s="11"/>
      <c r="BV435" s="11"/>
      <c r="BW435" s="11"/>
      <c r="BX435" s="11"/>
      <c r="BY435" s="11"/>
      <c r="BZ435" s="11"/>
      <c r="CA435" s="11"/>
      <c r="CB435" s="11" t="s">
        <v>50</v>
      </c>
      <c r="CC435" s="11" t="s">
        <v>141</v>
      </c>
      <c r="CD435" s="18">
        <f t="shared" si="102"/>
        <v>100</v>
      </c>
      <c r="CE435" s="11"/>
      <c r="CG435" s="21" t="e">
        <f>#REF!/(N438-(AE438-#REF!))*100</f>
        <v>#REF!</v>
      </c>
      <c r="CH435" s="2" t="s">
        <v>230</v>
      </c>
      <c r="CI435" s="27">
        <v>35000</v>
      </c>
      <c r="CJ435" s="21">
        <f>IF(BS438&lt;&gt;0,IF(AG438=0,BA438,0),0)</f>
        <v>68881.5</v>
      </c>
      <c r="CK435" s="2">
        <f>IF(BS438&lt;&gt;0,IF(AG438&lt;&gt;BA438,1,0),0)</f>
        <v>1</v>
      </c>
      <c r="CN435" s="38">
        <f>CN436+CN441</f>
        <v>1</v>
      </c>
      <c r="CO435" s="38">
        <f>CO436+CO441</f>
        <v>1</v>
      </c>
      <c r="CP435" s="39">
        <f t="shared" ref="CP435:CQ435" si="114">CP436+CP441</f>
        <v>1</v>
      </c>
      <c r="CQ435" s="39">
        <f t="shared" si="114"/>
        <v>1</v>
      </c>
      <c r="CR435" s="23" t="e">
        <f>BB435-'[51]Biểu B.5_2630 NSDP CT'!BA419-'[51]Biểu B.2_2630 KCM'!#REF!</f>
        <v>#REF!</v>
      </c>
    </row>
    <row r="436" spans="1:96" ht="58.95" hidden="1" customHeight="1">
      <c r="A436" s="11"/>
      <c r="B436" s="37" t="s">
        <v>143</v>
      </c>
      <c r="C436" s="11"/>
      <c r="D436" s="11"/>
      <c r="E436" s="11"/>
      <c r="F436" s="11">
        <f>A440</f>
        <v>0</v>
      </c>
      <c r="G436" s="11"/>
      <c r="H436" s="11">
        <v>2</v>
      </c>
      <c r="I436" s="19"/>
      <c r="J436" s="62">
        <f t="shared" ref="J436:AO436" si="115">SUM(J437:J440)</f>
        <v>68881.5</v>
      </c>
      <c r="K436" s="62">
        <f t="shared" si="115"/>
        <v>68881.5</v>
      </c>
      <c r="L436" s="62">
        <f t="shared" si="115"/>
        <v>0</v>
      </c>
      <c r="M436" s="62">
        <f t="shared" si="115"/>
        <v>0</v>
      </c>
      <c r="N436" s="62">
        <f t="shared" si="115"/>
        <v>0</v>
      </c>
      <c r="O436" s="62">
        <f t="shared" si="115"/>
        <v>0</v>
      </c>
      <c r="P436" s="62">
        <f t="shared" si="115"/>
        <v>0</v>
      </c>
      <c r="Q436" s="62">
        <f t="shared" si="115"/>
        <v>0</v>
      </c>
      <c r="R436" s="62">
        <f t="shared" si="115"/>
        <v>0</v>
      </c>
      <c r="S436" s="62">
        <f t="shared" si="115"/>
        <v>0</v>
      </c>
      <c r="T436" s="62">
        <f t="shared" si="115"/>
        <v>0</v>
      </c>
      <c r="U436" s="62">
        <f t="shared" si="115"/>
        <v>0</v>
      </c>
      <c r="V436" s="62">
        <f t="shared" si="115"/>
        <v>0</v>
      </c>
      <c r="W436" s="62">
        <f t="shared" si="115"/>
        <v>0</v>
      </c>
      <c r="X436" s="62">
        <f t="shared" si="115"/>
        <v>0</v>
      </c>
      <c r="Y436" s="62">
        <f t="shared" si="115"/>
        <v>0</v>
      </c>
      <c r="Z436" s="62">
        <f t="shared" si="115"/>
        <v>0</v>
      </c>
      <c r="AA436" s="62">
        <f t="shared" si="115"/>
        <v>68881.5</v>
      </c>
      <c r="AB436" s="62">
        <f t="shared" si="115"/>
        <v>68881.5</v>
      </c>
      <c r="AC436" s="62">
        <f t="shared" si="115"/>
        <v>0</v>
      </c>
      <c r="AD436" s="62">
        <f t="shared" si="115"/>
        <v>0</v>
      </c>
      <c r="AE436" s="62">
        <f t="shared" si="115"/>
        <v>0</v>
      </c>
      <c r="AF436" s="62">
        <f t="shared" si="115"/>
        <v>0</v>
      </c>
      <c r="AG436" s="62">
        <f t="shared" si="115"/>
        <v>0</v>
      </c>
      <c r="AH436" s="62">
        <f t="shared" si="115"/>
        <v>0</v>
      </c>
      <c r="AI436" s="62">
        <f t="shared" si="115"/>
        <v>0</v>
      </c>
      <c r="AJ436" s="62">
        <f t="shared" si="115"/>
        <v>0</v>
      </c>
      <c r="AK436" s="62">
        <f t="shared" si="115"/>
        <v>0</v>
      </c>
      <c r="AL436" s="62">
        <f t="shared" si="115"/>
        <v>0</v>
      </c>
      <c r="AM436" s="62">
        <f t="shared" si="115"/>
        <v>0</v>
      </c>
      <c r="AN436" s="62">
        <f t="shared" si="115"/>
        <v>0</v>
      </c>
      <c r="AO436" s="62">
        <f t="shared" si="115"/>
        <v>0</v>
      </c>
      <c r="AP436" s="62">
        <v>719652</v>
      </c>
      <c r="AQ436" s="62">
        <v>719652</v>
      </c>
      <c r="AR436" s="62">
        <v>719652</v>
      </c>
      <c r="AS436" s="62">
        <v>0</v>
      </c>
      <c r="AT436" s="62"/>
      <c r="AU436" s="62">
        <v>719652</v>
      </c>
      <c r="AV436" s="62">
        <v>719652</v>
      </c>
      <c r="AW436" s="62">
        <v>719652</v>
      </c>
      <c r="AX436" s="62">
        <v>0</v>
      </c>
      <c r="AY436" s="62">
        <f t="shared" ref="AY436:BH436" si="116">SUM(AY437:AY440)</f>
        <v>0</v>
      </c>
      <c r="AZ436" s="62">
        <f t="shared" si="116"/>
        <v>68881.5</v>
      </c>
      <c r="BA436" s="62">
        <f t="shared" si="116"/>
        <v>68881.5</v>
      </c>
      <c r="BB436" s="62">
        <f t="shared" si="116"/>
        <v>68881.5</v>
      </c>
      <c r="BC436" s="62">
        <f t="shared" si="116"/>
        <v>68881.5</v>
      </c>
      <c r="BD436" s="62">
        <f t="shared" si="116"/>
        <v>68881.5</v>
      </c>
      <c r="BE436" s="62">
        <f t="shared" si="116"/>
        <v>68881.5</v>
      </c>
      <c r="BF436" s="62">
        <f t="shared" si="116"/>
        <v>68881.5</v>
      </c>
      <c r="BG436" s="62">
        <f t="shared" si="116"/>
        <v>0</v>
      </c>
      <c r="BH436" s="62">
        <f t="shared" si="116"/>
        <v>30</v>
      </c>
      <c r="BI436" s="25"/>
      <c r="BJ436" s="25"/>
      <c r="BK436" s="25"/>
      <c r="BL436" s="62">
        <f t="shared" ref="BL436:BR436" si="117">SUM(BL437:BL440)</f>
        <v>10000</v>
      </c>
      <c r="BM436" s="62">
        <f t="shared" si="117"/>
        <v>10000</v>
      </c>
      <c r="BN436" s="62">
        <f t="shared" si="117"/>
        <v>10000</v>
      </c>
      <c r="BO436" s="62">
        <f t="shared" si="117"/>
        <v>0</v>
      </c>
      <c r="BP436" s="62">
        <f t="shared" si="117"/>
        <v>0</v>
      </c>
      <c r="BQ436" s="11"/>
      <c r="BR436" s="62">
        <f t="shared" si="117"/>
        <v>0</v>
      </c>
      <c r="BS436" s="11"/>
      <c r="BT436" s="194"/>
      <c r="BU436" s="11"/>
      <c r="BV436" s="11"/>
      <c r="BW436" s="11"/>
      <c r="BX436" s="11"/>
      <c r="BY436" s="11"/>
      <c r="BZ436" s="63"/>
      <c r="CA436" s="63"/>
      <c r="CB436" s="11" t="s">
        <v>50</v>
      </c>
      <c r="CC436" s="63" t="s">
        <v>141</v>
      </c>
      <c r="CD436" s="21"/>
      <c r="CE436" s="11"/>
      <c r="CG436" s="21" t="e">
        <f>#REF!/(N440-(AE440-#REF!))*100</f>
        <v>#REF!</v>
      </c>
      <c r="CH436" s="2" t="s">
        <v>230</v>
      </c>
      <c r="CI436" s="27">
        <v>35000</v>
      </c>
      <c r="CJ436" s="21">
        <f>IF(BS440&lt;&gt;0,IF(AG440=0,BA440,0),0)</f>
        <v>0</v>
      </c>
      <c r="CK436" s="2">
        <f>IF(BS440&lt;&gt;0,IF(AG440&lt;&gt;BA440,1,0),0)</f>
        <v>0</v>
      </c>
      <c r="CN436" s="62">
        <f>SUM(CN437:CN440)</f>
        <v>1</v>
      </c>
      <c r="CO436" s="62">
        <f>SUM(CO437:CO440)</f>
        <v>1</v>
      </c>
      <c r="CP436" s="76">
        <f t="shared" ref="CP436:CQ436" si="118">SUM(CP437:CP440)</f>
        <v>1</v>
      </c>
      <c r="CQ436" s="76">
        <f t="shared" si="118"/>
        <v>1</v>
      </c>
      <c r="CR436" s="23">
        <f>BB436-'[51]Biểu B.5_2630 NSDP CT'!BA420-'[51]Biểu B.2_2630 KCM'!BC210</f>
        <v>-628727</v>
      </c>
    </row>
    <row r="437" spans="1:96" ht="87" hidden="1" customHeight="1">
      <c r="A437" s="11"/>
      <c r="B437" s="32"/>
      <c r="C437" s="11"/>
      <c r="D437" s="11"/>
      <c r="E437" s="11"/>
      <c r="F437" s="11"/>
      <c r="G437" s="11"/>
      <c r="H437" s="11"/>
      <c r="I437" s="11"/>
      <c r="J437" s="34"/>
      <c r="K437" s="34"/>
      <c r="L437" s="7"/>
      <c r="M437" s="7"/>
      <c r="N437" s="7"/>
      <c r="O437" s="7"/>
      <c r="P437" s="7"/>
      <c r="Q437" s="7"/>
      <c r="R437" s="7"/>
      <c r="S437" s="7"/>
      <c r="T437" s="7"/>
      <c r="U437" s="7"/>
      <c r="V437" s="7"/>
      <c r="W437" s="7"/>
      <c r="X437" s="7"/>
      <c r="Y437" s="7"/>
      <c r="Z437" s="7"/>
      <c r="AA437" s="7"/>
      <c r="AB437" s="71"/>
      <c r="AC437" s="7"/>
      <c r="AD437" s="7"/>
      <c r="AE437" s="25"/>
      <c r="AF437" s="7"/>
      <c r="AG437" s="7"/>
      <c r="AH437" s="25"/>
      <c r="AI437" s="25"/>
      <c r="AJ437" s="7"/>
      <c r="AK437" s="7"/>
      <c r="AL437" s="7"/>
      <c r="AM437" s="7"/>
      <c r="AN437" s="7"/>
      <c r="AO437" s="25"/>
      <c r="AP437" s="7"/>
      <c r="AQ437" s="7"/>
      <c r="AR437" s="7"/>
      <c r="AS437" s="7"/>
      <c r="AT437" s="25"/>
      <c r="AU437" s="7"/>
      <c r="AV437" s="7"/>
      <c r="AW437" s="7"/>
      <c r="AX437" s="7"/>
      <c r="AY437" s="25"/>
      <c r="AZ437" s="7"/>
      <c r="BA437" s="7"/>
      <c r="BB437" s="19"/>
      <c r="BC437" s="19"/>
      <c r="BD437" s="19"/>
      <c r="BE437" s="7"/>
      <c r="BF437" s="25"/>
      <c r="BG437" s="7"/>
      <c r="BH437" s="7"/>
      <c r="BI437" s="25"/>
      <c r="BJ437" s="25"/>
      <c r="BK437" s="25"/>
      <c r="BL437" s="7"/>
      <c r="BM437" s="7"/>
      <c r="BN437" s="7"/>
      <c r="BO437" s="25"/>
      <c r="BP437" s="25"/>
      <c r="BQ437" s="11"/>
      <c r="BR437" s="25"/>
      <c r="BS437" s="11"/>
      <c r="BT437" s="11"/>
      <c r="BU437" s="11"/>
      <c r="BV437" s="11"/>
      <c r="BW437" s="11"/>
      <c r="BX437" s="11"/>
      <c r="BY437" s="11"/>
      <c r="BZ437" s="11"/>
      <c r="CA437" s="11"/>
      <c r="CB437" s="11"/>
      <c r="CC437" s="63"/>
      <c r="CD437" s="21"/>
      <c r="CE437" s="11"/>
      <c r="CG437" s="21"/>
      <c r="CI437" s="27"/>
      <c r="CJ437" s="21"/>
      <c r="CN437" s="7"/>
      <c r="CO437" s="7"/>
      <c r="CP437" s="7"/>
      <c r="CQ437" s="7"/>
      <c r="CR437" s="23"/>
    </row>
    <row r="438" spans="1:96" s="52" customFormat="1" ht="85.5" customHeight="1">
      <c r="A438" s="11">
        <v>1</v>
      </c>
      <c r="B438" s="32" t="s">
        <v>232</v>
      </c>
      <c r="C438" s="11" t="s">
        <v>146</v>
      </c>
      <c r="D438" s="11"/>
      <c r="E438" s="11"/>
      <c r="F438" s="11" t="s">
        <v>233</v>
      </c>
      <c r="G438" s="11" t="str">
        <f>IFERROR(VLOOKUP(B438,'[51]Biểu B.2_2630 KCM'!$B$16:$G$276,6,FALSE),0)</f>
        <v>Diện tích 0,88ha</v>
      </c>
      <c r="H438" s="11" t="s">
        <v>149</v>
      </c>
      <c r="I438" s="11" t="s">
        <v>234</v>
      </c>
      <c r="J438" s="34">
        <f>K438</f>
        <v>68881.5</v>
      </c>
      <c r="K438" s="34">
        <v>68881.5</v>
      </c>
      <c r="L438" s="7"/>
      <c r="M438" s="7"/>
      <c r="N438" s="7"/>
      <c r="O438" s="7"/>
      <c r="P438" s="7"/>
      <c r="Q438" s="7"/>
      <c r="R438" s="7"/>
      <c r="S438" s="7"/>
      <c r="T438" s="7"/>
      <c r="U438" s="7"/>
      <c r="V438" s="7"/>
      <c r="W438" s="7"/>
      <c r="X438" s="7"/>
      <c r="Y438" s="7"/>
      <c r="Z438" s="7"/>
      <c r="AA438" s="7">
        <f>SUM(AB438:AE438)</f>
        <v>68881.5</v>
      </c>
      <c r="AB438" s="71">
        <f>BA438</f>
        <v>68881.5</v>
      </c>
      <c r="AC438" s="7"/>
      <c r="AD438" s="7"/>
      <c r="AE438" s="25"/>
      <c r="AF438" s="7"/>
      <c r="AG438" s="7"/>
      <c r="AH438" s="25"/>
      <c r="AI438" s="25"/>
      <c r="AJ438" s="7"/>
      <c r="AK438" s="7"/>
      <c r="AL438" s="7"/>
      <c r="AM438" s="7"/>
      <c r="AN438" s="7"/>
      <c r="AO438" s="25"/>
      <c r="AP438" s="7">
        <v>50000</v>
      </c>
      <c r="AQ438" s="7">
        <v>50000</v>
      </c>
      <c r="AR438" s="7">
        <v>50000</v>
      </c>
      <c r="AS438" s="7">
        <v>0</v>
      </c>
      <c r="AT438" s="25"/>
      <c r="AU438" s="7">
        <v>50000</v>
      </c>
      <c r="AV438" s="7">
        <v>50000</v>
      </c>
      <c r="AW438" s="7">
        <v>50000</v>
      </c>
      <c r="AX438" s="7">
        <v>0</v>
      </c>
      <c r="AY438" s="25"/>
      <c r="AZ438" s="7">
        <f>BA438</f>
        <v>68881.5</v>
      </c>
      <c r="BA438" s="7">
        <f>K438</f>
        <v>68881.5</v>
      </c>
      <c r="BB438" s="19">
        <f>'[51]Biểu B.2_2630 KCM'!BC212</f>
        <v>68881.5</v>
      </c>
      <c r="BC438" s="19">
        <f t="shared" ref="BC438" si="119">BD438</f>
        <v>68881.5</v>
      </c>
      <c r="BD438" s="19">
        <f>'[51]Biểu B.2_2630 KCM'!BF212</f>
        <v>68881.5</v>
      </c>
      <c r="BE438" s="19">
        <f>BF438</f>
        <v>68881.5</v>
      </c>
      <c r="BF438" s="7">
        <f>BD438</f>
        <v>68881.5</v>
      </c>
      <c r="BG438" s="7"/>
      <c r="BH438" s="7">
        <v>30</v>
      </c>
      <c r="BI438" s="25"/>
      <c r="BJ438" s="25"/>
      <c r="BK438" s="25"/>
      <c r="BL438" s="7">
        <v>10000</v>
      </c>
      <c r="BM438" s="7">
        <f>BN438</f>
        <v>10000</v>
      </c>
      <c r="BN438" s="7">
        <v>10000</v>
      </c>
      <c r="BO438" s="7"/>
      <c r="BP438" s="7"/>
      <c r="BQ438" s="11"/>
      <c r="BR438" s="7"/>
      <c r="BS438" s="11" t="s">
        <v>235</v>
      </c>
      <c r="BT438" s="11" t="s">
        <v>236</v>
      </c>
      <c r="BU438" s="11" t="s">
        <v>237</v>
      </c>
      <c r="BV438" s="11" t="s">
        <v>238</v>
      </c>
      <c r="BW438" s="63" t="s">
        <v>239</v>
      </c>
      <c r="BX438" s="63" t="s">
        <v>239</v>
      </c>
      <c r="BY438" s="63" t="s">
        <v>239</v>
      </c>
      <c r="BZ438" s="11" t="s">
        <v>240</v>
      </c>
      <c r="CA438" s="11" t="s">
        <v>241</v>
      </c>
      <c r="CB438" s="11" t="s">
        <v>50</v>
      </c>
      <c r="CC438" s="63" t="s">
        <v>141</v>
      </c>
      <c r="CD438" s="21">
        <f>IFERROR(BA438/(K438-(AB438-BA438)-M438)*100,0)</f>
        <v>100</v>
      </c>
      <c r="CE438" s="11"/>
      <c r="CG438" s="48"/>
      <c r="CI438" s="49"/>
      <c r="CJ438" s="48"/>
      <c r="CK438" s="47"/>
      <c r="CN438" s="50">
        <f>IF(BB438&lt;&gt;0,1,0)</f>
        <v>1</v>
      </c>
      <c r="CO438" s="50">
        <f>IF(BD438&lt;&gt;0,1,0)</f>
        <v>1</v>
      </c>
      <c r="CP438" s="50">
        <f t="shared" ref="CP438:CQ438" si="120">IF(BE438&lt;&gt;0,1,0)</f>
        <v>1</v>
      </c>
      <c r="CQ438" s="50">
        <f t="shared" si="120"/>
        <v>1</v>
      </c>
      <c r="CR438" s="51">
        <f>BB438-'[51]Biểu B.5_2630 NSDP CT'!BA422-'[51]Biểu B.2_2630 KCM'!BC212</f>
        <v>0</v>
      </c>
    </row>
    <row r="439" spans="1:96" s="4" customFormat="1" ht="92.25" hidden="1" customHeight="1">
      <c r="A439" s="11"/>
      <c r="B439" s="32"/>
      <c r="C439" s="11"/>
      <c r="D439" s="10"/>
      <c r="E439" s="10"/>
      <c r="F439" s="11"/>
      <c r="G439" s="11"/>
      <c r="H439" s="11"/>
      <c r="I439" s="11"/>
      <c r="J439" s="195"/>
      <c r="K439" s="195"/>
      <c r="L439" s="7"/>
      <c r="M439" s="7"/>
      <c r="N439" s="7"/>
      <c r="O439" s="7"/>
      <c r="P439" s="7"/>
      <c r="Q439" s="7"/>
      <c r="R439" s="7"/>
      <c r="S439" s="7"/>
      <c r="T439" s="7"/>
      <c r="U439" s="7"/>
      <c r="V439" s="7"/>
      <c r="W439" s="7"/>
      <c r="X439" s="7"/>
      <c r="Y439" s="7"/>
      <c r="Z439" s="7"/>
      <c r="AA439" s="7"/>
      <c r="AB439" s="71"/>
      <c r="AC439" s="7"/>
      <c r="AD439" s="7"/>
      <c r="AE439" s="25"/>
      <c r="AF439" s="7"/>
      <c r="AG439" s="7"/>
      <c r="AH439" s="25"/>
      <c r="AI439" s="25"/>
      <c r="AJ439" s="7"/>
      <c r="AK439" s="7"/>
      <c r="AL439" s="7"/>
      <c r="AM439" s="7"/>
      <c r="AN439" s="7"/>
      <c r="AO439" s="25"/>
      <c r="AP439" s="7"/>
      <c r="AQ439" s="7"/>
      <c r="AR439" s="7"/>
      <c r="AS439" s="7"/>
      <c r="AT439" s="25"/>
      <c r="AU439" s="7"/>
      <c r="AV439" s="7"/>
      <c r="AW439" s="7"/>
      <c r="AX439" s="7"/>
      <c r="AY439" s="25"/>
      <c r="AZ439" s="7"/>
      <c r="BA439" s="7"/>
      <c r="BB439" s="19"/>
      <c r="BC439" s="19"/>
      <c r="BD439" s="19"/>
      <c r="BE439" s="7"/>
      <c r="BF439" s="7"/>
      <c r="BG439" s="7"/>
      <c r="BH439" s="7"/>
      <c r="BI439" s="25"/>
      <c r="BJ439" s="25"/>
      <c r="BK439" s="25"/>
      <c r="BL439" s="7"/>
      <c r="BM439" s="7"/>
      <c r="BN439" s="7"/>
      <c r="BO439" s="7"/>
      <c r="BP439" s="7"/>
      <c r="BQ439" s="11"/>
      <c r="BR439" s="7"/>
      <c r="BS439" s="11"/>
      <c r="BT439" s="42"/>
      <c r="BU439" s="11"/>
      <c r="BV439" s="11"/>
      <c r="BW439" s="63"/>
      <c r="BX439" s="63"/>
      <c r="BY439" s="63"/>
      <c r="BZ439" s="11"/>
      <c r="CA439" s="11"/>
      <c r="CB439" s="11"/>
      <c r="CC439" s="63"/>
      <c r="CD439" s="21"/>
      <c r="CE439" s="11"/>
      <c r="CG439" s="21"/>
      <c r="CI439" s="27"/>
      <c r="CJ439" s="21"/>
      <c r="CK439" s="2"/>
      <c r="CN439" s="7"/>
      <c r="CO439" s="7"/>
      <c r="CP439" s="46"/>
      <c r="CQ439" s="46"/>
      <c r="CR439" s="23"/>
    </row>
    <row r="440" spans="1:96" s="4" customFormat="1" ht="92.25" hidden="1" customHeight="1">
      <c r="A440" s="11"/>
      <c r="B440" s="32"/>
      <c r="C440" s="11"/>
      <c r="D440" s="11"/>
      <c r="E440" s="11"/>
      <c r="F440" s="11"/>
      <c r="G440" s="11"/>
      <c r="H440" s="11"/>
      <c r="I440" s="11"/>
      <c r="J440" s="34"/>
      <c r="K440" s="34"/>
      <c r="L440" s="7"/>
      <c r="M440" s="7"/>
      <c r="N440" s="7"/>
      <c r="O440" s="7"/>
      <c r="P440" s="7"/>
      <c r="Q440" s="7"/>
      <c r="R440" s="7"/>
      <c r="S440" s="7"/>
      <c r="T440" s="7"/>
      <c r="U440" s="7"/>
      <c r="V440" s="7"/>
      <c r="W440" s="7"/>
      <c r="X440" s="7"/>
      <c r="Y440" s="7"/>
      <c r="Z440" s="7"/>
      <c r="AA440" s="7"/>
      <c r="AB440" s="71"/>
      <c r="AC440" s="7"/>
      <c r="AD440" s="7"/>
      <c r="AE440" s="25"/>
      <c r="AF440" s="7"/>
      <c r="AG440" s="7"/>
      <c r="AH440" s="25"/>
      <c r="AI440" s="25"/>
      <c r="AJ440" s="7"/>
      <c r="AK440" s="7"/>
      <c r="AL440" s="7"/>
      <c r="AM440" s="7"/>
      <c r="AN440" s="7"/>
      <c r="AO440" s="25"/>
      <c r="AP440" s="7"/>
      <c r="AQ440" s="7"/>
      <c r="AR440" s="7"/>
      <c r="AS440" s="7"/>
      <c r="AT440" s="25"/>
      <c r="AU440" s="7"/>
      <c r="AV440" s="7"/>
      <c r="AW440" s="7"/>
      <c r="AX440" s="7"/>
      <c r="AY440" s="25"/>
      <c r="AZ440" s="7"/>
      <c r="BA440" s="7"/>
      <c r="BB440" s="19"/>
      <c r="BC440" s="19"/>
      <c r="BD440" s="19"/>
      <c r="BE440" s="7"/>
      <c r="BF440" s="7"/>
      <c r="BG440" s="7"/>
      <c r="BH440" s="7"/>
      <c r="BI440" s="25"/>
      <c r="BJ440" s="25"/>
      <c r="BK440" s="25"/>
      <c r="BL440" s="7"/>
      <c r="BM440" s="7"/>
      <c r="BN440" s="7"/>
      <c r="BO440" s="7"/>
      <c r="BP440" s="7"/>
      <c r="BQ440" s="11"/>
      <c r="BR440" s="7"/>
      <c r="BS440" s="11"/>
      <c r="BT440" s="11"/>
      <c r="BU440" s="11"/>
      <c r="BV440" s="11"/>
      <c r="BW440" s="63"/>
      <c r="BX440" s="63"/>
      <c r="BY440" s="63"/>
      <c r="BZ440" s="11"/>
      <c r="CA440" s="11"/>
      <c r="CB440" s="11"/>
      <c r="CC440" s="63"/>
      <c r="CD440" s="21"/>
      <c r="CE440" s="11"/>
      <c r="CG440" s="21"/>
      <c r="CI440" s="27"/>
      <c r="CJ440" s="21"/>
      <c r="CK440" s="2"/>
      <c r="CN440" s="7"/>
      <c r="CO440" s="7"/>
      <c r="CP440" s="7"/>
      <c r="CQ440" s="7"/>
      <c r="CR440" s="23"/>
    </row>
    <row r="441" spans="1:96" s="4" customFormat="1" ht="66.75" hidden="1" customHeight="1">
      <c r="A441" s="11"/>
      <c r="B441" s="37"/>
      <c r="C441" s="11"/>
      <c r="D441" s="11"/>
      <c r="E441" s="11"/>
      <c r="F441" s="11"/>
      <c r="G441" s="11"/>
      <c r="H441" s="11"/>
      <c r="I441" s="11"/>
      <c r="J441" s="38"/>
      <c r="K441" s="38"/>
      <c r="L441" s="38"/>
      <c r="M441" s="38"/>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11"/>
      <c r="BT441" s="11"/>
      <c r="BU441" s="11"/>
      <c r="BV441" s="11"/>
      <c r="BW441" s="63"/>
      <c r="BX441" s="63"/>
      <c r="BY441" s="63"/>
      <c r="BZ441" s="11"/>
      <c r="CA441" s="11"/>
      <c r="CB441" s="11"/>
      <c r="CC441" s="63"/>
      <c r="CD441" s="21"/>
      <c r="CE441" s="11"/>
      <c r="CG441" s="21"/>
      <c r="CI441" s="27"/>
      <c r="CJ441" s="21"/>
      <c r="CK441" s="2"/>
      <c r="CN441" s="38"/>
      <c r="CO441" s="38"/>
      <c r="CP441" s="39"/>
      <c r="CQ441" s="39"/>
      <c r="CR441" s="23"/>
    </row>
    <row r="442" spans="1:96" s="4" customFormat="1" ht="111.75" hidden="1" customHeight="1">
      <c r="A442" s="11"/>
      <c r="B442" s="32"/>
      <c r="C442" s="11"/>
      <c r="D442" s="11"/>
      <c r="E442" s="11"/>
      <c r="F442" s="11"/>
      <c r="G442" s="7"/>
      <c r="H442" s="11"/>
      <c r="I442" s="11"/>
      <c r="J442" s="7"/>
      <c r="K442" s="7"/>
      <c r="L442" s="7"/>
      <c r="M442" s="7"/>
      <c r="N442" s="7"/>
      <c r="O442" s="7"/>
      <c r="P442" s="7"/>
      <c r="Q442" s="7"/>
      <c r="R442" s="7"/>
      <c r="S442" s="7"/>
      <c r="T442" s="7"/>
      <c r="U442" s="7"/>
      <c r="V442" s="7"/>
      <c r="W442" s="7"/>
      <c r="X442" s="7"/>
      <c r="Y442" s="7"/>
      <c r="Z442" s="7"/>
      <c r="AA442" s="7"/>
      <c r="AB442" s="7"/>
      <c r="AC442" s="7"/>
      <c r="AD442" s="7"/>
      <c r="AE442" s="25"/>
      <c r="AF442" s="7"/>
      <c r="AG442" s="7"/>
      <c r="AH442" s="25"/>
      <c r="AI442" s="25"/>
      <c r="AJ442" s="7"/>
      <c r="AK442" s="7"/>
      <c r="AL442" s="7"/>
      <c r="AM442" s="7"/>
      <c r="AN442" s="7"/>
      <c r="AO442" s="25"/>
      <c r="AP442" s="7"/>
      <c r="AQ442" s="7"/>
      <c r="AR442" s="7"/>
      <c r="AS442" s="7"/>
      <c r="AT442" s="25"/>
      <c r="AU442" s="7"/>
      <c r="AV442" s="7"/>
      <c r="AW442" s="7"/>
      <c r="AX442" s="7"/>
      <c r="AY442" s="25"/>
      <c r="AZ442" s="7"/>
      <c r="BA442" s="7"/>
      <c r="BB442" s="19"/>
      <c r="BC442" s="19"/>
      <c r="BD442" s="19"/>
      <c r="BE442" s="25"/>
      <c r="BF442" s="7"/>
      <c r="BG442" s="7"/>
      <c r="BH442" s="7"/>
      <c r="BI442" s="25"/>
      <c r="BJ442" s="25"/>
      <c r="BK442" s="25"/>
      <c r="BL442" s="7"/>
      <c r="BM442" s="7"/>
      <c r="BN442" s="7"/>
      <c r="BO442" s="25"/>
      <c r="BP442" s="25"/>
      <c r="BQ442" s="11"/>
      <c r="BR442" s="25"/>
      <c r="BS442" s="11"/>
      <c r="BT442" s="11"/>
      <c r="BU442" s="11"/>
      <c r="BV442" s="11"/>
      <c r="BW442" s="11"/>
      <c r="BX442" s="11"/>
      <c r="BY442" s="11"/>
      <c r="BZ442" s="63"/>
      <c r="CA442" s="11"/>
      <c r="CB442" s="11"/>
      <c r="CC442" s="63"/>
      <c r="CD442" s="21"/>
      <c r="CE442" s="11"/>
      <c r="CG442" s="21"/>
      <c r="CI442" s="27"/>
      <c r="CJ442" s="21"/>
      <c r="CK442" s="2"/>
      <c r="CN442" s="7"/>
      <c r="CO442" s="7"/>
      <c r="CP442" s="26"/>
      <c r="CQ442" s="46"/>
      <c r="CR442" s="23"/>
    </row>
    <row r="443" spans="1:96" s="4" customFormat="1" ht="90.75" hidden="1" customHeight="1">
      <c r="A443" s="11"/>
      <c r="B443" s="32"/>
      <c r="C443" s="11"/>
      <c r="D443" s="11"/>
      <c r="E443" s="11"/>
      <c r="F443" s="11"/>
      <c r="G443" s="7"/>
      <c r="H443" s="11"/>
      <c r="I443" s="11"/>
      <c r="J443" s="7"/>
      <c r="K443" s="7"/>
      <c r="L443" s="7"/>
      <c r="M443" s="7"/>
      <c r="N443" s="7"/>
      <c r="O443" s="7"/>
      <c r="P443" s="7"/>
      <c r="Q443" s="7"/>
      <c r="R443" s="7"/>
      <c r="S443" s="7"/>
      <c r="T443" s="7"/>
      <c r="U443" s="7"/>
      <c r="V443" s="7"/>
      <c r="W443" s="7"/>
      <c r="X443" s="7"/>
      <c r="Y443" s="7"/>
      <c r="Z443" s="7"/>
      <c r="AA443" s="7"/>
      <c r="AB443" s="7"/>
      <c r="AC443" s="7"/>
      <c r="AD443" s="7"/>
      <c r="AE443" s="25"/>
      <c r="AF443" s="7"/>
      <c r="AG443" s="7"/>
      <c r="AH443" s="25"/>
      <c r="AI443" s="25"/>
      <c r="AJ443" s="7"/>
      <c r="AK443" s="7"/>
      <c r="AL443" s="7"/>
      <c r="AM443" s="7"/>
      <c r="AN443" s="7"/>
      <c r="AO443" s="25"/>
      <c r="AP443" s="7"/>
      <c r="AQ443" s="7"/>
      <c r="AR443" s="7"/>
      <c r="AS443" s="7"/>
      <c r="AT443" s="25"/>
      <c r="AU443" s="7"/>
      <c r="AV443" s="7"/>
      <c r="AW443" s="7"/>
      <c r="AX443" s="7"/>
      <c r="AY443" s="25"/>
      <c r="AZ443" s="7"/>
      <c r="BA443" s="7"/>
      <c r="BB443" s="19"/>
      <c r="BC443" s="19"/>
      <c r="BD443" s="19"/>
      <c r="BE443" s="25"/>
      <c r="BF443" s="7"/>
      <c r="BG443" s="7"/>
      <c r="BH443" s="7"/>
      <c r="BI443" s="25"/>
      <c r="BJ443" s="25"/>
      <c r="BK443" s="25"/>
      <c r="BL443" s="7"/>
      <c r="BM443" s="7"/>
      <c r="BN443" s="7"/>
      <c r="BO443" s="25"/>
      <c r="BP443" s="25"/>
      <c r="BQ443" s="11"/>
      <c r="BR443" s="25"/>
      <c r="BS443" s="11"/>
      <c r="BT443" s="11"/>
      <c r="BU443" s="11"/>
      <c r="BV443" s="11"/>
      <c r="BW443" s="11"/>
      <c r="BX443" s="11"/>
      <c r="BY443" s="11"/>
      <c r="BZ443" s="63"/>
      <c r="CA443" s="11"/>
      <c r="CB443" s="11"/>
      <c r="CC443" s="63"/>
      <c r="CD443" s="21"/>
      <c r="CE443" s="11"/>
      <c r="CG443" s="21"/>
      <c r="CI443" s="27"/>
      <c r="CJ443" s="21"/>
      <c r="CK443" s="2"/>
      <c r="CN443" s="7"/>
      <c r="CO443" s="7"/>
      <c r="CP443" s="7"/>
      <c r="CQ443" s="7"/>
      <c r="CR443" s="23"/>
    </row>
    <row r="444" spans="1:96" s="4" customFormat="1" ht="164.25" hidden="1" customHeight="1">
      <c r="A444" s="11"/>
      <c r="B444" s="32"/>
      <c r="C444" s="11"/>
      <c r="D444" s="11"/>
      <c r="E444" s="11"/>
      <c r="F444" s="11"/>
      <c r="G444" s="11"/>
      <c r="H444" s="11"/>
      <c r="I444" s="11"/>
      <c r="J444" s="7"/>
      <c r="K444" s="71"/>
      <c r="L444" s="7"/>
      <c r="M444" s="7"/>
      <c r="N444" s="7"/>
      <c r="O444" s="7"/>
      <c r="P444" s="7"/>
      <c r="Q444" s="7"/>
      <c r="R444" s="7"/>
      <c r="S444" s="7"/>
      <c r="T444" s="7"/>
      <c r="U444" s="7"/>
      <c r="V444" s="7"/>
      <c r="W444" s="7"/>
      <c r="X444" s="7"/>
      <c r="Y444" s="7"/>
      <c r="Z444" s="7"/>
      <c r="AA444" s="7"/>
      <c r="AB444" s="71"/>
      <c r="AC444" s="7"/>
      <c r="AD444" s="7"/>
      <c r="AE444" s="25"/>
      <c r="AF444" s="7"/>
      <c r="AG444" s="7"/>
      <c r="AH444" s="25"/>
      <c r="AI444" s="25"/>
      <c r="AJ444" s="7"/>
      <c r="AK444" s="7"/>
      <c r="AL444" s="7"/>
      <c r="AM444" s="7"/>
      <c r="AN444" s="7"/>
      <c r="AO444" s="25"/>
      <c r="AP444" s="7"/>
      <c r="AQ444" s="7"/>
      <c r="AR444" s="7"/>
      <c r="AS444" s="7"/>
      <c r="AT444" s="25"/>
      <c r="AU444" s="7"/>
      <c r="AV444" s="7"/>
      <c r="AW444" s="7"/>
      <c r="AX444" s="7"/>
      <c r="AY444" s="25"/>
      <c r="AZ444" s="7"/>
      <c r="BA444" s="7"/>
      <c r="BB444" s="19"/>
      <c r="BC444" s="19"/>
      <c r="BD444" s="19"/>
      <c r="BE444" s="25"/>
      <c r="BF444" s="25"/>
      <c r="BG444" s="25"/>
      <c r="BH444" s="25"/>
      <c r="BI444" s="25"/>
      <c r="BJ444" s="25"/>
      <c r="BK444" s="25"/>
      <c r="BL444" s="25"/>
      <c r="BM444" s="25"/>
      <c r="BN444" s="25"/>
      <c r="BO444" s="25"/>
      <c r="BP444" s="25"/>
      <c r="BQ444" s="11"/>
      <c r="BR444" s="25"/>
      <c r="BS444" s="11"/>
      <c r="BT444" s="42"/>
      <c r="BU444" s="11"/>
      <c r="BV444" s="11"/>
      <c r="BW444" s="63"/>
      <c r="BX444" s="63"/>
      <c r="BY444" s="63"/>
      <c r="BZ444" s="11"/>
      <c r="CA444" s="11"/>
      <c r="CB444" s="11"/>
      <c r="CC444" s="63"/>
      <c r="CD444" s="21"/>
      <c r="CE444" s="11"/>
      <c r="CG444" s="21"/>
      <c r="CI444" s="27"/>
      <c r="CJ444" s="21"/>
      <c r="CK444" s="2"/>
      <c r="CN444" s="7"/>
      <c r="CO444" s="7"/>
      <c r="CP444" s="26"/>
      <c r="CQ444" s="26"/>
      <c r="CR444" s="23"/>
    </row>
    <row r="445" spans="1:96" s="4" customFormat="1" ht="90" hidden="1" customHeight="1">
      <c r="A445" s="11"/>
      <c r="B445" s="32"/>
      <c r="C445" s="11"/>
      <c r="D445" s="11"/>
      <c r="E445" s="11"/>
      <c r="F445" s="11"/>
      <c r="G445" s="11"/>
      <c r="H445" s="11"/>
      <c r="I445" s="11"/>
      <c r="J445" s="7"/>
      <c r="K445" s="71"/>
      <c r="L445" s="7"/>
      <c r="M445" s="7"/>
      <c r="N445" s="7"/>
      <c r="O445" s="7"/>
      <c r="P445" s="7"/>
      <c r="Q445" s="7"/>
      <c r="R445" s="7"/>
      <c r="S445" s="7"/>
      <c r="T445" s="7"/>
      <c r="U445" s="7"/>
      <c r="V445" s="7"/>
      <c r="W445" s="7"/>
      <c r="X445" s="7"/>
      <c r="Y445" s="7"/>
      <c r="Z445" s="7"/>
      <c r="AA445" s="7"/>
      <c r="AB445" s="71"/>
      <c r="AC445" s="7"/>
      <c r="AD445" s="7"/>
      <c r="AE445" s="25"/>
      <c r="AF445" s="7"/>
      <c r="AG445" s="7"/>
      <c r="AH445" s="25"/>
      <c r="AI445" s="25"/>
      <c r="AJ445" s="7"/>
      <c r="AK445" s="7"/>
      <c r="AL445" s="7"/>
      <c r="AM445" s="7"/>
      <c r="AN445" s="7"/>
      <c r="AO445" s="25"/>
      <c r="AP445" s="7"/>
      <c r="AQ445" s="7"/>
      <c r="AR445" s="7"/>
      <c r="AS445" s="7"/>
      <c r="AT445" s="25"/>
      <c r="AU445" s="7"/>
      <c r="AV445" s="7"/>
      <c r="AW445" s="7"/>
      <c r="AX445" s="7"/>
      <c r="AY445" s="25"/>
      <c r="AZ445" s="7"/>
      <c r="BA445" s="7"/>
      <c r="BB445" s="19"/>
      <c r="BC445" s="19"/>
      <c r="BD445" s="19"/>
      <c r="BE445" s="7"/>
      <c r="BF445" s="25"/>
      <c r="BG445" s="25"/>
      <c r="BH445" s="25"/>
      <c r="BI445" s="25"/>
      <c r="BJ445" s="25"/>
      <c r="BK445" s="25"/>
      <c r="BL445" s="25"/>
      <c r="BM445" s="7"/>
      <c r="BN445" s="7"/>
      <c r="BO445" s="25"/>
      <c r="BP445" s="25"/>
      <c r="BQ445" s="11"/>
      <c r="BR445" s="25"/>
      <c r="BS445" s="11"/>
      <c r="BT445" s="196"/>
      <c r="BU445" s="11"/>
      <c r="BV445" s="11"/>
      <c r="BW445" s="11"/>
      <c r="BX445" s="11"/>
      <c r="BY445" s="11"/>
      <c r="BZ445" s="63"/>
      <c r="CA445" s="11"/>
      <c r="CB445" s="11"/>
      <c r="CC445" s="63"/>
      <c r="CD445" s="21"/>
      <c r="CE445" s="11"/>
      <c r="CG445" s="21"/>
      <c r="CI445" s="27"/>
      <c r="CJ445" s="21"/>
      <c r="CK445" s="2"/>
      <c r="CN445" s="7"/>
      <c r="CO445" s="7"/>
      <c r="CP445" s="7"/>
      <c r="CQ445" s="7"/>
      <c r="CR445" s="23"/>
    </row>
    <row r="446" spans="1:96" s="4" customFormat="1" ht="18.75" hidden="1" customHeight="1">
      <c r="A446" s="11"/>
      <c r="B446" s="37" t="s">
        <v>185</v>
      </c>
      <c r="C446" s="11"/>
      <c r="D446" s="11">
        <v>5</v>
      </c>
      <c r="E446" s="11">
        <v>0</v>
      </c>
      <c r="F446" s="11">
        <f>A451</f>
        <v>0</v>
      </c>
      <c r="G446" s="11"/>
      <c r="H446" s="11"/>
      <c r="I446" s="11"/>
      <c r="J446" s="62">
        <f>SUM(J447:J451)</f>
        <v>0</v>
      </c>
      <c r="K446" s="62">
        <f t="shared" ref="K446:BR446" si="121">SUM(K447:K451)</f>
        <v>0</v>
      </c>
      <c r="L446" s="62">
        <f t="shared" si="121"/>
        <v>0</v>
      </c>
      <c r="M446" s="62">
        <f t="shared" si="121"/>
        <v>0</v>
      </c>
      <c r="N446" s="62">
        <f t="shared" si="121"/>
        <v>0</v>
      </c>
      <c r="O446" s="62">
        <f t="shared" si="121"/>
        <v>0</v>
      </c>
      <c r="P446" s="62">
        <f t="shared" si="121"/>
        <v>0</v>
      </c>
      <c r="Q446" s="62">
        <f t="shared" si="121"/>
        <v>0</v>
      </c>
      <c r="R446" s="62">
        <f t="shared" si="121"/>
        <v>0</v>
      </c>
      <c r="S446" s="62">
        <f t="shared" si="121"/>
        <v>0</v>
      </c>
      <c r="T446" s="62">
        <f t="shared" si="121"/>
        <v>0</v>
      </c>
      <c r="U446" s="62">
        <f t="shared" si="121"/>
        <v>0</v>
      </c>
      <c r="V446" s="62">
        <f t="shared" si="121"/>
        <v>0</v>
      </c>
      <c r="W446" s="62">
        <f t="shared" si="121"/>
        <v>0</v>
      </c>
      <c r="X446" s="62">
        <f t="shared" si="121"/>
        <v>0</v>
      </c>
      <c r="Y446" s="62">
        <f t="shared" si="121"/>
        <v>0</v>
      </c>
      <c r="Z446" s="62">
        <f t="shared" si="121"/>
        <v>0</v>
      </c>
      <c r="AA446" s="62">
        <f t="shared" si="121"/>
        <v>0</v>
      </c>
      <c r="AB446" s="62">
        <f t="shared" si="121"/>
        <v>0</v>
      </c>
      <c r="AC446" s="62">
        <f t="shared" si="121"/>
        <v>0</v>
      </c>
      <c r="AD446" s="62">
        <f t="shared" si="121"/>
        <v>0</v>
      </c>
      <c r="AE446" s="62">
        <f t="shared" si="121"/>
        <v>0</v>
      </c>
      <c r="AF446" s="62">
        <v>479000</v>
      </c>
      <c r="AG446" s="62">
        <v>479000</v>
      </c>
      <c r="AH446" s="62">
        <v>0</v>
      </c>
      <c r="AI446" s="62">
        <v>0</v>
      </c>
      <c r="AJ446" s="7"/>
      <c r="AK446" s="62">
        <v>0</v>
      </c>
      <c r="AL446" s="62">
        <v>0</v>
      </c>
      <c r="AM446" s="62">
        <v>0</v>
      </c>
      <c r="AN446" s="62">
        <v>0</v>
      </c>
      <c r="AO446" s="62">
        <f t="shared" ref="AO446" si="122">SUM(AO447:AO451)</f>
        <v>0</v>
      </c>
      <c r="AP446" s="62">
        <v>0</v>
      </c>
      <c r="AQ446" s="62">
        <v>0</v>
      </c>
      <c r="AR446" s="62">
        <v>0</v>
      </c>
      <c r="AS446" s="62">
        <v>0</v>
      </c>
      <c r="AT446" s="62"/>
      <c r="AU446" s="62">
        <v>0</v>
      </c>
      <c r="AV446" s="62">
        <v>0</v>
      </c>
      <c r="AW446" s="62">
        <v>0</v>
      </c>
      <c r="AX446" s="62">
        <v>0</v>
      </c>
      <c r="AY446" s="62">
        <f t="shared" ref="AY446" si="123">SUM(AY447:AY451)</f>
        <v>0</v>
      </c>
      <c r="AZ446" s="62">
        <f t="shared" si="121"/>
        <v>0</v>
      </c>
      <c r="BA446" s="62">
        <f t="shared" si="121"/>
        <v>0</v>
      </c>
      <c r="BB446" s="62">
        <f t="shared" si="121"/>
        <v>0</v>
      </c>
      <c r="BC446" s="62">
        <f t="shared" si="121"/>
        <v>0</v>
      </c>
      <c r="BD446" s="62">
        <f t="shared" si="121"/>
        <v>0</v>
      </c>
      <c r="BE446" s="62">
        <f t="shared" si="121"/>
        <v>0</v>
      </c>
      <c r="BF446" s="62">
        <f t="shared" si="121"/>
        <v>0</v>
      </c>
      <c r="BG446" s="62">
        <f t="shared" si="121"/>
        <v>0</v>
      </c>
      <c r="BH446" s="62">
        <f t="shared" si="121"/>
        <v>0</v>
      </c>
      <c r="BI446" s="62"/>
      <c r="BJ446" s="62"/>
      <c r="BK446" s="62"/>
      <c r="BL446" s="62">
        <f t="shared" ref="BL446" si="124">SUM(BL447:BL451)</f>
        <v>0</v>
      </c>
      <c r="BM446" s="62">
        <f t="shared" si="121"/>
        <v>0</v>
      </c>
      <c r="BN446" s="62">
        <f t="shared" si="121"/>
        <v>0</v>
      </c>
      <c r="BO446" s="62">
        <f t="shared" si="121"/>
        <v>0</v>
      </c>
      <c r="BP446" s="62">
        <f t="shared" si="121"/>
        <v>0</v>
      </c>
      <c r="BQ446" s="11"/>
      <c r="BR446" s="62">
        <f t="shared" si="121"/>
        <v>0</v>
      </c>
      <c r="BS446" s="11"/>
      <c r="BT446" s="42"/>
      <c r="BU446" s="61"/>
      <c r="BV446" s="11"/>
      <c r="BW446" s="63"/>
      <c r="BX446" s="63"/>
      <c r="BY446" s="63"/>
      <c r="BZ446" s="11"/>
      <c r="CA446" s="11"/>
      <c r="CB446" s="11"/>
      <c r="CC446" s="63"/>
      <c r="CD446" s="21">
        <f>IFERROR(BA446/(K446-(AB446-BA446)-M446)*100,0)</f>
        <v>0</v>
      </c>
      <c r="CE446" s="11"/>
      <c r="CG446" s="21"/>
      <c r="CI446" s="27"/>
      <c r="CJ446" s="21">
        <f>IF(BS453&lt;&gt;0,IF(AG453=0,BA453,0),0)</f>
        <v>0</v>
      </c>
      <c r="CK446" s="2">
        <f>IF(BS453&lt;&gt;0,IF(AG453&lt;&gt;BA453,1,0),0)</f>
        <v>0</v>
      </c>
      <c r="CN446" s="62">
        <f t="shared" ref="CN446:CO446" si="125">SUM(CN447:CN451)</f>
        <v>0</v>
      </c>
      <c r="CO446" s="62">
        <f t="shared" si="125"/>
        <v>0</v>
      </c>
      <c r="CP446" s="76">
        <f t="shared" ref="CP446:CQ446" si="126">SUM(CP447:CP451)</f>
        <v>0</v>
      </c>
      <c r="CQ446" s="76">
        <f t="shared" si="126"/>
        <v>0</v>
      </c>
      <c r="CR446" s="23">
        <f>BB446-'[51]Biểu B.5_2630 NSDP CT'!BA431-'[51]Biểu B.2_2630 KCM'!BC221</f>
        <v>0</v>
      </c>
    </row>
    <row r="447" spans="1:96" s="4" customFormat="1" ht="18.75" hidden="1" customHeight="1">
      <c r="A447" s="11"/>
      <c r="B447" s="32"/>
      <c r="C447" s="11"/>
      <c r="D447" s="11"/>
      <c r="E447" s="11"/>
      <c r="F447" s="11"/>
      <c r="G447" s="7"/>
      <c r="H447" s="11"/>
      <c r="I447" s="11"/>
      <c r="J447" s="7"/>
      <c r="K447" s="7"/>
      <c r="L447" s="7"/>
      <c r="M447" s="7"/>
      <c r="N447" s="7"/>
      <c r="O447" s="7"/>
      <c r="P447" s="7"/>
      <c r="Q447" s="7"/>
      <c r="R447" s="7"/>
      <c r="S447" s="7"/>
      <c r="T447" s="7"/>
      <c r="U447" s="7"/>
      <c r="V447" s="7"/>
      <c r="W447" s="7"/>
      <c r="X447" s="7"/>
      <c r="Y447" s="7"/>
      <c r="Z447" s="7"/>
      <c r="AA447" s="7"/>
      <c r="AB447" s="7"/>
      <c r="AC447" s="7"/>
      <c r="AD447" s="7"/>
      <c r="AE447" s="25"/>
      <c r="AF447" s="7"/>
      <c r="AG447" s="7"/>
      <c r="AH447" s="25"/>
      <c r="AI447" s="25"/>
      <c r="AJ447" s="7"/>
      <c r="AK447" s="7"/>
      <c r="AL447" s="7"/>
      <c r="AM447" s="25"/>
      <c r="AN447" s="25"/>
      <c r="AO447" s="25"/>
      <c r="AP447" s="7"/>
      <c r="AQ447" s="7"/>
      <c r="AR447" s="25"/>
      <c r="AS447" s="25"/>
      <c r="AT447" s="25"/>
      <c r="AU447" s="7"/>
      <c r="AV447" s="7"/>
      <c r="AW447" s="25"/>
      <c r="AX447" s="25"/>
      <c r="AY447" s="25"/>
      <c r="AZ447" s="7"/>
      <c r="BA447" s="7"/>
      <c r="BB447" s="25"/>
      <c r="BC447" s="25"/>
      <c r="BD447" s="25"/>
      <c r="BE447" s="25"/>
      <c r="BF447" s="25"/>
      <c r="BG447" s="25"/>
      <c r="BH447" s="25"/>
      <c r="BI447" s="25"/>
      <c r="BJ447" s="25"/>
      <c r="BK447" s="25"/>
      <c r="BL447" s="25"/>
      <c r="BM447" s="25"/>
      <c r="BN447" s="25"/>
      <c r="BO447" s="25"/>
      <c r="BP447" s="25"/>
      <c r="BQ447" s="11"/>
      <c r="BR447" s="25"/>
      <c r="BS447" s="11"/>
      <c r="BT447" s="11"/>
      <c r="BU447" s="11"/>
      <c r="BV447" s="11"/>
      <c r="BW447" s="11"/>
      <c r="BX447" s="11"/>
      <c r="BY447" s="11"/>
      <c r="BZ447" s="63"/>
      <c r="CA447" s="63"/>
      <c r="CB447" s="11"/>
      <c r="CC447" s="63"/>
      <c r="CD447" s="21"/>
      <c r="CE447" s="11"/>
      <c r="CG447" s="21"/>
      <c r="CI447" s="27"/>
      <c r="CJ447" s="21">
        <f>IF(BS454&lt;&gt;0,IF(AG454=0,BA454,0),0)</f>
        <v>0</v>
      </c>
      <c r="CK447" s="2">
        <f>IF(BS454&lt;&gt;0,IF(AG454&lt;&gt;BA454,1,0),0)</f>
        <v>0</v>
      </c>
      <c r="CN447" s="25"/>
      <c r="CO447" s="25"/>
      <c r="CP447" s="26"/>
      <c r="CQ447" s="26"/>
      <c r="CR447" s="23">
        <f>BB447-'[51]Biểu B.5_2630 NSDP CT'!BA432-'[51]Biểu B.2_2630 KCM'!BC222</f>
        <v>0</v>
      </c>
    </row>
    <row r="448" spans="1:96" hidden="1">
      <c r="A448" s="11"/>
      <c r="B448" s="32"/>
      <c r="C448" s="32"/>
      <c r="D448" s="11"/>
      <c r="E448" s="11"/>
      <c r="F448" s="11"/>
      <c r="G448" s="11"/>
      <c r="H448" s="11"/>
      <c r="I448" s="16"/>
      <c r="J448" s="7"/>
      <c r="K448" s="7"/>
      <c r="L448" s="25"/>
      <c r="M448" s="25"/>
      <c r="N448" s="25"/>
      <c r="O448" s="25"/>
      <c r="P448" s="25"/>
      <c r="Q448" s="25"/>
      <c r="R448" s="25"/>
      <c r="S448" s="25"/>
      <c r="T448" s="25"/>
      <c r="U448" s="25"/>
      <c r="V448" s="25"/>
      <c r="W448" s="25"/>
      <c r="X448" s="25"/>
      <c r="Y448" s="25"/>
      <c r="Z448" s="25"/>
      <c r="AA448" s="7"/>
      <c r="AB448" s="7"/>
      <c r="AC448" s="7"/>
      <c r="AD448" s="7"/>
      <c r="AE448" s="25"/>
      <c r="AF448" s="7"/>
      <c r="AG448" s="7"/>
      <c r="AH448" s="25"/>
      <c r="AI448" s="25"/>
      <c r="AJ448" s="7"/>
      <c r="AK448" s="7"/>
      <c r="AL448" s="7"/>
      <c r="AM448" s="25"/>
      <c r="AN448" s="25"/>
      <c r="AO448" s="25"/>
      <c r="AP448" s="7"/>
      <c r="AQ448" s="7"/>
      <c r="AR448" s="25"/>
      <c r="AS448" s="25"/>
      <c r="AT448" s="25"/>
      <c r="AU448" s="7"/>
      <c r="AV448" s="7"/>
      <c r="AW448" s="25"/>
      <c r="AX448" s="25"/>
      <c r="AY448" s="25"/>
      <c r="AZ448" s="7"/>
      <c r="BA448" s="7"/>
      <c r="BB448" s="25"/>
      <c r="BC448" s="25"/>
      <c r="BD448" s="25"/>
      <c r="BE448" s="25"/>
      <c r="BF448" s="25"/>
      <c r="BG448" s="25"/>
      <c r="BH448" s="25"/>
      <c r="BI448" s="25"/>
      <c r="BJ448" s="25"/>
      <c r="BK448" s="25"/>
      <c r="BL448" s="25"/>
      <c r="BM448" s="25"/>
      <c r="BN448" s="25"/>
      <c r="BO448" s="25"/>
      <c r="BP448" s="25"/>
      <c r="BQ448" s="11"/>
      <c r="BR448" s="25"/>
      <c r="BS448" s="11"/>
      <c r="BT448" s="77"/>
      <c r="BU448" s="11"/>
      <c r="BV448" s="11"/>
      <c r="BW448" s="14"/>
      <c r="BX448" s="14"/>
      <c r="BY448" s="14"/>
      <c r="BZ448" s="14"/>
      <c r="CA448" s="14"/>
      <c r="CB448" s="11"/>
      <c r="CC448" s="63"/>
      <c r="CD448" s="21"/>
      <c r="CE448" s="11"/>
      <c r="CG448" s="18" t="e">
        <f>#REF!/(N455-(AE455-#REF!))*100</f>
        <v>#REF!</v>
      </c>
      <c r="CJ448" s="21">
        <f>IF(BS455&lt;&gt;0,IF(AG455=0,BA455,0),0)</f>
        <v>0</v>
      </c>
      <c r="CK448" s="2">
        <f>IF(BS455&lt;&gt;0,IF(AG455&lt;&gt;BA455,1,0),0)</f>
        <v>0</v>
      </c>
      <c r="CN448" s="25"/>
      <c r="CO448" s="25"/>
      <c r="CP448" s="26"/>
      <c r="CQ448" s="26"/>
      <c r="CR448" s="23">
        <f>BB448-'[51]Biểu B.5_2630 NSDP CT'!BA433-'[51]Biểu B.2_2630 KCM'!BC223</f>
        <v>0</v>
      </c>
    </row>
    <row r="449" spans="1:96" ht="69.75" hidden="1" customHeight="1">
      <c r="A449" s="11"/>
      <c r="B449" s="32"/>
      <c r="C449" s="11"/>
      <c r="D449" s="11"/>
      <c r="E449" s="11"/>
      <c r="F449" s="11"/>
      <c r="G449" s="7"/>
      <c r="H449" s="11"/>
      <c r="I449" s="11"/>
      <c r="J449" s="7"/>
      <c r="K449" s="7"/>
      <c r="L449" s="7"/>
      <c r="M449" s="7"/>
      <c r="N449" s="7"/>
      <c r="O449" s="7"/>
      <c r="P449" s="7"/>
      <c r="Q449" s="7"/>
      <c r="R449" s="7"/>
      <c r="S449" s="7"/>
      <c r="T449" s="7"/>
      <c r="U449" s="7"/>
      <c r="V449" s="7"/>
      <c r="W449" s="7"/>
      <c r="X449" s="7"/>
      <c r="Y449" s="7"/>
      <c r="Z449" s="7"/>
      <c r="AA449" s="7"/>
      <c r="AB449" s="7"/>
      <c r="AC449" s="7"/>
      <c r="AD449" s="7"/>
      <c r="AE449" s="25"/>
      <c r="AF449" s="7"/>
      <c r="AG449" s="7"/>
      <c r="AH449" s="25"/>
      <c r="AI449" s="25"/>
      <c r="AJ449" s="7"/>
      <c r="AK449" s="7"/>
      <c r="AL449" s="7"/>
      <c r="AM449" s="25"/>
      <c r="AN449" s="25"/>
      <c r="AO449" s="25"/>
      <c r="AP449" s="7"/>
      <c r="AQ449" s="7"/>
      <c r="AR449" s="25"/>
      <c r="AS449" s="25"/>
      <c r="AT449" s="25"/>
      <c r="AU449" s="7"/>
      <c r="AV449" s="7"/>
      <c r="AW449" s="25"/>
      <c r="AX449" s="25"/>
      <c r="AY449" s="25"/>
      <c r="AZ449" s="7"/>
      <c r="BA449" s="7"/>
      <c r="BB449" s="25"/>
      <c r="BC449" s="25"/>
      <c r="BD449" s="25"/>
      <c r="BE449" s="25"/>
      <c r="BF449" s="25"/>
      <c r="BG449" s="25"/>
      <c r="BH449" s="25"/>
      <c r="BI449" s="25"/>
      <c r="BJ449" s="25"/>
      <c r="BK449" s="25"/>
      <c r="BL449" s="25"/>
      <c r="BM449" s="25"/>
      <c r="BN449" s="25"/>
      <c r="BO449" s="25"/>
      <c r="BP449" s="25"/>
      <c r="BQ449" s="11"/>
      <c r="BR449" s="25"/>
      <c r="BS449" s="11"/>
      <c r="BT449" s="11"/>
      <c r="BU449" s="61"/>
      <c r="BV449" s="11"/>
      <c r="BW449" s="11"/>
      <c r="BX449" s="11"/>
      <c r="BY449" s="11"/>
      <c r="BZ449" s="11"/>
      <c r="CA449" s="11"/>
      <c r="CB449" s="11"/>
      <c r="CC449" s="63"/>
      <c r="CD449" s="21"/>
      <c r="CE449" s="11"/>
      <c r="CG449" s="18" t="e">
        <f>#REF!/(N456-(AE456-#REF!))*100</f>
        <v>#REF!</v>
      </c>
      <c r="CJ449" s="21">
        <f>IF(BS456&lt;&gt;0,IF(AG456=0,BA456,0),0)</f>
        <v>0</v>
      </c>
      <c r="CK449" s="2">
        <f>IF(BS456&lt;&gt;0,IF(AG456&lt;&gt;BA456,1,0),0)</f>
        <v>0</v>
      </c>
      <c r="CN449" s="25"/>
      <c r="CO449" s="25"/>
      <c r="CP449" s="26"/>
      <c r="CQ449" s="26"/>
      <c r="CR449" s="23">
        <f>BB449-'[51]Biểu B.5_2630 NSDP CT'!BA434-'[51]Biểu B.2_2630 KCM'!BC224</f>
        <v>0</v>
      </c>
    </row>
    <row r="450" spans="1:96" hidden="1">
      <c r="A450" s="11"/>
      <c r="B450" s="32"/>
      <c r="C450" s="32"/>
      <c r="D450" s="11"/>
      <c r="E450" s="11"/>
      <c r="F450" s="11"/>
      <c r="G450" s="11"/>
      <c r="H450" s="11"/>
      <c r="I450" s="16"/>
      <c r="J450" s="197"/>
      <c r="K450" s="197"/>
      <c r="L450" s="25"/>
      <c r="M450" s="25"/>
      <c r="N450" s="25"/>
      <c r="O450" s="25"/>
      <c r="P450" s="25"/>
      <c r="Q450" s="25"/>
      <c r="R450" s="25"/>
      <c r="S450" s="25"/>
      <c r="T450" s="25"/>
      <c r="U450" s="25"/>
      <c r="V450" s="25"/>
      <c r="W450" s="25"/>
      <c r="X450" s="25"/>
      <c r="Y450" s="25"/>
      <c r="Z450" s="25"/>
      <c r="AA450" s="197"/>
      <c r="AB450" s="197"/>
      <c r="AC450" s="7"/>
      <c r="AD450" s="7"/>
      <c r="AE450" s="25"/>
      <c r="AF450" s="197"/>
      <c r="AG450" s="197"/>
      <c r="AH450" s="25"/>
      <c r="AI450" s="25"/>
      <c r="AJ450" s="7"/>
      <c r="AK450" s="197"/>
      <c r="AL450" s="197"/>
      <c r="AM450" s="25"/>
      <c r="AN450" s="25"/>
      <c r="AO450" s="25"/>
      <c r="AP450" s="197"/>
      <c r="AQ450" s="197"/>
      <c r="AR450" s="25"/>
      <c r="AS450" s="25"/>
      <c r="AT450" s="25"/>
      <c r="AU450" s="197"/>
      <c r="AV450" s="197"/>
      <c r="AW450" s="25"/>
      <c r="AX450" s="25"/>
      <c r="AY450" s="25"/>
      <c r="AZ450" s="197"/>
      <c r="BA450" s="197"/>
      <c r="BB450" s="25"/>
      <c r="BC450" s="25"/>
      <c r="BD450" s="25"/>
      <c r="BE450" s="25"/>
      <c r="BF450" s="25"/>
      <c r="BG450" s="25"/>
      <c r="BH450" s="25"/>
      <c r="BI450" s="25"/>
      <c r="BJ450" s="25"/>
      <c r="BK450" s="25"/>
      <c r="BL450" s="25"/>
      <c r="BM450" s="25"/>
      <c r="BN450" s="25"/>
      <c r="BO450" s="25"/>
      <c r="BP450" s="25"/>
      <c r="BQ450" s="11"/>
      <c r="BR450" s="25"/>
      <c r="BS450" s="11"/>
      <c r="BT450" s="118"/>
      <c r="BU450" s="61"/>
      <c r="BV450" s="102"/>
      <c r="BW450" s="81"/>
      <c r="BX450" s="104"/>
      <c r="BY450" s="81"/>
      <c r="BZ450" s="104"/>
      <c r="CA450" s="104"/>
      <c r="CB450" s="11"/>
      <c r="CC450" s="63"/>
      <c r="CD450" s="21"/>
      <c r="CE450" s="11"/>
      <c r="CF450" s="11"/>
      <c r="CG450" s="21"/>
      <c r="CJ450" s="21"/>
      <c r="CN450" s="25"/>
      <c r="CO450" s="25"/>
      <c r="CP450" s="26"/>
      <c r="CQ450" s="26"/>
      <c r="CR450" s="23">
        <f>BB450-'[51]Biểu B.5_2630 NSDP CT'!BA435-'[51]Biểu B.2_2630 KCM'!BC225</f>
        <v>0</v>
      </c>
    </row>
    <row r="451" spans="1:96" ht="69.75" hidden="1" customHeight="1">
      <c r="A451" s="11"/>
      <c r="B451" s="32"/>
      <c r="C451" s="32"/>
      <c r="D451" s="11"/>
      <c r="E451" s="11"/>
      <c r="F451" s="11"/>
      <c r="G451" s="11"/>
      <c r="H451" s="11"/>
      <c r="I451" s="16"/>
      <c r="J451" s="197"/>
      <c r="K451" s="197"/>
      <c r="L451" s="25"/>
      <c r="M451" s="25"/>
      <c r="N451" s="25"/>
      <c r="O451" s="25"/>
      <c r="P451" s="25"/>
      <c r="Q451" s="25"/>
      <c r="R451" s="25"/>
      <c r="S451" s="25"/>
      <c r="T451" s="25"/>
      <c r="U451" s="25"/>
      <c r="V451" s="25"/>
      <c r="W451" s="25"/>
      <c r="X451" s="25"/>
      <c r="Y451" s="25"/>
      <c r="Z451" s="25"/>
      <c r="AA451" s="197"/>
      <c r="AB451" s="197"/>
      <c r="AC451" s="7"/>
      <c r="AD451" s="7"/>
      <c r="AE451" s="25"/>
      <c r="AF451" s="197"/>
      <c r="AG451" s="197"/>
      <c r="AH451" s="25"/>
      <c r="AI451" s="25"/>
      <c r="AJ451" s="7"/>
      <c r="AK451" s="197"/>
      <c r="AL451" s="197"/>
      <c r="AM451" s="25"/>
      <c r="AN451" s="25"/>
      <c r="AO451" s="25"/>
      <c r="AP451" s="197"/>
      <c r="AQ451" s="197"/>
      <c r="AR451" s="25"/>
      <c r="AS451" s="25"/>
      <c r="AT451" s="25"/>
      <c r="AU451" s="197"/>
      <c r="AV451" s="197"/>
      <c r="AW451" s="25"/>
      <c r="AX451" s="25"/>
      <c r="AY451" s="25"/>
      <c r="AZ451" s="197"/>
      <c r="BA451" s="197"/>
      <c r="BB451" s="25"/>
      <c r="BC451" s="25"/>
      <c r="BD451" s="25"/>
      <c r="BE451" s="25"/>
      <c r="BF451" s="25"/>
      <c r="BG451" s="25"/>
      <c r="BH451" s="25"/>
      <c r="BI451" s="25"/>
      <c r="BJ451" s="25"/>
      <c r="BK451" s="25"/>
      <c r="BL451" s="25"/>
      <c r="BM451" s="25"/>
      <c r="BN451" s="25"/>
      <c r="BO451" s="25"/>
      <c r="BP451" s="25"/>
      <c r="BQ451" s="11"/>
      <c r="BR451" s="25"/>
      <c r="BS451" s="11"/>
      <c r="BT451" s="90"/>
      <c r="BU451" s="61"/>
      <c r="BV451" s="102"/>
      <c r="BW451" s="81"/>
      <c r="BX451" s="104"/>
      <c r="BY451" s="81"/>
      <c r="BZ451" s="104"/>
      <c r="CA451" s="104"/>
      <c r="CB451" s="11"/>
      <c r="CC451" s="63"/>
      <c r="CD451" s="21"/>
      <c r="CE451" s="11"/>
      <c r="CG451" s="21" t="e">
        <f>#REF!/(N458-(AE458-#REF!))*100</f>
        <v>#REF!</v>
      </c>
      <c r="CJ451" s="21">
        <f>IF(BS458&lt;&gt;0,IF(AG458=0,BA458,0),0)</f>
        <v>0</v>
      </c>
      <c r="CK451" s="2">
        <f>IF(BS458&lt;&gt;0,IF(AG458&lt;&gt;BA458,1,0),0)</f>
        <v>0</v>
      </c>
      <c r="CN451" s="25"/>
      <c r="CO451" s="25"/>
      <c r="CP451" s="26"/>
      <c r="CQ451" s="26"/>
      <c r="CR451" s="23">
        <f>BB451-'[51]Biểu B.5_2630 NSDP CT'!BA436-'[51]Biểu B.2_2630 KCM'!BC226</f>
        <v>0</v>
      </c>
    </row>
    <row r="452" spans="1:96" ht="69.75" hidden="1" customHeight="1">
      <c r="A452" s="11"/>
      <c r="B452" s="37"/>
      <c r="C452" s="11"/>
      <c r="D452" s="11"/>
      <c r="E452" s="11"/>
      <c r="F452" s="11"/>
      <c r="G452" s="30"/>
      <c r="H452" s="11"/>
      <c r="I452" s="11"/>
      <c r="J452" s="62"/>
      <c r="K452" s="62"/>
      <c r="L452" s="62"/>
      <c r="M452" s="62"/>
      <c r="N452" s="62"/>
      <c r="O452" s="62"/>
      <c r="P452" s="62"/>
      <c r="Q452" s="62"/>
      <c r="R452" s="62"/>
      <c r="S452" s="62"/>
      <c r="T452" s="62"/>
      <c r="U452" s="62"/>
      <c r="V452" s="62"/>
      <c r="W452" s="62"/>
      <c r="X452" s="62"/>
      <c r="Y452" s="62"/>
      <c r="Z452" s="62"/>
      <c r="AA452" s="62"/>
      <c r="AB452" s="62"/>
      <c r="AC452" s="62"/>
      <c r="AD452" s="62"/>
      <c r="AE452" s="62"/>
      <c r="AF452" s="62"/>
      <c r="AG452" s="62"/>
      <c r="AH452" s="62"/>
      <c r="AI452" s="62"/>
      <c r="AJ452" s="62"/>
      <c r="AK452" s="62"/>
      <c r="AL452" s="62"/>
      <c r="AM452" s="62"/>
      <c r="AN452" s="62"/>
      <c r="AO452" s="62"/>
      <c r="AP452" s="62"/>
      <c r="AQ452" s="62"/>
      <c r="AR452" s="62"/>
      <c r="AS452" s="62"/>
      <c r="AT452" s="62"/>
      <c r="AU452" s="62"/>
      <c r="AV452" s="62"/>
      <c r="AW452" s="62"/>
      <c r="AX452" s="62"/>
      <c r="AY452" s="62"/>
      <c r="AZ452" s="62"/>
      <c r="BA452" s="62"/>
      <c r="BB452" s="62"/>
      <c r="BC452" s="62"/>
      <c r="BD452" s="62"/>
      <c r="BE452" s="62"/>
      <c r="BF452" s="62"/>
      <c r="BG452" s="62"/>
      <c r="BH452" s="62"/>
      <c r="BI452" s="62"/>
      <c r="BJ452" s="62"/>
      <c r="BK452" s="62"/>
      <c r="BL452" s="62"/>
      <c r="BM452" s="62"/>
      <c r="BN452" s="62"/>
      <c r="BO452" s="62"/>
      <c r="BP452" s="62"/>
      <c r="BQ452" s="11"/>
      <c r="BR452" s="62"/>
      <c r="BS452" s="11"/>
      <c r="BT452" s="11"/>
      <c r="BU452" s="61"/>
      <c r="BV452" s="11"/>
      <c r="BW452" s="11"/>
      <c r="BX452" s="11"/>
      <c r="BY452" s="11"/>
      <c r="BZ452" s="11"/>
      <c r="CA452" s="11"/>
      <c r="CB452" s="11"/>
      <c r="CC452" s="63"/>
      <c r="CD452" s="21"/>
      <c r="CE452" s="11"/>
      <c r="CG452" s="18" t="e">
        <f>#REF!/(N459-(AE459-#REF!))*100</f>
        <v>#REF!</v>
      </c>
      <c r="CJ452" s="21">
        <f>IF(BS459&lt;&gt;0,IF(AG459=0,BA459,0),0)</f>
        <v>0</v>
      </c>
      <c r="CK452" s="2">
        <f>IF(BS459&lt;&gt;0,IF(AG459&lt;&gt;BA459,1,0),0)</f>
        <v>0</v>
      </c>
      <c r="CN452" s="62"/>
      <c r="CO452" s="62"/>
      <c r="CP452" s="76"/>
      <c r="CQ452" s="76"/>
      <c r="CR452" s="23">
        <f>BB452-'[51]Biểu B.5_2630 NSDP CT'!BA437-'[51]Biểu B.2_2630 KCM'!BC227</f>
        <v>0</v>
      </c>
    </row>
    <row r="453" spans="1:96" ht="36.75" hidden="1" customHeight="1">
      <c r="A453" s="11"/>
      <c r="B453" s="32"/>
      <c r="C453" s="24"/>
      <c r="D453" s="11"/>
      <c r="E453" s="11"/>
      <c r="F453" s="11"/>
      <c r="G453" s="11"/>
      <c r="H453" s="11"/>
      <c r="I453" s="11"/>
      <c r="J453" s="46"/>
      <c r="K453" s="46"/>
      <c r="L453" s="7"/>
      <c r="M453" s="7"/>
      <c r="N453" s="7"/>
      <c r="O453" s="7"/>
      <c r="P453" s="7"/>
      <c r="Q453" s="7"/>
      <c r="R453" s="7"/>
      <c r="S453" s="7"/>
      <c r="T453" s="7"/>
      <c r="U453" s="7"/>
      <c r="V453" s="7"/>
      <c r="W453" s="7"/>
      <c r="X453" s="7"/>
      <c r="Y453" s="7"/>
      <c r="Z453" s="7"/>
      <c r="AA453" s="46"/>
      <c r="AB453" s="46"/>
      <c r="AC453" s="7"/>
      <c r="AD453" s="7"/>
      <c r="AE453" s="25"/>
      <c r="AF453" s="7"/>
      <c r="AG453" s="7"/>
      <c r="AH453" s="25"/>
      <c r="AI453" s="25"/>
      <c r="AJ453" s="7"/>
      <c r="AK453" s="7"/>
      <c r="AL453" s="7"/>
      <c r="AM453" s="25"/>
      <c r="AN453" s="25"/>
      <c r="AO453" s="25"/>
      <c r="AP453" s="7"/>
      <c r="AQ453" s="7"/>
      <c r="AR453" s="25"/>
      <c r="AS453" s="25"/>
      <c r="AT453" s="25"/>
      <c r="AU453" s="7"/>
      <c r="AV453" s="7"/>
      <c r="AW453" s="25"/>
      <c r="AX453" s="25"/>
      <c r="AY453" s="25"/>
      <c r="AZ453" s="7"/>
      <c r="BA453" s="7"/>
      <c r="BB453" s="25"/>
      <c r="BC453" s="25"/>
      <c r="BD453" s="25"/>
      <c r="BE453" s="25"/>
      <c r="BF453" s="25"/>
      <c r="BG453" s="25"/>
      <c r="BH453" s="25"/>
      <c r="BI453" s="25"/>
      <c r="BJ453" s="25"/>
      <c r="BK453" s="25"/>
      <c r="BL453" s="25"/>
      <c r="BM453" s="25"/>
      <c r="BN453" s="25"/>
      <c r="BO453" s="25"/>
      <c r="BP453" s="25"/>
      <c r="BQ453" s="11"/>
      <c r="BR453" s="25"/>
      <c r="BS453" s="11"/>
      <c r="BT453" s="61"/>
      <c r="BU453" s="61"/>
      <c r="BV453" s="42"/>
      <c r="BW453" s="11"/>
      <c r="BX453" s="11"/>
      <c r="BY453" s="11"/>
      <c r="BZ453" s="63"/>
      <c r="CA453" s="63"/>
      <c r="CB453" s="11"/>
      <c r="CC453" s="63"/>
      <c r="CD453" s="21"/>
      <c r="CE453" s="11"/>
      <c r="CG453" s="18"/>
      <c r="CJ453" s="21">
        <f>IF(BS460&lt;&gt;0,IF(AG460=0,BA460,0),0)</f>
        <v>0</v>
      </c>
      <c r="CK453" s="2">
        <f>IF(BS460&lt;&gt;0,IF(AG460&lt;&gt;BA460,1,0),0)</f>
        <v>0</v>
      </c>
      <c r="CN453" s="25"/>
      <c r="CO453" s="25"/>
      <c r="CP453" s="26"/>
      <c r="CQ453" s="26"/>
      <c r="CR453" s="23">
        <f>BB453-'[51]Biểu B.5_2630 NSDP CT'!BA438-'[51]Biểu B.2_2630 KCM'!BC228</f>
        <v>0</v>
      </c>
    </row>
    <row r="454" spans="1:96" ht="95.7" hidden="1" customHeight="1">
      <c r="A454" s="11"/>
      <c r="B454" s="32"/>
      <c r="C454" s="32"/>
      <c r="D454" s="11"/>
      <c r="E454" s="11"/>
      <c r="F454" s="11"/>
      <c r="G454" s="11"/>
      <c r="H454" s="11"/>
      <c r="I454" s="11"/>
      <c r="J454" s="197"/>
      <c r="K454" s="197"/>
      <c r="L454" s="25"/>
      <c r="M454" s="25"/>
      <c r="N454" s="25"/>
      <c r="O454" s="25"/>
      <c r="P454" s="25"/>
      <c r="Q454" s="25"/>
      <c r="R454" s="25"/>
      <c r="S454" s="25"/>
      <c r="T454" s="25"/>
      <c r="U454" s="25"/>
      <c r="V454" s="25"/>
      <c r="W454" s="25"/>
      <c r="X454" s="25"/>
      <c r="Y454" s="25"/>
      <c r="Z454" s="25"/>
      <c r="AA454" s="197"/>
      <c r="AB454" s="197"/>
      <c r="AC454" s="7"/>
      <c r="AD454" s="7"/>
      <c r="AE454" s="25"/>
      <c r="AF454" s="197"/>
      <c r="AG454" s="197"/>
      <c r="AH454" s="25"/>
      <c r="AI454" s="25"/>
      <c r="AJ454" s="7"/>
      <c r="AK454" s="197"/>
      <c r="AL454" s="197"/>
      <c r="AM454" s="25"/>
      <c r="AN454" s="25"/>
      <c r="AO454" s="25"/>
      <c r="AP454" s="197"/>
      <c r="AQ454" s="197"/>
      <c r="AR454" s="25"/>
      <c r="AS454" s="25"/>
      <c r="AT454" s="25"/>
      <c r="AU454" s="197"/>
      <c r="AV454" s="197"/>
      <c r="AW454" s="25"/>
      <c r="AX454" s="25"/>
      <c r="AY454" s="25"/>
      <c r="AZ454" s="197"/>
      <c r="BA454" s="197"/>
      <c r="BB454" s="25"/>
      <c r="BC454" s="25"/>
      <c r="BD454" s="25"/>
      <c r="BE454" s="25"/>
      <c r="BF454" s="25"/>
      <c r="BG454" s="25"/>
      <c r="BH454" s="25"/>
      <c r="BI454" s="25"/>
      <c r="BJ454" s="25"/>
      <c r="BK454" s="25"/>
      <c r="BL454" s="25"/>
      <c r="BM454" s="25"/>
      <c r="BN454" s="25"/>
      <c r="BO454" s="25"/>
      <c r="BP454" s="25"/>
      <c r="BQ454" s="11"/>
      <c r="BR454" s="25"/>
      <c r="BS454" s="11"/>
      <c r="BT454" s="118"/>
      <c r="BU454" s="61"/>
      <c r="BV454" s="102"/>
      <c r="BW454" s="81"/>
      <c r="BX454" s="104"/>
      <c r="BY454" s="81"/>
      <c r="BZ454" s="104"/>
      <c r="CA454" s="104"/>
      <c r="CB454" s="11"/>
      <c r="CC454" s="63"/>
      <c r="CD454" s="21"/>
      <c r="CE454" s="11"/>
      <c r="CG454" s="18"/>
      <c r="CJ454" s="21"/>
      <c r="CN454" s="25"/>
      <c r="CO454" s="25"/>
      <c r="CP454" s="26"/>
      <c r="CQ454" s="26"/>
      <c r="CR454" s="23">
        <f>BB454-'[51]Biểu B.5_2630 NSDP CT'!BA439-'[51]Biểu B.2_2630 KCM'!BC229</f>
        <v>0</v>
      </c>
    </row>
    <row r="455" spans="1:96" ht="69.599999999999994">
      <c r="A455" s="16" t="s">
        <v>17</v>
      </c>
      <c r="B455" s="24" t="s">
        <v>242</v>
      </c>
      <c r="C455" s="24"/>
      <c r="D455" s="16">
        <v>5</v>
      </c>
      <c r="E455" s="16">
        <v>3</v>
      </c>
      <c r="F455" s="16">
        <f>F456+F459</f>
        <v>0</v>
      </c>
      <c r="G455" s="16">
        <f>G456+G459</f>
        <v>1</v>
      </c>
      <c r="H455" s="16">
        <f>H456+H459</f>
        <v>0</v>
      </c>
      <c r="I455" s="16"/>
      <c r="J455" s="25">
        <f t="shared" ref="J455:BR455" si="127">J456+J459</f>
        <v>195264</v>
      </c>
      <c r="K455" s="25">
        <f t="shared" si="127"/>
        <v>95276</v>
      </c>
      <c r="L455" s="25">
        <f t="shared" si="127"/>
        <v>0</v>
      </c>
      <c r="M455" s="25">
        <f t="shared" si="127"/>
        <v>0</v>
      </c>
      <c r="N455" s="25">
        <f t="shared" si="127"/>
        <v>0</v>
      </c>
      <c r="O455" s="25">
        <f t="shared" si="127"/>
        <v>0</v>
      </c>
      <c r="P455" s="25">
        <f t="shared" si="127"/>
        <v>0</v>
      </c>
      <c r="Q455" s="25">
        <f t="shared" si="127"/>
        <v>0</v>
      </c>
      <c r="R455" s="25">
        <f t="shared" si="127"/>
        <v>0</v>
      </c>
      <c r="S455" s="25">
        <f t="shared" si="127"/>
        <v>0</v>
      </c>
      <c r="T455" s="25">
        <f t="shared" si="127"/>
        <v>0</v>
      </c>
      <c r="U455" s="25">
        <f t="shared" si="127"/>
        <v>0</v>
      </c>
      <c r="V455" s="25">
        <f t="shared" si="127"/>
        <v>0</v>
      </c>
      <c r="W455" s="25">
        <f t="shared" si="127"/>
        <v>0</v>
      </c>
      <c r="X455" s="25">
        <f t="shared" si="127"/>
        <v>0</v>
      </c>
      <c r="Y455" s="25">
        <f t="shared" si="127"/>
        <v>0</v>
      </c>
      <c r="Z455" s="25">
        <f t="shared" si="127"/>
        <v>0</v>
      </c>
      <c r="AA455" s="25">
        <f t="shared" si="127"/>
        <v>300000</v>
      </c>
      <c r="AB455" s="25">
        <f t="shared" si="127"/>
        <v>300000</v>
      </c>
      <c r="AC455" s="25">
        <f t="shared" si="127"/>
        <v>0</v>
      </c>
      <c r="AD455" s="25">
        <f t="shared" si="127"/>
        <v>0</v>
      </c>
      <c r="AE455" s="25">
        <f t="shared" si="127"/>
        <v>0</v>
      </c>
      <c r="AF455" s="25">
        <v>369941.7</v>
      </c>
      <c r="AG455" s="25">
        <v>367941.7</v>
      </c>
      <c r="AH455" s="25">
        <v>0</v>
      </c>
      <c r="AI455" s="25">
        <v>0</v>
      </c>
      <c r="AJ455" s="25">
        <v>1000</v>
      </c>
      <c r="AK455" s="25">
        <v>163899.70000000001</v>
      </c>
      <c r="AL455" s="25">
        <v>136199.70000000001</v>
      </c>
      <c r="AM455" s="25">
        <v>36199.699999999997</v>
      </c>
      <c r="AN455" s="25">
        <v>100000</v>
      </c>
      <c r="AO455" s="25">
        <f t="shared" ref="AO455" si="128">AO456+AO459</f>
        <v>0</v>
      </c>
      <c r="AP455" s="25">
        <v>1789410</v>
      </c>
      <c r="AQ455" s="25">
        <v>264583</v>
      </c>
      <c r="AR455" s="25">
        <v>264583</v>
      </c>
      <c r="AS455" s="25">
        <v>0</v>
      </c>
      <c r="AT455" s="25"/>
      <c r="AU455" s="25">
        <v>1420684</v>
      </c>
      <c r="AV455" s="25">
        <v>124827</v>
      </c>
      <c r="AW455" s="25">
        <v>124827</v>
      </c>
      <c r="AX455" s="25">
        <v>0</v>
      </c>
      <c r="AY455" s="25">
        <f t="shared" ref="AY455" si="129">AY456+AY459</f>
        <v>0</v>
      </c>
      <c r="AZ455" s="25">
        <f t="shared" si="127"/>
        <v>149988</v>
      </c>
      <c r="BA455" s="25">
        <f t="shared" si="127"/>
        <v>95276</v>
      </c>
      <c r="BB455" s="25">
        <f t="shared" si="127"/>
        <v>0</v>
      </c>
      <c r="BC455" s="25">
        <f t="shared" si="127"/>
        <v>149988</v>
      </c>
      <c r="BD455" s="25">
        <f t="shared" si="127"/>
        <v>50000</v>
      </c>
      <c r="BE455" s="25">
        <f t="shared" si="127"/>
        <v>195264</v>
      </c>
      <c r="BF455" s="25">
        <f t="shared" si="127"/>
        <v>95276</v>
      </c>
      <c r="BG455" s="25">
        <f t="shared" si="127"/>
        <v>0</v>
      </c>
      <c r="BH455" s="25">
        <f t="shared" si="127"/>
        <v>0</v>
      </c>
      <c r="BI455" s="25"/>
      <c r="BJ455" s="25"/>
      <c r="BK455" s="25"/>
      <c r="BL455" s="25">
        <f t="shared" ref="BL455" si="130">BL456+BL459</f>
        <v>10000</v>
      </c>
      <c r="BM455" s="25">
        <f t="shared" si="127"/>
        <v>0</v>
      </c>
      <c r="BN455" s="25">
        <f t="shared" si="127"/>
        <v>0</v>
      </c>
      <c r="BO455" s="25">
        <f t="shared" si="127"/>
        <v>0</v>
      </c>
      <c r="BP455" s="25">
        <f t="shared" si="127"/>
        <v>0</v>
      </c>
      <c r="BQ455" s="11"/>
      <c r="BR455" s="25">
        <f t="shared" si="127"/>
        <v>0</v>
      </c>
      <c r="BS455" s="11"/>
      <c r="BT455" s="11"/>
      <c r="BU455" s="11"/>
      <c r="BV455" s="11"/>
      <c r="BW455" s="11"/>
      <c r="BX455" s="11"/>
      <c r="BY455" s="11"/>
      <c r="BZ455" s="11"/>
      <c r="CA455" s="11"/>
      <c r="CB455" s="11" t="s">
        <v>243</v>
      </c>
      <c r="CC455" s="11"/>
      <c r="CD455" s="18">
        <f>IFERROR(BA455/(K455-(AB455-BA455)-M455)*100,0)</f>
        <v>-87.051385132665743</v>
      </c>
      <c r="CE455" s="16"/>
      <c r="CG455" s="18"/>
      <c r="CJ455" s="21"/>
      <c r="CN455" s="25">
        <f t="shared" ref="CN455:CQ455" si="131">CN456+CN459</f>
        <v>0</v>
      </c>
      <c r="CO455" s="25">
        <f t="shared" si="131"/>
        <v>0</v>
      </c>
      <c r="CP455" s="26">
        <f t="shared" si="131"/>
        <v>0</v>
      </c>
      <c r="CQ455" s="26">
        <f t="shared" si="131"/>
        <v>0</v>
      </c>
      <c r="CR455" s="23">
        <f>BB455-'[51]Biểu B.5_2630 NSDP CT'!BA440-'[51]Biểu B.2_2630 KCM'!BC230</f>
        <v>-24827</v>
      </c>
    </row>
    <row r="456" spans="1:96" ht="57.45" hidden="1" customHeight="1">
      <c r="A456" s="29" t="s">
        <v>137</v>
      </c>
      <c r="B456" s="24" t="s">
        <v>187</v>
      </c>
      <c r="C456" s="24"/>
      <c r="D456" s="16">
        <v>2</v>
      </c>
      <c r="E456" s="16">
        <v>2</v>
      </c>
      <c r="F456" s="16">
        <f>A457</f>
        <v>0</v>
      </c>
      <c r="G456" s="11">
        <f>A458</f>
        <v>0</v>
      </c>
      <c r="H456" s="30">
        <f>A458</f>
        <v>0</v>
      </c>
      <c r="I456" s="11"/>
      <c r="J456" s="35">
        <f t="shared" ref="J456:BB456" si="132">SUM(J457:J458)</f>
        <v>0</v>
      </c>
      <c r="K456" s="35">
        <f t="shared" si="132"/>
        <v>0</v>
      </c>
      <c r="L456" s="35">
        <f t="shared" si="132"/>
        <v>0</v>
      </c>
      <c r="M456" s="35">
        <f t="shared" si="132"/>
        <v>0</v>
      </c>
      <c r="N456" s="35">
        <f t="shared" si="132"/>
        <v>0</v>
      </c>
      <c r="O456" s="35">
        <f t="shared" si="132"/>
        <v>0</v>
      </c>
      <c r="P456" s="35">
        <f t="shared" si="132"/>
        <v>0</v>
      </c>
      <c r="Q456" s="35">
        <f t="shared" si="132"/>
        <v>0</v>
      </c>
      <c r="R456" s="35">
        <f t="shared" si="132"/>
        <v>0</v>
      </c>
      <c r="S456" s="35">
        <f t="shared" si="132"/>
        <v>0</v>
      </c>
      <c r="T456" s="35">
        <f t="shared" si="132"/>
        <v>0</v>
      </c>
      <c r="U456" s="35">
        <f t="shared" si="132"/>
        <v>0</v>
      </c>
      <c r="V456" s="35">
        <f t="shared" si="132"/>
        <v>0</v>
      </c>
      <c r="W456" s="35">
        <f t="shared" si="132"/>
        <v>0</v>
      </c>
      <c r="X456" s="35">
        <f t="shared" si="132"/>
        <v>0</v>
      </c>
      <c r="Y456" s="35">
        <f t="shared" si="132"/>
        <v>0</v>
      </c>
      <c r="Z456" s="35">
        <f t="shared" si="132"/>
        <v>0</v>
      </c>
      <c r="AA456" s="35">
        <f t="shared" si="132"/>
        <v>0</v>
      </c>
      <c r="AB456" s="35">
        <f t="shared" si="132"/>
        <v>0</v>
      </c>
      <c r="AC456" s="35">
        <f t="shared" si="132"/>
        <v>0</v>
      </c>
      <c r="AD456" s="35">
        <f t="shared" si="132"/>
        <v>0</v>
      </c>
      <c r="AE456" s="35">
        <f t="shared" si="132"/>
        <v>0</v>
      </c>
      <c r="AF456" s="35">
        <v>38199.699999999997</v>
      </c>
      <c r="AG456" s="35">
        <v>36199.699999999997</v>
      </c>
      <c r="AH456" s="35">
        <v>0</v>
      </c>
      <c r="AI456" s="35">
        <v>0</v>
      </c>
      <c r="AJ456" s="35">
        <v>1000</v>
      </c>
      <c r="AK456" s="35">
        <v>63899.7</v>
      </c>
      <c r="AL456" s="35">
        <v>36199.699999999997</v>
      </c>
      <c r="AM456" s="35">
        <v>36199.699999999997</v>
      </c>
      <c r="AN456" s="35">
        <v>0</v>
      </c>
      <c r="AO456" s="35">
        <f t="shared" ref="AO456" si="133">SUM(AO457:AO458)</f>
        <v>0</v>
      </c>
      <c r="AP456" s="35">
        <v>49654</v>
      </c>
      <c r="AQ456" s="35">
        <v>24827</v>
      </c>
      <c r="AR456" s="35">
        <v>24827</v>
      </c>
      <c r="AS456" s="35">
        <v>0</v>
      </c>
      <c r="AT456" s="35"/>
      <c r="AU456" s="35">
        <v>49654</v>
      </c>
      <c r="AV456" s="35">
        <v>24827</v>
      </c>
      <c r="AW456" s="35">
        <v>24827</v>
      </c>
      <c r="AX456" s="35">
        <v>0</v>
      </c>
      <c r="AY456" s="35">
        <f t="shared" ref="AY456" si="134">SUM(AY457:AY458)</f>
        <v>0</v>
      </c>
      <c r="AZ456" s="35">
        <f t="shared" si="132"/>
        <v>0</v>
      </c>
      <c r="BA456" s="35">
        <f t="shared" si="132"/>
        <v>0</v>
      </c>
      <c r="BB456" s="35">
        <f t="shared" si="132"/>
        <v>0</v>
      </c>
      <c r="BC456" s="35">
        <f t="shared" ref="BC456:BR456" si="135">SUM(BC457:BC458)</f>
        <v>0</v>
      </c>
      <c r="BD456" s="35">
        <f t="shared" si="135"/>
        <v>0</v>
      </c>
      <c r="BE456" s="35">
        <f t="shared" si="135"/>
        <v>0</v>
      </c>
      <c r="BF456" s="35">
        <f t="shared" si="135"/>
        <v>0</v>
      </c>
      <c r="BG456" s="35">
        <f t="shared" si="135"/>
        <v>0</v>
      </c>
      <c r="BH456" s="35">
        <f t="shared" si="135"/>
        <v>0</v>
      </c>
      <c r="BI456" s="35"/>
      <c r="BJ456" s="35"/>
      <c r="BK456" s="35"/>
      <c r="BL456" s="35">
        <f t="shared" ref="BL456" si="136">SUM(BL457:BL458)</f>
        <v>0</v>
      </c>
      <c r="BM456" s="35">
        <f t="shared" si="135"/>
        <v>0</v>
      </c>
      <c r="BN456" s="35">
        <f t="shared" si="135"/>
        <v>0</v>
      </c>
      <c r="BO456" s="35">
        <f t="shared" si="135"/>
        <v>0</v>
      </c>
      <c r="BP456" s="35">
        <f t="shared" si="135"/>
        <v>0</v>
      </c>
      <c r="BQ456" s="11"/>
      <c r="BR456" s="35">
        <f t="shared" si="135"/>
        <v>0</v>
      </c>
      <c r="BS456" s="11"/>
      <c r="BT456" s="11"/>
      <c r="BU456" s="11"/>
      <c r="BV456" s="11"/>
      <c r="BW456" s="11"/>
      <c r="BX456" s="11"/>
      <c r="BY456" s="11"/>
      <c r="BZ456" s="11"/>
      <c r="CA456" s="11"/>
      <c r="CB456" s="11" t="s">
        <v>243</v>
      </c>
      <c r="CC456" s="11" t="s">
        <v>57</v>
      </c>
      <c r="CD456" s="18">
        <f>IFERROR(BA456/(K456-(AB456-BA456)-M456)*100,0)</f>
        <v>0</v>
      </c>
      <c r="CE456" s="11"/>
      <c r="CG456" s="18"/>
      <c r="CJ456" s="21"/>
      <c r="CN456" s="35">
        <f t="shared" ref="CN456:CO456" si="137">SUM(CN457:CN458)</f>
        <v>0</v>
      </c>
      <c r="CO456" s="35">
        <f t="shared" si="137"/>
        <v>0</v>
      </c>
      <c r="CP456" s="36">
        <f t="shared" ref="CP456:CQ456" si="138">SUM(CP457:CP458)</f>
        <v>0</v>
      </c>
      <c r="CQ456" s="36">
        <f t="shared" si="138"/>
        <v>0</v>
      </c>
      <c r="CR456" s="23" t="e">
        <f>BB456-'[51]Biểu B.5_2630 NSDP CT'!BA441-'[51]Biểu B.2_2630 KCM'!#REF!</f>
        <v>#REF!</v>
      </c>
    </row>
    <row r="457" spans="1:96" ht="87" hidden="1" customHeight="1">
      <c r="A457" s="11"/>
      <c r="B457" s="32"/>
      <c r="C457" s="11"/>
      <c r="D457" s="11"/>
      <c r="E457" s="11"/>
      <c r="F457" s="11"/>
      <c r="G457" s="11"/>
      <c r="H457" s="11"/>
      <c r="I457" s="11"/>
      <c r="J457" s="46"/>
      <c r="K457" s="46"/>
      <c r="L457" s="71"/>
      <c r="M457" s="71"/>
      <c r="N457" s="25"/>
      <c r="O457" s="25"/>
      <c r="P457" s="25"/>
      <c r="Q457" s="71"/>
      <c r="R457" s="71"/>
      <c r="S457" s="25"/>
      <c r="T457" s="25"/>
      <c r="U457" s="25"/>
      <c r="V457" s="71"/>
      <c r="W457" s="71"/>
      <c r="X457" s="25"/>
      <c r="Y457" s="25"/>
      <c r="Z457" s="25"/>
      <c r="AA457" s="71"/>
      <c r="AB457" s="71"/>
      <c r="AC457" s="7"/>
      <c r="AD457" s="7"/>
      <c r="AE457" s="7"/>
      <c r="AF457" s="46"/>
      <c r="AG457" s="46"/>
      <c r="AH457" s="11"/>
      <c r="AI457" s="61"/>
      <c r="AJ457" s="46"/>
      <c r="AK457" s="7"/>
      <c r="AL457" s="46"/>
      <c r="AM457" s="7"/>
      <c r="AN457" s="61"/>
      <c r="AO457" s="61"/>
      <c r="AP457" s="7"/>
      <c r="AQ457" s="46"/>
      <c r="AR457" s="7"/>
      <c r="AS457" s="61"/>
      <c r="AT457" s="61"/>
      <c r="AU457" s="7"/>
      <c r="AV457" s="46"/>
      <c r="AW457" s="7"/>
      <c r="AX457" s="61"/>
      <c r="AY457" s="61"/>
      <c r="AZ457" s="7"/>
      <c r="BA457" s="46"/>
      <c r="BB457" s="7"/>
      <c r="BC457" s="19"/>
      <c r="BD457" s="7"/>
      <c r="BE457" s="46"/>
      <c r="BF457" s="46"/>
      <c r="BG457" s="46"/>
      <c r="BH457" s="46"/>
      <c r="BI457" s="11"/>
      <c r="BJ457" s="61"/>
      <c r="BK457" s="61"/>
      <c r="BL457" s="46"/>
      <c r="BM457" s="46"/>
      <c r="BN457" s="46"/>
      <c r="BO457" s="46"/>
      <c r="BP457" s="46"/>
      <c r="BQ457" s="11"/>
      <c r="BR457" s="46"/>
      <c r="BS457" s="11"/>
      <c r="BT457" s="11"/>
      <c r="BU457" s="61"/>
      <c r="BV457" s="11"/>
      <c r="BW457" s="42"/>
      <c r="BX457" s="63"/>
      <c r="BY457" s="63"/>
      <c r="BZ457" s="63"/>
      <c r="CA457" s="63"/>
      <c r="CB457" s="11"/>
      <c r="CC457" s="11"/>
      <c r="CD457" s="21"/>
      <c r="CE457" s="11"/>
      <c r="CG457" s="21"/>
      <c r="CJ457" s="21"/>
      <c r="CN457" s="7"/>
      <c r="CO457" s="7"/>
      <c r="CP457" s="7"/>
      <c r="CQ457" s="7"/>
      <c r="CR457" s="23"/>
    </row>
    <row r="458" spans="1:96" ht="109.5" hidden="1" customHeight="1">
      <c r="A458" s="11"/>
      <c r="B458" s="32"/>
      <c r="C458" s="11"/>
      <c r="D458" s="11"/>
      <c r="E458" s="11"/>
      <c r="F458" s="11"/>
      <c r="G458" s="11"/>
      <c r="H458" s="11"/>
      <c r="I458" s="11"/>
      <c r="J458" s="34"/>
      <c r="K458" s="123"/>
      <c r="L458" s="34"/>
      <c r="M458" s="34"/>
      <c r="N458" s="34"/>
      <c r="O458" s="7"/>
      <c r="P458" s="7"/>
      <c r="Q458" s="34"/>
      <c r="R458" s="34"/>
      <c r="S458" s="7"/>
      <c r="T458" s="7"/>
      <c r="U458" s="7"/>
      <c r="V458" s="34"/>
      <c r="W458" s="34"/>
      <c r="X458" s="7"/>
      <c r="Y458" s="7"/>
      <c r="Z458" s="7"/>
      <c r="AA458" s="7"/>
      <c r="AB458" s="7"/>
      <c r="AC458" s="7"/>
      <c r="AD458" s="7"/>
      <c r="AE458" s="7"/>
      <c r="AF458" s="19"/>
      <c r="AG458" s="19"/>
      <c r="AH458" s="11"/>
      <c r="AI458" s="11"/>
      <c r="AJ458" s="11"/>
      <c r="AK458" s="19"/>
      <c r="AL458" s="19"/>
      <c r="AM458" s="7"/>
      <c r="AN458" s="7"/>
      <c r="AO458" s="11"/>
      <c r="AP458" s="19"/>
      <c r="AQ458" s="19"/>
      <c r="AR458" s="7"/>
      <c r="AS458" s="7"/>
      <c r="AT458" s="11"/>
      <c r="AU458" s="19"/>
      <c r="AV458" s="19"/>
      <c r="AW458" s="7"/>
      <c r="AX458" s="7"/>
      <c r="AY458" s="11"/>
      <c r="AZ458" s="19"/>
      <c r="BA458" s="19"/>
      <c r="BB458" s="7"/>
      <c r="BC458" s="11"/>
      <c r="BD458" s="7"/>
      <c r="BE458" s="19"/>
      <c r="BF458" s="19"/>
      <c r="BG458" s="19"/>
      <c r="BH458" s="19"/>
      <c r="BI458" s="11"/>
      <c r="BJ458" s="11"/>
      <c r="BK458" s="11"/>
      <c r="BL458" s="19"/>
      <c r="BM458" s="19"/>
      <c r="BN458" s="19"/>
      <c r="BO458" s="19"/>
      <c r="BP458" s="19"/>
      <c r="BQ458" s="11"/>
      <c r="BR458" s="19"/>
      <c r="BS458" s="11"/>
      <c r="BT458" s="11"/>
      <c r="BU458" s="11"/>
      <c r="BV458" s="11"/>
      <c r="BW458" s="11"/>
      <c r="BX458" s="11"/>
      <c r="BY458" s="11"/>
      <c r="BZ458" s="11"/>
      <c r="CA458" s="11"/>
      <c r="CB458" s="11"/>
      <c r="CC458" s="11"/>
      <c r="CD458" s="21"/>
      <c r="CE458" s="11"/>
      <c r="CG458" s="21"/>
      <c r="CJ458" s="21"/>
      <c r="CN458" s="19"/>
      <c r="CO458" s="19"/>
      <c r="CP458" s="186"/>
      <c r="CQ458" s="186"/>
      <c r="CR458" s="23" t="e">
        <f>BB458-'[51]Biểu B.5_2630 NSDP CT'!BA443-'[51]Biểu B.2_2630 KCM'!#REF!</f>
        <v>#REF!</v>
      </c>
    </row>
    <row r="459" spans="1:96" ht="54.75" customHeight="1">
      <c r="A459" s="29" t="s">
        <v>139</v>
      </c>
      <c r="B459" s="24" t="s">
        <v>140</v>
      </c>
      <c r="C459" s="24"/>
      <c r="D459" s="16">
        <v>3</v>
      </c>
      <c r="E459" s="16">
        <v>1</v>
      </c>
      <c r="F459" s="16">
        <f>A471</f>
        <v>0</v>
      </c>
      <c r="G459" s="16">
        <f>A469</f>
        <v>1</v>
      </c>
      <c r="H459" s="16">
        <f>H460</f>
        <v>0</v>
      </c>
      <c r="I459" s="11"/>
      <c r="J459" s="35">
        <f>J469</f>
        <v>195264</v>
      </c>
      <c r="K459" s="35">
        <f t="shared" ref="K459:BF459" si="139">K469</f>
        <v>95276</v>
      </c>
      <c r="L459" s="35">
        <f t="shared" si="139"/>
        <v>0</v>
      </c>
      <c r="M459" s="35">
        <f t="shared" si="139"/>
        <v>0</v>
      </c>
      <c r="N459" s="35">
        <f t="shared" si="139"/>
        <v>0</v>
      </c>
      <c r="O459" s="35">
        <f t="shared" si="139"/>
        <v>0</v>
      </c>
      <c r="P459" s="35">
        <f t="shared" si="139"/>
        <v>0</v>
      </c>
      <c r="Q459" s="35">
        <f t="shared" si="139"/>
        <v>0</v>
      </c>
      <c r="R459" s="35">
        <f t="shared" si="139"/>
        <v>0</v>
      </c>
      <c r="S459" s="35">
        <f t="shared" si="139"/>
        <v>0</v>
      </c>
      <c r="T459" s="35">
        <f t="shared" si="139"/>
        <v>0</v>
      </c>
      <c r="U459" s="35">
        <f t="shared" si="139"/>
        <v>0</v>
      </c>
      <c r="V459" s="35">
        <f t="shared" si="139"/>
        <v>0</v>
      </c>
      <c r="W459" s="35">
        <f t="shared" si="139"/>
        <v>0</v>
      </c>
      <c r="X459" s="35">
        <f t="shared" si="139"/>
        <v>0</v>
      </c>
      <c r="Y459" s="35">
        <f t="shared" si="139"/>
        <v>0</v>
      </c>
      <c r="Z459" s="35">
        <f t="shared" si="139"/>
        <v>0</v>
      </c>
      <c r="AA459" s="35">
        <f t="shared" si="139"/>
        <v>300000</v>
      </c>
      <c r="AB459" s="35">
        <f t="shared" si="139"/>
        <v>300000</v>
      </c>
      <c r="AC459" s="35">
        <f t="shared" si="139"/>
        <v>0</v>
      </c>
      <c r="AD459" s="35">
        <f t="shared" si="139"/>
        <v>0</v>
      </c>
      <c r="AE459" s="35">
        <f t="shared" si="139"/>
        <v>0</v>
      </c>
      <c r="AF459" s="35">
        <f t="shared" si="139"/>
        <v>300000</v>
      </c>
      <c r="AG459" s="35">
        <f t="shared" si="139"/>
        <v>300000</v>
      </c>
      <c r="AH459" s="35">
        <f t="shared" si="139"/>
        <v>0</v>
      </c>
      <c r="AI459" s="35">
        <f t="shared" si="139"/>
        <v>0</v>
      </c>
      <c r="AJ459" s="35">
        <f t="shared" si="139"/>
        <v>0</v>
      </c>
      <c r="AK459" s="35">
        <f t="shared" si="139"/>
        <v>100000</v>
      </c>
      <c r="AL459" s="35">
        <f t="shared" si="139"/>
        <v>100000</v>
      </c>
      <c r="AM459" s="35">
        <f t="shared" si="139"/>
        <v>0</v>
      </c>
      <c r="AN459" s="35">
        <f t="shared" si="139"/>
        <v>100000</v>
      </c>
      <c r="AO459" s="35">
        <f t="shared" si="139"/>
        <v>0</v>
      </c>
      <c r="AP459" s="35">
        <f t="shared" si="139"/>
        <v>1600000</v>
      </c>
      <c r="AQ459" s="35">
        <f t="shared" si="139"/>
        <v>100000</v>
      </c>
      <c r="AR459" s="35">
        <f t="shared" si="139"/>
        <v>100000</v>
      </c>
      <c r="AS459" s="35">
        <f t="shared" si="139"/>
        <v>0</v>
      </c>
      <c r="AT459" s="35">
        <f t="shared" si="139"/>
        <v>0</v>
      </c>
      <c r="AU459" s="35">
        <f t="shared" si="139"/>
        <v>0</v>
      </c>
      <c r="AV459" s="35">
        <f t="shared" si="139"/>
        <v>0</v>
      </c>
      <c r="AW459" s="35">
        <f t="shared" si="139"/>
        <v>0</v>
      </c>
      <c r="AX459" s="35">
        <f t="shared" si="139"/>
        <v>0</v>
      </c>
      <c r="AY459" s="35">
        <f t="shared" si="139"/>
        <v>0</v>
      </c>
      <c r="AZ459" s="35">
        <f t="shared" si="139"/>
        <v>149988</v>
      </c>
      <c r="BA459" s="35">
        <f t="shared" si="139"/>
        <v>95276</v>
      </c>
      <c r="BB459" s="35">
        <f t="shared" si="139"/>
        <v>0</v>
      </c>
      <c r="BC459" s="35">
        <f t="shared" si="139"/>
        <v>149988</v>
      </c>
      <c r="BD459" s="35">
        <f t="shared" si="139"/>
        <v>50000</v>
      </c>
      <c r="BE459" s="35">
        <f t="shared" si="139"/>
        <v>195264</v>
      </c>
      <c r="BF459" s="35">
        <f t="shared" si="139"/>
        <v>95276</v>
      </c>
      <c r="BG459" s="35">
        <f t="shared" ref="BG459:BH459" si="140">BG460</f>
        <v>0</v>
      </c>
      <c r="BH459" s="35">
        <f t="shared" si="140"/>
        <v>0</v>
      </c>
      <c r="BI459" s="35"/>
      <c r="BJ459" s="35"/>
      <c r="BK459" s="35"/>
      <c r="BL459" s="35">
        <f t="shared" ref="BL459:BR459" si="141">BL460</f>
        <v>10000</v>
      </c>
      <c r="BM459" s="35">
        <f t="shared" si="141"/>
        <v>0</v>
      </c>
      <c r="BN459" s="35">
        <f t="shared" si="141"/>
        <v>0</v>
      </c>
      <c r="BO459" s="35">
        <f t="shared" si="141"/>
        <v>0</v>
      </c>
      <c r="BP459" s="35">
        <f t="shared" si="141"/>
        <v>0</v>
      </c>
      <c r="BQ459" s="11"/>
      <c r="BR459" s="35">
        <f t="shared" si="141"/>
        <v>0</v>
      </c>
      <c r="BS459" s="11"/>
      <c r="BT459" s="11"/>
      <c r="BU459" s="11"/>
      <c r="BV459" s="11"/>
      <c r="BW459" s="11"/>
      <c r="BX459" s="11"/>
      <c r="BY459" s="11"/>
      <c r="BZ459" s="11"/>
      <c r="CA459" s="11"/>
      <c r="CB459" s="11" t="s">
        <v>243</v>
      </c>
      <c r="CC459" s="11" t="s">
        <v>141</v>
      </c>
      <c r="CD459" s="18">
        <f>IFERROR(BA459/(K459-(AB459-BA459)-M459)*100,0)</f>
        <v>-87.051385132665743</v>
      </c>
      <c r="CE459" s="11"/>
      <c r="CG459" s="21"/>
      <c r="CJ459" s="21"/>
      <c r="CN459" s="35">
        <f t="shared" ref="CN459:CQ459" si="142">CN460</f>
        <v>0</v>
      </c>
      <c r="CO459" s="35">
        <f t="shared" si="142"/>
        <v>0</v>
      </c>
      <c r="CP459" s="36">
        <f t="shared" si="142"/>
        <v>0</v>
      </c>
      <c r="CQ459" s="36">
        <f t="shared" si="142"/>
        <v>0</v>
      </c>
      <c r="CR459" s="23" t="e">
        <f>BB459-'[51]Biểu B.5_2630 NSDP CT'!BA444-'[51]Biểu B.2_2630 KCM'!#REF!</f>
        <v>#REF!</v>
      </c>
    </row>
    <row r="460" spans="1:96" ht="45.75" hidden="1" customHeight="1">
      <c r="A460" s="29"/>
      <c r="B460" s="37" t="s">
        <v>142</v>
      </c>
      <c r="C460" s="24"/>
      <c r="D460" s="30">
        <v>3</v>
      </c>
      <c r="E460" s="30">
        <v>1</v>
      </c>
      <c r="F460" s="30">
        <f>F461+F466</f>
        <v>0</v>
      </c>
      <c r="G460" s="16"/>
      <c r="H460" s="30"/>
      <c r="I460" s="11"/>
      <c r="J460" s="38">
        <f>J461+J466</f>
        <v>195264</v>
      </c>
      <c r="K460" s="38">
        <f t="shared" ref="K460:BH460" si="143">K461+K466</f>
        <v>95276</v>
      </c>
      <c r="L460" s="38">
        <f t="shared" si="143"/>
        <v>0</v>
      </c>
      <c r="M460" s="38">
        <f t="shared" si="143"/>
        <v>0</v>
      </c>
      <c r="N460" s="38">
        <f t="shared" si="143"/>
        <v>0</v>
      </c>
      <c r="O460" s="38">
        <f t="shared" si="143"/>
        <v>0</v>
      </c>
      <c r="P460" s="38">
        <f t="shared" si="143"/>
        <v>0</v>
      </c>
      <c r="Q460" s="38">
        <f t="shared" si="143"/>
        <v>0</v>
      </c>
      <c r="R460" s="38">
        <f t="shared" si="143"/>
        <v>0</v>
      </c>
      <c r="S460" s="38">
        <f t="shared" si="143"/>
        <v>0</v>
      </c>
      <c r="T460" s="38">
        <f t="shared" si="143"/>
        <v>0</v>
      </c>
      <c r="U460" s="38">
        <f t="shared" si="143"/>
        <v>0</v>
      </c>
      <c r="V460" s="38">
        <f t="shared" si="143"/>
        <v>0</v>
      </c>
      <c r="W460" s="38">
        <f t="shared" si="143"/>
        <v>0</v>
      </c>
      <c r="X460" s="38">
        <f t="shared" si="143"/>
        <v>0</v>
      </c>
      <c r="Y460" s="38">
        <f t="shared" si="143"/>
        <v>0</v>
      </c>
      <c r="Z460" s="38">
        <f t="shared" si="143"/>
        <v>0</v>
      </c>
      <c r="AA460" s="38">
        <f t="shared" si="143"/>
        <v>300000</v>
      </c>
      <c r="AB460" s="38">
        <f t="shared" si="143"/>
        <v>300000</v>
      </c>
      <c r="AC460" s="38">
        <f t="shared" si="143"/>
        <v>0</v>
      </c>
      <c r="AD460" s="38">
        <f t="shared" si="143"/>
        <v>0</v>
      </c>
      <c r="AE460" s="38">
        <f t="shared" si="143"/>
        <v>0</v>
      </c>
      <c r="AF460" s="38">
        <f t="shared" si="143"/>
        <v>300000</v>
      </c>
      <c r="AG460" s="38">
        <f t="shared" si="143"/>
        <v>300000</v>
      </c>
      <c r="AH460" s="38">
        <f t="shared" si="143"/>
        <v>0</v>
      </c>
      <c r="AI460" s="38">
        <f t="shared" si="143"/>
        <v>0</v>
      </c>
      <c r="AJ460" s="38">
        <f t="shared" si="143"/>
        <v>0</v>
      </c>
      <c r="AK460" s="38">
        <f t="shared" si="143"/>
        <v>100000</v>
      </c>
      <c r="AL460" s="38">
        <f t="shared" si="143"/>
        <v>100000</v>
      </c>
      <c r="AM460" s="38">
        <f t="shared" si="143"/>
        <v>0</v>
      </c>
      <c r="AN460" s="38">
        <f t="shared" si="143"/>
        <v>100000</v>
      </c>
      <c r="AO460" s="38">
        <f t="shared" si="143"/>
        <v>0</v>
      </c>
      <c r="AP460" s="38">
        <v>1739756</v>
      </c>
      <c r="AQ460" s="38">
        <v>239756</v>
      </c>
      <c r="AR460" s="38">
        <v>239756</v>
      </c>
      <c r="AS460" s="38">
        <v>0</v>
      </c>
      <c r="AT460" s="38"/>
      <c r="AU460" s="38">
        <v>1371030</v>
      </c>
      <c r="AV460" s="38">
        <v>100000</v>
      </c>
      <c r="AW460" s="38">
        <v>100000</v>
      </c>
      <c r="AX460" s="38">
        <v>0</v>
      </c>
      <c r="AY460" s="38">
        <f t="shared" ref="AY460" si="144">AY461+AY466</f>
        <v>0</v>
      </c>
      <c r="AZ460" s="38">
        <f t="shared" si="143"/>
        <v>149988</v>
      </c>
      <c r="BA460" s="38">
        <f t="shared" si="143"/>
        <v>95276</v>
      </c>
      <c r="BB460" s="38">
        <f t="shared" si="143"/>
        <v>0</v>
      </c>
      <c r="BC460" s="38">
        <f t="shared" si="143"/>
        <v>149988</v>
      </c>
      <c r="BD460" s="38">
        <f t="shared" si="143"/>
        <v>50000</v>
      </c>
      <c r="BE460" s="38">
        <f t="shared" si="143"/>
        <v>195264</v>
      </c>
      <c r="BF460" s="38">
        <f t="shared" si="143"/>
        <v>95276</v>
      </c>
      <c r="BG460" s="38">
        <f t="shared" si="143"/>
        <v>0</v>
      </c>
      <c r="BH460" s="38">
        <f t="shared" si="143"/>
        <v>0</v>
      </c>
      <c r="BI460" s="38"/>
      <c r="BJ460" s="38"/>
      <c r="BK460" s="38"/>
      <c r="BL460" s="38">
        <f t="shared" ref="BL460:BR460" si="145">BL461+BL466</f>
        <v>10000</v>
      </c>
      <c r="BM460" s="38">
        <f t="shared" si="145"/>
        <v>0</v>
      </c>
      <c r="BN460" s="38">
        <f t="shared" si="145"/>
        <v>0</v>
      </c>
      <c r="BO460" s="38">
        <f t="shared" si="145"/>
        <v>0</v>
      </c>
      <c r="BP460" s="38">
        <f t="shared" si="145"/>
        <v>0</v>
      </c>
      <c r="BQ460" s="38">
        <f>SUM(BQ465:BQ473)</f>
        <v>0</v>
      </c>
      <c r="BR460" s="38">
        <f t="shared" si="145"/>
        <v>0</v>
      </c>
      <c r="BS460" s="11"/>
      <c r="BT460" s="11"/>
      <c r="BU460" s="11"/>
      <c r="BV460" s="11"/>
      <c r="BW460" s="11"/>
      <c r="BX460" s="11"/>
      <c r="BY460" s="11"/>
      <c r="BZ460" s="11"/>
      <c r="CA460" s="11"/>
      <c r="CB460" s="11" t="s">
        <v>243</v>
      </c>
      <c r="CC460" s="11" t="s">
        <v>141</v>
      </c>
      <c r="CD460" s="18">
        <f>IFERROR(BA460/(K460-(AB460-BA460)-M460)*100,0)</f>
        <v>-87.051385132665743</v>
      </c>
      <c r="CE460" s="11"/>
      <c r="CG460" s="21"/>
      <c r="CJ460" s="21">
        <f>IF(BS474&lt;&gt;0,IF(AG474=0,BA474,0),0)</f>
        <v>0</v>
      </c>
      <c r="CK460" s="2">
        <f>IF(BS474&lt;&gt;0,IF(AG474&lt;&gt;BA474,1,0),0)</f>
        <v>0</v>
      </c>
      <c r="CN460" s="38">
        <f t="shared" ref="CN460:CQ460" si="146">CN461+CN466</f>
        <v>0</v>
      </c>
      <c r="CO460" s="38">
        <f t="shared" si="146"/>
        <v>0</v>
      </c>
      <c r="CP460" s="39">
        <f t="shared" si="146"/>
        <v>0</v>
      </c>
      <c r="CQ460" s="39">
        <f t="shared" si="146"/>
        <v>0</v>
      </c>
      <c r="CR460" s="23" t="e">
        <f>BB460-'[51]Biểu B.5_2630 NSDP CT'!BA445-'[51]Biểu B.2_2630 KCM'!#REF!</f>
        <v>#REF!</v>
      </c>
    </row>
    <row r="461" spans="1:96" ht="66.75" hidden="1" customHeight="1">
      <c r="A461" s="11"/>
      <c r="B461" s="37" t="s">
        <v>244</v>
      </c>
      <c r="C461" s="11"/>
      <c r="D461" s="11"/>
      <c r="E461" s="11"/>
      <c r="F461" s="11">
        <f>A465</f>
        <v>0</v>
      </c>
      <c r="G461" s="11"/>
      <c r="H461" s="11"/>
      <c r="I461" s="19"/>
      <c r="J461" s="76">
        <f>SUM(J462:J465)</f>
        <v>0</v>
      </c>
      <c r="K461" s="76">
        <f t="shared" ref="K461:BB461" si="147">SUM(K462:K465)</f>
        <v>0</v>
      </c>
      <c r="L461" s="76">
        <f t="shared" si="147"/>
        <v>0</v>
      </c>
      <c r="M461" s="76">
        <f t="shared" si="147"/>
        <v>0</v>
      </c>
      <c r="N461" s="76">
        <f t="shared" si="147"/>
        <v>0</v>
      </c>
      <c r="O461" s="76">
        <f t="shared" si="147"/>
        <v>0</v>
      </c>
      <c r="P461" s="76">
        <f t="shared" si="147"/>
        <v>0</v>
      </c>
      <c r="Q461" s="76">
        <f t="shared" si="147"/>
        <v>0</v>
      </c>
      <c r="R461" s="76">
        <f t="shared" si="147"/>
        <v>0</v>
      </c>
      <c r="S461" s="76">
        <f t="shared" si="147"/>
        <v>0</v>
      </c>
      <c r="T461" s="76">
        <f t="shared" si="147"/>
        <v>0</v>
      </c>
      <c r="U461" s="76">
        <f t="shared" si="147"/>
        <v>0</v>
      </c>
      <c r="V461" s="76">
        <f t="shared" si="147"/>
        <v>0</v>
      </c>
      <c r="W461" s="76">
        <f t="shared" si="147"/>
        <v>0</v>
      </c>
      <c r="X461" s="76">
        <f t="shared" si="147"/>
        <v>0</v>
      </c>
      <c r="Y461" s="76">
        <f t="shared" si="147"/>
        <v>0</v>
      </c>
      <c r="Z461" s="76">
        <f t="shared" si="147"/>
        <v>0</v>
      </c>
      <c r="AA461" s="76">
        <f t="shared" si="147"/>
        <v>0</v>
      </c>
      <c r="AB461" s="76">
        <f t="shared" si="147"/>
        <v>0</v>
      </c>
      <c r="AC461" s="76">
        <f t="shared" si="147"/>
        <v>0</v>
      </c>
      <c r="AD461" s="76">
        <f t="shared" si="147"/>
        <v>0</v>
      </c>
      <c r="AE461" s="76">
        <f t="shared" si="147"/>
        <v>0</v>
      </c>
      <c r="AF461" s="76">
        <f t="shared" si="147"/>
        <v>0</v>
      </c>
      <c r="AG461" s="76">
        <f t="shared" si="147"/>
        <v>0</v>
      </c>
      <c r="AH461" s="76">
        <f t="shared" si="147"/>
        <v>0</v>
      </c>
      <c r="AI461" s="76">
        <f t="shared" si="147"/>
        <v>0</v>
      </c>
      <c r="AJ461" s="76">
        <f t="shared" si="147"/>
        <v>0</v>
      </c>
      <c r="AK461" s="76">
        <f t="shared" si="147"/>
        <v>0</v>
      </c>
      <c r="AL461" s="76">
        <f t="shared" si="147"/>
        <v>0</v>
      </c>
      <c r="AM461" s="76">
        <f t="shared" si="147"/>
        <v>0</v>
      </c>
      <c r="AN461" s="76">
        <f t="shared" si="147"/>
        <v>0</v>
      </c>
      <c r="AO461" s="76">
        <f t="shared" si="147"/>
        <v>0</v>
      </c>
      <c r="AP461" s="76">
        <f t="shared" si="147"/>
        <v>0</v>
      </c>
      <c r="AQ461" s="76">
        <f t="shared" si="147"/>
        <v>0</v>
      </c>
      <c r="AR461" s="76">
        <f t="shared" si="147"/>
        <v>0</v>
      </c>
      <c r="AS461" s="76">
        <f t="shared" si="147"/>
        <v>0</v>
      </c>
      <c r="AT461" s="76">
        <f t="shared" si="147"/>
        <v>0</v>
      </c>
      <c r="AU461" s="76">
        <f t="shared" si="147"/>
        <v>0</v>
      </c>
      <c r="AV461" s="76">
        <f t="shared" si="147"/>
        <v>0</v>
      </c>
      <c r="AW461" s="76">
        <f t="shared" si="147"/>
        <v>0</v>
      </c>
      <c r="AX461" s="76">
        <f t="shared" si="147"/>
        <v>0</v>
      </c>
      <c r="AY461" s="76">
        <f t="shared" si="147"/>
        <v>0</v>
      </c>
      <c r="AZ461" s="76">
        <f t="shared" si="147"/>
        <v>0</v>
      </c>
      <c r="BA461" s="76">
        <f t="shared" si="147"/>
        <v>0</v>
      </c>
      <c r="BB461" s="76">
        <f t="shared" si="147"/>
        <v>0</v>
      </c>
      <c r="BC461" s="76">
        <f t="shared" ref="BC461" si="148">BC465</f>
        <v>0</v>
      </c>
      <c r="BD461" s="76">
        <f t="shared" ref="BD461" si="149">SUM(BD462:BD465)</f>
        <v>0</v>
      </c>
      <c r="BE461" s="76">
        <f t="shared" ref="BE461:BH461" si="150">BE465</f>
        <v>0</v>
      </c>
      <c r="BF461" s="76">
        <f t="shared" si="150"/>
        <v>0</v>
      </c>
      <c r="BG461" s="76">
        <f t="shared" si="150"/>
        <v>0</v>
      </c>
      <c r="BH461" s="76">
        <f t="shared" si="150"/>
        <v>0</v>
      </c>
      <c r="BI461" s="61"/>
      <c r="BJ461" s="61"/>
      <c r="BK461" s="61"/>
      <c r="BL461" s="76">
        <f t="shared" ref="BL461:BR461" si="151">BL465</f>
        <v>0</v>
      </c>
      <c r="BM461" s="76">
        <f t="shared" si="151"/>
        <v>0</v>
      </c>
      <c r="BN461" s="76">
        <f t="shared" si="151"/>
        <v>0</v>
      </c>
      <c r="BO461" s="76">
        <f t="shared" si="151"/>
        <v>0</v>
      </c>
      <c r="BP461" s="76">
        <f t="shared" si="151"/>
        <v>0</v>
      </c>
      <c r="BQ461" s="11"/>
      <c r="BR461" s="76">
        <f t="shared" si="151"/>
        <v>0</v>
      </c>
      <c r="BS461" s="11"/>
      <c r="BT461" s="61"/>
      <c r="BU461" s="11"/>
      <c r="BV461" s="42"/>
      <c r="BW461" s="11"/>
      <c r="BX461" s="11"/>
      <c r="BY461" s="11"/>
      <c r="BZ461" s="11"/>
      <c r="CA461" s="11"/>
      <c r="CB461" s="11" t="s">
        <v>243</v>
      </c>
      <c r="CC461" s="11" t="s">
        <v>141</v>
      </c>
      <c r="CD461" s="21"/>
      <c r="CE461" s="11"/>
      <c r="CG461" s="21"/>
      <c r="CJ461" s="21">
        <f>IF(BS476&lt;&gt;0,IF(AG476=0,BA476,0),0)</f>
        <v>0</v>
      </c>
      <c r="CK461" s="2">
        <f>IF(BS476&lt;&gt;0,IF(AG476&lt;&gt;BA476,1,0),0)</f>
        <v>0</v>
      </c>
      <c r="CN461" s="76">
        <f t="shared" ref="CN461:CQ461" si="152">CN465</f>
        <v>0</v>
      </c>
      <c r="CO461" s="76">
        <f t="shared" si="152"/>
        <v>0</v>
      </c>
      <c r="CP461" s="76">
        <f t="shared" si="152"/>
        <v>0</v>
      </c>
      <c r="CQ461" s="76">
        <f t="shared" si="152"/>
        <v>0</v>
      </c>
      <c r="CR461" s="23">
        <f>BB461-'[51]Biểu B.5_2630 NSDP CT'!BA446-'[51]Biểu B.2_2630 KCM'!BC231</f>
        <v>0</v>
      </c>
    </row>
    <row r="462" spans="1:96" ht="66.75" hidden="1" customHeight="1">
      <c r="A462" s="11"/>
      <c r="B462" s="32"/>
      <c r="C462" s="11"/>
      <c r="D462" s="11"/>
      <c r="E462" s="11"/>
      <c r="F462" s="11"/>
      <c r="G462" s="11"/>
      <c r="H462" s="11"/>
      <c r="I462" s="11"/>
      <c r="J462" s="46"/>
      <c r="K462" s="46"/>
      <c r="L462" s="25"/>
      <c r="M462" s="25"/>
      <c r="N462" s="25"/>
      <c r="O462" s="25"/>
      <c r="P462" s="25"/>
      <c r="Q462" s="25"/>
      <c r="R462" s="25"/>
      <c r="S462" s="25"/>
      <c r="T462" s="25"/>
      <c r="U462" s="25"/>
      <c r="V462" s="25"/>
      <c r="W462" s="25"/>
      <c r="X462" s="25"/>
      <c r="Y462" s="25"/>
      <c r="Z462" s="25"/>
      <c r="AA462" s="46"/>
      <c r="AB462" s="46"/>
      <c r="AC462" s="7"/>
      <c r="AD462" s="7"/>
      <c r="AE462" s="7"/>
      <c r="AF462" s="46"/>
      <c r="AG462" s="46"/>
      <c r="AH462" s="11"/>
      <c r="AI462" s="61"/>
      <c r="AJ462" s="46"/>
      <c r="AK462" s="46"/>
      <c r="AL462" s="46"/>
      <c r="AM462" s="7"/>
      <c r="AN462" s="7"/>
      <c r="AO462" s="61"/>
      <c r="AP462" s="46"/>
      <c r="AQ462" s="46"/>
      <c r="AR462" s="7"/>
      <c r="AS462" s="7"/>
      <c r="AT462" s="61"/>
      <c r="AU462" s="46"/>
      <c r="AV462" s="46"/>
      <c r="AW462" s="7"/>
      <c r="AX462" s="7"/>
      <c r="AY462" s="61"/>
      <c r="AZ462" s="46"/>
      <c r="BA462" s="46"/>
      <c r="BB462" s="46"/>
      <c r="BC462" s="7"/>
      <c r="BD462" s="7"/>
      <c r="BE462" s="46"/>
      <c r="BF462" s="7"/>
      <c r="BG462" s="7"/>
      <c r="BH462" s="61"/>
      <c r="BI462" s="61"/>
      <c r="BJ462" s="61"/>
      <c r="BK462" s="61"/>
      <c r="BL462" s="61"/>
      <c r="BM462" s="61"/>
      <c r="BN462" s="11"/>
      <c r="BO462" s="25"/>
      <c r="BP462" s="25"/>
      <c r="BQ462" s="7"/>
      <c r="BR462" s="25"/>
      <c r="BS462" s="7"/>
      <c r="BT462" s="25"/>
      <c r="BU462" s="25"/>
      <c r="BV462" s="7"/>
      <c r="BW462" s="25"/>
      <c r="BX462" s="11"/>
      <c r="BY462" s="61"/>
      <c r="BZ462" s="11"/>
      <c r="CA462" s="42"/>
      <c r="CB462" s="11"/>
      <c r="CC462" s="11"/>
      <c r="CD462" s="11"/>
      <c r="CE462" s="11"/>
      <c r="CF462" s="11"/>
      <c r="CG462" s="11"/>
      <c r="CH462" s="11"/>
      <c r="CI462" s="21"/>
      <c r="CJ462" s="21"/>
      <c r="CK462" s="11"/>
      <c r="CN462" s="7"/>
      <c r="CO462" s="7"/>
      <c r="CP462" s="64"/>
      <c r="CQ462" s="64"/>
      <c r="CR462" s="23"/>
    </row>
    <row r="463" spans="1:96" ht="66.75" hidden="1" customHeight="1">
      <c r="A463" s="11"/>
      <c r="B463" s="32"/>
      <c r="C463" s="11"/>
      <c r="D463" s="11"/>
      <c r="E463" s="11"/>
      <c r="F463" s="11"/>
      <c r="G463" s="11"/>
      <c r="H463" s="11"/>
      <c r="I463" s="11"/>
      <c r="J463" s="46"/>
      <c r="K463" s="46"/>
      <c r="L463" s="25"/>
      <c r="M463" s="25"/>
      <c r="N463" s="25"/>
      <c r="O463" s="25"/>
      <c r="P463" s="25"/>
      <c r="Q463" s="25"/>
      <c r="R463" s="25"/>
      <c r="S463" s="25"/>
      <c r="T463" s="25"/>
      <c r="U463" s="25"/>
      <c r="V463" s="25"/>
      <c r="W463" s="25"/>
      <c r="X463" s="25"/>
      <c r="Y463" s="25"/>
      <c r="Z463" s="25"/>
      <c r="AA463" s="46"/>
      <c r="AB463" s="46"/>
      <c r="AC463" s="7"/>
      <c r="AD463" s="7"/>
      <c r="AE463" s="7"/>
      <c r="AF463" s="46"/>
      <c r="AG463" s="46"/>
      <c r="AH463" s="11"/>
      <c r="AI463" s="61"/>
      <c r="AJ463" s="46"/>
      <c r="AK463" s="46"/>
      <c r="AL463" s="46"/>
      <c r="AM463" s="7"/>
      <c r="AN463" s="7"/>
      <c r="AO463" s="61"/>
      <c r="AP463" s="46"/>
      <c r="AQ463" s="46"/>
      <c r="AR463" s="7"/>
      <c r="AS463" s="7"/>
      <c r="AT463" s="61"/>
      <c r="AU463" s="46"/>
      <c r="AV463" s="46"/>
      <c r="AW463" s="7"/>
      <c r="AX463" s="7"/>
      <c r="AY463" s="61"/>
      <c r="AZ463" s="46"/>
      <c r="BA463" s="46"/>
      <c r="BB463" s="19"/>
      <c r="BC463" s="61"/>
      <c r="BD463" s="19"/>
      <c r="BE463" s="61"/>
      <c r="BF463" s="61"/>
      <c r="BG463" s="61"/>
      <c r="BH463" s="61"/>
      <c r="BI463" s="61"/>
      <c r="BJ463" s="61"/>
      <c r="BK463" s="61"/>
      <c r="BL463" s="61"/>
      <c r="BM463" s="61"/>
      <c r="BN463" s="61"/>
      <c r="BO463" s="61"/>
      <c r="BP463" s="61"/>
      <c r="BQ463" s="11"/>
      <c r="BR463" s="61"/>
      <c r="BS463" s="11"/>
      <c r="BT463" s="61"/>
      <c r="BU463" s="11"/>
      <c r="BV463" s="42"/>
      <c r="BW463" s="11"/>
      <c r="BX463" s="11"/>
      <c r="BY463" s="11"/>
      <c r="BZ463" s="11"/>
      <c r="CA463" s="11"/>
      <c r="CB463" s="11"/>
      <c r="CC463" s="11"/>
      <c r="CD463" s="21"/>
      <c r="CE463" s="11"/>
      <c r="CG463" s="21"/>
      <c r="CJ463" s="21"/>
      <c r="CN463" s="7"/>
      <c r="CO463" s="7"/>
      <c r="CP463" s="64"/>
      <c r="CQ463" s="64"/>
      <c r="CR463" s="23"/>
    </row>
    <row r="464" spans="1:96" ht="158.25" hidden="1" customHeight="1">
      <c r="A464" s="11"/>
      <c r="B464" s="32"/>
      <c r="C464" s="11"/>
      <c r="D464" s="11"/>
      <c r="E464" s="11"/>
      <c r="F464" s="11"/>
      <c r="G464" s="11"/>
      <c r="H464" s="11"/>
      <c r="I464" s="11"/>
      <c r="J464" s="46"/>
      <c r="K464" s="46"/>
      <c r="L464" s="25"/>
      <c r="M464" s="25"/>
      <c r="N464" s="25"/>
      <c r="O464" s="25"/>
      <c r="P464" s="25"/>
      <c r="Q464" s="25"/>
      <c r="R464" s="25"/>
      <c r="S464" s="25"/>
      <c r="T464" s="25"/>
      <c r="U464" s="25"/>
      <c r="V464" s="25"/>
      <c r="W464" s="25"/>
      <c r="X464" s="25"/>
      <c r="Y464" s="25"/>
      <c r="Z464" s="25"/>
      <c r="AA464" s="46"/>
      <c r="AB464" s="46"/>
      <c r="AC464" s="7"/>
      <c r="AD464" s="7"/>
      <c r="AE464" s="7"/>
      <c r="AF464" s="46"/>
      <c r="AG464" s="46"/>
      <c r="AH464" s="11"/>
      <c r="AI464" s="61"/>
      <c r="AJ464" s="46"/>
      <c r="AK464" s="46"/>
      <c r="AL464" s="46"/>
      <c r="AM464" s="7"/>
      <c r="AN464" s="7"/>
      <c r="AO464" s="61"/>
      <c r="AP464" s="46"/>
      <c r="AQ464" s="46"/>
      <c r="AR464" s="7"/>
      <c r="AS464" s="7"/>
      <c r="AT464" s="61"/>
      <c r="AU464" s="46"/>
      <c r="AV464" s="46"/>
      <c r="AW464" s="7"/>
      <c r="AX464" s="7"/>
      <c r="AY464" s="61"/>
      <c r="AZ464" s="46"/>
      <c r="BA464" s="46"/>
      <c r="BB464" s="19"/>
      <c r="BC464" s="61"/>
      <c r="BD464" s="19"/>
      <c r="BE464" s="61"/>
      <c r="BF464" s="61"/>
      <c r="BG464" s="61"/>
      <c r="BH464" s="61"/>
      <c r="BI464" s="61"/>
      <c r="BJ464" s="61"/>
      <c r="BK464" s="61"/>
      <c r="BL464" s="61"/>
      <c r="BM464" s="61"/>
      <c r="BN464" s="61"/>
      <c r="BO464" s="61"/>
      <c r="BP464" s="61"/>
      <c r="BQ464" s="11"/>
      <c r="BR464" s="61"/>
      <c r="BS464" s="11"/>
      <c r="BT464" s="61"/>
      <c r="BU464" s="11"/>
      <c r="BV464" s="42"/>
      <c r="BW464" s="11"/>
      <c r="BX464" s="11"/>
      <c r="BY464" s="11"/>
      <c r="BZ464" s="11"/>
      <c r="CA464" s="11"/>
      <c r="CB464" s="11"/>
      <c r="CC464" s="11"/>
      <c r="CD464" s="21"/>
      <c r="CE464" s="11"/>
      <c r="CG464" s="21"/>
      <c r="CJ464" s="21"/>
      <c r="CN464" s="7"/>
      <c r="CO464" s="7"/>
      <c r="CP464" s="64"/>
      <c r="CQ464" s="64"/>
      <c r="CR464" s="23"/>
    </row>
    <row r="465" spans="1:96" ht="158.25" hidden="1" customHeight="1">
      <c r="A465" s="11"/>
      <c r="B465" s="32"/>
      <c r="C465" s="11"/>
      <c r="D465" s="11"/>
      <c r="E465" s="11"/>
      <c r="F465" s="11"/>
      <c r="G465" s="11"/>
      <c r="H465" s="11"/>
      <c r="I465" s="11"/>
      <c r="J465" s="46"/>
      <c r="K465" s="46"/>
      <c r="L465" s="25"/>
      <c r="M465" s="25"/>
      <c r="N465" s="25"/>
      <c r="O465" s="25"/>
      <c r="P465" s="25"/>
      <c r="Q465" s="25"/>
      <c r="R465" s="25"/>
      <c r="S465" s="25"/>
      <c r="T465" s="25"/>
      <c r="U465" s="25"/>
      <c r="V465" s="25"/>
      <c r="W465" s="25"/>
      <c r="X465" s="25"/>
      <c r="Y465" s="25"/>
      <c r="Z465" s="25"/>
      <c r="AA465" s="46"/>
      <c r="AB465" s="46"/>
      <c r="AC465" s="7"/>
      <c r="AD465" s="7"/>
      <c r="AE465" s="7"/>
      <c r="AF465" s="46"/>
      <c r="AG465" s="46"/>
      <c r="AH465" s="11"/>
      <c r="AI465" s="61"/>
      <c r="AJ465" s="46"/>
      <c r="AK465" s="46"/>
      <c r="AL465" s="46"/>
      <c r="AM465" s="7"/>
      <c r="AN465" s="7"/>
      <c r="AO465" s="61"/>
      <c r="AP465" s="46"/>
      <c r="AQ465" s="46"/>
      <c r="AR465" s="7"/>
      <c r="AS465" s="7"/>
      <c r="AT465" s="61"/>
      <c r="AU465" s="46"/>
      <c r="AV465" s="46"/>
      <c r="AW465" s="7"/>
      <c r="AX465" s="7"/>
      <c r="AY465" s="61"/>
      <c r="AZ465" s="46"/>
      <c r="BA465" s="46"/>
      <c r="BB465" s="19"/>
      <c r="BC465" s="61"/>
      <c r="BD465" s="19"/>
      <c r="BE465" s="61"/>
      <c r="BF465" s="61"/>
      <c r="BG465" s="61"/>
      <c r="BH465" s="61"/>
      <c r="BI465" s="61"/>
      <c r="BJ465" s="61"/>
      <c r="BK465" s="61"/>
      <c r="BL465" s="61"/>
      <c r="BM465" s="61"/>
      <c r="BN465" s="61"/>
      <c r="BO465" s="61"/>
      <c r="BP465" s="61"/>
      <c r="BQ465" s="11"/>
      <c r="BR465" s="61"/>
      <c r="BS465" s="11"/>
      <c r="BT465" s="61"/>
      <c r="BU465" s="11"/>
      <c r="BV465" s="42"/>
      <c r="BW465" s="11"/>
      <c r="BX465" s="11"/>
      <c r="BY465" s="11"/>
      <c r="BZ465" s="11"/>
      <c r="CA465" s="11"/>
      <c r="CB465" s="11"/>
      <c r="CC465" s="11"/>
      <c r="CD465" s="21"/>
      <c r="CE465" s="11"/>
      <c r="CG465" s="21"/>
      <c r="CJ465" s="21"/>
      <c r="CN465" s="7"/>
      <c r="CO465" s="7"/>
      <c r="CP465" s="64"/>
      <c r="CQ465" s="64"/>
      <c r="CR465" s="23"/>
    </row>
    <row r="466" spans="1:96" ht="48.45" hidden="1" customHeight="1">
      <c r="A466" s="11"/>
      <c r="B466" s="37" t="s">
        <v>143</v>
      </c>
      <c r="C466" s="11"/>
      <c r="D466" s="11"/>
      <c r="E466" s="11"/>
      <c r="F466" s="11">
        <f>A471</f>
        <v>0</v>
      </c>
      <c r="G466" s="11"/>
      <c r="H466" s="11"/>
      <c r="I466" s="11"/>
      <c r="J466" s="76">
        <f t="shared" ref="J466:AO466" si="153">SUM(J467:J471)</f>
        <v>195264</v>
      </c>
      <c r="K466" s="76">
        <f t="shared" si="153"/>
        <v>95276</v>
      </c>
      <c r="L466" s="76">
        <f t="shared" si="153"/>
        <v>0</v>
      </c>
      <c r="M466" s="76">
        <f t="shared" si="153"/>
        <v>0</v>
      </c>
      <c r="N466" s="76">
        <f t="shared" si="153"/>
        <v>0</v>
      </c>
      <c r="O466" s="76">
        <f t="shared" si="153"/>
        <v>0</v>
      </c>
      <c r="P466" s="76">
        <f t="shared" si="153"/>
        <v>0</v>
      </c>
      <c r="Q466" s="76">
        <f t="shared" si="153"/>
        <v>0</v>
      </c>
      <c r="R466" s="76">
        <f t="shared" si="153"/>
        <v>0</v>
      </c>
      <c r="S466" s="76">
        <f t="shared" si="153"/>
        <v>0</v>
      </c>
      <c r="T466" s="76">
        <f t="shared" si="153"/>
        <v>0</v>
      </c>
      <c r="U466" s="76">
        <f t="shared" si="153"/>
        <v>0</v>
      </c>
      <c r="V466" s="76">
        <f t="shared" si="153"/>
        <v>0</v>
      </c>
      <c r="W466" s="76">
        <f t="shared" si="153"/>
        <v>0</v>
      </c>
      <c r="X466" s="76">
        <f t="shared" si="153"/>
        <v>0</v>
      </c>
      <c r="Y466" s="76">
        <f t="shared" si="153"/>
        <v>0</v>
      </c>
      <c r="Z466" s="76">
        <f t="shared" si="153"/>
        <v>0</v>
      </c>
      <c r="AA466" s="76">
        <f t="shared" si="153"/>
        <v>300000</v>
      </c>
      <c r="AB466" s="76">
        <f t="shared" si="153"/>
        <v>300000</v>
      </c>
      <c r="AC466" s="76">
        <f t="shared" si="153"/>
        <v>0</v>
      </c>
      <c r="AD466" s="76">
        <f t="shared" si="153"/>
        <v>0</v>
      </c>
      <c r="AE466" s="76">
        <f t="shared" si="153"/>
        <v>0</v>
      </c>
      <c r="AF466" s="76">
        <f t="shared" si="153"/>
        <v>300000</v>
      </c>
      <c r="AG466" s="76">
        <f t="shared" si="153"/>
        <v>300000</v>
      </c>
      <c r="AH466" s="76">
        <f t="shared" si="153"/>
        <v>0</v>
      </c>
      <c r="AI466" s="76">
        <f t="shared" si="153"/>
        <v>0</v>
      </c>
      <c r="AJ466" s="76">
        <f t="shared" si="153"/>
        <v>0</v>
      </c>
      <c r="AK466" s="76">
        <f t="shared" si="153"/>
        <v>100000</v>
      </c>
      <c r="AL466" s="76">
        <f t="shared" si="153"/>
        <v>100000</v>
      </c>
      <c r="AM466" s="76">
        <f t="shared" si="153"/>
        <v>0</v>
      </c>
      <c r="AN466" s="76">
        <f t="shared" si="153"/>
        <v>100000</v>
      </c>
      <c r="AO466" s="76">
        <f t="shared" si="153"/>
        <v>0</v>
      </c>
      <c r="AP466" s="76">
        <v>139756</v>
      </c>
      <c r="AQ466" s="76">
        <v>139756</v>
      </c>
      <c r="AR466" s="76">
        <v>139756</v>
      </c>
      <c r="AS466" s="76">
        <v>0</v>
      </c>
      <c r="AT466" s="76"/>
      <c r="AU466" s="76">
        <v>0</v>
      </c>
      <c r="AV466" s="76">
        <v>0</v>
      </c>
      <c r="AW466" s="76">
        <v>0</v>
      </c>
      <c r="AX466" s="76">
        <v>0</v>
      </c>
      <c r="AY466" s="76">
        <f t="shared" ref="AY466:BH466" si="154">SUM(AY467:AY471)</f>
        <v>0</v>
      </c>
      <c r="AZ466" s="76">
        <f t="shared" si="154"/>
        <v>149988</v>
      </c>
      <c r="BA466" s="76">
        <f t="shared" si="154"/>
        <v>95276</v>
      </c>
      <c r="BB466" s="76">
        <f t="shared" si="154"/>
        <v>0</v>
      </c>
      <c r="BC466" s="76">
        <f t="shared" si="154"/>
        <v>149988</v>
      </c>
      <c r="BD466" s="76">
        <f t="shared" si="154"/>
        <v>50000</v>
      </c>
      <c r="BE466" s="76">
        <f t="shared" si="154"/>
        <v>195264</v>
      </c>
      <c r="BF466" s="76">
        <f t="shared" si="154"/>
        <v>95276</v>
      </c>
      <c r="BG466" s="76">
        <f t="shared" si="154"/>
        <v>0</v>
      </c>
      <c r="BH466" s="76">
        <f t="shared" si="154"/>
        <v>0</v>
      </c>
      <c r="BI466" s="61"/>
      <c r="BJ466" s="61"/>
      <c r="BK466" s="61"/>
      <c r="BL466" s="76">
        <f>SUM(BL467:BL471)</f>
        <v>10000</v>
      </c>
      <c r="BM466" s="76">
        <f>SUM(BM467:BM471)</f>
        <v>0</v>
      </c>
      <c r="BN466" s="76">
        <f>SUM(BN467:BN471)</f>
        <v>0</v>
      </c>
      <c r="BO466" s="76">
        <f>SUM(BO467:BO471)</f>
        <v>0</v>
      </c>
      <c r="BP466" s="76">
        <f>SUM(BP467:BP471)</f>
        <v>0</v>
      </c>
      <c r="BQ466" s="11"/>
      <c r="BR466" s="76">
        <f>SUM(BR467:BR471)</f>
        <v>0</v>
      </c>
      <c r="BS466" s="11"/>
      <c r="BT466" s="61"/>
      <c r="BU466" s="11"/>
      <c r="BV466" s="42"/>
      <c r="BW466" s="11"/>
      <c r="BX466" s="11"/>
      <c r="BY466" s="11"/>
      <c r="BZ466" s="11"/>
      <c r="CA466" s="11"/>
      <c r="CB466" s="11" t="s">
        <v>243</v>
      </c>
      <c r="CC466" s="11" t="s">
        <v>141</v>
      </c>
      <c r="CD466" s="21"/>
      <c r="CE466" s="11"/>
      <c r="CG466" s="21"/>
      <c r="CJ466" s="21"/>
      <c r="CN466" s="76">
        <f>SUM(CN467:CN471)</f>
        <v>0</v>
      </c>
      <c r="CO466" s="76">
        <f>SUM(CO467:CO471)</f>
        <v>0</v>
      </c>
      <c r="CP466" s="76">
        <f>SUM(CP467:CP471)</f>
        <v>0</v>
      </c>
      <c r="CQ466" s="76">
        <f>SUM(CQ467:CQ471)</f>
        <v>0</v>
      </c>
      <c r="CR466" s="23">
        <f>BB466-'[51]Biểu B.5_2630 NSDP CT'!BA450-'[51]Biểu B.2_2630 KCM'!BC236</f>
        <v>0</v>
      </c>
    </row>
    <row r="467" spans="1:96" ht="79.5" hidden="1" customHeight="1">
      <c r="A467" s="11"/>
      <c r="B467" s="32"/>
      <c r="C467" s="11"/>
      <c r="D467" s="11"/>
      <c r="E467" s="11"/>
      <c r="F467" s="11"/>
      <c r="G467" s="11"/>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61"/>
      <c r="BG467" s="61"/>
      <c r="BH467" s="61"/>
      <c r="BI467" s="61"/>
      <c r="BJ467" s="61"/>
      <c r="BK467" s="61"/>
      <c r="BL467" s="61"/>
      <c r="BM467" s="61"/>
      <c r="BN467" s="61"/>
      <c r="BO467" s="61"/>
      <c r="BP467" s="61"/>
      <c r="BQ467" s="11"/>
      <c r="BR467" s="61"/>
      <c r="BS467" s="11"/>
      <c r="BT467" s="61"/>
      <c r="BU467" s="11"/>
      <c r="BV467" s="42"/>
      <c r="BW467" s="11"/>
      <c r="BX467" s="11"/>
      <c r="BY467" s="11"/>
      <c r="BZ467" s="11"/>
      <c r="CA467" s="11"/>
      <c r="CB467" s="11"/>
      <c r="CC467" s="11"/>
      <c r="CD467" s="21"/>
      <c r="CE467" s="11"/>
      <c r="CG467" s="21"/>
      <c r="CJ467" s="21"/>
      <c r="CN467" s="7"/>
      <c r="CO467" s="7"/>
      <c r="CP467" s="64"/>
      <c r="CQ467" s="64"/>
      <c r="CR467" s="23"/>
    </row>
    <row r="468" spans="1:96" ht="66.75" hidden="1" customHeight="1">
      <c r="A468" s="11"/>
      <c r="B468" s="32"/>
      <c r="C468" s="11"/>
      <c r="D468" s="11"/>
      <c r="E468" s="11"/>
      <c r="F468" s="11"/>
      <c r="G468" s="11"/>
      <c r="H468" s="11"/>
      <c r="I468" s="11"/>
      <c r="J468" s="46"/>
      <c r="K468" s="46"/>
      <c r="L468" s="25"/>
      <c r="M468" s="25"/>
      <c r="N468" s="25"/>
      <c r="O468" s="25"/>
      <c r="P468" s="25"/>
      <c r="Q468" s="25"/>
      <c r="R468" s="25"/>
      <c r="S468" s="25"/>
      <c r="T468" s="25"/>
      <c r="U468" s="25"/>
      <c r="V468" s="25"/>
      <c r="W468" s="25"/>
      <c r="X468" s="25"/>
      <c r="Y468" s="25"/>
      <c r="Z468" s="25"/>
      <c r="AA468" s="46"/>
      <c r="AB468" s="46"/>
      <c r="AC468" s="7"/>
      <c r="AD468" s="7"/>
      <c r="AE468" s="7"/>
      <c r="AF468" s="46"/>
      <c r="AG468" s="46"/>
      <c r="AH468" s="11"/>
      <c r="AI468" s="61"/>
      <c r="AJ468" s="46"/>
      <c r="AK468" s="46"/>
      <c r="AL468" s="46"/>
      <c r="AM468" s="7"/>
      <c r="AN468" s="7"/>
      <c r="AO468" s="61"/>
      <c r="AP468" s="46"/>
      <c r="AQ468" s="46"/>
      <c r="AR468" s="7"/>
      <c r="AS468" s="7"/>
      <c r="AT468" s="61"/>
      <c r="AU468" s="46"/>
      <c r="AV468" s="46"/>
      <c r="AW468" s="7"/>
      <c r="AX468" s="7"/>
      <c r="AY468" s="61"/>
      <c r="AZ468" s="46"/>
      <c r="BA468" s="46"/>
      <c r="BB468" s="19"/>
      <c r="BC468" s="61"/>
      <c r="BD468" s="19"/>
      <c r="BE468" s="61"/>
      <c r="BF468" s="61"/>
      <c r="BG468" s="61"/>
      <c r="BH468" s="61"/>
      <c r="BI468" s="61"/>
      <c r="BJ468" s="61"/>
      <c r="BK468" s="61"/>
      <c r="BL468" s="61"/>
      <c r="BM468" s="61"/>
      <c r="BN468" s="61"/>
      <c r="BO468" s="61"/>
      <c r="BP468" s="61"/>
      <c r="BQ468" s="11"/>
      <c r="BR468" s="61"/>
      <c r="BS468" s="11"/>
      <c r="BT468" s="61"/>
      <c r="BU468" s="11"/>
      <c r="BV468" s="42"/>
      <c r="BW468" s="11"/>
      <c r="BX468" s="11"/>
      <c r="BY468" s="11"/>
      <c r="BZ468" s="11"/>
      <c r="CA468" s="11"/>
      <c r="CB468" s="11"/>
      <c r="CC468" s="11"/>
      <c r="CD468" s="21"/>
      <c r="CE468" s="11"/>
      <c r="CG468" s="21"/>
      <c r="CJ468" s="21"/>
      <c r="CN468" s="7"/>
      <c r="CO468" s="7"/>
      <c r="CP468" s="64"/>
      <c r="CQ468" s="64"/>
      <c r="CR468" s="23"/>
    </row>
    <row r="469" spans="1:96" s="96" customFormat="1" ht="144">
      <c r="A469" s="11">
        <v>1</v>
      </c>
      <c r="B469" s="32" t="s">
        <v>245</v>
      </c>
      <c r="C469" s="11" t="s">
        <v>22</v>
      </c>
      <c r="D469" s="11" t="s">
        <v>246</v>
      </c>
      <c r="E469" s="11" t="s">
        <v>225</v>
      </c>
      <c r="F469" s="11" t="s">
        <v>225</v>
      </c>
      <c r="G469" s="11" t="s">
        <v>247</v>
      </c>
      <c r="H469" s="11" t="s">
        <v>248</v>
      </c>
      <c r="I469" s="11" t="s">
        <v>249</v>
      </c>
      <c r="J469" s="46">
        <v>195264</v>
      </c>
      <c r="K469" s="46">
        <v>95276</v>
      </c>
      <c r="L469" s="25"/>
      <c r="M469" s="25"/>
      <c r="N469" s="25"/>
      <c r="O469" s="25"/>
      <c r="P469" s="25"/>
      <c r="Q469" s="25"/>
      <c r="R469" s="25"/>
      <c r="S469" s="25"/>
      <c r="T469" s="25"/>
      <c r="U469" s="25"/>
      <c r="V469" s="25"/>
      <c r="W469" s="25"/>
      <c r="X469" s="25"/>
      <c r="Y469" s="25"/>
      <c r="Z469" s="25"/>
      <c r="AA469" s="46">
        <f>AB469</f>
        <v>300000</v>
      </c>
      <c r="AB469" s="46">
        <v>300000</v>
      </c>
      <c r="AC469" s="7"/>
      <c r="AD469" s="7"/>
      <c r="AE469" s="7"/>
      <c r="AF469" s="46">
        <v>300000</v>
      </c>
      <c r="AG469" s="46">
        <v>300000</v>
      </c>
      <c r="AH469" s="11"/>
      <c r="AI469" s="61"/>
      <c r="AJ469" s="46"/>
      <c r="AK469" s="46">
        <v>100000</v>
      </c>
      <c r="AL469" s="46">
        <v>100000</v>
      </c>
      <c r="AM469" s="7"/>
      <c r="AN469" s="7">
        <v>100000</v>
      </c>
      <c r="AO469" s="61"/>
      <c r="AP469" s="46">
        <v>1600000</v>
      </c>
      <c r="AQ469" s="46">
        <v>100000</v>
      </c>
      <c r="AR469" s="7">
        <v>100000</v>
      </c>
      <c r="AS469" s="7">
        <v>0</v>
      </c>
      <c r="AT469" s="61"/>
      <c r="AU469" s="46"/>
      <c r="AV469" s="46"/>
      <c r="AW469" s="7"/>
      <c r="AX469" s="7"/>
      <c r="AY469" s="61"/>
      <c r="AZ469" s="46">
        <f>'[51]Biểu B.2_2630 KCM'!BE233</f>
        <v>149988</v>
      </c>
      <c r="BA469" s="46">
        <f>K469</f>
        <v>95276</v>
      </c>
      <c r="BB469" s="19">
        <f>'[51]Biểu B.2_2630 KCM'!BC233</f>
        <v>0</v>
      </c>
      <c r="BC469" s="19">
        <f>BD469+BD573</f>
        <v>149988</v>
      </c>
      <c r="BD469" s="19">
        <v>50000</v>
      </c>
      <c r="BE469" s="19">
        <f>BF469+BF573</f>
        <v>195264</v>
      </c>
      <c r="BF469" s="61">
        <f>BD469+45276</f>
        <v>95276</v>
      </c>
      <c r="BG469" s="61"/>
      <c r="BH469" s="61"/>
      <c r="BI469" s="61"/>
      <c r="BJ469" s="61"/>
      <c r="BK469" s="61"/>
      <c r="BL469" s="61">
        <v>10000</v>
      </c>
      <c r="BM469" s="61">
        <f>BN469</f>
        <v>0</v>
      </c>
      <c r="BN469" s="61"/>
      <c r="BO469" s="61"/>
      <c r="BP469" s="61"/>
      <c r="BQ469" s="11" t="s">
        <v>250</v>
      </c>
      <c r="BR469" s="61"/>
      <c r="BS469" s="11" t="s">
        <v>250</v>
      </c>
      <c r="BT469" s="63" t="s">
        <v>251</v>
      </c>
      <c r="BU469" s="11" t="s">
        <v>252</v>
      </c>
      <c r="BV469" s="42" t="s">
        <v>253</v>
      </c>
      <c r="BW469" s="11" t="s">
        <v>60</v>
      </c>
      <c r="BX469" s="11" t="s">
        <v>60</v>
      </c>
      <c r="BY469" s="11" t="s">
        <v>60</v>
      </c>
      <c r="BZ469" s="11" t="s">
        <v>254</v>
      </c>
      <c r="CA469" s="11" t="s">
        <v>153</v>
      </c>
      <c r="CB469" s="11" t="s">
        <v>243</v>
      </c>
      <c r="CC469" s="11" t="s">
        <v>141</v>
      </c>
      <c r="CD469" s="21">
        <f>IFERROR(BA469/(K469-(AB469-BA469)-M469)*100,0)</f>
        <v>-87.051385132665743</v>
      </c>
      <c r="CE469" s="11" t="s">
        <v>255</v>
      </c>
      <c r="CG469" s="95"/>
      <c r="CJ469" s="95"/>
      <c r="CN469" s="97">
        <f>IF(BB469&lt;&gt;0,1,0)</f>
        <v>0</v>
      </c>
      <c r="CO469" s="97"/>
      <c r="CP469" s="198"/>
      <c r="CQ469" s="198"/>
      <c r="CR469" s="98"/>
    </row>
    <row r="470" spans="1:96" ht="81" hidden="1" customHeight="1">
      <c r="A470" s="11"/>
      <c r="B470" s="32"/>
      <c r="C470" s="11"/>
      <c r="D470" s="11"/>
      <c r="E470" s="11"/>
      <c r="F470" s="11"/>
      <c r="G470" s="11"/>
      <c r="H470" s="11"/>
      <c r="I470" s="11"/>
      <c r="J470" s="46"/>
      <c r="K470" s="46"/>
      <c r="L470" s="25"/>
      <c r="M470" s="25"/>
      <c r="N470" s="25"/>
      <c r="O470" s="25"/>
      <c r="P470" s="25"/>
      <c r="Q470" s="25"/>
      <c r="R470" s="25"/>
      <c r="S470" s="25"/>
      <c r="T470" s="25"/>
      <c r="U470" s="25"/>
      <c r="V470" s="25"/>
      <c r="W470" s="25"/>
      <c r="X470" s="25"/>
      <c r="Y470" s="25"/>
      <c r="Z470" s="25"/>
      <c r="AA470" s="46"/>
      <c r="AB470" s="46"/>
      <c r="AC470" s="7"/>
      <c r="AD470" s="7"/>
      <c r="AE470" s="7"/>
      <c r="AF470" s="46"/>
      <c r="AG470" s="46"/>
      <c r="AH470" s="11"/>
      <c r="AI470" s="61"/>
      <c r="AJ470" s="46"/>
      <c r="AK470" s="46"/>
      <c r="AL470" s="46"/>
      <c r="AM470" s="7"/>
      <c r="AN470" s="7"/>
      <c r="AO470" s="61"/>
      <c r="AP470" s="46"/>
      <c r="AQ470" s="46"/>
      <c r="AR470" s="7"/>
      <c r="AS470" s="7"/>
      <c r="AT470" s="61"/>
      <c r="AU470" s="46"/>
      <c r="AV470" s="46"/>
      <c r="AW470" s="7"/>
      <c r="AX470" s="7"/>
      <c r="AY470" s="61"/>
      <c r="AZ470" s="46"/>
      <c r="BA470" s="46"/>
      <c r="BB470" s="19"/>
      <c r="BC470" s="19"/>
      <c r="BD470" s="19"/>
      <c r="BE470" s="61"/>
      <c r="BF470" s="61"/>
      <c r="BG470" s="61"/>
      <c r="BH470" s="61"/>
      <c r="BI470" s="61"/>
      <c r="BJ470" s="61"/>
      <c r="BK470" s="61"/>
      <c r="BL470" s="61"/>
      <c r="BM470" s="61"/>
      <c r="BN470" s="61"/>
      <c r="BO470" s="61"/>
      <c r="BP470" s="61"/>
      <c r="BQ470" s="11"/>
      <c r="BR470" s="61"/>
      <c r="BS470" s="11"/>
      <c r="BT470" s="63"/>
      <c r="BU470" s="11"/>
      <c r="BV470" s="42"/>
      <c r="BW470" s="11"/>
      <c r="BX470" s="11"/>
      <c r="BY470" s="11"/>
      <c r="BZ470" s="11"/>
      <c r="CA470" s="11"/>
      <c r="CB470" s="11"/>
      <c r="CC470" s="11"/>
      <c r="CD470" s="21"/>
      <c r="CE470" s="11"/>
      <c r="CG470" s="21"/>
      <c r="CJ470" s="21"/>
      <c r="CN470" s="7"/>
      <c r="CO470" s="7"/>
      <c r="CP470" s="64"/>
      <c r="CQ470" s="64"/>
      <c r="CR470" s="23"/>
    </row>
    <row r="471" spans="1:96" ht="91.5" hidden="1" customHeight="1">
      <c r="A471" s="11"/>
      <c r="B471" s="32"/>
      <c r="C471" s="11"/>
      <c r="D471" s="11"/>
      <c r="E471" s="11"/>
      <c r="F471" s="11"/>
      <c r="G471" s="11"/>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61"/>
      <c r="BG471" s="61"/>
      <c r="BH471" s="61"/>
      <c r="BI471" s="61"/>
      <c r="BJ471" s="61"/>
      <c r="BK471" s="61"/>
      <c r="BL471" s="61"/>
      <c r="BM471" s="61"/>
      <c r="BN471" s="61"/>
      <c r="BO471" s="61"/>
      <c r="BP471" s="61"/>
      <c r="BQ471" s="11"/>
      <c r="BR471" s="61"/>
      <c r="BS471" s="11"/>
      <c r="BT471" s="61"/>
      <c r="BU471" s="11"/>
      <c r="BV471" s="42"/>
      <c r="BW471" s="11"/>
      <c r="BX471" s="11"/>
      <c r="BY471" s="11"/>
      <c r="BZ471" s="11"/>
      <c r="CA471" s="11"/>
      <c r="CB471" s="11"/>
      <c r="CC471" s="11"/>
      <c r="CD471" s="21"/>
      <c r="CE471" s="11"/>
      <c r="CG471" s="21"/>
      <c r="CJ471" s="21"/>
      <c r="CN471" s="7"/>
      <c r="CO471" s="7"/>
      <c r="CP471" s="7"/>
      <c r="CQ471" s="7"/>
      <c r="CR471" s="23"/>
    </row>
    <row r="472" spans="1:96" ht="18.75" hidden="1" customHeight="1">
      <c r="A472" s="11"/>
      <c r="B472" s="32"/>
      <c r="C472" s="11"/>
      <c r="D472" s="11"/>
      <c r="E472" s="11"/>
      <c r="F472" s="11"/>
      <c r="G472" s="11"/>
      <c r="H472" s="11"/>
      <c r="I472" s="11"/>
      <c r="J472" s="46"/>
      <c r="K472" s="46"/>
      <c r="L472" s="25"/>
      <c r="M472" s="25"/>
      <c r="N472" s="25"/>
      <c r="O472" s="25"/>
      <c r="P472" s="25"/>
      <c r="Q472" s="25"/>
      <c r="R472" s="25"/>
      <c r="S472" s="25"/>
      <c r="T472" s="25"/>
      <c r="U472" s="25"/>
      <c r="V472" s="25"/>
      <c r="W472" s="25"/>
      <c r="X472" s="25"/>
      <c r="Y472" s="25"/>
      <c r="Z472" s="25"/>
      <c r="AA472" s="46"/>
      <c r="AB472" s="46"/>
      <c r="AC472" s="7"/>
      <c r="AD472" s="7"/>
      <c r="AE472" s="7"/>
      <c r="AF472" s="46"/>
      <c r="AG472" s="46"/>
      <c r="AH472" s="11"/>
      <c r="AI472" s="61"/>
      <c r="AJ472" s="46"/>
      <c r="AK472" s="46"/>
      <c r="AL472" s="46"/>
      <c r="AM472" s="11"/>
      <c r="AN472" s="61"/>
      <c r="AO472" s="61"/>
      <c r="AP472" s="46"/>
      <c r="AQ472" s="46"/>
      <c r="AR472" s="11"/>
      <c r="AS472" s="61"/>
      <c r="AT472" s="61"/>
      <c r="AU472" s="46"/>
      <c r="AV472" s="46"/>
      <c r="AW472" s="11"/>
      <c r="AX472" s="61"/>
      <c r="AY472" s="61"/>
      <c r="AZ472" s="46"/>
      <c r="BA472" s="46"/>
      <c r="BB472" s="11"/>
      <c r="BC472" s="61"/>
      <c r="BD472" s="11"/>
      <c r="BE472" s="61"/>
      <c r="BF472" s="61"/>
      <c r="BG472" s="61"/>
      <c r="BH472" s="61"/>
      <c r="BI472" s="61"/>
      <c r="BJ472" s="61"/>
      <c r="BK472" s="61"/>
      <c r="BL472" s="61"/>
      <c r="BM472" s="61"/>
      <c r="BN472" s="61"/>
      <c r="BO472" s="61"/>
      <c r="BP472" s="61"/>
      <c r="BQ472" s="11"/>
      <c r="BR472" s="61"/>
      <c r="BS472" s="11"/>
      <c r="BT472" s="14"/>
      <c r="BU472" s="42"/>
      <c r="BV472" s="42"/>
      <c r="BW472" s="42"/>
      <c r="BX472" s="42"/>
      <c r="BY472" s="42"/>
      <c r="BZ472" s="42"/>
      <c r="CA472" s="42"/>
      <c r="CB472" s="11"/>
      <c r="CC472" s="11"/>
      <c r="CD472" s="21"/>
      <c r="CE472" s="11"/>
      <c r="CG472" s="21"/>
      <c r="CJ472" s="21"/>
      <c r="CN472" s="61"/>
      <c r="CO472" s="61"/>
      <c r="CP472" s="64"/>
      <c r="CQ472" s="64"/>
      <c r="CR472" s="23"/>
    </row>
    <row r="473" spans="1:96" ht="50.25" hidden="1" customHeight="1">
      <c r="A473" s="11"/>
      <c r="B473" s="32"/>
      <c r="C473" s="11"/>
      <c r="D473" s="11"/>
      <c r="E473" s="11"/>
      <c r="F473" s="11"/>
      <c r="G473" s="11"/>
      <c r="H473" s="11"/>
      <c r="I473" s="16"/>
      <c r="J473" s="46"/>
      <c r="K473" s="46"/>
      <c r="L473" s="25"/>
      <c r="M473" s="25"/>
      <c r="N473" s="25"/>
      <c r="O473" s="25"/>
      <c r="P473" s="25"/>
      <c r="Q473" s="25"/>
      <c r="R473" s="25"/>
      <c r="S473" s="25"/>
      <c r="T473" s="25"/>
      <c r="U473" s="25"/>
      <c r="V473" s="25"/>
      <c r="W473" s="25"/>
      <c r="X473" s="25"/>
      <c r="Y473" s="25"/>
      <c r="Z473" s="25"/>
      <c r="AA473" s="46"/>
      <c r="AB473" s="46"/>
      <c r="AC473" s="7"/>
      <c r="AD473" s="7"/>
      <c r="AE473" s="7"/>
      <c r="AF473" s="46"/>
      <c r="AG473" s="46"/>
      <c r="AH473" s="11"/>
      <c r="AI473" s="61"/>
      <c r="AJ473" s="46"/>
      <c r="AK473" s="46"/>
      <c r="AL473" s="46"/>
      <c r="AM473" s="11"/>
      <c r="AN473" s="61"/>
      <c r="AO473" s="61"/>
      <c r="AP473" s="46"/>
      <c r="AQ473" s="46"/>
      <c r="AR473" s="11"/>
      <c r="AS473" s="61"/>
      <c r="AT473" s="61"/>
      <c r="AU473" s="46"/>
      <c r="AV473" s="46"/>
      <c r="AW473" s="11"/>
      <c r="AX473" s="61"/>
      <c r="AY473" s="61"/>
      <c r="AZ473" s="46"/>
      <c r="BA473" s="46"/>
      <c r="BB473" s="11"/>
      <c r="BC473" s="61"/>
      <c r="BD473" s="11"/>
      <c r="BE473" s="61"/>
      <c r="BF473" s="61"/>
      <c r="BG473" s="61"/>
      <c r="BH473" s="61"/>
      <c r="BI473" s="61"/>
      <c r="BJ473" s="61"/>
      <c r="BK473" s="61"/>
      <c r="BL473" s="61"/>
      <c r="BM473" s="61"/>
      <c r="BN473" s="61"/>
      <c r="BO473" s="61"/>
      <c r="BP473" s="61"/>
      <c r="BQ473" s="11"/>
      <c r="BR473" s="61"/>
      <c r="BS473" s="11"/>
      <c r="BT473" s="42"/>
      <c r="BU473" s="42"/>
      <c r="BV473" s="42"/>
      <c r="BW473" s="42"/>
      <c r="BX473" s="42"/>
      <c r="BY473" s="42"/>
      <c r="BZ473" s="42"/>
      <c r="CA473" s="42"/>
      <c r="CB473" s="11"/>
      <c r="CC473" s="11"/>
      <c r="CD473" s="21"/>
      <c r="CE473" s="11"/>
      <c r="CG473" s="18"/>
      <c r="CJ473" s="21"/>
      <c r="CN473" s="61"/>
      <c r="CO473" s="61"/>
      <c r="CP473" s="64"/>
      <c r="CQ473" s="64"/>
      <c r="CR473" s="23"/>
    </row>
    <row r="474" spans="1:96" hidden="1">
      <c r="A474" s="11"/>
      <c r="B474" s="37"/>
      <c r="C474" s="11"/>
      <c r="D474" s="11"/>
      <c r="E474" s="11"/>
      <c r="F474" s="11"/>
      <c r="G474" s="30"/>
      <c r="H474" s="11"/>
      <c r="I474" s="11"/>
      <c r="J474" s="76"/>
      <c r="K474" s="76"/>
      <c r="L474" s="76"/>
      <c r="M474" s="76"/>
      <c r="N474" s="76"/>
      <c r="O474" s="76"/>
      <c r="P474" s="76"/>
      <c r="Q474" s="76"/>
      <c r="R474" s="76"/>
      <c r="S474" s="76"/>
      <c r="T474" s="76"/>
      <c r="U474" s="76"/>
      <c r="V474" s="76"/>
      <c r="W474" s="76"/>
      <c r="X474" s="76"/>
      <c r="Y474" s="76"/>
      <c r="Z474" s="76"/>
      <c r="AA474" s="76"/>
      <c r="AB474" s="76"/>
      <c r="AC474" s="76"/>
      <c r="AD474" s="76"/>
      <c r="AE474" s="76"/>
      <c r="AF474" s="76"/>
      <c r="AG474" s="76"/>
      <c r="AH474" s="76"/>
      <c r="AI474" s="76"/>
      <c r="AJ474" s="76"/>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14"/>
      <c r="BR474" s="76"/>
      <c r="BS474" s="14"/>
      <c r="BT474" s="14"/>
      <c r="BU474" s="11"/>
      <c r="BV474" s="14"/>
      <c r="BW474" s="14"/>
      <c r="BX474" s="14"/>
      <c r="BY474" s="14"/>
      <c r="BZ474" s="14"/>
      <c r="CA474" s="14"/>
      <c r="CB474" s="11"/>
      <c r="CC474" s="11"/>
      <c r="CD474" s="21"/>
      <c r="CE474" s="11"/>
      <c r="CG474" s="21"/>
      <c r="CJ474" s="21"/>
      <c r="CN474" s="76"/>
      <c r="CO474" s="76"/>
      <c r="CP474" s="76"/>
      <c r="CQ474" s="76"/>
      <c r="CR474" s="23"/>
    </row>
    <row r="475" spans="1:96" ht="141" hidden="1" customHeight="1">
      <c r="A475" s="11"/>
      <c r="B475" s="32"/>
      <c r="C475" s="32"/>
      <c r="D475" s="11"/>
      <c r="E475" s="11"/>
      <c r="F475" s="11"/>
      <c r="G475" s="11"/>
      <c r="H475" s="11"/>
      <c r="I475" s="16"/>
      <c r="J475" s="7"/>
      <c r="K475" s="7"/>
      <c r="L475" s="25"/>
      <c r="M475" s="25"/>
      <c r="N475" s="25"/>
      <c r="O475" s="25"/>
      <c r="P475" s="25"/>
      <c r="Q475" s="25"/>
      <c r="R475" s="25"/>
      <c r="S475" s="25"/>
      <c r="T475" s="25"/>
      <c r="U475" s="25"/>
      <c r="V475" s="25"/>
      <c r="W475" s="25"/>
      <c r="X475" s="25"/>
      <c r="Y475" s="25"/>
      <c r="Z475" s="25"/>
      <c r="AA475" s="7"/>
      <c r="AB475" s="7"/>
      <c r="AC475" s="7"/>
      <c r="AD475" s="7"/>
      <c r="AE475" s="7"/>
      <c r="AF475" s="46"/>
      <c r="AG475" s="46"/>
      <c r="AH475" s="11"/>
      <c r="AI475" s="61"/>
      <c r="AJ475" s="46"/>
      <c r="AK475" s="46"/>
      <c r="AL475" s="46"/>
      <c r="AM475" s="11"/>
      <c r="AN475" s="61"/>
      <c r="AO475" s="61"/>
      <c r="AP475" s="46"/>
      <c r="AQ475" s="46"/>
      <c r="AR475" s="11"/>
      <c r="AS475" s="61"/>
      <c r="AT475" s="61"/>
      <c r="AU475" s="46"/>
      <c r="AV475" s="46"/>
      <c r="AW475" s="11"/>
      <c r="AX475" s="61"/>
      <c r="AY475" s="61"/>
      <c r="AZ475" s="46"/>
      <c r="BA475" s="46"/>
      <c r="BB475" s="11"/>
      <c r="BC475" s="61"/>
      <c r="BD475" s="11"/>
      <c r="BE475" s="61"/>
      <c r="BF475" s="61"/>
      <c r="BG475" s="61"/>
      <c r="BH475" s="61"/>
      <c r="BI475" s="61"/>
      <c r="BJ475" s="61"/>
      <c r="BK475" s="61"/>
      <c r="BL475" s="61"/>
      <c r="BM475" s="61"/>
      <c r="BN475" s="61"/>
      <c r="BO475" s="61"/>
      <c r="BP475" s="61"/>
      <c r="BQ475" s="11"/>
      <c r="BR475" s="61"/>
      <c r="BS475" s="11"/>
      <c r="BT475" s="14"/>
      <c r="BU475" s="11"/>
      <c r="BV475" s="14"/>
      <c r="BW475" s="14"/>
      <c r="BX475" s="14"/>
      <c r="BY475" s="14"/>
      <c r="BZ475" s="14"/>
      <c r="CA475" s="14"/>
      <c r="CB475" s="11"/>
      <c r="CC475" s="11"/>
      <c r="CD475" s="21"/>
      <c r="CE475" s="11"/>
      <c r="CG475" s="21"/>
      <c r="CJ475" s="21"/>
      <c r="CN475" s="61"/>
      <c r="CO475" s="61"/>
      <c r="CP475" s="64"/>
      <c r="CQ475" s="64"/>
      <c r="CR475" s="23"/>
    </row>
    <row r="476" spans="1:96" hidden="1">
      <c r="A476" s="11"/>
      <c r="B476" s="32"/>
      <c r="C476" s="11"/>
      <c r="D476" s="11"/>
      <c r="E476" s="11"/>
      <c r="F476" s="11"/>
      <c r="G476" s="11"/>
      <c r="H476" s="11"/>
      <c r="I476" s="11"/>
      <c r="J476" s="46"/>
      <c r="K476" s="46"/>
      <c r="L476" s="25"/>
      <c r="M476" s="25"/>
      <c r="N476" s="25"/>
      <c r="O476" s="25"/>
      <c r="P476" s="25"/>
      <c r="Q476" s="25"/>
      <c r="R476" s="25"/>
      <c r="S476" s="25"/>
      <c r="T476" s="25"/>
      <c r="U476" s="25"/>
      <c r="V476" s="25"/>
      <c r="W476" s="25"/>
      <c r="X476" s="25"/>
      <c r="Y476" s="25"/>
      <c r="Z476" s="25"/>
      <c r="AA476" s="46"/>
      <c r="AB476" s="46"/>
      <c r="AC476" s="7"/>
      <c r="AD476" s="7"/>
      <c r="AE476" s="7"/>
      <c r="AF476" s="46"/>
      <c r="AG476" s="46"/>
      <c r="AH476" s="11"/>
      <c r="AI476" s="61"/>
      <c r="AJ476" s="46"/>
      <c r="AK476" s="46"/>
      <c r="AL476" s="46"/>
      <c r="AM476" s="11"/>
      <c r="AN476" s="61"/>
      <c r="AO476" s="61"/>
      <c r="AP476" s="46"/>
      <c r="AQ476" s="46"/>
      <c r="AR476" s="11"/>
      <c r="AS476" s="61"/>
      <c r="AT476" s="61"/>
      <c r="AU476" s="46"/>
      <c r="AV476" s="46"/>
      <c r="AW476" s="11"/>
      <c r="AX476" s="61"/>
      <c r="AY476" s="61"/>
      <c r="AZ476" s="46"/>
      <c r="BA476" s="46"/>
      <c r="BB476" s="11"/>
      <c r="BC476" s="61"/>
      <c r="BD476" s="11"/>
      <c r="BE476" s="61"/>
      <c r="BF476" s="61"/>
      <c r="BG476" s="61"/>
      <c r="BH476" s="61"/>
      <c r="BI476" s="61"/>
      <c r="BJ476" s="61"/>
      <c r="BK476" s="61"/>
      <c r="BL476" s="61"/>
      <c r="BM476" s="61"/>
      <c r="BN476" s="61"/>
      <c r="BO476" s="61"/>
      <c r="BP476" s="61"/>
      <c r="BQ476" s="11"/>
      <c r="BR476" s="61"/>
      <c r="BS476" s="11"/>
      <c r="BT476" s="11"/>
      <c r="BU476" s="11"/>
      <c r="BV476" s="14"/>
      <c r="BW476" s="14"/>
      <c r="BX476" s="11"/>
      <c r="BY476" s="11"/>
      <c r="BZ476" s="14"/>
      <c r="CA476" s="14"/>
      <c r="CB476" s="11"/>
      <c r="CC476" s="11"/>
      <c r="CD476" s="21"/>
      <c r="CE476" s="11"/>
      <c r="CG476" s="21"/>
      <c r="CJ476" s="21"/>
      <c r="CN476" s="61"/>
      <c r="CO476" s="61"/>
      <c r="CP476" s="64"/>
      <c r="CQ476" s="64"/>
      <c r="CR476" s="23"/>
    </row>
    <row r="477" spans="1:96" hidden="1">
      <c r="A477" s="11"/>
      <c r="B477" s="32"/>
      <c r="C477" s="11"/>
      <c r="D477" s="11"/>
      <c r="E477" s="11"/>
      <c r="F477" s="11"/>
      <c r="G477" s="11"/>
      <c r="H477" s="11"/>
      <c r="I477" s="11"/>
      <c r="J477" s="46"/>
      <c r="K477" s="46"/>
      <c r="L477" s="25"/>
      <c r="M477" s="25"/>
      <c r="N477" s="25"/>
      <c r="O477" s="25"/>
      <c r="P477" s="25"/>
      <c r="Q477" s="25"/>
      <c r="R477" s="25"/>
      <c r="S477" s="25"/>
      <c r="T477" s="25"/>
      <c r="U477" s="25"/>
      <c r="V477" s="25"/>
      <c r="W477" s="25"/>
      <c r="X477" s="25"/>
      <c r="Y477" s="25"/>
      <c r="Z477" s="25"/>
      <c r="AA477" s="46"/>
      <c r="AB477" s="46"/>
      <c r="AC477" s="7"/>
      <c r="AD477" s="7"/>
      <c r="AE477" s="7"/>
      <c r="AF477" s="46"/>
      <c r="AG477" s="46"/>
      <c r="AH477" s="11"/>
      <c r="AI477" s="61"/>
      <c r="AJ477" s="46"/>
      <c r="AK477" s="46"/>
      <c r="AL477" s="46"/>
      <c r="AM477" s="11"/>
      <c r="AN477" s="61"/>
      <c r="AO477" s="61"/>
      <c r="AP477" s="46"/>
      <c r="AQ477" s="46"/>
      <c r="AR477" s="11"/>
      <c r="AS477" s="61"/>
      <c r="AT477" s="61"/>
      <c r="AU477" s="46"/>
      <c r="AV477" s="46"/>
      <c r="AW477" s="11"/>
      <c r="AX477" s="61"/>
      <c r="AY477" s="61"/>
      <c r="AZ477" s="46"/>
      <c r="BA477" s="46"/>
      <c r="BB477" s="11"/>
      <c r="BC477" s="61"/>
      <c r="BD477" s="11"/>
      <c r="BE477" s="61"/>
      <c r="BF477" s="61"/>
      <c r="BG477" s="61"/>
      <c r="BH477" s="61"/>
      <c r="BI477" s="61"/>
      <c r="BJ477" s="61"/>
      <c r="BK477" s="61"/>
      <c r="BL477" s="61"/>
      <c r="BM477" s="61"/>
      <c r="BN477" s="61"/>
      <c r="BO477" s="61"/>
      <c r="BP477" s="61"/>
      <c r="BQ477" s="11"/>
      <c r="BR477" s="61"/>
      <c r="BS477" s="11"/>
      <c r="BT477" s="11"/>
      <c r="BU477" s="11"/>
      <c r="BV477" s="14"/>
      <c r="BW477" s="14"/>
      <c r="BX477" s="11"/>
      <c r="BY477" s="11"/>
      <c r="BZ477" s="14"/>
      <c r="CA477" s="14"/>
      <c r="CB477" s="11"/>
      <c r="CC477" s="11"/>
      <c r="CD477" s="21"/>
      <c r="CE477" s="11"/>
      <c r="CG477" s="21"/>
      <c r="CJ477" s="21"/>
      <c r="CN477" s="61"/>
      <c r="CO477" s="61"/>
      <c r="CP477" s="64"/>
      <c r="CQ477" s="64"/>
      <c r="CR477" s="23"/>
    </row>
    <row r="478" spans="1:96" ht="117" hidden="1" customHeight="1">
      <c r="A478" s="11"/>
      <c r="B478" s="85"/>
      <c r="C478" s="11"/>
      <c r="D478" s="86"/>
      <c r="E478" s="86"/>
      <c r="F478" s="86"/>
      <c r="G478" s="11"/>
      <c r="H478" s="11"/>
      <c r="I478" s="14"/>
      <c r="J478" s="7"/>
      <c r="K478" s="7"/>
      <c r="L478" s="25"/>
      <c r="M478" s="25"/>
      <c r="N478" s="25"/>
      <c r="O478" s="25"/>
      <c r="P478" s="25"/>
      <c r="Q478" s="25"/>
      <c r="R478" s="25"/>
      <c r="S478" s="25"/>
      <c r="T478" s="25"/>
      <c r="U478" s="25"/>
      <c r="V478" s="25"/>
      <c r="W478" s="25"/>
      <c r="X478" s="25"/>
      <c r="Y478" s="25"/>
      <c r="Z478" s="25"/>
      <c r="AA478" s="7"/>
      <c r="AB478" s="7"/>
      <c r="AC478" s="7"/>
      <c r="AD478" s="7"/>
      <c r="AE478" s="7"/>
      <c r="AF478" s="46"/>
      <c r="AG478" s="46"/>
      <c r="AH478" s="11"/>
      <c r="AI478" s="61"/>
      <c r="AJ478" s="46"/>
      <c r="AK478" s="46"/>
      <c r="AL478" s="46"/>
      <c r="AM478" s="11"/>
      <c r="AN478" s="61"/>
      <c r="AO478" s="61"/>
      <c r="AP478" s="46"/>
      <c r="AQ478" s="46"/>
      <c r="AR478" s="11"/>
      <c r="AS478" s="61"/>
      <c r="AT478" s="61"/>
      <c r="AU478" s="46"/>
      <c r="AV478" s="46"/>
      <c r="AW478" s="11"/>
      <c r="AX478" s="61"/>
      <c r="AY478" s="61"/>
      <c r="AZ478" s="46"/>
      <c r="BA478" s="46"/>
      <c r="BB478" s="11"/>
      <c r="BC478" s="61"/>
      <c r="BD478" s="11"/>
      <c r="BE478" s="61"/>
      <c r="BF478" s="61"/>
      <c r="BG478" s="61"/>
      <c r="BH478" s="61"/>
      <c r="BI478" s="61"/>
      <c r="BJ478" s="61"/>
      <c r="BK478" s="61"/>
      <c r="BL478" s="61"/>
      <c r="BM478" s="61"/>
      <c r="BN478" s="61"/>
      <c r="BO478" s="61"/>
      <c r="BP478" s="61"/>
      <c r="BQ478" s="14"/>
      <c r="BR478" s="61"/>
      <c r="BS478" s="14"/>
      <c r="BT478" s="14"/>
      <c r="BU478" s="11"/>
      <c r="BV478" s="14"/>
      <c r="BW478" s="14"/>
      <c r="BX478" s="14"/>
      <c r="BY478" s="14"/>
      <c r="BZ478" s="11"/>
      <c r="CA478" s="11"/>
      <c r="CB478" s="11"/>
      <c r="CC478" s="11"/>
      <c r="CD478" s="21"/>
      <c r="CE478" s="11"/>
      <c r="CG478" s="21"/>
      <c r="CJ478" s="21"/>
      <c r="CN478" s="61"/>
      <c r="CO478" s="61"/>
      <c r="CP478" s="64"/>
      <c r="CQ478" s="64"/>
      <c r="CR478" s="23"/>
    </row>
    <row r="479" spans="1:96" hidden="1">
      <c r="A479" s="11"/>
      <c r="B479" s="32"/>
      <c r="C479" s="11"/>
      <c r="D479" s="11"/>
      <c r="E479" s="11"/>
      <c r="F479" s="11"/>
      <c r="G479" s="16"/>
      <c r="H479" s="11"/>
      <c r="I479" s="16"/>
      <c r="J479" s="7"/>
      <c r="K479" s="7"/>
      <c r="L479" s="25"/>
      <c r="M479" s="25"/>
      <c r="N479" s="25"/>
      <c r="O479" s="25"/>
      <c r="P479" s="25"/>
      <c r="Q479" s="25"/>
      <c r="R479" s="25"/>
      <c r="S479" s="25"/>
      <c r="T479" s="25"/>
      <c r="U479" s="25"/>
      <c r="V479" s="25"/>
      <c r="W479" s="25"/>
      <c r="X479" s="25"/>
      <c r="Y479" s="25"/>
      <c r="Z479" s="25"/>
      <c r="AA479" s="7"/>
      <c r="AB479" s="7"/>
      <c r="AC479" s="7"/>
      <c r="AD479" s="7"/>
      <c r="AE479" s="7"/>
      <c r="AF479" s="46"/>
      <c r="AG479" s="46"/>
      <c r="AH479" s="11"/>
      <c r="AI479" s="61"/>
      <c r="AJ479" s="46"/>
      <c r="AK479" s="46"/>
      <c r="AL479" s="46"/>
      <c r="AM479" s="11"/>
      <c r="AN479" s="61"/>
      <c r="AO479" s="61"/>
      <c r="AP479" s="46"/>
      <c r="AQ479" s="46"/>
      <c r="AR479" s="11"/>
      <c r="AS479" s="61"/>
      <c r="AT479" s="61"/>
      <c r="AU479" s="46"/>
      <c r="AV479" s="46"/>
      <c r="AW479" s="11"/>
      <c r="AX479" s="61"/>
      <c r="AY479" s="61"/>
      <c r="AZ479" s="46"/>
      <c r="BA479" s="46"/>
      <c r="BB479" s="11"/>
      <c r="BC479" s="61"/>
      <c r="BD479" s="11"/>
      <c r="BE479" s="61"/>
      <c r="BF479" s="61"/>
      <c r="BG479" s="61"/>
      <c r="BH479" s="61"/>
      <c r="BI479" s="61"/>
      <c r="BJ479" s="61"/>
      <c r="BK479" s="61"/>
      <c r="BL479" s="61"/>
      <c r="BM479" s="61"/>
      <c r="BN479" s="61"/>
      <c r="BO479" s="61"/>
      <c r="BP479" s="61"/>
      <c r="BQ479" s="14"/>
      <c r="BR479" s="61"/>
      <c r="BS479" s="14"/>
      <c r="BT479" s="14"/>
      <c r="BU479" s="14"/>
      <c r="BV479" s="14"/>
      <c r="BW479" s="14"/>
      <c r="BX479" s="14"/>
      <c r="BY479" s="14"/>
      <c r="BZ479" s="11"/>
      <c r="CA479" s="11"/>
      <c r="CB479" s="11"/>
      <c r="CC479" s="11"/>
      <c r="CD479" s="21"/>
      <c r="CE479" s="11"/>
      <c r="CG479" s="21"/>
      <c r="CJ479" s="21"/>
      <c r="CN479" s="61"/>
      <c r="CO479" s="61"/>
      <c r="CP479" s="64"/>
      <c r="CQ479" s="64"/>
      <c r="CR479" s="23"/>
    </row>
    <row r="480" spans="1:96" s="4" customFormat="1" ht="67.5" hidden="1" customHeight="1">
      <c r="A480" s="16"/>
      <c r="B480" s="24"/>
      <c r="C480" s="24"/>
      <c r="D480" s="16"/>
      <c r="E480" s="16"/>
      <c r="F480" s="16"/>
      <c r="G480" s="30"/>
      <c r="H480" s="30"/>
      <c r="I480" s="30"/>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31"/>
      <c r="CD480" s="18"/>
      <c r="CE480" s="30"/>
      <c r="CG480" s="21"/>
      <c r="CI480" s="27"/>
      <c r="CJ480" s="21"/>
      <c r="CK480" s="2"/>
      <c r="CN480" s="26"/>
      <c r="CO480" s="26"/>
      <c r="CP480" s="26"/>
      <c r="CQ480" s="26"/>
      <c r="CR480" s="23"/>
    </row>
    <row r="481" spans="1:96" s="4" customFormat="1" ht="91.5" hidden="1" customHeight="1">
      <c r="A481" s="11"/>
      <c r="B481" s="32"/>
      <c r="C481" s="32"/>
      <c r="D481" s="11"/>
      <c r="E481" s="11"/>
      <c r="F481" s="11"/>
      <c r="G481" s="11"/>
      <c r="H481" s="11"/>
      <c r="I481" s="34"/>
      <c r="J481" s="7"/>
      <c r="K481" s="7"/>
      <c r="L481" s="7"/>
      <c r="M481" s="7"/>
      <c r="N481" s="7"/>
      <c r="O481" s="7"/>
      <c r="P481" s="7"/>
      <c r="Q481" s="71"/>
      <c r="R481" s="71"/>
      <c r="S481" s="7"/>
      <c r="T481" s="7"/>
      <c r="U481" s="7"/>
      <c r="V481" s="7"/>
      <c r="W481" s="7"/>
      <c r="X481" s="7"/>
      <c r="Y481" s="7"/>
      <c r="Z481" s="7"/>
      <c r="AA481" s="7"/>
      <c r="AB481" s="7"/>
      <c r="AC481" s="7"/>
      <c r="AD481" s="7"/>
      <c r="AE481" s="7"/>
      <c r="AF481" s="71"/>
      <c r="AG481" s="71"/>
      <c r="AH481" s="7"/>
      <c r="AI481" s="7"/>
      <c r="AJ481" s="7"/>
      <c r="AK481" s="71"/>
      <c r="AL481" s="71"/>
      <c r="AM481" s="7"/>
      <c r="AN481" s="7"/>
      <c r="AO481" s="7"/>
      <c r="AP481" s="71"/>
      <c r="AQ481" s="71"/>
      <c r="AR481" s="7"/>
      <c r="AS481" s="7"/>
      <c r="AT481" s="7"/>
      <c r="AU481" s="71"/>
      <c r="AV481" s="71"/>
      <c r="AW481" s="7"/>
      <c r="AX481" s="7"/>
      <c r="AY481" s="7"/>
      <c r="AZ481" s="7"/>
      <c r="BA481" s="7"/>
      <c r="BB481" s="19"/>
      <c r="BC481" s="19"/>
      <c r="BD481" s="19"/>
      <c r="BE481" s="19"/>
      <c r="BF481" s="19"/>
      <c r="BG481" s="7"/>
      <c r="BH481" s="7"/>
      <c r="BI481" s="7"/>
      <c r="BJ481" s="7"/>
      <c r="BK481" s="7"/>
      <c r="BL481" s="19"/>
      <c r="BM481" s="19"/>
      <c r="BN481" s="19"/>
      <c r="BO481" s="7"/>
      <c r="BP481" s="7"/>
      <c r="BQ481" s="11"/>
      <c r="BR481" s="7"/>
      <c r="BS481" s="11"/>
      <c r="BT481" s="11"/>
      <c r="BU481" s="11"/>
      <c r="BV481" s="11"/>
      <c r="BW481" s="11"/>
      <c r="BX481" s="11"/>
      <c r="BY481" s="11"/>
      <c r="BZ481" s="11"/>
      <c r="CA481" s="11"/>
      <c r="CB481" s="11"/>
      <c r="CC481" s="11"/>
      <c r="CD481" s="21"/>
      <c r="CE481" s="11"/>
      <c r="CG481" s="21"/>
      <c r="CI481" s="27"/>
      <c r="CJ481" s="21"/>
      <c r="CK481" s="2"/>
      <c r="CN481" s="7"/>
      <c r="CO481" s="7"/>
      <c r="CP481" s="46"/>
      <c r="CQ481" s="46"/>
      <c r="CR481" s="23"/>
    </row>
    <row r="482" spans="1:96" s="4" customFormat="1" ht="81" hidden="1" customHeight="1">
      <c r="A482" s="31"/>
      <c r="B482" s="135"/>
      <c r="C482" s="135"/>
      <c r="D482" s="31"/>
      <c r="E482" s="31"/>
      <c r="F482" s="31"/>
      <c r="G482" s="31"/>
      <c r="H482" s="31"/>
      <c r="I482" s="111"/>
      <c r="J482" s="75"/>
      <c r="K482" s="75"/>
      <c r="L482" s="75"/>
      <c r="M482" s="75"/>
      <c r="N482" s="75"/>
      <c r="O482" s="75"/>
      <c r="P482" s="75"/>
      <c r="Q482" s="137"/>
      <c r="R482" s="137"/>
      <c r="S482" s="75"/>
      <c r="T482" s="75"/>
      <c r="U482" s="75"/>
      <c r="V482" s="75"/>
      <c r="W482" s="75"/>
      <c r="X482" s="75"/>
      <c r="Y482" s="75"/>
      <c r="Z482" s="75"/>
      <c r="AA482" s="75"/>
      <c r="AB482" s="75"/>
      <c r="AC482" s="75"/>
      <c r="AD482" s="75"/>
      <c r="AE482" s="75"/>
      <c r="AF482" s="137"/>
      <c r="AG482" s="137"/>
      <c r="AH482" s="75"/>
      <c r="AI482" s="75"/>
      <c r="AJ482" s="75"/>
      <c r="AK482" s="137"/>
      <c r="AL482" s="137"/>
      <c r="AM482" s="75"/>
      <c r="AN482" s="75"/>
      <c r="AO482" s="75"/>
      <c r="AP482" s="137"/>
      <c r="AQ482" s="137"/>
      <c r="AR482" s="75"/>
      <c r="AS482" s="75"/>
      <c r="AT482" s="75"/>
      <c r="AU482" s="137"/>
      <c r="AV482" s="137"/>
      <c r="AW482" s="75"/>
      <c r="AX482" s="75"/>
      <c r="AY482" s="75"/>
      <c r="AZ482" s="137"/>
      <c r="BA482" s="137"/>
      <c r="BB482" s="7"/>
      <c r="BC482" s="19"/>
      <c r="BD482" s="7"/>
      <c r="BE482" s="7"/>
      <c r="BF482" s="7"/>
      <c r="BG482" s="7"/>
      <c r="BH482" s="7"/>
      <c r="BI482" s="7"/>
      <c r="BJ482" s="7"/>
      <c r="BK482" s="7"/>
      <c r="BL482" s="7"/>
      <c r="BM482" s="7"/>
      <c r="BN482" s="7"/>
      <c r="BO482" s="7"/>
      <c r="BP482" s="7"/>
      <c r="BQ482" s="11"/>
      <c r="BR482" s="7"/>
      <c r="BS482" s="11"/>
      <c r="BT482" s="11"/>
      <c r="BU482" s="11"/>
      <c r="BV482" s="11"/>
      <c r="BW482" s="11"/>
      <c r="BX482" s="11"/>
      <c r="BY482" s="11"/>
      <c r="BZ482" s="11"/>
      <c r="CA482" s="11"/>
      <c r="CB482" s="31"/>
      <c r="CC482" s="31"/>
      <c r="CD482" s="21"/>
      <c r="CE482" s="11"/>
      <c r="CG482" s="21"/>
      <c r="CI482" s="27"/>
      <c r="CJ482" s="21"/>
      <c r="CK482" s="2"/>
      <c r="CN482" s="7"/>
      <c r="CO482" s="7"/>
      <c r="CP482" s="46"/>
      <c r="CQ482" s="46"/>
      <c r="CR482" s="23"/>
    </row>
    <row r="483" spans="1:96" s="4" customFormat="1" ht="84.75" hidden="1" customHeight="1">
      <c r="A483" s="31"/>
      <c r="B483" s="135"/>
      <c r="C483" s="135"/>
      <c r="D483" s="31"/>
      <c r="E483" s="31"/>
      <c r="F483" s="31"/>
      <c r="G483" s="31"/>
      <c r="H483" s="31"/>
      <c r="I483" s="111"/>
      <c r="J483" s="75"/>
      <c r="K483" s="75"/>
      <c r="L483" s="75"/>
      <c r="M483" s="75"/>
      <c r="N483" s="75"/>
      <c r="O483" s="75"/>
      <c r="P483" s="75"/>
      <c r="Q483" s="137"/>
      <c r="R483" s="137"/>
      <c r="S483" s="75"/>
      <c r="T483" s="75"/>
      <c r="U483" s="75"/>
      <c r="V483" s="75"/>
      <c r="W483" s="75"/>
      <c r="X483" s="75"/>
      <c r="Y483" s="75"/>
      <c r="Z483" s="75"/>
      <c r="AA483" s="75"/>
      <c r="AB483" s="75"/>
      <c r="AC483" s="75"/>
      <c r="AD483" s="75"/>
      <c r="AE483" s="75"/>
      <c r="AF483" s="137"/>
      <c r="AG483" s="137"/>
      <c r="AH483" s="75"/>
      <c r="AI483" s="75"/>
      <c r="AJ483" s="75"/>
      <c r="AK483" s="137"/>
      <c r="AL483" s="137"/>
      <c r="AM483" s="75"/>
      <c r="AN483" s="75"/>
      <c r="AO483" s="75"/>
      <c r="AP483" s="137"/>
      <c r="AQ483" s="137"/>
      <c r="AR483" s="75"/>
      <c r="AS483" s="75"/>
      <c r="AT483" s="75"/>
      <c r="AU483" s="137"/>
      <c r="AV483" s="137"/>
      <c r="AW483" s="75"/>
      <c r="AX483" s="75"/>
      <c r="AY483" s="75"/>
      <c r="AZ483" s="137"/>
      <c r="BA483" s="137"/>
      <c r="BB483" s="7"/>
      <c r="BC483" s="19"/>
      <c r="BD483" s="7"/>
      <c r="BE483" s="7"/>
      <c r="BF483" s="7"/>
      <c r="BG483" s="7"/>
      <c r="BH483" s="7"/>
      <c r="BI483" s="7"/>
      <c r="BJ483" s="7"/>
      <c r="BK483" s="7"/>
      <c r="BL483" s="7"/>
      <c r="BM483" s="7"/>
      <c r="BN483" s="7"/>
      <c r="BO483" s="7"/>
      <c r="BP483" s="7"/>
      <c r="BQ483" s="11"/>
      <c r="BR483" s="7"/>
      <c r="BS483" s="11"/>
      <c r="BT483" s="11"/>
      <c r="BU483" s="11"/>
      <c r="BV483" s="11"/>
      <c r="BW483" s="11"/>
      <c r="BX483" s="11"/>
      <c r="BY483" s="11"/>
      <c r="BZ483" s="11"/>
      <c r="CA483" s="11"/>
      <c r="CB483" s="31"/>
      <c r="CC483" s="31"/>
      <c r="CD483" s="21"/>
      <c r="CE483" s="11"/>
      <c r="CG483" s="21"/>
      <c r="CI483" s="27"/>
      <c r="CJ483" s="21"/>
      <c r="CK483" s="2"/>
      <c r="CN483" s="7"/>
      <c r="CO483" s="7"/>
      <c r="CP483" s="46"/>
      <c r="CQ483" s="46"/>
      <c r="CR483" s="23"/>
    </row>
    <row r="484" spans="1:96" s="4" customFormat="1" ht="165" hidden="1" customHeight="1">
      <c r="A484" s="11"/>
      <c r="B484" s="135"/>
      <c r="C484" s="32"/>
      <c r="D484" s="31"/>
      <c r="E484" s="31"/>
      <c r="F484" s="31"/>
      <c r="G484" s="31"/>
      <c r="H484" s="31"/>
      <c r="I484" s="111"/>
      <c r="J484" s="75"/>
      <c r="K484" s="75"/>
      <c r="L484" s="75"/>
      <c r="M484" s="75"/>
      <c r="N484" s="75"/>
      <c r="O484" s="75"/>
      <c r="P484" s="75"/>
      <c r="Q484" s="137"/>
      <c r="R484" s="137"/>
      <c r="S484" s="75"/>
      <c r="T484" s="75"/>
      <c r="U484" s="75"/>
      <c r="V484" s="75"/>
      <c r="W484" s="75"/>
      <c r="X484" s="75"/>
      <c r="Y484" s="75"/>
      <c r="Z484" s="75"/>
      <c r="AA484" s="75"/>
      <c r="AB484" s="75"/>
      <c r="AC484" s="75"/>
      <c r="AD484" s="75"/>
      <c r="AE484" s="75"/>
      <c r="AF484" s="75"/>
      <c r="AG484" s="75"/>
      <c r="AH484" s="75"/>
      <c r="AI484" s="75"/>
      <c r="AJ484" s="75"/>
      <c r="AK484" s="75"/>
      <c r="AL484" s="75"/>
      <c r="AM484" s="7"/>
      <c r="AN484" s="7"/>
      <c r="AO484" s="75"/>
      <c r="AP484" s="75"/>
      <c r="AQ484" s="75"/>
      <c r="AR484" s="7"/>
      <c r="AS484" s="7"/>
      <c r="AT484" s="75"/>
      <c r="AU484" s="75"/>
      <c r="AV484" s="75"/>
      <c r="AW484" s="7"/>
      <c r="AX484" s="7"/>
      <c r="AY484" s="75"/>
      <c r="AZ484" s="75"/>
      <c r="BA484" s="75"/>
      <c r="BB484" s="138"/>
      <c r="BC484" s="19"/>
      <c r="BD484" s="138"/>
      <c r="BE484" s="75"/>
      <c r="BF484" s="75"/>
      <c r="BG484" s="75"/>
      <c r="BH484" s="75"/>
      <c r="BI484" s="75"/>
      <c r="BJ484" s="75"/>
      <c r="BK484" s="75"/>
      <c r="BL484" s="19"/>
      <c r="BM484" s="19"/>
      <c r="BN484" s="19"/>
      <c r="BO484" s="75"/>
      <c r="BP484" s="75"/>
      <c r="BQ484" s="31"/>
      <c r="BR484" s="75"/>
      <c r="BS484" s="31"/>
      <c r="BT484" s="31"/>
      <c r="BU484" s="31"/>
      <c r="BV484" s="31"/>
      <c r="BW484" s="31"/>
      <c r="BX484" s="31"/>
      <c r="BY484" s="31"/>
      <c r="BZ484" s="31"/>
      <c r="CA484" s="31"/>
      <c r="CB484" s="31"/>
      <c r="CC484" s="31"/>
      <c r="CD484" s="21"/>
      <c r="CE484" s="11"/>
      <c r="CG484" s="21"/>
      <c r="CI484" s="27"/>
      <c r="CJ484" s="21"/>
      <c r="CK484" s="2"/>
      <c r="CN484" s="7"/>
      <c r="CO484" s="7"/>
      <c r="CP484" s="7"/>
      <c r="CQ484" s="7"/>
      <c r="CR484" s="23"/>
    </row>
    <row r="485" spans="1:96" s="4" customFormat="1" ht="140.25" hidden="1" customHeight="1">
      <c r="A485" s="11"/>
      <c r="B485" s="135"/>
      <c r="C485" s="32"/>
      <c r="D485" s="31"/>
      <c r="E485" s="31"/>
      <c r="F485" s="31"/>
      <c r="G485" s="31"/>
      <c r="H485" s="31"/>
      <c r="I485" s="111"/>
      <c r="J485" s="75"/>
      <c r="K485" s="75"/>
      <c r="L485" s="75"/>
      <c r="M485" s="75"/>
      <c r="N485" s="75"/>
      <c r="O485" s="75"/>
      <c r="P485" s="75"/>
      <c r="Q485" s="137"/>
      <c r="R485" s="137"/>
      <c r="S485" s="75"/>
      <c r="T485" s="75"/>
      <c r="U485" s="75"/>
      <c r="V485" s="75"/>
      <c r="W485" s="75"/>
      <c r="X485" s="75"/>
      <c r="Y485" s="75"/>
      <c r="Z485" s="75"/>
      <c r="AA485" s="75"/>
      <c r="AB485" s="75"/>
      <c r="AC485" s="75"/>
      <c r="AD485" s="75"/>
      <c r="AE485" s="75"/>
      <c r="AF485" s="75"/>
      <c r="AG485" s="75"/>
      <c r="AH485" s="75"/>
      <c r="AI485" s="75"/>
      <c r="AJ485" s="75"/>
      <c r="AK485" s="75"/>
      <c r="AL485" s="75"/>
      <c r="AM485" s="75"/>
      <c r="AN485" s="75"/>
      <c r="AO485" s="75"/>
      <c r="AP485" s="75"/>
      <c r="AQ485" s="75"/>
      <c r="AR485" s="75"/>
      <c r="AS485" s="75"/>
      <c r="AT485" s="75"/>
      <c r="AU485" s="75"/>
      <c r="AV485" s="75"/>
      <c r="AW485" s="75"/>
      <c r="AX485" s="75"/>
      <c r="AY485" s="75"/>
      <c r="AZ485" s="75"/>
      <c r="BA485" s="75"/>
      <c r="BB485" s="138"/>
      <c r="BC485" s="19"/>
      <c r="BD485" s="138"/>
      <c r="BE485" s="75"/>
      <c r="BF485" s="75"/>
      <c r="BG485" s="75"/>
      <c r="BH485" s="75"/>
      <c r="BI485" s="75"/>
      <c r="BJ485" s="75"/>
      <c r="BK485" s="75"/>
      <c r="BL485" s="19"/>
      <c r="BM485" s="19"/>
      <c r="BN485" s="19"/>
      <c r="BO485" s="75"/>
      <c r="BP485" s="75"/>
      <c r="BQ485" s="31"/>
      <c r="BR485" s="75"/>
      <c r="BS485" s="31"/>
      <c r="BT485" s="31"/>
      <c r="BU485" s="31"/>
      <c r="BV485" s="31"/>
      <c r="BW485" s="31"/>
      <c r="BX485" s="31"/>
      <c r="BY485" s="31"/>
      <c r="BZ485" s="31"/>
      <c r="CA485" s="31"/>
      <c r="CB485" s="31"/>
      <c r="CC485" s="31"/>
      <c r="CD485" s="21"/>
      <c r="CE485" s="11"/>
      <c r="CG485" s="21"/>
      <c r="CI485" s="27"/>
      <c r="CJ485" s="21"/>
      <c r="CK485" s="2"/>
      <c r="CN485" s="7"/>
      <c r="CO485" s="7"/>
      <c r="CP485" s="7"/>
      <c r="CQ485" s="7"/>
      <c r="CR485" s="23"/>
    </row>
    <row r="486" spans="1:96" s="4" customFormat="1" ht="244.5" hidden="1" customHeight="1">
      <c r="A486" s="11"/>
      <c r="B486" s="135"/>
      <c r="C486" s="32"/>
      <c r="D486" s="31"/>
      <c r="E486" s="31"/>
      <c r="F486" s="31"/>
      <c r="G486" s="31"/>
      <c r="H486" s="31"/>
      <c r="I486" s="111"/>
      <c r="J486" s="75"/>
      <c r="K486" s="75"/>
      <c r="L486" s="75"/>
      <c r="M486" s="75"/>
      <c r="N486" s="75"/>
      <c r="O486" s="75"/>
      <c r="P486" s="75"/>
      <c r="Q486" s="137"/>
      <c r="R486" s="137"/>
      <c r="S486" s="75"/>
      <c r="T486" s="75"/>
      <c r="U486" s="75"/>
      <c r="V486" s="75"/>
      <c r="W486" s="75"/>
      <c r="X486" s="75"/>
      <c r="Y486" s="75"/>
      <c r="Z486" s="75"/>
      <c r="AA486" s="75"/>
      <c r="AB486" s="75"/>
      <c r="AC486" s="75"/>
      <c r="AD486" s="75"/>
      <c r="AE486" s="75"/>
      <c r="AF486" s="75"/>
      <c r="AG486" s="75"/>
      <c r="AH486" s="75"/>
      <c r="AI486" s="75"/>
      <c r="AJ486" s="75"/>
      <c r="AK486" s="75"/>
      <c r="AL486" s="75"/>
      <c r="AM486" s="75"/>
      <c r="AN486" s="75"/>
      <c r="AO486" s="75"/>
      <c r="AP486" s="75"/>
      <c r="AQ486" s="75"/>
      <c r="AR486" s="75"/>
      <c r="AS486" s="75"/>
      <c r="AT486" s="75"/>
      <c r="AU486" s="75"/>
      <c r="AV486" s="75"/>
      <c r="AW486" s="75"/>
      <c r="AX486" s="75"/>
      <c r="AY486" s="75"/>
      <c r="AZ486" s="75"/>
      <c r="BA486" s="75"/>
      <c r="BB486" s="138"/>
      <c r="BC486" s="19"/>
      <c r="BD486" s="138"/>
      <c r="BE486" s="75"/>
      <c r="BF486" s="75"/>
      <c r="BG486" s="75"/>
      <c r="BH486" s="75"/>
      <c r="BI486" s="75"/>
      <c r="BJ486" s="75"/>
      <c r="BK486" s="75"/>
      <c r="BL486" s="75"/>
      <c r="BM486" s="75"/>
      <c r="BN486" s="75"/>
      <c r="BO486" s="75"/>
      <c r="BP486" s="75"/>
      <c r="BQ486" s="31"/>
      <c r="BR486" s="75"/>
      <c r="BS486" s="31"/>
      <c r="BT486" s="31"/>
      <c r="BU486" s="31"/>
      <c r="BV486" s="31"/>
      <c r="BW486" s="31"/>
      <c r="BX486" s="31"/>
      <c r="BY486" s="31"/>
      <c r="BZ486" s="31"/>
      <c r="CA486" s="31"/>
      <c r="CB486" s="31"/>
      <c r="CC486" s="31"/>
      <c r="CD486" s="21"/>
      <c r="CE486" s="11"/>
      <c r="CG486" s="21"/>
      <c r="CI486" s="27"/>
      <c r="CJ486" s="21"/>
      <c r="CK486" s="2"/>
      <c r="CN486" s="75"/>
      <c r="CO486" s="75"/>
      <c r="CP486" s="199"/>
      <c r="CQ486" s="199"/>
      <c r="CR486" s="23"/>
    </row>
    <row r="487" spans="1:96" s="4" customFormat="1" ht="126" hidden="1" customHeight="1">
      <c r="A487" s="11"/>
      <c r="B487" s="135"/>
      <c r="C487" s="32"/>
      <c r="D487" s="31"/>
      <c r="E487" s="31"/>
      <c r="F487" s="31"/>
      <c r="G487" s="31"/>
      <c r="H487" s="31"/>
      <c r="I487" s="111"/>
      <c r="J487" s="75"/>
      <c r="K487" s="75"/>
      <c r="L487" s="75"/>
      <c r="M487" s="75"/>
      <c r="N487" s="75"/>
      <c r="O487" s="75"/>
      <c r="P487" s="75"/>
      <c r="Q487" s="137"/>
      <c r="R487" s="137"/>
      <c r="S487" s="75"/>
      <c r="T487" s="75"/>
      <c r="U487" s="75"/>
      <c r="V487" s="75"/>
      <c r="W487" s="75"/>
      <c r="X487" s="75"/>
      <c r="Y487" s="75"/>
      <c r="Z487" s="75"/>
      <c r="AA487" s="75"/>
      <c r="AB487" s="75"/>
      <c r="AC487" s="75"/>
      <c r="AD487" s="75"/>
      <c r="AE487" s="75"/>
      <c r="AF487" s="75"/>
      <c r="AG487" s="75"/>
      <c r="AH487" s="75"/>
      <c r="AI487" s="75"/>
      <c r="AJ487" s="75"/>
      <c r="AK487" s="75"/>
      <c r="AL487" s="75"/>
      <c r="AM487" s="75"/>
      <c r="AN487" s="75"/>
      <c r="AO487" s="75"/>
      <c r="AP487" s="75"/>
      <c r="AQ487" s="75"/>
      <c r="AR487" s="75"/>
      <c r="AS487" s="75"/>
      <c r="AT487" s="75"/>
      <c r="AU487" s="75"/>
      <c r="AV487" s="75"/>
      <c r="AW487" s="75"/>
      <c r="AX487" s="75"/>
      <c r="AY487" s="75"/>
      <c r="AZ487" s="75"/>
      <c r="BA487" s="75"/>
      <c r="BB487" s="75"/>
      <c r="BC487" s="19"/>
      <c r="BD487" s="75"/>
      <c r="BE487" s="75"/>
      <c r="BF487" s="75"/>
      <c r="BG487" s="75"/>
      <c r="BH487" s="75"/>
      <c r="BI487" s="75"/>
      <c r="BJ487" s="75"/>
      <c r="BK487" s="75"/>
      <c r="BL487" s="75"/>
      <c r="BM487" s="75"/>
      <c r="BN487" s="75"/>
      <c r="BO487" s="75"/>
      <c r="BP487" s="75"/>
      <c r="BQ487" s="31"/>
      <c r="BR487" s="75"/>
      <c r="BS487" s="31"/>
      <c r="BT487" s="31"/>
      <c r="BU487" s="31"/>
      <c r="BV487" s="31"/>
      <c r="BW487" s="31"/>
      <c r="BX487" s="31"/>
      <c r="BY487" s="31"/>
      <c r="BZ487" s="31"/>
      <c r="CA487" s="31"/>
      <c r="CB487" s="31"/>
      <c r="CC487" s="31"/>
      <c r="CD487" s="21"/>
      <c r="CE487" s="11"/>
      <c r="CG487" s="21"/>
      <c r="CI487" s="27"/>
      <c r="CJ487" s="21"/>
      <c r="CK487" s="2"/>
      <c r="CN487" s="75"/>
      <c r="CO487" s="75"/>
      <c r="CP487" s="199"/>
      <c r="CQ487" s="199"/>
      <c r="CR487" s="23"/>
    </row>
    <row r="488" spans="1:96" s="4" customFormat="1" ht="68.25" hidden="1" customHeight="1">
      <c r="A488" s="11"/>
      <c r="B488" s="32"/>
      <c r="C488" s="11"/>
      <c r="D488" s="11"/>
      <c r="E488" s="11"/>
      <c r="F488" s="11"/>
      <c r="G488" s="11"/>
      <c r="H488" s="11"/>
      <c r="I488" s="40"/>
      <c r="J488" s="7"/>
      <c r="K488" s="7"/>
      <c r="L488" s="7"/>
      <c r="M488" s="7"/>
      <c r="N488" s="7"/>
      <c r="O488" s="7"/>
      <c r="P488" s="7"/>
      <c r="Q488" s="7"/>
      <c r="R488" s="7"/>
      <c r="S488" s="7"/>
      <c r="T488" s="7"/>
      <c r="U488" s="7"/>
      <c r="V488" s="7"/>
      <c r="W488" s="7"/>
      <c r="X488" s="7"/>
      <c r="Y488" s="7"/>
      <c r="Z488" s="7"/>
      <c r="AA488" s="71"/>
      <c r="AB488" s="71"/>
      <c r="AC488" s="7"/>
      <c r="AD488" s="7"/>
      <c r="AE488" s="7"/>
      <c r="AF488" s="71"/>
      <c r="AG488" s="71"/>
      <c r="AH488" s="7"/>
      <c r="AI488" s="7"/>
      <c r="AJ488" s="7"/>
      <c r="AK488" s="71"/>
      <c r="AL488" s="71"/>
      <c r="AM488" s="7"/>
      <c r="AN488" s="7"/>
      <c r="AO488" s="7"/>
      <c r="AP488" s="71"/>
      <c r="AQ488" s="71"/>
      <c r="AR488" s="7"/>
      <c r="AS488" s="7"/>
      <c r="AT488" s="7"/>
      <c r="AU488" s="71"/>
      <c r="AV488" s="71"/>
      <c r="AW488" s="7"/>
      <c r="AX488" s="7"/>
      <c r="AY488" s="7"/>
      <c r="AZ488" s="71"/>
      <c r="BA488" s="71"/>
      <c r="BB488" s="19"/>
      <c r="BC488" s="19"/>
      <c r="BD488" s="19"/>
      <c r="BE488" s="7"/>
      <c r="BF488" s="7"/>
      <c r="BG488" s="7"/>
      <c r="BH488" s="7"/>
      <c r="BI488" s="7"/>
      <c r="BJ488" s="7"/>
      <c r="BK488" s="7"/>
      <c r="BL488" s="7"/>
      <c r="BM488" s="7"/>
      <c r="BN488" s="7"/>
      <c r="BO488" s="7"/>
      <c r="BP488" s="7"/>
      <c r="BQ488" s="11"/>
      <c r="BR488" s="7"/>
      <c r="BS488" s="11"/>
      <c r="BT488" s="11"/>
      <c r="BU488" s="11"/>
      <c r="BV488" s="11"/>
      <c r="BW488" s="11"/>
      <c r="BX488" s="11"/>
      <c r="BY488" s="11"/>
      <c r="BZ488" s="11"/>
      <c r="CA488" s="11"/>
      <c r="CB488" s="11"/>
      <c r="CC488" s="11"/>
      <c r="CD488" s="21"/>
      <c r="CE488" s="11"/>
      <c r="CG488" s="21"/>
      <c r="CI488" s="27"/>
      <c r="CJ488" s="21"/>
      <c r="CK488" s="2"/>
      <c r="CN488" s="7"/>
      <c r="CO488" s="7"/>
      <c r="CP488" s="7"/>
      <c r="CQ488" s="7"/>
      <c r="CR488" s="23"/>
    </row>
    <row r="489" spans="1:96" s="4" customFormat="1" ht="87.75" hidden="1" customHeight="1">
      <c r="A489" s="11"/>
      <c r="B489" s="32"/>
      <c r="C489" s="11"/>
      <c r="D489" s="11"/>
      <c r="E489" s="11"/>
      <c r="F489" s="11"/>
      <c r="G489" s="11"/>
      <c r="H489" s="40"/>
      <c r="I489" s="40"/>
      <c r="J489" s="7"/>
      <c r="K489" s="71"/>
      <c r="L489" s="7"/>
      <c r="M489" s="7"/>
      <c r="N489" s="7"/>
      <c r="O489" s="7"/>
      <c r="P489" s="7"/>
      <c r="Q489" s="7"/>
      <c r="R489" s="7"/>
      <c r="S489" s="7"/>
      <c r="T489" s="7"/>
      <c r="U489" s="7"/>
      <c r="V489" s="7"/>
      <c r="W489" s="7"/>
      <c r="X489" s="7"/>
      <c r="Y489" s="7"/>
      <c r="Z489" s="7"/>
      <c r="AA489" s="71"/>
      <c r="AB489" s="71"/>
      <c r="AC489" s="7"/>
      <c r="AD489" s="7"/>
      <c r="AE489" s="7"/>
      <c r="AF489" s="71"/>
      <c r="AG489" s="71"/>
      <c r="AH489" s="7"/>
      <c r="AI489" s="7"/>
      <c r="AJ489" s="7"/>
      <c r="AK489" s="71"/>
      <c r="AL489" s="71"/>
      <c r="AM489" s="7"/>
      <c r="AN489" s="7"/>
      <c r="AO489" s="7"/>
      <c r="AP489" s="71"/>
      <c r="AQ489" s="71"/>
      <c r="AR489" s="7"/>
      <c r="AS489" s="7"/>
      <c r="AT489" s="7"/>
      <c r="AU489" s="71"/>
      <c r="AV489" s="71"/>
      <c r="AW489" s="7"/>
      <c r="AX489" s="7"/>
      <c r="AY489" s="7"/>
      <c r="AZ489" s="71"/>
      <c r="BA489" s="71"/>
      <c r="BB489" s="19"/>
      <c r="BC489" s="19"/>
      <c r="BD489" s="19"/>
      <c r="BE489" s="7"/>
      <c r="BF489" s="7"/>
      <c r="BG489" s="7"/>
      <c r="BH489" s="7"/>
      <c r="BI489" s="7"/>
      <c r="BJ489" s="7"/>
      <c r="BK489" s="7"/>
      <c r="BL489" s="7"/>
      <c r="BM489" s="7"/>
      <c r="BN489" s="7"/>
      <c r="BO489" s="7"/>
      <c r="BP489" s="7"/>
      <c r="BQ489" s="11"/>
      <c r="BR489" s="7"/>
      <c r="BS489" s="11"/>
      <c r="BT489" s="11"/>
      <c r="BU489" s="11"/>
      <c r="BV489" s="11"/>
      <c r="BW489" s="11"/>
      <c r="BX489" s="11"/>
      <c r="BY489" s="11"/>
      <c r="BZ489" s="11"/>
      <c r="CA489" s="11"/>
      <c r="CB489" s="11"/>
      <c r="CC489" s="11"/>
      <c r="CD489" s="21"/>
      <c r="CE489" s="11"/>
      <c r="CG489" s="21"/>
      <c r="CI489" s="27"/>
      <c r="CJ489" s="21"/>
      <c r="CK489" s="2"/>
      <c r="CN489" s="7"/>
      <c r="CO489" s="7"/>
      <c r="CP489" s="46"/>
      <c r="CQ489" s="46"/>
      <c r="CR489" s="23"/>
    </row>
    <row r="490" spans="1:96" s="4" customFormat="1" ht="71.7" hidden="1" customHeight="1">
      <c r="A490" s="11"/>
      <c r="B490" s="32"/>
      <c r="C490" s="11"/>
      <c r="D490" s="11"/>
      <c r="E490" s="11"/>
      <c r="F490" s="11"/>
      <c r="G490" s="11"/>
      <c r="H490" s="40"/>
      <c r="I490" s="40"/>
      <c r="J490" s="7"/>
      <c r="K490" s="7"/>
      <c r="L490" s="7"/>
      <c r="M490" s="7"/>
      <c r="N490" s="7"/>
      <c r="O490" s="7"/>
      <c r="P490" s="7"/>
      <c r="Q490" s="7"/>
      <c r="R490" s="7"/>
      <c r="S490" s="7"/>
      <c r="T490" s="7"/>
      <c r="U490" s="7"/>
      <c r="V490" s="7"/>
      <c r="W490" s="7"/>
      <c r="X490" s="7"/>
      <c r="Y490" s="7"/>
      <c r="Z490" s="7"/>
      <c r="AA490" s="71"/>
      <c r="AB490" s="71"/>
      <c r="AC490" s="7"/>
      <c r="AD490" s="7"/>
      <c r="AE490" s="7"/>
      <c r="AF490" s="71"/>
      <c r="AG490" s="71"/>
      <c r="AH490" s="7"/>
      <c r="AI490" s="7"/>
      <c r="AJ490" s="7"/>
      <c r="AK490" s="71"/>
      <c r="AL490" s="71"/>
      <c r="AM490" s="7"/>
      <c r="AN490" s="7"/>
      <c r="AO490" s="7"/>
      <c r="AP490" s="71"/>
      <c r="AQ490" s="71"/>
      <c r="AR490" s="7"/>
      <c r="AS490" s="7"/>
      <c r="AT490" s="7"/>
      <c r="AU490" s="71"/>
      <c r="AV490" s="71"/>
      <c r="AW490" s="7"/>
      <c r="AX490" s="7"/>
      <c r="AY490" s="7"/>
      <c r="AZ490" s="71"/>
      <c r="BA490" s="71"/>
      <c r="BB490" s="19"/>
      <c r="BC490" s="19"/>
      <c r="BD490" s="19"/>
      <c r="BE490" s="7"/>
      <c r="BF490" s="7"/>
      <c r="BG490" s="7"/>
      <c r="BH490" s="7"/>
      <c r="BI490" s="7"/>
      <c r="BJ490" s="7"/>
      <c r="BK490" s="7"/>
      <c r="BL490" s="7"/>
      <c r="BM490" s="7"/>
      <c r="BN490" s="7"/>
      <c r="BO490" s="7"/>
      <c r="BP490" s="7"/>
      <c r="BQ490" s="11"/>
      <c r="BR490" s="7"/>
      <c r="BS490" s="11"/>
      <c r="BT490" s="11"/>
      <c r="BU490" s="11"/>
      <c r="BV490" s="11"/>
      <c r="BW490" s="11"/>
      <c r="BX490" s="11"/>
      <c r="BY490" s="11"/>
      <c r="BZ490" s="11"/>
      <c r="CA490" s="11"/>
      <c r="CB490" s="11"/>
      <c r="CC490" s="11"/>
      <c r="CD490" s="21"/>
      <c r="CE490" s="11"/>
      <c r="CG490" s="21"/>
      <c r="CI490" s="27"/>
      <c r="CJ490" s="21"/>
      <c r="CK490" s="2"/>
      <c r="CN490" s="7"/>
      <c r="CO490" s="7"/>
      <c r="CP490" s="46"/>
      <c r="CQ490" s="46"/>
      <c r="CR490" s="23"/>
    </row>
    <row r="491" spans="1:96" s="4" customFormat="1" ht="42.75" hidden="1" customHeight="1">
      <c r="A491" s="11"/>
      <c r="B491" s="32"/>
      <c r="C491" s="11"/>
      <c r="D491" s="11"/>
      <c r="E491" s="11"/>
      <c r="F491" s="11"/>
      <c r="G491" s="11"/>
      <c r="H491" s="40"/>
      <c r="I491" s="40"/>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19"/>
      <c r="BD491" s="7"/>
      <c r="BE491" s="7"/>
      <c r="BF491" s="7"/>
      <c r="BG491" s="7"/>
      <c r="BH491" s="7"/>
      <c r="BI491" s="7"/>
      <c r="BJ491" s="7"/>
      <c r="BK491" s="7"/>
      <c r="BL491" s="7"/>
      <c r="BM491" s="7"/>
      <c r="BN491" s="7"/>
      <c r="BO491" s="7"/>
      <c r="BP491" s="7"/>
      <c r="BQ491" s="11"/>
      <c r="BR491" s="7"/>
      <c r="BS491" s="11"/>
      <c r="BT491" s="11"/>
      <c r="BU491" s="11"/>
      <c r="BV491" s="11"/>
      <c r="BW491" s="11"/>
      <c r="BX491" s="11"/>
      <c r="BY491" s="11"/>
      <c r="BZ491" s="11"/>
      <c r="CA491" s="11"/>
      <c r="CB491" s="11"/>
      <c r="CC491" s="11"/>
      <c r="CD491" s="21"/>
      <c r="CE491" s="11"/>
      <c r="CG491" s="21"/>
      <c r="CI491" s="27"/>
      <c r="CJ491" s="21"/>
      <c r="CK491" s="2"/>
      <c r="CN491" s="7"/>
      <c r="CO491" s="7"/>
      <c r="CP491" s="46"/>
      <c r="CQ491" s="46"/>
      <c r="CR491" s="23"/>
    </row>
    <row r="492" spans="1:96" s="4" customFormat="1" ht="63.75" hidden="1" customHeight="1">
      <c r="A492" s="63"/>
      <c r="B492" s="32"/>
      <c r="C492" s="11"/>
      <c r="D492" s="11"/>
      <c r="E492" s="11"/>
      <c r="F492" s="11"/>
      <c r="G492" s="11"/>
      <c r="H492" s="40"/>
      <c r="I492" s="40"/>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19"/>
      <c r="BD492" s="7"/>
      <c r="BE492" s="7"/>
      <c r="BF492" s="7"/>
      <c r="BG492" s="7"/>
      <c r="BH492" s="7"/>
      <c r="BI492" s="7"/>
      <c r="BJ492" s="7"/>
      <c r="BK492" s="7"/>
      <c r="BL492" s="7"/>
      <c r="BM492" s="7"/>
      <c r="BN492" s="7"/>
      <c r="BO492" s="7"/>
      <c r="BP492" s="7"/>
      <c r="BQ492" s="11"/>
      <c r="BR492" s="7"/>
      <c r="BS492" s="11"/>
      <c r="BT492" s="11"/>
      <c r="BU492" s="11"/>
      <c r="BV492" s="11"/>
      <c r="BW492" s="11"/>
      <c r="BX492" s="11"/>
      <c r="BY492" s="11"/>
      <c r="BZ492" s="11"/>
      <c r="CA492" s="11"/>
      <c r="CB492" s="11"/>
      <c r="CC492" s="11"/>
      <c r="CD492" s="21"/>
      <c r="CE492" s="11"/>
      <c r="CG492" s="21"/>
      <c r="CI492" s="27"/>
      <c r="CJ492" s="21"/>
      <c r="CK492" s="2"/>
      <c r="CN492" s="7"/>
      <c r="CO492" s="7"/>
      <c r="CP492" s="46"/>
      <c r="CQ492" s="46"/>
      <c r="CR492" s="23"/>
    </row>
    <row r="493" spans="1:96" ht="252" hidden="1" customHeight="1">
      <c r="A493" s="31"/>
      <c r="B493" s="135"/>
      <c r="C493" s="31"/>
      <c r="D493" s="31"/>
      <c r="E493" s="31"/>
      <c r="F493" s="31"/>
      <c r="G493" s="31"/>
      <c r="H493" s="31"/>
      <c r="I493" s="75"/>
      <c r="J493" s="75"/>
      <c r="K493" s="75"/>
      <c r="L493" s="75"/>
      <c r="M493" s="75"/>
      <c r="N493" s="75"/>
      <c r="O493" s="75"/>
      <c r="P493" s="75"/>
      <c r="Q493" s="137"/>
      <c r="R493" s="137"/>
      <c r="S493" s="75"/>
      <c r="T493" s="75"/>
      <c r="U493" s="75"/>
      <c r="V493" s="75"/>
      <c r="W493" s="75"/>
      <c r="X493" s="75"/>
      <c r="Y493" s="75"/>
      <c r="Z493" s="75"/>
      <c r="AA493" s="75"/>
      <c r="AB493" s="75"/>
      <c r="AC493" s="75"/>
      <c r="AD493" s="75"/>
      <c r="AE493" s="62"/>
      <c r="AF493" s="75"/>
      <c r="AG493" s="75"/>
      <c r="AH493" s="62"/>
      <c r="AI493" s="62"/>
      <c r="AJ493" s="62"/>
      <c r="AK493" s="75"/>
      <c r="AL493" s="75"/>
      <c r="AM493" s="62"/>
      <c r="AN493" s="139"/>
      <c r="AO493" s="62"/>
      <c r="AP493" s="75"/>
      <c r="AQ493" s="75"/>
      <c r="AR493" s="62"/>
      <c r="AS493" s="139"/>
      <c r="AT493" s="62"/>
      <c r="AU493" s="75"/>
      <c r="AV493" s="75"/>
      <c r="AW493" s="75"/>
      <c r="AX493" s="139"/>
      <c r="AY493" s="62"/>
      <c r="AZ493" s="75"/>
      <c r="BA493" s="75"/>
      <c r="BB493" s="138"/>
      <c r="BC493" s="19"/>
      <c r="BD493" s="138"/>
      <c r="BE493" s="62"/>
      <c r="BF493" s="62"/>
      <c r="BG493" s="62"/>
      <c r="BH493" s="62"/>
      <c r="BI493" s="62"/>
      <c r="BJ493" s="62"/>
      <c r="BK493" s="62"/>
      <c r="BL493" s="62"/>
      <c r="BM493" s="62"/>
      <c r="BN493" s="62"/>
      <c r="BO493" s="62"/>
      <c r="BP493" s="62"/>
      <c r="BQ493" s="31"/>
      <c r="BR493" s="62"/>
      <c r="BS493" s="31"/>
      <c r="BT493" s="140"/>
      <c r="BU493" s="31"/>
      <c r="BV493" s="31"/>
      <c r="BW493" s="31"/>
      <c r="BX493" s="31"/>
      <c r="BY493" s="31"/>
      <c r="BZ493" s="140"/>
      <c r="CA493" s="140"/>
      <c r="CB493" s="31"/>
      <c r="CC493" s="31"/>
      <c r="CD493" s="141"/>
      <c r="CE493" s="31"/>
      <c r="CG493" s="21"/>
      <c r="CI493" s="27"/>
      <c r="CJ493" s="21"/>
      <c r="CN493" s="62"/>
      <c r="CO493" s="62"/>
      <c r="CP493" s="76"/>
      <c r="CQ493" s="76"/>
      <c r="CR493" s="23"/>
    </row>
    <row r="494" spans="1:96" ht="71.7" hidden="1" customHeight="1">
      <c r="A494" s="11"/>
      <c r="B494" s="32"/>
      <c r="C494" s="31"/>
      <c r="D494" s="31"/>
      <c r="E494" s="31"/>
      <c r="F494" s="31"/>
      <c r="G494" s="31"/>
      <c r="H494" s="31"/>
      <c r="I494" s="75"/>
      <c r="J494" s="75"/>
      <c r="K494" s="75"/>
      <c r="L494" s="75"/>
      <c r="M494" s="75"/>
      <c r="N494" s="75"/>
      <c r="O494" s="75"/>
      <c r="P494" s="75"/>
      <c r="Q494" s="137"/>
      <c r="R494" s="137"/>
      <c r="S494" s="75"/>
      <c r="T494" s="75"/>
      <c r="U494" s="75"/>
      <c r="V494" s="75"/>
      <c r="W494" s="75"/>
      <c r="X494" s="75"/>
      <c r="Y494" s="75"/>
      <c r="Z494" s="75"/>
      <c r="AA494" s="75"/>
      <c r="AB494" s="75"/>
      <c r="AC494" s="75"/>
      <c r="AD494" s="75"/>
      <c r="AE494" s="62"/>
      <c r="AF494" s="75"/>
      <c r="AG494" s="75"/>
      <c r="AH494" s="62"/>
      <c r="AI494" s="62"/>
      <c r="AJ494" s="62"/>
      <c r="AK494" s="75"/>
      <c r="AL494" s="75"/>
      <c r="AM494" s="62"/>
      <c r="AN494" s="139"/>
      <c r="AO494" s="62"/>
      <c r="AP494" s="75"/>
      <c r="AQ494" s="75"/>
      <c r="AR494" s="62"/>
      <c r="AS494" s="139"/>
      <c r="AT494" s="62"/>
      <c r="AU494" s="75"/>
      <c r="AV494" s="75"/>
      <c r="AW494" s="75"/>
      <c r="AX494" s="139"/>
      <c r="AY494" s="62"/>
      <c r="AZ494" s="75"/>
      <c r="BA494" s="75"/>
      <c r="BB494" s="19"/>
      <c r="BC494" s="19"/>
      <c r="BD494" s="19"/>
      <c r="BE494" s="7"/>
      <c r="BF494" s="62"/>
      <c r="BG494" s="62"/>
      <c r="BH494" s="62"/>
      <c r="BI494" s="62"/>
      <c r="BJ494" s="62"/>
      <c r="BK494" s="62"/>
      <c r="BL494" s="62"/>
      <c r="BM494" s="62"/>
      <c r="BN494" s="62"/>
      <c r="BO494" s="62"/>
      <c r="BP494" s="62"/>
      <c r="BQ494" s="31"/>
      <c r="BR494" s="62"/>
      <c r="BS494" s="31"/>
      <c r="BT494" s="140"/>
      <c r="BU494" s="31"/>
      <c r="BV494" s="31"/>
      <c r="BW494" s="31"/>
      <c r="BX494" s="31"/>
      <c r="BY494" s="31"/>
      <c r="BZ494" s="140"/>
      <c r="CA494" s="140"/>
      <c r="CB494" s="11"/>
      <c r="CC494" s="11"/>
      <c r="CD494" s="141"/>
      <c r="CE494" s="31"/>
      <c r="CG494" s="21"/>
      <c r="CI494" s="27"/>
      <c r="CJ494" s="21"/>
      <c r="CN494" s="62"/>
      <c r="CO494" s="62"/>
      <c r="CP494" s="76"/>
      <c r="CQ494" s="76"/>
      <c r="CR494" s="23"/>
    </row>
    <row r="495" spans="1:96" ht="71.7" hidden="1" customHeight="1">
      <c r="A495" s="11"/>
      <c r="B495" s="135"/>
      <c r="C495" s="31"/>
      <c r="D495" s="31"/>
      <c r="E495" s="31"/>
      <c r="F495" s="31"/>
      <c r="G495" s="40"/>
      <c r="H495" s="31"/>
      <c r="I495" s="75"/>
      <c r="J495" s="75"/>
      <c r="K495" s="75"/>
      <c r="L495" s="75"/>
      <c r="M495" s="75"/>
      <c r="N495" s="75"/>
      <c r="O495" s="75"/>
      <c r="P495" s="75"/>
      <c r="Q495" s="137"/>
      <c r="R495" s="137"/>
      <c r="S495" s="75"/>
      <c r="T495" s="75"/>
      <c r="U495" s="75"/>
      <c r="V495" s="75"/>
      <c r="W495" s="75"/>
      <c r="X495" s="75"/>
      <c r="Y495" s="75"/>
      <c r="Z495" s="75"/>
      <c r="AA495" s="75"/>
      <c r="AB495" s="75"/>
      <c r="AC495" s="75"/>
      <c r="AD495" s="75"/>
      <c r="AE495" s="62"/>
      <c r="AF495" s="75"/>
      <c r="AG495" s="75"/>
      <c r="AH495" s="62"/>
      <c r="AI495" s="62"/>
      <c r="AJ495" s="62"/>
      <c r="AK495" s="75"/>
      <c r="AL495" s="75"/>
      <c r="AM495" s="62"/>
      <c r="AN495" s="139"/>
      <c r="AO495" s="62"/>
      <c r="AP495" s="75"/>
      <c r="AQ495" s="75"/>
      <c r="AR495" s="62"/>
      <c r="AS495" s="139"/>
      <c r="AT495" s="62"/>
      <c r="AU495" s="75"/>
      <c r="AV495" s="75"/>
      <c r="AW495" s="75"/>
      <c r="AX495" s="139"/>
      <c r="AY495" s="62"/>
      <c r="AZ495" s="75"/>
      <c r="BA495" s="75"/>
      <c r="BB495" s="19"/>
      <c r="BC495" s="138"/>
      <c r="BD495" s="138"/>
      <c r="BE495" s="75"/>
      <c r="BF495" s="62"/>
      <c r="BG495" s="62"/>
      <c r="BH495" s="62"/>
      <c r="BI495" s="62"/>
      <c r="BJ495" s="62"/>
      <c r="BK495" s="62"/>
      <c r="BL495" s="62"/>
      <c r="BM495" s="62"/>
      <c r="BN495" s="62"/>
      <c r="BO495" s="62"/>
      <c r="BP495" s="62"/>
      <c r="BQ495" s="31"/>
      <c r="BR495" s="62"/>
      <c r="BS495" s="31"/>
      <c r="BT495" s="140"/>
      <c r="BU495" s="31"/>
      <c r="BV495" s="31"/>
      <c r="BW495" s="31"/>
      <c r="BX495" s="31"/>
      <c r="BY495" s="31"/>
      <c r="BZ495" s="140"/>
      <c r="CA495" s="140"/>
      <c r="CB495" s="11"/>
      <c r="CC495" s="11"/>
      <c r="CD495" s="141"/>
      <c r="CE495" s="31"/>
      <c r="CG495" s="21"/>
      <c r="CI495" s="27"/>
      <c r="CJ495" s="21"/>
      <c r="CN495" s="62"/>
      <c r="CO495" s="62"/>
      <c r="CP495" s="76"/>
      <c r="CQ495" s="76"/>
      <c r="CR495" s="23"/>
    </row>
    <row r="496" spans="1:96" s="4" customFormat="1" ht="99.75" hidden="1" customHeight="1">
      <c r="A496" s="11"/>
      <c r="B496" s="32"/>
      <c r="C496" s="11"/>
      <c r="D496" s="11"/>
      <c r="E496" s="11"/>
      <c r="F496" s="11"/>
      <c r="G496" s="40"/>
      <c r="H496" s="11"/>
      <c r="I496" s="40"/>
      <c r="J496" s="7"/>
      <c r="K496" s="7"/>
      <c r="L496" s="7"/>
      <c r="M496" s="7"/>
      <c r="N496" s="7"/>
      <c r="O496" s="7"/>
      <c r="P496" s="7"/>
      <c r="Q496" s="7"/>
      <c r="R496" s="7"/>
      <c r="S496" s="7"/>
      <c r="T496" s="7"/>
      <c r="U496" s="7"/>
      <c r="V496" s="7"/>
      <c r="W496" s="7"/>
      <c r="X496" s="7"/>
      <c r="Y496" s="7"/>
      <c r="Z496" s="7"/>
      <c r="AA496" s="71"/>
      <c r="AB496" s="71"/>
      <c r="AC496" s="7"/>
      <c r="AD496" s="7"/>
      <c r="AE496" s="7"/>
      <c r="AF496" s="71"/>
      <c r="AG496" s="71"/>
      <c r="AH496" s="7"/>
      <c r="AI496" s="7"/>
      <c r="AJ496" s="7"/>
      <c r="AK496" s="7"/>
      <c r="AL496" s="71"/>
      <c r="AM496" s="7"/>
      <c r="AN496" s="7"/>
      <c r="AO496" s="7"/>
      <c r="AP496" s="7"/>
      <c r="AQ496" s="71"/>
      <c r="AR496" s="7"/>
      <c r="AS496" s="7"/>
      <c r="AT496" s="7"/>
      <c r="AU496" s="7"/>
      <c r="AV496" s="71"/>
      <c r="AW496" s="7"/>
      <c r="AX496" s="7"/>
      <c r="AY496" s="7"/>
      <c r="AZ496" s="7"/>
      <c r="BA496" s="71"/>
      <c r="BB496" s="7"/>
      <c r="BC496" s="19"/>
      <c r="BD496" s="7"/>
      <c r="BE496" s="7"/>
      <c r="BF496" s="7"/>
      <c r="BG496" s="7"/>
      <c r="BH496" s="7"/>
      <c r="BI496" s="7"/>
      <c r="BJ496" s="7"/>
      <c r="BK496" s="7"/>
      <c r="BL496" s="7"/>
      <c r="BM496" s="7"/>
      <c r="BN496" s="7"/>
      <c r="BO496" s="7"/>
      <c r="BP496" s="7"/>
      <c r="BQ496" s="11"/>
      <c r="BR496" s="7"/>
      <c r="BS496" s="11"/>
      <c r="BT496" s="11"/>
      <c r="BU496" s="11"/>
      <c r="BV496" s="11"/>
      <c r="BW496" s="11"/>
      <c r="BX496" s="11"/>
      <c r="BY496" s="11"/>
      <c r="BZ496" s="11"/>
      <c r="CA496" s="19"/>
      <c r="CB496" s="11"/>
      <c r="CC496" s="11"/>
      <c r="CD496" s="21"/>
      <c r="CE496" s="11"/>
      <c r="CG496" s="21"/>
      <c r="CI496" s="27"/>
      <c r="CJ496" s="21"/>
      <c r="CK496" s="2"/>
      <c r="CN496" s="7"/>
      <c r="CO496" s="7"/>
      <c r="CP496" s="7"/>
      <c r="CQ496" s="7"/>
      <c r="CR496" s="23"/>
    </row>
    <row r="497" spans="1:96" s="4" customFormat="1" ht="174.45" hidden="1" customHeight="1">
      <c r="A497" s="63"/>
      <c r="B497" s="32"/>
      <c r="C497" s="11"/>
      <c r="D497" s="11"/>
      <c r="E497" s="11"/>
      <c r="F497" s="11"/>
      <c r="G497" s="71"/>
      <c r="H497" s="7"/>
      <c r="I497" s="7"/>
      <c r="J497" s="7"/>
      <c r="K497" s="34"/>
      <c r="L497" s="7"/>
      <c r="M497" s="7"/>
      <c r="N497" s="7"/>
      <c r="O497" s="7"/>
      <c r="P497" s="7"/>
      <c r="Q497" s="7"/>
      <c r="R497" s="7"/>
      <c r="S497" s="7"/>
      <c r="T497" s="7"/>
      <c r="U497" s="7"/>
      <c r="V497" s="7"/>
      <c r="W497" s="7"/>
      <c r="X497" s="7"/>
      <c r="Y497" s="7"/>
      <c r="Z497" s="7"/>
      <c r="AA497" s="7"/>
      <c r="AB497" s="34"/>
      <c r="AC497" s="7"/>
      <c r="AD497" s="7"/>
      <c r="AE497" s="7"/>
      <c r="AF497" s="19"/>
      <c r="AG497" s="19"/>
      <c r="AH497" s="14"/>
      <c r="AI497" s="62"/>
      <c r="AJ497" s="62"/>
      <c r="AK497" s="19"/>
      <c r="AL497" s="19"/>
      <c r="AM497" s="7"/>
      <c r="AN497" s="7"/>
      <c r="AO497" s="62"/>
      <c r="AP497" s="19"/>
      <c r="AQ497" s="19"/>
      <c r="AR497" s="7"/>
      <c r="AS497" s="7"/>
      <c r="AT497" s="62"/>
      <c r="AU497" s="19"/>
      <c r="AV497" s="19"/>
      <c r="AW497" s="7"/>
      <c r="AX497" s="7"/>
      <c r="AY497" s="62"/>
      <c r="AZ497" s="19"/>
      <c r="BA497" s="19"/>
      <c r="BB497" s="7"/>
      <c r="BC497" s="19"/>
      <c r="BD497" s="7"/>
      <c r="BE497" s="62"/>
      <c r="BF497" s="62"/>
      <c r="BG497" s="62"/>
      <c r="BH497" s="62"/>
      <c r="BI497" s="62"/>
      <c r="BJ497" s="62"/>
      <c r="BK497" s="62"/>
      <c r="BL497" s="62"/>
      <c r="BM497" s="62"/>
      <c r="BN497" s="62"/>
      <c r="BO497" s="62"/>
      <c r="BP497" s="62"/>
      <c r="BQ497" s="11"/>
      <c r="BR497" s="62"/>
      <c r="BS497" s="11"/>
      <c r="BT497" s="77"/>
      <c r="BU497" s="11"/>
      <c r="BV497" s="14"/>
      <c r="BW497" s="14"/>
      <c r="BX497" s="14"/>
      <c r="BY497" s="11"/>
      <c r="BZ497" s="77"/>
      <c r="CA497" s="77"/>
      <c r="CB497" s="11"/>
      <c r="CC497" s="11"/>
      <c r="CD497" s="21"/>
      <c r="CE497" s="11"/>
      <c r="CG497" s="21"/>
      <c r="CI497" s="27"/>
      <c r="CJ497" s="21"/>
      <c r="CK497" s="2"/>
      <c r="CN497" s="62"/>
      <c r="CO497" s="62"/>
      <c r="CP497" s="76"/>
      <c r="CQ497" s="76"/>
      <c r="CR497" s="23"/>
    </row>
    <row r="498" spans="1:96" s="4" customFormat="1" ht="255.75" hidden="1" customHeight="1">
      <c r="A498" s="11"/>
      <c r="B498" s="113"/>
      <c r="C498" s="32"/>
      <c r="D498" s="114"/>
      <c r="E498" s="114"/>
      <c r="F498" s="114"/>
      <c r="G498" s="11"/>
      <c r="H498" s="11"/>
      <c r="I498" s="11"/>
      <c r="J498" s="7"/>
      <c r="K498" s="115"/>
      <c r="L498" s="7"/>
      <c r="M498" s="7"/>
      <c r="N498" s="7"/>
      <c r="O498" s="7"/>
      <c r="P498" s="7"/>
      <c r="Q498" s="7"/>
      <c r="R498" s="7"/>
      <c r="S498" s="7"/>
      <c r="T498" s="7"/>
      <c r="U498" s="7"/>
      <c r="V498" s="7"/>
      <c r="W498" s="7"/>
      <c r="X498" s="7"/>
      <c r="Y498" s="7"/>
      <c r="Z498" s="7"/>
      <c r="AA498" s="7"/>
      <c r="AB498" s="115"/>
      <c r="AC498" s="7"/>
      <c r="AD498" s="7"/>
      <c r="AE498" s="115"/>
      <c r="AF498" s="7"/>
      <c r="AG498" s="7"/>
      <c r="AH498" s="7"/>
      <c r="AI498" s="7"/>
      <c r="AJ498" s="115"/>
      <c r="AK498" s="7"/>
      <c r="AL498" s="7"/>
      <c r="AM498" s="7"/>
      <c r="AN498" s="7"/>
      <c r="AO498" s="7"/>
      <c r="AP498" s="7"/>
      <c r="AQ498" s="7"/>
      <c r="AR498" s="7"/>
      <c r="AS498" s="7"/>
      <c r="AT498" s="7"/>
      <c r="AU498" s="7"/>
      <c r="AV498" s="7"/>
      <c r="AW498" s="7"/>
      <c r="AX498" s="7"/>
      <c r="AY498" s="7"/>
      <c r="AZ498" s="7"/>
      <c r="BA498" s="7"/>
      <c r="BB498" s="7"/>
      <c r="BC498" s="19"/>
      <c r="BD498" s="7"/>
      <c r="BE498" s="7"/>
      <c r="BF498" s="7"/>
      <c r="BG498" s="7"/>
      <c r="BH498" s="7"/>
      <c r="BI498" s="7"/>
      <c r="BJ498" s="7"/>
      <c r="BK498" s="7"/>
      <c r="BL498" s="7"/>
      <c r="BM498" s="7"/>
      <c r="BN498" s="7"/>
      <c r="BO498" s="7"/>
      <c r="BP498" s="7"/>
      <c r="BQ498" s="11"/>
      <c r="BR498" s="7"/>
      <c r="BS498" s="11"/>
      <c r="BT498" s="40"/>
      <c r="BU498" s="11"/>
      <c r="BV498" s="11"/>
      <c r="BW498" s="11"/>
      <c r="BX498" s="11"/>
      <c r="BY498" s="11"/>
      <c r="BZ498" s="11"/>
      <c r="CA498" s="11"/>
      <c r="CB498" s="11"/>
      <c r="CC498" s="11"/>
      <c r="CD498" s="21"/>
      <c r="CE498" s="11"/>
      <c r="CG498" s="21"/>
      <c r="CI498" s="27"/>
      <c r="CJ498" s="21"/>
      <c r="CK498" s="2"/>
      <c r="CN498" s="7"/>
      <c r="CO498" s="7"/>
      <c r="CP498" s="46"/>
      <c r="CQ498" s="46"/>
      <c r="CR498" s="23"/>
    </row>
    <row r="499" spans="1:96" s="4" customFormat="1" ht="129.75" hidden="1" customHeight="1">
      <c r="A499" s="11"/>
      <c r="B499" s="113"/>
      <c r="C499" s="32"/>
      <c r="D499" s="114"/>
      <c r="E499" s="114"/>
      <c r="F499" s="114"/>
      <c r="G499" s="11"/>
      <c r="H499" s="11"/>
      <c r="I499" s="11"/>
      <c r="J499" s="7"/>
      <c r="K499" s="115"/>
      <c r="L499" s="7"/>
      <c r="M499" s="7"/>
      <c r="N499" s="7"/>
      <c r="O499" s="7"/>
      <c r="P499" s="7"/>
      <c r="Q499" s="7"/>
      <c r="R499" s="7"/>
      <c r="S499" s="7"/>
      <c r="T499" s="7"/>
      <c r="U499" s="7"/>
      <c r="V499" s="7"/>
      <c r="W499" s="7"/>
      <c r="X499" s="7"/>
      <c r="Y499" s="7"/>
      <c r="Z499" s="7"/>
      <c r="AA499" s="7"/>
      <c r="AB499" s="115"/>
      <c r="AC499" s="7"/>
      <c r="AD499" s="7"/>
      <c r="AE499" s="115"/>
      <c r="AF499" s="7"/>
      <c r="AG499" s="7"/>
      <c r="AH499" s="7"/>
      <c r="AI499" s="7"/>
      <c r="AJ499" s="115"/>
      <c r="AK499" s="7"/>
      <c r="AL499" s="7"/>
      <c r="AM499" s="7"/>
      <c r="AN499" s="7"/>
      <c r="AO499" s="7"/>
      <c r="AP499" s="7"/>
      <c r="AQ499" s="7"/>
      <c r="AR499" s="7"/>
      <c r="AS499" s="7"/>
      <c r="AT499" s="7"/>
      <c r="AU499" s="7"/>
      <c r="AV499" s="7"/>
      <c r="AW499" s="7"/>
      <c r="AX499" s="7"/>
      <c r="AY499" s="7"/>
      <c r="AZ499" s="7"/>
      <c r="BA499" s="7"/>
      <c r="BB499" s="7"/>
      <c r="BC499" s="19"/>
      <c r="BD499" s="7"/>
      <c r="BE499" s="7"/>
      <c r="BF499" s="7"/>
      <c r="BG499" s="7"/>
      <c r="BH499" s="7"/>
      <c r="BI499" s="7"/>
      <c r="BJ499" s="7"/>
      <c r="BK499" s="7"/>
      <c r="BL499" s="7"/>
      <c r="BM499" s="7"/>
      <c r="BN499" s="7"/>
      <c r="BO499" s="7"/>
      <c r="BP499" s="7"/>
      <c r="BQ499" s="11"/>
      <c r="BR499" s="7"/>
      <c r="BS499" s="11"/>
      <c r="BT499" s="40"/>
      <c r="BU499" s="11"/>
      <c r="BV499" s="11"/>
      <c r="BW499" s="11"/>
      <c r="BX499" s="11"/>
      <c r="BY499" s="11"/>
      <c r="BZ499" s="11"/>
      <c r="CA499" s="11"/>
      <c r="CB499" s="11"/>
      <c r="CC499" s="11"/>
      <c r="CD499" s="21"/>
      <c r="CE499" s="11"/>
      <c r="CG499" s="21"/>
      <c r="CI499" s="27"/>
      <c r="CJ499" s="21"/>
      <c r="CK499" s="2"/>
      <c r="CN499" s="7"/>
      <c r="CO499" s="7"/>
      <c r="CP499" s="46"/>
      <c r="CQ499" s="46"/>
      <c r="CR499" s="23"/>
    </row>
    <row r="500" spans="1:96" ht="96.75" hidden="1" customHeight="1">
      <c r="A500" s="11"/>
      <c r="B500" s="113"/>
      <c r="C500" s="32"/>
      <c r="D500" s="114"/>
      <c r="E500" s="114"/>
      <c r="F500" s="114"/>
      <c r="G500" s="11"/>
      <c r="H500" s="114"/>
      <c r="I500" s="11"/>
      <c r="J500" s="7"/>
      <c r="K500" s="115"/>
      <c r="L500" s="7"/>
      <c r="M500" s="7"/>
      <c r="N500" s="7"/>
      <c r="O500" s="7"/>
      <c r="P500" s="7"/>
      <c r="Q500" s="7"/>
      <c r="R500" s="7"/>
      <c r="S500" s="7"/>
      <c r="T500" s="7"/>
      <c r="U500" s="7"/>
      <c r="V500" s="7"/>
      <c r="W500" s="7"/>
      <c r="X500" s="7"/>
      <c r="Y500" s="7"/>
      <c r="Z500" s="7"/>
      <c r="AA500" s="7"/>
      <c r="AB500" s="115"/>
      <c r="AC500" s="7"/>
      <c r="AD500" s="7"/>
      <c r="AE500" s="115"/>
      <c r="AF500" s="7"/>
      <c r="AG500" s="7"/>
      <c r="AH500" s="7"/>
      <c r="AI500" s="7"/>
      <c r="AJ500" s="115"/>
      <c r="AK500" s="7"/>
      <c r="AL500" s="7"/>
      <c r="AM500" s="7"/>
      <c r="AN500" s="7"/>
      <c r="AO500" s="7"/>
      <c r="AP500" s="7"/>
      <c r="AQ500" s="7"/>
      <c r="AR500" s="7"/>
      <c r="AS500" s="7"/>
      <c r="AT500" s="7"/>
      <c r="AU500" s="7"/>
      <c r="AV500" s="7"/>
      <c r="AW500" s="7"/>
      <c r="AX500" s="7"/>
      <c r="AY500" s="7"/>
      <c r="AZ500" s="7"/>
      <c r="BA500" s="7"/>
      <c r="BB500" s="19"/>
      <c r="BC500" s="19"/>
      <c r="BD500" s="19"/>
      <c r="BE500" s="7"/>
      <c r="BF500" s="7"/>
      <c r="BG500" s="7"/>
      <c r="BH500" s="7"/>
      <c r="BI500" s="7"/>
      <c r="BJ500" s="7"/>
      <c r="BK500" s="7"/>
      <c r="BL500" s="7"/>
      <c r="BM500" s="7"/>
      <c r="BN500" s="7"/>
      <c r="BO500" s="7"/>
      <c r="BP500" s="7"/>
      <c r="BQ500" s="11"/>
      <c r="BR500" s="7"/>
      <c r="BS500" s="11"/>
      <c r="BT500" s="40"/>
      <c r="BU500" s="11"/>
      <c r="BV500" s="11"/>
      <c r="BW500" s="11"/>
      <c r="BX500" s="11"/>
      <c r="BY500" s="11"/>
      <c r="BZ500" s="11"/>
      <c r="CA500" s="11"/>
      <c r="CB500" s="11"/>
      <c r="CC500" s="11"/>
      <c r="CD500" s="21"/>
      <c r="CE500" s="11"/>
      <c r="CG500" s="21"/>
      <c r="CJ500" s="21"/>
      <c r="CN500" s="7"/>
      <c r="CO500" s="7"/>
      <c r="CP500" s="7"/>
      <c r="CQ500" s="7"/>
      <c r="CR500" s="23"/>
    </row>
    <row r="501" spans="1:96" s="55" customFormat="1" ht="125.25" hidden="1" customHeight="1">
      <c r="A501" s="11"/>
      <c r="B501" s="32"/>
      <c r="C501" s="11"/>
      <c r="D501" s="11"/>
      <c r="E501" s="11"/>
      <c r="F501" s="114"/>
      <c r="G501" s="11"/>
      <c r="H501" s="11"/>
      <c r="I501" s="40"/>
      <c r="J501" s="7"/>
      <c r="K501" s="7"/>
      <c r="L501" s="7"/>
      <c r="M501" s="7"/>
      <c r="N501" s="7"/>
      <c r="O501" s="7"/>
      <c r="P501" s="7"/>
      <c r="Q501" s="7"/>
      <c r="R501" s="7"/>
      <c r="S501" s="7"/>
      <c r="T501" s="7"/>
      <c r="U501" s="7"/>
      <c r="V501" s="7"/>
      <c r="W501" s="7"/>
      <c r="X501" s="7"/>
      <c r="Y501" s="7"/>
      <c r="Z501" s="7"/>
      <c r="AA501" s="71"/>
      <c r="AB501" s="71"/>
      <c r="AC501" s="7"/>
      <c r="AD501" s="7"/>
      <c r="AE501" s="7"/>
      <c r="AF501" s="71"/>
      <c r="AG501" s="71"/>
      <c r="AH501" s="7"/>
      <c r="AI501" s="7"/>
      <c r="AJ501" s="7"/>
      <c r="AK501" s="71"/>
      <c r="AL501" s="71"/>
      <c r="AM501" s="7"/>
      <c r="AN501" s="7"/>
      <c r="AO501" s="7"/>
      <c r="AP501" s="71"/>
      <c r="AQ501" s="71"/>
      <c r="AR501" s="7"/>
      <c r="AS501" s="7"/>
      <c r="AT501" s="7"/>
      <c r="AU501" s="71"/>
      <c r="AV501" s="71"/>
      <c r="AW501" s="7"/>
      <c r="AX501" s="7"/>
      <c r="AY501" s="7"/>
      <c r="AZ501" s="71"/>
      <c r="BA501" s="71"/>
      <c r="BB501" s="19"/>
      <c r="BC501" s="19"/>
      <c r="BD501" s="19"/>
      <c r="BE501" s="7"/>
      <c r="BF501" s="7"/>
      <c r="BG501" s="7"/>
      <c r="BH501" s="7"/>
      <c r="BI501" s="7"/>
      <c r="BJ501" s="7"/>
      <c r="BK501" s="7"/>
      <c r="BL501" s="7"/>
      <c r="BM501" s="7"/>
      <c r="BN501" s="7"/>
      <c r="BO501" s="7"/>
      <c r="BP501" s="7"/>
      <c r="BQ501" s="11"/>
      <c r="BR501" s="7"/>
      <c r="BS501" s="11"/>
      <c r="BT501" s="11"/>
      <c r="BU501" s="11"/>
      <c r="BV501" s="11"/>
      <c r="BW501" s="11"/>
      <c r="BX501" s="11"/>
      <c r="BY501" s="11"/>
      <c r="BZ501" s="11"/>
      <c r="CA501" s="11"/>
      <c r="CB501" s="11"/>
      <c r="CC501" s="11"/>
      <c r="CD501" s="21"/>
      <c r="CE501" s="11"/>
      <c r="CG501" s="176"/>
      <c r="CI501" s="57"/>
      <c r="CJ501" s="56"/>
      <c r="CK501" s="58"/>
      <c r="CN501" s="59"/>
      <c r="CO501" s="59"/>
      <c r="CP501" s="7"/>
      <c r="CQ501" s="7"/>
      <c r="CR501" s="60"/>
    </row>
    <row r="502" spans="1:96" hidden="1">
      <c r="A502" s="11"/>
      <c r="B502" s="113"/>
      <c r="C502" s="32"/>
      <c r="D502" s="114"/>
      <c r="E502" s="114"/>
      <c r="F502" s="114"/>
      <c r="G502" s="11"/>
      <c r="H502" s="11"/>
      <c r="I502" s="11"/>
      <c r="J502" s="7"/>
      <c r="K502" s="115"/>
      <c r="L502" s="7"/>
      <c r="M502" s="7"/>
      <c r="N502" s="7"/>
      <c r="O502" s="7"/>
      <c r="P502" s="7"/>
      <c r="Q502" s="7"/>
      <c r="R502" s="7"/>
      <c r="S502" s="7"/>
      <c r="T502" s="7"/>
      <c r="U502" s="7"/>
      <c r="V502" s="7"/>
      <c r="W502" s="7"/>
      <c r="X502" s="7"/>
      <c r="Y502" s="7"/>
      <c r="Z502" s="7"/>
      <c r="AA502" s="7"/>
      <c r="AB502" s="115"/>
      <c r="AC502" s="7"/>
      <c r="AD502" s="7"/>
      <c r="AE502" s="115"/>
      <c r="AF502" s="7"/>
      <c r="AG502" s="7"/>
      <c r="AH502" s="7"/>
      <c r="AI502" s="7"/>
      <c r="AJ502" s="115"/>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11"/>
      <c r="BR502" s="7"/>
      <c r="BS502" s="11"/>
      <c r="BT502" s="40"/>
      <c r="BU502" s="11"/>
      <c r="BV502" s="11"/>
      <c r="BW502" s="11"/>
      <c r="BX502" s="11"/>
      <c r="BY502" s="11"/>
      <c r="BZ502" s="11"/>
      <c r="CA502" s="11"/>
      <c r="CB502" s="11"/>
      <c r="CC502" s="11"/>
      <c r="CD502" s="21"/>
      <c r="CE502" s="40"/>
      <c r="CG502" s="21"/>
      <c r="CJ502" s="21"/>
      <c r="CN502" s="7"/>
      <c r="CO502" s="7"/>
      <c r="CP502" s="46"/>
      <c r="CQ502" s="46"/>
      <c r="CR502" s="23"/>
    </row>
    <row r="503" spans="1:96" ht="71.25" hidden="1" customHeight="1">
      <c r="A503" s="16"/>
      <c r="B503" s="24"/>
      <c r="C503" s="24"/>
      <c r="D503" s="16"/>
      <c r="E503" s="16"/>
      <c r="F503" s="16"/>
      <c r="G503" s="16"/>
      <c r="H503" s="16"/>
      <c r="I503" s="16"/>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17"/>
      <c r="BD503" s="25"/>
      <c r="BE503" s="25"/>
      <c r="BF503" s="25"/>
      <c r="BG503" s="25"/>
      <c r="BH503" s="25"/>
      <c r="BI503" s="25"/>
      <c r="BJ503" s="25"/>
      <c r="BK503" s="25"/>
      <c r="BL503" s="25"/>
      <c r="BM503" s="25"/>
      <c r="BN503" s="25"/>
      <c r="BO503" s="25"/>
      <c r="BP503" s="25"/>
      <c r="BQ503" s="11"/>
      <c r="BR503" s="25"/>
      <c r="BS503" s="11"/>
      <c r="BT503" s="11"/>
      <c r="BU503" s="11"/>
      <c r="BV503" s="11"/>
      <c r="BW503" s="11"/>
      <c r="BX503" s="11"/>
      <c r="BY503" s="11"/>
      <c r="BZ503" s="11"/>
      <c r="CA503" s="11"/>
      <c r="CB503" s="11"/>
      <c r="CC503" s="11"/>
      <c r="CD503" s="21"/>
      <c r="CE503" s="11"/>
      <c r="CG503" s="21"/>
      <c r="CJ503" s="21"/>
      <c r="CN503" s="25"/>
      <c r="CO503" s="25"/>
      <c r="CP503" s="26"/>
      <c r="CQ503" s="26"/>
      <c r="CR503" s="23"/>
    </row>
    <row r="504" spans="1:96" ht="126.75" hidden="1" customHeight="1">
      <c r="A504" s="16"/>
      <c r="B504" s="24"/>
      <c r="C504" s="24"/>
      <c r="D504" s="16"/>
      <c r="E504" s="16"/>
      <c r="F504" s="16"/>
      <c r="G504" s="16"/>
      <c r="H504" s="16"/>
      <c r="I504" s="35"/>
      <c r="J504" s="25"/>
      <c r="K504" s="25"/>
      <c r="L504" s="25"/>
      <c r="M504" s="35"/>
      <c r="N504" s="25"/>
      <c r="O504" s="25"/>
      <c r="P504" s="25"/>
      <c r="Q504" s="25"/>
      <c r="R504" s="35"/>
      <c r="S504" s="25"/>
      <c r="T504" s="25"/>
      <c r="U504" s="25"/>
      <c r="V504" s="25"/>
      <c r="W504" s="35"/>
      <c r="X504" s="25"/>
      <c r="Y504" s="25"/>
      <c r="Z504" s="25"/>
      <c r="AA504" s="25"/>
      <c r="AB504" s="35"/>
      <c r="AC504" s="25"/>
      <c r="AD504" s="25"/>
      <c r="AE504" s="25"/>
      <c r="AF504" s="151"/>
      <c r="AG504" s="151"/>
      <c r="AH504" s="25"/>
      <c r="AI504" s="25"/>
      <c r="AJ504" s="25"/>
      <c r="AK504" s="151"/>
      <c r="AL504" s="151"/>
      <c r="AM504" s="25"/>
      <c r="AN504" s="25"/>
      <c r="AO504" s="25"/>
      <c r="AP504" s="151"/>
      <c r="AQ504" s="151"/>
      <c r="AR504" s="25"/>
      <c r="AS504" s="25"/>
      <c r="AT504" s="25"/>
      <c r="AU504" s="151"/>
      <c r="AV504" s="151"/>
      <c r="AW504" s="25"/>
      <c r="AX504" s="25"/>
      <c r="AY504" s="25"/>
      <c r="AZ504" s="151"/>
      <c r="BA504" s="151"/>
      <c r="BB504" s="25"/>
      <c r="BC504" s="17"/>
      <c r="BD504" s="25"/>
      <c r="BE504" s="25"/>
      <c r="BF504" s="25"/>
      <c r="BG504" s="25"/>
      <c r="BH504" s="25"/>
      <c r="BI504" s="25"/>
      <c r="BJ504" s="25"/>
      <c r="BK504" s="25"/>
      <c r="BL504" s="25"/>
      <c r="BM504" s="25"/>
      <c r="BN504" s="25"/>
      <c r="BO504" s="25"/>
      <c r="BP504" s="25"/>
      <c r="BQ504" s="16"/>
      <c r="BR504" s="25"/>
      <c r="BS504" s="16"/>
      <c r="BT504" s="16"/>
      <c r="BU504" s="16"/>
      <c r="BV504" s="16"/>
      <c r="BW504" s="16"/>
      <c r="BX504" s="16"/>
      <c r="BY504" s="16"/>
      <c r="BZ504" s="16"/>
      <c r="CA504" s="16"/>
      <c r="CB504" s="16"/>
      <c r="CC504" s="16"/>
      <c r="CD504" s="21"/>
      <c r="CE504" s="11"/>
      <c r="CG504" s="21"/>
      <c r="CJ504" s="21"/>
      <c r="CN504" s="25"/>
      <c r="CO504" s="25"/>
      <c r="CP504" s="26"/>
      <c r="CQ504" s="26"/>
      <c r="CR504" s="23"/>
    </row>
    <row r="505" spans="1:96" ht="66.75" hidden="1" customHeight="1">
      <c r="A505" s="16"/>
      <c r="B505" s="24"/>
      <c r="C505" s="24"/>
      <c r="D505" s="16"/>
      <c r="E505" s="16"/>
      <c r="F505" s="16"/>
      <c r="G505" s="16"/>
      <c r="H505" s="16"/>
      <c r="I505" s="35"/>
      <c r="J505" s="25"/>
      <c r="K505" s="25"/>
      <c r="L505" s="25"/>
      <c r="M505" s="35"/>
      <c r="N505" s="25"/>
      <c r="O505" s="25"/>
      <c r="P505" s="25"/>
      <c r="Q505" s="25"/>
      <c r="R505" s="35"/>
      <c r="S505" s="25"/>
      <c r="T505" s="25"/>
      <c r="U505" s="25"/>
      <c r="V505" s="25"/>
      <c r="W505" s="35"/>
      <c r="X505" s="25"/>
      <c r="Y505" s="25"/>
      <c r="Z505" s="25"/>
      <c r="AA505" s="25"/>
      <c r="AB505" s="35"/>
      <c r="AC505" s="25"/>
      <c r="AD505" s="25"/>
      <c r="AE505" s="25"/>
      <c r="AF505" s="151"/>
      <c r="AG505" s="151"/>
      <c r="AH505" s="25"/>
      <c r="AI505" s="25"/>
      <c r="AJ505" s="25"/>
      <c r="AK505" s="151"/>
      <c r="AL505" s="151"/>
      <c r="AM505" s="25"/>
      <c r="AN505" s="25"/>
      <c r="AO505" s="25"/>
      <c r="AP505" s="151"/>
      <c r="AQ505" s="151"/>
      <c r="AR505" s="25"/>
      <c r="AS505" s="25"/>
      <c r="AT505" s="25"/>
      <c r="AU505" s="151"/>
      <c r="AV505" s="151"/>
      <c r="AW505" s="25"/>
      <c r="AX505" s="25"/>
      <c r="AY505" s="25"/>
      <c r="AZ505" s="151"/>
      <c r="BA505" s="151"/>
      <c r="BB505" s="25"/>
      <c r="BC505" s="17"/>
      <c r="BD505" s="25"/>
      <c r="BE505" s="25"/>
      <c r="BF505" s="25"/>
      <c r="BG505" s="25"/>
      <c r="BH505" s="25"/>
      <c r="BI505" s="25"/>
      <c r="BJ505" s="25"/>
      <c r="BK505" s="25"/>
      <c r="BL505" s="25"/>
      <c r="BM505" s="25"/>
      <c r="BN505" s="25"/>
      <c r="BO505" s="25"/>
      <c r="BP505" s="25"/>
      <c r="BQ505" s="16"/>
      <c r="BR505" s="25"/>
      <c r="BS505" s="16"/>
      <c r="BT505" s="16"/>
      <c r="BU505" s="16"/>
      <c r="BV505" s="16"/>
      <c r="BW505" s="16"/>
      <c r="BX505" s="16"/>
      <c r="BY505" s="16"/>
      <c r="BZ505" s="16"/>
      <c r="CA505" s="16"/>
      <c r="CB505" s="16"/>
      <c r="CC505" s="16"/>
      <c r="CD505" s="21"/>
      <c r="CE505" s="11"/>
      <c r="CG505" s="21"/>
      <c r="CJ505" s="21"/>
      <c r="CN505" s="25"/>
      <c r="CO505" s="25"/>
      <c r="CP505" s="26"/>
      <c r="CQ505" s="26"/>
      <c r="CR505" s="23"/>
    </row>
    <row r="506" spans="1:96" ht="57.75" hidden="1" customHeight="1">
      <c r="A506" s="16"/>
      <c r="B506" s="24"/>
      <c r="C506" s="24"/>
      <c r="D506" s="16"/>
      <c r="E506" s="16"/>
      <c r="F506" s="16"/>
      <c r="G506" s="16"/>
      <c r="H506" s="16"/>
      <c r="I506" s="35"/>
      <c r="J506" s="25"/>
      <c r="K506" s="25"/>
      <c r="L506" s="25"/>
      <c r="M506" s="25"/>
      <c r="N506" s="25"/>
      <c r="O506" s="25"/>
      <c r="P506" s="25"/>
      <c r="Q506" s="25"/>
      <c r="R506" s="25"/>
      <c r="S506" s="25"/>
      <c r="T506" s="25"/>
      <c r="U506" s="25"/>
      <c r="V506" s="25"/>
      <c r="W506" s="25"/>
      <c r="X506" s="25"/>
      <c r="Y506" s="25"/>
      <c r="Z506" s="25"/>
      <c r="AA506" s="151"/>
      <c r="AB506" s="151"/>
      <c r="AC506" s="25"/>
      <c r="AD506" s="25"/>
      <c r="AE506" s="25"/>
      <c r="AF506" s="151"/>
      <c r="AG506" s="151"/>
      <c r="AH506" s="25"/>
      <c r="AI506" s="25"/>
      <c r="AJ506" s="25"/>
      <c r="AK506" s="151"/>
      <c r="AL506" s="151"/>
      <c r="AM506" s="25"/>
      <c r="AN506" s="25"/>
      <c r="AO506" s="25"/>
      <c r="AP506" s="151"/>
      <c r="AQ506" s="151"/>
      <c r="AR506" s="25"/>
      <c r="AS506" s="25"/>
      <c r="AT506" s="25"/>
      <c r="AU506" s="151"/>
      <c r="AV506" s="151"/>
      <c r="AW506" s="25"/>
      <c r="AX506" s="25"/>
      <c r="AY506" s="25"/>
      <c r="AZ506" s="151"/>
      <c r="BA506" s="151"/>
      <c r="BB506" s="25"/>
      <c r="BC506" s="17"/>
      <c r="BD506" s="25"/>
      <c r="BE506" s="25"/>
      <c r="BF506" s="25"/>
      <c r="BG506" s="25"/>
      <c r="BH506" s="25"/>
      <c r="BI506" s="25"/>
      <c r="BJ506" s="25"/>
      <c r="BK506" s="25"/>
      <c r="BL506" s="25"/>
      <c r="BM506" s="25"/>
      <c r="BN506" s="25"/>
      <c r="BO506" s="25"/>
      <c r="BP506" s="25"/>
      <c r="BQ506" s="16"/>
      <c r="BR506" s="25"/>
      <c r="BS506" s="16"/>
      <c r="BT506" s="16"/>
      <c r="BU506" s="16"/>
      <c r="BV506" s="16"/>
      <c r="BW506" s="16"/>
      <c r="BX506" s="16"/>
      <c r="BY506" s="16"/>
      <c r="BZ506" s="16"/>
      <c r="CA506" s="16"/>
      <c r="CB506" s="16"/>
      <c r="CC506" s="16"/>
      <c r="CD506" s="18"/>
      <c r="CE506" s="11"/>
      <c r="CG506" s="15"/>
      <c r="CJ506" s="21"/>
      <c r="CN506" s="25"/>
      <c r="CO506" s="25"/>
      <c r="CP506" s="26"/>
      <c r="CQ506" s="26"/>
      <c r="CR506" s="23"/>
    </row>
    <row r="507" spans="1:96" ht="66" hidden="1" customHeight="1">
      <c r="A507" s="16"/>
      <c r="B507" s="24"/>
      <c r="C507" s="24"/>
      <c r="D507" s="16"/>
      <c r="E507" s="16"/>
      <c r="F507" s="16"/>
      <c r="G507" s="16"/>
      <c r="H507" s="16"/>
      <c r="I507" s="7"/>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11"/>
      <c r="BR507" s="25"/>
      <c r="BS507" s="11"/>
      <c r="BT507" s="11"/>
      <c r="BU507" s="11"/>
      <c r="BV507" s="11"/>
      <c r="BW507" s="11"/>
      <c r="BX507" s="11"/>
      <c r="BY507" s="11"/>
      <c r="BZ507" s="11"/>
      <c r="CA507" s="11"/>
      <c r="CB507" s="16"/>
      <c r="CC507" s="16"/>
      <c r="CD507" s="18"/>
      <c r="CE507" s="11"/>
      <c r="CG507" s="15"/>
      <c r="CJ507" s="21"/>
      <c r="CN507" s="25"/>
      <c r="CO507" s="25"/>
      <c r="CP507" s="26"/>
      <c r="CQ507" s="26"/>
      <c r="CR507" s="23"/>
    </row>
    <row r="508" spans="1:96" ht="61.5" hidden="1" customHeight="1">
      <c r="A508" s="16"/>
      <c r="B508" s="24"/>
      <c r="C508" s="24"/>
      <c r="D508" s="16"/>
      <c r="E508" s="16"/>
      <c r="F508" s="16"/>
      <c r="G508" s="16"/>
      <c r="H508" s="16"/>
      <c r="I508" s="16"/>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11"/>
      <c r="BR508" s="25"/>
      <c r="BS508" s="11"/>
      <c r="BT508" s="11"/>
      <c r="BU508" s="11"/>
      <c r="BV508" s="11"/>
      <c r="BW508" s="11"/>
      <c r="BX508" s="11"/>
      <c r="BY508" s="11"/>
      <c r="BZ508" s="11"/>
      <c r="CA508" s="11"/>
      <c r="CB508" s="11"/>
      <c r="CC508" s="11"/>
      <c r="CD508" s="18"/>
      <c r="CE508" s="16"/>
      <c r="CI508" s="27"/>
      <c r="CJ508" s="21"/>
      <c r="CN508" s="25"/>
      <c r="CO508" s="25"/>
      <c r="CP508" s="26"/>
      <c r="CQ508" s="26"/>
      <c r="CR508" s="23"/>
    </row>
    <row r="509" spans="1:96" hidden="1">
      <c r="A509" s="29"/>
      <c r="B509" s="24"/>
      <c r="C509" s="24"/>
      <c r="D509" s="16"/>
      <c r="E509" s="16"/>
      <c r="F509" s="16"/>
      <c r="G509" s="11"/>
      <c r="H509" s="30"/>
      <c r="I509" s="11"/>
      <c r="J509" s="35"/>
      <c r="K509" s="35"/>
      <c r="L509" s="35"/>
      <c r="M509" s="35"/>
      <c r="N509" s="35"/>
      <c r="O509" s="35"/>
      <c r="P509" s="35"/>
      <c r="Q509" s="35"/>
      <c r="R509" s="35"/>
      <c r="S509" s="35"/>
      <c r="T509" s="35"/>
      <c r="U509" s="35"/>
      <c r="V509" s="35"/>
      <c r="W509" s="35"/>
      <c r="X509" s="35"/>
      <c r="Y509" s="35"/>
      <c r="Z509" s="35"/>
      <c r="AA509" s="35"/>
      <c r="AB509" s="35"/>
      <c r="AC509" s="35"/>
      <c r="AD509" s="35"/>
      <c r="AE509" s="35"/>
      <c r="AF509" s="35"/>
      <c r="AG509" s="35"/>
      <c r="AH509" s="35"/>
      <c r="AI509" s="35"/>
      <c r="AJ509" s="35"/>
      <c r="AK509" s="35"/>
      <c r="AL509" s="35"/>
      <c r="AM509" s="35"/>
      <c r="AN509" s="35"/>
      <c r="AO509" s="35"/>
      <c r="AP509" s="35"/>
      <c r="AQ509" s="35"/>
      <c r="AR509" s="35"/>
      <c r="AS509" s="35"/>
      <c r="AT509" s="35"/>
      <c r="AU509" s="35"/>
      <c r="AV509" s="35"/>
      <c r="AW509" s="35"/>
      <c r="AX509" s="35"/>
      <c r="AY509" s="35"/>
      <c r="AZ509" s="35"/>
      <c r="BA509" s="35"/>
      <c r="BB509" s="35"/>
      <c r="BC509" s="35"/>
      <c r="BD509" s="35"/>
      <c r="BE509" s="35"/>
      <c r="BF509" s="35"/>
      <c r="BG509" s="35"/>
      <c r="BH509" s="35"/>
      <c r="BI509" s="35"/>
      <c r="BJ509" s="35"/>
      <c r="BK509" s="35"/>
      <c r="BL509" s="35"/>
      <c r="BM509" s="35"/>
      <c r="BN509" s="35"/>
      <c r="BO509" s="35"/>
      <c r="BP509" s="35"/>
      <c r="BQ509" s="11"/>
      <c r="BR509" s="35"/>
      <c r="BS509" s="11"/>
      <c r="BT509" s="11"/>
      <c r="BU509" s="11"/>
      <c r="BV509" s="11"/>
      <c r="BW509" s="11"/>
      <c r="BX509" s="11"/>
      <c r="BY509" s="11"/>
      <c r="BZ509" s="11"/>
      <c r="CA509" s="11"/>
      <c r="CB509" s="11"/>
      <c r="CC509" s="11"/>
      <c r="CD509" s="21"/>
      <c r="CE509" s="11"/>
      <c r="CG509" s="21"/>
      <c r="CJ509" s="21"/>
      <c r="CN509" s="35"/>
      <c r="CO509" s="35"/>
      <c r="CP509" s="36"/>
      <c r="CQ509" s="36"/>
      <c r="CR509" s="23"/>
    </row>
    <row r="510" spans="1:96" ht="73.5" hidden="1" customHeight="1">
      <c r="A510" s="11"/>
      <c r="B510" s="32"/>
      <c r="C510" s="11"/>
      <c r="D510" s="11"/>
      <c r="E510" s="11"/>
      <c r="F510" s="11"/>
      <c r="G510" s="11"/>
      <c r="H510" s="11"/>
      <c r="I510" s="40"/>
      <c r="J510" s="7"/>
      <c r="K510" s="7"/>
      <c r="L510" s="7"/>
      <c r="M510" s="7"/>
      <c r="N510" s="25"/>
      <c r="O510" s="25"/>
      <c r="P510" s="25"/>
      <c r="Q510" s="7"/>
      <c r="R510" s="7"/>
      <c r="S510" s="25"/>
      <c r="T510" s="25"/>
      <c r="U510" s="25"/>
      <c r="V510" s="7"/>
      <c r="W510" s="7"/>
      <c r="X510" s="25"/>
      <c r="Y510" s="25"/>
      <c r="Z510" s="25"/>
      <c r="AA510" s="7"/>
      <c r="AB510" s="34"/>
      <c r="AC510" s="34"/>
      <c r="AD510" s="34"/>
      <c r="AE510" s="34"/>
      <c r="AF510" s="19"/>
      <c r="AG510" s="19"/>
      <c r="AH510" s="16"/>
      <c r="AI510" s="61"/>
      <c r="AJ510" s="11"/>
      <c r="AK510" s="19"/>
      <c r="AL510" s="19"/>
      <c r="AM510" s="7"/>
      <c r="AN510" s="7"/>
      <c r="AO510" s="61"/>
      <c r="AP510" s="19"/>
      <c r="AQ510" s="19"/>
      <c r="AR510" s="7"/>
      <c r="AS510" s="7"/>
      <c r="AT510" s="61"/>
      <c r="AU510" s="19"/>
      <c r="AV510" s="19"/>
      <c r="AW510" s="7"/>
      <c r="AX510" s="7"/>
      <c r="AY510" s="61"/>
      <c r="AZ510" s="19"/>
      <c r="BA510" s="19"/>
      <c r="BB510" s="7"/>
      <c r="BC510" s="19"/>
      <c r="BD510" s="7"/>
      <c r="BE510" s="61"/>
      <c r="BF510" s="61"/>
      <c r="BG510" s="61"/>
      <c r="BH510" s="61"/>
      <c r="BI510" s="61"/>
      <c r="BJ510" s="61"/>
      <c r="BK510" s="61"/>
      <c r="BL510" s="61"/>
      <c r="BM510" s="61"/>
      <c r="BN510" s="61"/>
      <c r="BO510" s="61"/>
      <c r="BP510" s="61"/>
      <c r="BQ510" s="11"/>
      <c r="BR510" s="61"/>
      <c r="BS510" s="11"/>
      <c r="BT510" s="11"/>
      <c r="BU510" s="11"/>
      <c r="BV510" s="11"/>
      <c r="BW510" s="11"/>
      <c r="BX510" s="11"/>
      <c r="BY510" s="11"/>
      <c r="BZ510" s="11"/>
      <c r="CA510" s="11"/>
      <c r="CB510" s="11"/>
      <c r="CC510" s="11"/>
      <c r="CD510" s="21"/>
      <c r="CE510" s="11"/>
      <c r="CG510" s="21"/>
      <c r="CJ510" s="21"/>
      <c r="CN510" s="7"/>
      <c r="CO510" s="7"/>
      <c r="CP510" s="7"/>
      <c r="CQ510" s="7"/>
      <c r="CR510" s="23"/>
    </row>
    <row r="511" spans="1:96" ht="81.75" hidden="1" customHeight="1">
      <c r="A511" s="11"/>
      <c r="B511" s="32"/>
      <c r="C511" s="11"/>
      <c r="D511" s="11"/>
      <c r="E511" s="11"/>
      <c r="F511" s="11"/>
      <c r="G511" s="11"/>
      <c r="H511" s="11"/>
      <c r="I511" s="40"/>
      <c r="J511" s="7"/>
      <c r="K511" s="7"/>
      <c r="L511" s="7"/>
      <c r="M511" s="7"/>
      <c r="N511" s="25"/>
      <c r="O511" s="25"/>
      <c r="P511" s="25"/>
      <c r="Q511" s="7"/>
      <c r="R511" s="7"/>
      <c r="S511" s="25"/>
      <c r="T511" s="25"/>
      <c r="U511" s="25"/>
      <c r="V511" s="7"/>
      <c r="W511" s="7"/>
      <c r="X511" s="25"/>
      <c r="Y511" s="25"/>
      <c r="Z511" s="25"/>
      <c r="AA511" s="7"/>
      <c r="AB511" s="34"/>
      <c r="AC511" s="34"/>
      <c r="AD511" s="34"/>
      <c r="AE511" s="34"/>
      <c r="AF511" s="19"/>
      <c r="AG511" s="19"/>
      <c r="AH511" s="16"/>
      <c r="AI511" s="61"/>
      <c r="AJ511" s="11"/>
      <c r="AK511" s="19"/>
      <c r="AL511" s="19"/>
      <c r="AM511" s="7"/>
      <c r="AN511" s="7"/>
      <c r="AO511" s="61"/>
      <c r="AP511" s="19"/>
      <c r="AQ511" s="19"/>
      <c r="AR511" s="7"/>
      <c r="AS511" s="7"/>
      <c r="AT511" s="61"/>
      <c r="AU511" s="19"/>
      <c r="AV511" s="19"/>
      <c r="AW511" s="7"/>
      <c r="AX511" s="7"/>
      <c r="AY511" s="61"/>
      <c r="AZ511" s="19"/>
      <c r="BA511" s="19"/>
      <c r="BB511" s="7"/>
      <c r="BC511" s="19"/>
      <c r="BD511" s="7"/>
      <c r="BE511" s="61"/>
      <c r="BF511" s="61"/>
      <c r="BG511" s="61"/>
      <c r="BH511" s="61"/>
      <c r="BI511" s="61"/>
      <c r="BJ511" s="61"/>
      <c r="BK511" s="61"/>
      <c r="BL511" s="61"/>
      <c r="BM511" s="61"/>
      <c r="BN511" s="61"/>
      <c r="BO511" s="61"/>
      <c r="BP511" s="61"/>
      <c r="BQ511" s="11"/>
      <c r="BR511" s="61"/>
      <c r="BS511" s="11"/>
      <c r="BT511" s="11"/>
      <c r="BU511" s="11"/>
      <c r="BV511" s="11"/>
      <c r="BW511" s="11"/>
      <c r="BX511" s="11"/>
      <c r="BY511" s="11"/>
      <c r="BZ511" s="11"/>
      <c r="CA511" s="11"/>
      <c r="CB511" s="11"/>
      <c r="CC511" s="11"/>
      <c r="CD511" s="21"/>
      <c r="CE511" s="11"/>
      <c r="CG511" s="21"/>
      <c r="CJ511" s="21"/>
      <c r="CN511" s="7"/>
      <c r="CO511" s="7"/>
      <c r="CP511" s="7"/>
      <c r="CQ511" s="7"/>
      <c r="CR511" s="23"/>
    </row>
    <row r="512" spans="1:96" ht="81.75" hidden="1" customHeight="1">
      <c r="A512" s="11"/>
      <c r="B512" s="32"/>
      <c r="C512" s="11"/>
      <c r="D512" s="11"/>
      <c r="E512" s="11"/>
      <c r="F512" s="11"/>
      <c r="G512" s="11"/>
      <c r="H512" s="11"/>
      <c r="I512" s="40"/>
      <c r="J512" s="7"/>
      <c r="K512" s="7"/>
      <c r="L512" s="7"/>
      <c r="M512" s="7"/>
      <c r="N512" s="25"/>
      <c r="O512" s="25"/>
      <c r="P512" s="25"/>
      <c r="Q512" s="7"/>
      <c r="R512" s="7"/>
      <c r="S512" s="25"/>
      <c r="T512" s="25"/>
      <c r="U512" s="25"/>
      <c r="V512" s="7"/>
      <c r="W512" s="7"/>
      <c r="X512" s="25"/>
      <c r="Y512" s="25"/>
      <c r="Z512" s="25"/>
      <c r="AA512" s="7"/>
      <c r="AB512" s="34"/>
      <c r="AC512" s="34"/>
      <c r="AD512" s="34"/>
      <c r="AE512" s="34"/>
      <c r="AF512" s="19"/>
      <c r="AG512" s="19"/>
      <c r="AH512" s="16"/>
      <c r="AI512" s="61"/>
      <c r="AJ512" s="11"/>
      <c r="AK512" s="19"/>
      <c r="AL512" s="19"/>
      <c r="AM512" s="7"/>
      <c r="AN512" s="7"/>
      <c r="AO512" s="61"/>
      <c r="AP512" s="19"/>
      <c r="AQ512" s="19"/>
      <c r="AR512" s="7"/>
      <c r="AS512" s="7"/>
      <c r="AT512" s="61"/>
      <c r="AU512" s="19"/>
      <c r="AV512" s="19"/>
      <c r="AW512" s="7"/>
      <c r="AX512" s="7"/>
      <c r="AY512" s="61"/>
      <c r="AZ512" s="19"/>
      <c r="BA512" s="19"/>
      <c r="BB512" s="7"/>
      <c r="BC512" s="19"/>
      <c r="BD512" s="7"/>
      <c r="BE512" s="61"/>
      <c r="BF512" s="61"/>
      <c r="BG512" s="61"/>
      <c r="BH512" s="61"/>
      <c r="BI512" s="61"/>
      <c r="BJ512" s="61"/>
      <c r="BK512" s="61"/>
      <c r="BL512" s="61"/>
      <c r="BM512" s="61"/>
      <c r="BN512" s="61"/>
      <c r="BO512" s="61"/>
      <c r="BP512" s="61"/>
      <c r="BQ512" s="11"/>
      <c r="BR512" s="61"/>
      <c r="BS512" s="11"/>
      <c r="BT512" s="11"/>
      <c r="BU512" s="11"/>
      <c r="BV512" s="11"/>
      <c r="BW512" s="11"/>
      <c r="BX512" s="11"/>
      <c r="BY512" s="11"/>
      <c r="BZ512" s="11"/>
      <c r="CA512" s="11"/>
      <c r="CB512" s="11"/>
      <c r="CC512" s="11"/>
      <c r="CD512" s="21"/>
      <c r="CE512" s="11"/>
      <c r="CG512" s="15"/>
      <c r="CJ512" s="21"/>
      <c r="CN512" s="7"/>
      <c r="CO512" s="7"/>
      <c r="CP512" s="7"/>
      <c r="CQ512" s="7"/>
      <c r="CR512" s="23"/>
    </row>
    <row r="513" spans="1:96" ht="60.75" hidden="1" customHeight="1">
      <c r="A513" s="29"/>
      <c r="B513" s="24"/>
      <c r="C513" s="24"/>
      <c r="D513" s="16"/>
      <c r="E513" s="16"/>
      <c r="F513" s="16"/>
      <c r="G513" s="16"/>
      <c r="H513" s="16"/>
      <c r="I513" s="11"/>
      <c r="J513" s="35"/>
      <c r="K513" s="35"/>
      <c r="L513" s="35"/>
      <c r="M513" s="35"/>
      <c r="N513" s="35"/>
      <c r="O513" s="35"/>
      <c r="P513" s="35"/>
      <c r="Q513" s="35"/>
      <c r="R513" s="35"/>
      <c r="S513" s="35"/>
      <c r="T513" s="35"/>
      <c r="U513" s="35"/>
      <c r="V513" s="35"/>
      <c r="W513" s="35"/>
      <c r="X513" s="35"/>
      <c r="Y513" s="35"/>
      <c r="Z513" s="35"/>
      <c r="AA513" s="35"/>
      <c r="AB513" s="35"/>
      <c r="AC513" s="35"/>
      <c r="AD513" s="35"/>
      <c r="AE513" s="35"/>
      <c r="AF513" s="35"/>
      <c r="AG513" s="35"/>
      <c r="AH513" s="35"/>
      <c r="AI513" s="35"/>
      <c r="AJ513" s="35"/>
      <c r="AK513" s="35"/>
      <c r="AL513" s="35"/>
      <c r="AM513" s="35"/>
      <c r="AN513" s="35"/>
      <c r="AO513" s="35"/>
      <c r="AP513" s="35"/>
      <c r="AQ513" s="35"/>
      <c r="AR513" s="35"/>
      <c r="AS513" s="35"/>
      <c r="AT513" s="35"/>
      <c r="AU513" s="35"/>
      <c r="AV513" s="35"/>
      <c r="AW513" s="35"/>
      <c r="AX513" s="35"/>
      <c r="AY513" s="35"/>
      <c r="AZ513" s="35"/>
      <c r="BA513" s="35"/>
      <c r="BB513" s="35"/>
      <c r="BC513" s="35"/>
      <c r="BD513" s="35"/>
      <c r="BE513" s="35"/>
      <c r="BF513" s="35"/>
      <c r="BG513" s="35"/>
      <c r="BH513" s="35"/>
      <c r="BI513" s="35"/>
      <c r="BJ513" s="35"/>
      <c r="BK513" s="35"/>
      <c r="BL513" s="35"/>
      <c r="BM513" s="35"/>
      <c r="BN513" s="35"/>
      <c r="BO513" s="35"/>
      <c r="BP513" s="35"/>
      <c r="BQ513" s="11"/>
      <c r="BR513" s="35"/>
      <c r="BS513" s="11"/>
      <c r="BT513" s="11"/>
      <c r="BU513" s="11"/>
      <c r="BV513" s="11"/>
      <c r="BW513" s="11"/>
      <c r="BX513" s="11"/>
      <c r="BY513" s="11"/>
      <c r="BZ513" s="11"/>
      <c r="CA513" s="11"/>
      <c r="CB513" s="11"/>
      <c r="CC513" s="11"/>
      <c r="CD513" s="21"/>
      <c r="CE513" s="11"/>
      <c r="CG513" s="21"/>
      <c r="CJ513" s="21"/>
      <c r="CN513" s="35"/>
      <c r="CO513" s="35"/>
      <c r="CP513" s="36"/>
      <c r="CQ513" s="36"/>
      <c r="CR513" s="23"/>
    </row>
    <row r="514" spans="1:96" ht="12" hidden="1" customHeight="1">
      <c r="A514" s="29"/>
      <c r="B514" s="37"/>
      <c r="C514" s="24"/>
      <c r="D514" s="30"/>
      <c r="E514" s="30"/>
      <c r="F514" s="30"/>
      <c r="G514" s="11"/>
      <c r="H514" s="30"/>
      <c r="I514" s="11"/>
      <c r="J514" s="38"/>
      <c r="K514" s="38"/>
      <c r="L514" s="38"/>
      <c r="M514" s="38"/>
      <c r="N514" s="38"/>
      <c r="O514" s="38"/>
      <c r="P514" s="38"/>
      <c r="Q514" s="38"/>
      <c r="R514" s="38"/>
      <c r="S514" s="38"/>
      <c r="T514" s="38"/>
      <c r="U514" s="38"/>
      <c r="V514" s="38"/>
      <c r="W514" s="38"/>
      <c r="X514" s="38"/>
      <c r="Y514" s="38"/>
      <c r="Z514" s="38"/>
      <c r="AA514" s="38"/>
      <c r="AB514" s="38"/>
      <c r="AC514" s="38"/>
      <c r="AD514" s="38"/>
      <c r="AE514" s="38"/>
      <c r="AF514" s="38"/>
      <c r="AG514" s="38"/>
      <c r="AH514" s="38"/>
      <c r="AI514" s="38"/>
      <c r="AJ514" s="35"/>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11"/>
      <c r="BR514" s="38"/>
      <c r="BS514" s="11"/>
      <c r="BT514" s="11"/>
      <c r="BU514" s="11"/>
      <c r="BV514" s="11"/>
      <c r="BW514" s="11"/>
      <c r="BX514" s="11"/>
      <c r="BY514" s="11"/>
      <c r="BZ514" s="11"/>
      <c r="CA514" s="11"/>
      <c r="CB514" s="11"/>
      <c r="CC514" s="11"/>
      <c r="CD514" s="21"/>
      <c r="CE514" s="11"/>
      <c r="CN514" s="38"/>
      <c r="CO514" s="38"/>
      <c r="CP514" s="39"/>
      <c r="CQ514" s="39"/>
      <c r="CR514" s="23"/>
    </row>
    <row r="515" spans="1:96" ht="135" hidden="1" customHeight="1">
      <c r="A515" s="11"/>
      <c r="B515" s="32"/>
      <c r="C515" s="11"/>
      <c r="D515" s="11"/>
      <c r="E515" s="11"/>
      <c r="F515" s="11"/>
      <c r="G515" s="11"/>
      <c r="H515" s="11"/>
      <c r="I515" s="11"/>
      <c r="J515" s="7"/>
      <c r="K515" s="7"/>
      <c r="L515" s="7"/>
      <c r="M515" s="7"/>
      <c r="N515" s="7"/>
      <c r="O515" s="7"/>
      <c r="P515" s="7"/>
      <c r="Q515" s="7"/>
      <c r="R515" s="7"/>
      <c r="S515" s="7"/>
      <c r="T515" s="7"/>
      <c r="U515" s="7"/>
      <c r="V515" s="7"/>
      <c r="W515" s="7"/>
      <c r="X515" s="7"/>
      <c r="Y515" s="7"/>
      <c r="Z515" s="7"/>
      <c r="AA515" s="7"/>
      <c r="AB515" s="7"/>
      <c r="AC515" s="7"/>
      <c r="AD515" s="7"/>
      <c r="AE515" s="7"/>
      <c r="AF515" s="19"/>
      <c r="AG515" s="19"/>
      <c r="AH515" s="11"/>
      <c r="AI515" s="11"/>
      <c r="AJ515" s="7"/>
      <c r="AK515" s="19"/>
      <c r="AL515" s="19"/>
      <c r="AM515" s="11"/>
      <c r="AN515" s="7"/>
      <c r="AO515" s="11"/>
      <c r="AP515" s="19"/>
      <c r="AQ515" s="19"/>
      <c r="AR515" s="19"/>
      <c r="AS515" s="7"/>
      <c r="AT515" s="11"/>
      <c r="AU515" s="19"/>
      <c r="AV515" s="19"/>
      <c r="AW515" s="19"/>
      <c r="AX515" s="7"/>
      <c r="AY515" s="11"/>
      <c r="AZ515" s="19"/>
      <c r="BA515" s="19"/>
      <c r="BB515" s="19"/>
      <c r="BC515" s="19"/>
      <c r="BD515" s="19"/>
      <c r="BE515" s="19"/>
      <c r="BF515" s="19"/>
      <c r="BG515" s="19"/>
      <c r="BH515" s="19"/>
      <c r="BI515" s="11"/>
      <c r="BJ515" s="11"/>
      <c r="BK515" s="11"/>
      <c r="BL515" s="19"/>
      <c r="BM515" s="19"/>
      <c r="BN515" s="19"/>
      <c r="BO515" s="19"/>
      <c r="BP515" s="19"/>
      <c r="BQ515" s="7"/>
      <c r="BR515" s="19"/>
      <c r="BS515" s="7"/>
      <c r="BT515" s="200"/>
      <c r="BU515" s="7"/>
      <c r="BV515" s="7"/>
      <c r="BW515" s="11"/>
      <c r="BX515" s="11"/>
      <c r="BY515" s="11"/>
      <c r="BZ515" s="11"/>
      <c r="CA515" s="11"/>
      <c r="CB515" s="11"/>
      <c r="CC515" s="11"/>
      <c r="CD515" s="21"/>
      <c r="CE515" s="11"/>
      <c r="CN515" s="7"/>
      <c r="CO515" s="7"/>
      <c r="CP515" s="7"/>
      <c r="CQ515" s="7"/>
      <c r="CR515" s="23"/>
    </row>
    <row r="516" spans="1:96" s="96" customFormat="1" ht="96" hidden="1" customHeight="1">
      <c r="A516" s="11"/>
      <c r="B516" s="32"/>
      <c r="C516" s="11"/>
      <c r="D516" s="11"/>
      <c r="E516" s="11"/>
      <c r="F516" s="11"/>
      <c r="G516" s="11"/>
      <c r="H516" s="11"/>
      <c r="I516" s="11"/>
      <c r="J516" s="7"/>
      <c r="K516" s="7"/>
      <c r="L516" s="7"/>
      <c r="M516" s="7"/>
      <c r="N516" s="7"/>
      <c r="O516" s="7"/>
      <c r="P516" s="7"/>
      <c r="Q516" s="7"/>
      <c r="R516" s="7"/>
      <c r="S516" s="7"/>
      <c r="T516" s="7"/>
      <c r="U516" s="7"/>
      <c r="V516" s="7"/>
      <c r="W516" s="7"/>
      <c r="X516" s="7"/>
      <c r="Y516" s="7"/>
      <c r="Z516" s="7"/>
      <c r="AA516" s="7"/>
      <c r="AB516" s="7"/>
      <c r="AC516" s="7"/>
      <c r="AD516" s="7"/>
      <c r="AE516" s="7"/>
      <c r="AF516" s="19"/>
      <c r="AG516" s="19"/>
      <c r="AH516" s="11"/>
      <c r="AI516" s="11"/>
      <c r="AJ516" s="7"/>
      <c r="AK516" s="19"/>
      <c r="AL516" s="19"/>
      <c r="AM516" s="11"/>
      <c r="AN516" s="7"/>
      <c r="AO516" s="11"/>
      <c r="AP516" s="19"/>
      <c r="AQ516" s="19"/>
      <c r="AR516" s="19"/>
      <c r="AS516" s="7"/>
      <c r="AT516" s="11"/>
      <c r="AU516" s="19"/>
      <c r="AV516" s="19"/>
      <c r="AW516" s="19"/>
      <c r="AX516" s="7"/>
      <c r="AY516" s="11"/>
      <c r="AZ516" s="19"/>
      <c r="BA516" s="19"/>
      <c r="BB516" s="19"/>
      <c r="BC516" s="19"/>
      <c r="BD516" s="19"/>
      <c r="BE516" s="19"/>
      <c r="BF516" s="19"/>
      <c r="BG516" s="11"/>
      <c r="BH516" s="11"/>
      <c r="BI516" s="11"/>
      <c r="BJ516" s="11"/>
      <c r="BK516" s="11"/>
      <c r="BL516" s="11"/>
      <c r="BM516" s="11"/>
      <c r="BN516" s="11"/>
      <c r="BO516" s="11"/>
      <c r="BP516" s="11"/>
      <c r="BQ516" s="11"/>
      <c r="BR516" s="11"/>
      <c r="BS516" s="11"/>
      <c r="BT516" s="11"/>
      <c r="BU516" s="11"/>
      <c r="BV516" s="11"/>
      <c r="BW516" s="11"/>
      <c r="BX516" s="11"/>
      <c r="BY516" s="11"/>
      <c r="BZ516" s="11"/>
      <c r="CA516" s="11"/>
      <c r="CB516" s="11"/>
      <c r="CC516" s="11"/>
      <c r="CD516" s="21"/>
      <c r="CE516" s="11"/>
      <c r="CN516" s="97"/>
      <c r="CO516" s="97"/>
      <c r="CP516" s="7"/>
      <c r="CQ516" s="7"/>
      <c r="CR516" s="98"/>
    </row>
    <row r="517" spans="1:96" s="201" customFormat="1" ht="72.75" hidden="1" customHeight="1">
      <c r="A517" s="16" t="s">
        <v>256</v>
      </c>
      <c r="B517" s="24" t="s">
        <v>257</v>
      </c>
      <c r="C517" s="24"/>
      <c r="D517" s="16"/>
      <c r="E517" s="16">
        <f>E598</f>
        <v>0</v>
      </c>
      <c r="F517" s="16">
        <f t="shared" ref="F517:G517" si="155">F518+F521+F526+F534+F536</f>
        <v>0</v>
      </c>
      <c r="G517" s="25">
        <f t="shared" si="155"/>
        <v>0</v>
      </c>
      <c r="H517" s="25"/>
      <c r="I517" s="25"/>
      <c r="J517" s="25">
        <f>J518+J521+J526+J534+J536</f>
        <v>0</v>
      </c>
      <c r="K517" s="25">
        <f t="shared" ref="K517:BF517" si="156">K518+K521+K526+K534+K536</f>
        <v>0</v>
      </c>
      <c r="L517" s="25">
        <f t="shared" si="156"/>
        <v>0</v>
      </c>
      <c r="M517" s="25">
        <f t="shared" si="156"/>
        <v>0</v>
      </c>
      <c r="N517" s="25">
        <f t="shared" si="156"/>
        <v>0</v>
      </c>
      <c r="O517" s="25">
        <f t="shared" si="156"/>
        <v>0</v>
      </c>
      <c r="P517" s="25">
        <f t="shared" si="156"/>
        <v>0</v>
      </c>
      <c r="Q517" s="25">
        <f t="shared" si="156"/>
        <v>0</v>
      </c>
      <c r="R517" s="25">
        <f t="shared" si="156"/>
        <v>0</v>
      </c>
      <c r="S517" s="25">
        <f t="shared" si="156"/>
        <v>0</v>
      </c>
      <c r="T517" s="25">
        <f t="shared" si="156"/>
        <v>0</v>
      </c>
      <c r="U517" s="25">
        <f t="shared" si="156"/>
        <v>0</v>
      </c>
      <c r="V517" s="25">
        <f t="shared" si="156"/>
        <v>0</v>
      </c>
      <c r="W517" s="25">
        <f t="shared" si="156"/>
        <v>0</v>
      </c>
      <c r="X517" s="25">
        <f t="shared" si="156"/>
        <v>0</v>
      </c>
      <c r="Y517" s="25">
        <f t="shared" si="156"/>
        <v>0</v>
      </c>
      <c r="Z517" s="25">
        <f t="shared" si="156"/>
        <v>0</v>
      </c>
      <c r="AA517" s="25">
        <f t="shared" si="156"/>
        <v>0</v>
      </c>
      <c r="AB517" s="25">
        <f t="shared" si="156"/>
        <v>0</v>
      </c>
      <c r="AC517" s="25">
        <f t="shared" si="156"/>
        <v>0</v>
      </c>
      <c r="AD517" s="25">
        <f t="shared" si="156"/>
        <v>0</v>
      </c>
      <c r="AE517" s="25">
        <f t="shared" si="156"/>
        <v>0</v>
      </c>
      <c r="AF517" s="25">
        <f t="shared" si="156"/>
        <v>0</v>
      </c>
      <c r="AG517" s="25">
        <f t="shared" si="156"/>
        <v>0</v>
      </c>
      <c r="AH517" s="25">
        <f t="shared" si="156"/>
        <v>0</v>
      </c>
      <c r="AI517" s="25">
        <f t="shared" si="156"/>
        <v>0</v>
      </c>
      <c r="AJ517" s="25">
        <f t="shared" si="156"/>
        <v>0</v>
      </c>
      <c r="AK517" s="25">
        <f t="shared" si="156"/>
        <v>0</v>
      </c>
      <c r="AL517" s="25">
        <f t="shared" si="156"/>
        <v>0</v>
      </c>
      <c r="AM517" s="25">
        <f t="shared" si="156"/>
        <v>0</v>
      </c>
      <c r="AN517" s="25">
        <f t="shared" si="156"/>
        <v>0</v>
      </c>
      <c r="AO517" s="25">
        <f t="shared" si="156"/>
        <v>0</v>
      </c>
      <c r="AP517" s="25">
        <f t="shared" si="156"/>
        <v>0</v>
      </c>
      <c r="AQ517" s="25">
        <f t="shared" si="156"/>
        <v>0</v>
      </c>
      <c r="AR517" s="25">
        <f t="shared" si="156"/>
        <v>0</v>
      </c>
      <c r="AS517" s="25">
        <f t="shared" si="156"/>
        <v>0</v>
      </c>
      <c r="AT517" s="25">
        <f t="shared" si="156"/>
        <v>0</v>
      </c>
      <c r="AU517" s="25">
        <f t="shared" si="156"/>
        <v>0</v>
      </c>
      <c r="AV517" s="25">
        <f t="shared" si="156"/>
        <v>0</v>
      </c>
      <c r="AW517" s="25">
        <f t="shared" si="156"/>
        <v>0</v>
      </c>
      <c r="AX517" s="25">
        <f t="shared" si="156"/>
        <v>0</v>
      </c>
      <c r="AY517" s="25">
        <f t="shared" si="156"/>
        <v>0</v>
      </c>
      <c r="AZ517" s="25">
        <f t="shared" si="156"/>
        <v>0</v>
      </c>
      <c r="BA517" s="25">
        <f t="shared" si="156"/>
        <v>0</v>
      </c>
      <c r="BB517" s="25">
        <f t="shared" si="156"/>
        <v>0</v>
      </c>
      <c r="BC517" s="25">
        <f t="shared" si="156"/>
        <v>0</v>
      </c>
      <c r="BD517" s="25">
        <f t="shared" si="156"/>
        <v>0</v>
      </c>
      <c r="BE517" s="25">
        <f t="shared" si="156"/>
        <v>0</v>
      </c>
      <c r="BF517" s="25">
        <f t="shared" si="156"/>
        <v>0</v>
      </c>
      <c r="BG517" s="25">
        <f t="shared" ref="BG517:BR517" si="157">BG521+BG526+BG534+BG536</f>
        <v>0</v>
      </c>
      <c r="BH517" s="25">
        <f t="shared" si="157"/>
        <v>0</v>
      </c>
      <c r="BI517" s="25">
        <f t="shared" si="157"/>
        <v>0</v>
      </c>
      <c r="BJ517" s="25">
        <f t="shared" si="157"/>
        <v>0</v>
      </c>
      <c r="BK517" s="25">
        <f t="shared" si="157"/>
        <v>0</v>
      </c>
      <c r="BL517" s="25">
        <f t="shared" si="157"/>
        <v>0</v>
      </c>
      <c r="BM517" s="25">
        <f t="shared" si="157"/>
        <v>0</v>
      </c>
      <c r="BN517" s="25">
        <f t="shared" si="157"/>
        <v>0</v>
      </c>
      <c r="BO517" s="25">
        <f t="shared" si="157"/>
        <v>0</v>
      </c>
      <c r="BP517" s="25">
        <f t="shared" si="157"/>
        <v>0</v>
      </c>
      <c r="BQ517" s="25">
        <f t="shared" si="157"/>
        <v>0</v>
      </c>
      <c r="BR517" s="25">
        <f t="shared" si="157"/>
        <v>0</v>
      </c>
      <c r="BS517" s="11"/>
      <c r="BT517" s="11"/>
      <c r="BU517" s="11"/>
      <c r="BV517" s="11"/>
      <c r="BW517" s="11"/>
      <c r="BX517" s="11"/>
      <c r="BY517" s="11"/>
      <c r="BZ517" s="11"/>
      <c r="CA517" s="11"/>
      <c r="CB517" s="11" t="s">
        <v>135</v>
      </c>
      <c r="CC517" s="11" t="s">
        <v>135</v>
      </c>
      <c r="CD517" s="21"/>
      <c r="CE517" s="11"/>
      <c r="CN517" s="202">
        <f t="shared" ref="CN517:CQ517" si="158">CN518+CN521+CN526+CN534+CN536</f>
        <v>0</v>
      </c>
      <c r="CO517" s="202">
        <f t="shared" si="158"/>
        <v>0</v>
      </c>
      <c r="CP517" s="26">
        <f t="shared" si="158"/>
        <v>0</v>
      </c>
      <c r="CQ517" s="26">
        <f t="shared" si="158"/>
        <v>0</v>
      </c>
      <c r="CR517" s="203"/>
    </row>
    <row r="518" spans="1:96" ht="49.5" hidden="1" customHeight="1">
      <c r="A518" s="16" t="s">
        <v>12</v>
      </c>
      <c r="B518" s="24" t="s">
        <v>18</v>
      </c>
      <c r="C518" s="24"/>
      <c r="D518" s="16">
        <v>36</v>
      </c>
      <c r="E518" s="16">
        <v>8</v>
      </c>
      <c r="F518" s="16">
        <f>F519</f>
        <v>0</v>
      </c>
      <c r="G518" s="16">
        <f t="shared" ref="G518:H518" si="159">G519</f>
        <v>0</v>
      </c>
      <c r="H518" s="16">
        <f t="shared" si="159"/>
        <v>0</v>
      </c>
      <c r="I518" s="16"/>
      <c r="J518" s="25">
        <f>J519</f>
        <v>0</v>
      </c>
      <c r="K518" s="25">
        <f t="shared" ref="K518:BF519" si="160">K519</f>
        <v>0</v>
      </c>
      <c r="L518" s="25">
        <f t="shared" si="160"/>
        <v>0</v>
      </c>
      <c r="M518" s="25">
        <f t="shared" si="160"/>
        <v>0</v>
      </c>
      <c r="N518" s="25">
        <f t="shared" si="160"/>
        <v>0</v>
      </c>
      <c r="O518" s="25">
        <f t="shared" si="160"/>
        <v>0</v>
      </c>
      <c r="P518" s="25">
        <f t="shared" si="160"/>
        <v>0</v>
      </c>
      <c r="Q518" s="25">
        <f t="shared" si="160"/>
        <v>0</v>
      </c>
      <c r="R518" s="25">
        <f t="shared" si="160"/>
        <v>0</v>
      </c>
      <c r="S518" s="25">
        <f t="shared" si="160"/>
        <v>0</v>
      </c>
      <c r="T518" s="25">
        <f t="shared" si="160"/>
        <v>0</v>
      </c>
      <c r="U518" s="25">
        <f t="shared" si="160"/>
        <v>0</v>
      </c>
      <c r="V518" s="25">
        <f t="shared" si="160"/>
        <v>0</v>
      </c>
      <c r="W518" s="25">
        <f t="shared" si="160"/>
        <v>0</v>
      </c>
      <c r="X518" s="25">
        <f t="shared" si="160"/>
        <v>0</v>
      </c>
      <c r="Y518" s="25">
        <f t="shared" si="160"/>
        <v>0</v>
      </c>
      <c r="Z518" s="25">
        <f t="shared" si="160"/>
        <v>0</v>
      </c>
      <c r="AA518" s="25">
        <f t="shared" si="160"/>
        <v>0</v>
      </c>
      <c r="AB518" s="25">
        <f t="shared" si="160"/>
        <v>0</v>
      </c>
      <c r="AC518" s="25">
        <f t="shared" si="160"/>
        <v>0</v>
      </c>
      <c r="AD518" s="25">
        <f t="shared" si="160"/>
        <v>0</v>
      </c>
      <c r="AE518" s="25">
        <f t="shared" si="160"/>
        <v>0</v>
      </c>
      <c r="AF518" s="25">
        <f t="shared" si="160"/>
        <v>0</v>
      </c>
      <c r="AG518" s="25">
        <f t="shared" si="160"/>
        <v>0</v>
      </c>
      <c r="AH518" s="25">
        <f t="shared" si="160"/>
        <v>0</v>
      </c>
      <c r="AI518" s="25">
        <f t="shared" si="160"/>
        <v>0</v>
      </c>
      <c r="AJ518" s="25">
        <f t="shared" si="160"/>
        <v>0</v>
      </c>
      <c r="AK518" s="25">
        <f t="shared" si="160"/>
        <v>0</v>
      </c>
      <c r="AL518" s="25">
        <f t="shared" si="160"/>
        <v>0</v>
      </c>
      <c r="AM518" s="25">
        <f t="shared" si="160"/>
        <v>0</v>
      </c>
      <c r="AN518" s="25">
        <f t="shared" si="160"/>
        <v>0</v>
      </c>
      <c r="AO518" s="25">
        <f t="shared" si="160"/>
        <v>0</v>
      </c>
      <c r="AP518" s="25">
        <f t="shared" si="160"/>
        <v>0</v>
      </c>
      <c r="AQ518" s="25">
        <f t="shared" si="160"/>
        <v>0</v>
      </c>
      <c r="AR518" s="25">
        <f t="shared" si="160"/>
        <v>0</v>
      </c>
      <c r="AS518" s="25">
        <f t="shared" si="160"/>
        <v>0</v>
      </c>
      <c r="AT518" s="25">
        <f t="shared" si="160"/>
        <v>0</v>
      </c>
      <c r="AU518" s="25">
        <f t="shared" si="160"/>
        <v>0</v>
      </c>
      <c r="AV518" s="25">
        <f t="shared" si="160"/>
        <v>0</v>
      </c>
      <c r="AW518" s="25">
        <f t="shared" si="160"/>
        <v>0</v>
      </c>
      <c r="AX518" s="25">
        <f t="shared" si="160"/>
        <v>0</v>
      </c>
      <c r="AY518" s="25">
        <f t="shared" si="160"/>
        <v>0</v>
      </c>
      <c r="AZ518" s="25">
        <f t="shared" si="160"/>
        <v>0</v>
      </c>
      <c r="BA518" s="25">
        <f t="shared" si="160"/>
        <v>0</v>
      </c>
      <c r="BB518" s="25">
        <f t="shared" si="160"/>
        <v>0</v>
      </c>
      <c r="BC518" s="25">
        <f t="shared" si="160"/>
        <v>0</v>
      </c>
      <c r="BD518" s="25">
        <f t="shared" si="160"/>
        <v>0</v>
      </c>
      <c r="BE518" s="25">
        <f t="shared" si="160"/>
        <v>0</v>
      </c>
      <c r="BF518" s="25">
        <f t="shared" si="160"/>
        <v>0</v>
      </c>
      <c r="BG518" s="25">
        <f>BG519+BG509</f>
        <v>0</v>
      </c>
      <c r="BH518" s="25">
        <f>BH519+BH509</f>
        <v>0</v>
      </c>
      <c r="BI518" s="25"/>
      <c r="BJ518" s="25"/>
      <c r="BK518" s="25"/>
      <c r="BL518" s="25">
        <f>BL519+BL509</f>
        <v>0</v>
      </c>
      <c r="BM518" s="25">
        <f>BM519+BM509</f>
        <v>0</v>
      </c>
      <c r="BN518" s="25">
        <f>BN519+BN509</f>
        <v>0</v>
      </c>
      <c r="BO518" s="25">
        <f>BO519+BO509</f>
        <v>0</v>
      </c>
      <c r="BP518" s="25">
        <f>BP519+BP509</f>
        <v>0</v>
      </c>
      <c r="BQ518" s="25"/>
      <c r="BR518" s="25">
        <f>BR519+BR509</f>
        <v>0</v>
      </c>
      <c r="BS518" s="11"/>
      <c r="BT518" s="11"/>
      <c r="BU518" s="11"/>
      <c r="BV518" s="11"/>
      <c r="BW518" s="11"/>
      <c r="BX518" s="11"/>
      <c r="BY518" s="11"/>
      <c r="BZ518" s="11"/>
      <c r="CA518" s="11"/>
      <c r="CB518" s="11" t="s">
        <v>18</v>
      </c>
      <c r="CC518" s="11" t="s">
        <v>141</v>
      </c>
      <c r="CD518" s="18">
        <f>IFERROR(BA518/(K518-(AB518-BA518)-M518)*100,0)</f>
        <v>0</v>
      </c>
      <c r="CE518" s="16"/>
      <c r="CG518" s="18" t="e">
        <f>#REF!/(N518-(AE518-#REF!))*100</f>
        <v>#REF!</v>
      </c>
      <c r="CI518" s="27"/>
      <c r="CJ518" s="21">
        <f>IF(BS518&lt;&gt;0,IF(AG518=0,BA518,0),0)</f>
        <v>0</v>
      </c>
      <c r="CK518" s="2">
        <f>IF(BS518&lt;&gt;0,IF(AG518&lt;&gt;BA518,1,0),0)</f>
        <v>0</v>
      </c>
      <c r="CN518" s="28">
        <f t="shared" ref="CN518:CQ519" si="161">CN519</f>
        <v>0</v>
      </c>
      <c r="CO518" s="25">
        <f t="shared" si="161"/>
        <v>0</v>
      </c>
      <c r="CP518" s="26">
        <f t="shared" si="161"/>
        <v>0</v>
      </c>
      <c r="CQ518" s="26">
        <f t="shared" si="161"/>
        <v>0</v>
      </c>
      <c r="CR518" s="23">
        <f>BB518-'[51]Biểu B.5_2630 NSDP CT'!BA506-'[51]Biểu B.2_2630 KCM'!BC505</f>
        <v>0</v>
      </c>
    </row>
    <row r="519" spans="1:96" ht="49.5" hidden="1" customHeight="1">
      <c r="A519" s="29" t="s">
        <v>139</v>
      </c>
      <c r="B519" s="24" t="s">
        <v>140</v>
      </c>
      <c r="C519" s="24"/>
      <c r="D519" s="16">
        <v>0</v>
      </c>
      <c r="E519" s="16">
        <v>0</v>
      </c>
      <c r="F519" s="16">
        <f>A520</f>
        <v>0</v>
      </c>
      <c r="G519" s="16">
        <f>A520</f>
        <v>0</v>
      </c>
      <c r="H519" s="30"/>
      <c r="I519" s="30"/>
      <c r="J519" s="25">
        <f>J520</f>
        <v>0</v>
      </c>
      <c r="K519" s="25">
        <f t="shared" si="160"/>
        <v>0</v>
      </c>
      <c r="L519" s="25">
        <f t="shared" si="160"/>
        <v>0</v>
      </c>
      <c r="M519" s="25">
        <f t="shared" si="160"/>
        <v>0</v>
      </c>
      <c r="N519" s="25">
        <f t="shared" si="160"/>
        <v>0</v>
      </c>
      <c r="O519" s="25">
        <f t="shared" si="160"/>
        <v>0</v>
      </c>
      <c r="P519" s="25">
        <f t="shared" si="160"/>
        <v>0</v>
      </c>
      <c r="Q519" s="25">
        <f t="shared" si="160"/>
        <v>0</v>
      </c>
      <c r="R519" s="25">
        <f t="shared" si="160"/>
        <v>0</v>
      </c>
      <c r="S519" s="25">
        <f t="shared" si="160"/>
        <v>0</v>
      </c>
      <c r="T519" s="25">
        <f t="shared" si="160"/>
        <v>0</v>
      </c>
      <c r="U519" s="25">
        <f t="shared" si="160"/>
        <v>0</v>
      </c>
      <c r="V519" s="25">
        <f t="shared" si="160"/>
        <v>0</v>
      </c>
      <c r="W519" s="25">
        <f t="shared" si="160"/>
        <v>0</v>
      </c>
      <c r="X519" s="25">
        <f t="shared" si="160"/>
        <v>0</v>
      </c>
      <c r="Y519" s="25">
        <f t="shared" si="160"/>
        <v>0</v>
      </c>
      <c r="Z519" s="25">
        <f t="shared" si="160"/>
        <v>0</v>
      </c>
      <c r="AA519" s="25">
        <f t="shared" si="160"/>
        <v>0</v>
      </c>
      <c r="AB519" s="25">
        <f t="shared" si="160"/>
        <v>0</v>
      </c>
      <c r="AC519" s="25">
        <f t="shared" si="160"/>
        <v>0</v>
      </c>
      <c r="AD519" s="25">
        <f t="shared" si="160"/>
        <v>0</v>
      </c>
      <c r="AE519" s="25">
        <f t="shared" si="160"/>
        <v>0</v>
      </c>
      <c r="AF519" s="25">
        <f t="shared" si="160"/>
        <v>0</v>
      </c>
      <c r="AG519" s="25">
        <f t="shared" si="160"/>
        <v>0</v>
      </c>
      <c r="AH519" s="25">
        <f t="shared" si="160"/>
        <v>0</v>
      </c>
      <c r="AI519" s="25">
        <f t="shared" si="160"/>
        <v>0</v>
      </c>
      <c r="AJ519" s="25">
        <f t="shared" si="160"/>
        <v>0</v>
      </c>
      <c r="AK519" s="25">
        <f t="shared" si="160"/>
        <v>0</v>
      </c>
      <c r="AL519" s="25">
        <f t="shared" si="160"/>
        <v>0</v>
      </c>
      <c r="AM519" s="25">
        <f t="shared" si="160"/>
        <v>0</v>
      </c>
      <c r="AN519" s="25">
        <f t="shared" si="160"/>
        <v>0</v>
      </c>
      <c r="AO519" s="25">
        <f t="shared" si="160"/>
        <v>0</v>
      </c>
      <c r="AP519" s="25">
        <f t="shared" si="160"/>
        <v>0</v>
      </c>
      <c r="AQ519" s="25">
        <f t="shared" si="160"/>
        <v>0</v>
      </c>
      <c r="AR519" s="25">
        <f t="shared" si="160"/>
        <v>0</v>
      </c>
      <c r="AS519" s="25">
        <f t="shared" si="160"/>
        <v>0</v>
      </c>
      <c r="AT519" s="25">
        <f t="shared" si="160"/>
        <v>0</v>
      </c>
      <c r="AU519" s="25">
        <f t="shared" si="160"/>
        <v>0</v>
      </c>
      <c r="AV519" s="25">
        <f t="shared" si="160"/>
        <v>0</v>
      </c>
      <c r="AW519" s="25">
        <f t="shared" si="160"/>
        <v>0</v>
      </c>
      <c r="AX519" s="25">
        <f t="shared" si="160"/>
        <v>0</v>
      </c>
      <c r="AY519" s="25">
        <f t="shared" si="160"/>
        <v>0</v>
      </c>
      <c r="AZ519" s="25">
        <f t="shared" si="160"/>
        <v>0</v>
      </c>
      <c r="BA519" s="25">
        <f t="shared" si="160"/>
        <v>0</v>
      </c>
      <c r="BB519" s="25">
        <f t="shared" si="160"/>
        <v>0</v>
      </c>
      <c r="BC519" s="25">
        <f t="shared" si="160"/>
        <v>0</v>
      </c>
      <c r="BD519" s="25">
        <f t="shared" si="160"/>
        <v>0</v>
      </c>
      <c r="BE519" s="25">
        <f t="shared" si="160"/>
        <v>0</v>
      </c>
      <c r="BF519" s="25">
        <f t="shared" si="160"/>
        <v>0</v>
      </c>
      <c r="BG519" s="25">
        <f t="shared" ref="BG519:BP519" si="162">SUM(BG508:BG508)</f>
        <v>0</v>
      </c>
      <c r="BH519" s="25">
        <f t="shared" si="162"/>
        <v>0</v>
      </c>
      <c r="BI519" s="25">
        <f t="shared" si="162"/>
        <v>0</v>
      </c>
      <c r="BJ519" s="25">
        <f t="shared" si="162"/>
        <v>0</v>
      </c>
      <c r="BK519" s="25">
        <f t="shared" si="162"/>
        <v>0</v>
      </c>
      <c r="BL519" s="25">
        <f t="shared" si="162"/>
        <v>0</v>
      </c>
      <c r="BM519" s="25">
        <f t="shared" si="162"/>
        <v>0</v>
      </c>
      <c r="BN519" s="25">
        <f t="shared" si="162"/>
        <v>0</v>
      </c>
      <c r="BO519" s="25">
        <f t="shared" si="162"/>
        <v>0</v>
      </c>
      <c r="BP519" s="25">
        <f t="shared" si="162"/>
        <v>0</v>
      </c>
      <c r="BQ519" s="25"/>
      <c r="BR519" s="25">
        <f>SUM(BR508:BR508)</f>
        <v>0</v>
      </c>
      <c r="BS519" s="31"/>
      <c r="BT519" s="31"/>
      <c r="BU519" s="31"/>
      <c r="BV519" s="31"/>
      <c r="BW519" s="31"/>
      <c r="BX519" s="31"/>
      <c r="BY519" s="31"/>
      <c r="BZ519" s="31"/>
      <c r="CA519" s="31"/>
      <c r="CB519" s="11" t="s">
        <v>18</v>
      </c>
      <c r="CC519" s="11" t="s">
        <v>141</v>
      </c>
      <c r="CD519" s="18">
        <f>IFERROR(BA519/(K519-(AB519-BA519)-M519)*100,0)</f>
        <v>0</v>
      </c>
      <c r="CE519" s="30"/>
      <c r="CG519" s="18"/>
      <c r="CI519" s="27"/>
      <c r="CJ519" s="21">
        <f>IF(BS519&lt;&gt;0,IF(AG519=0,BA519,0),0)</f>
        <v>0</v>
      </c>
      <c r="CK519" s="2">
        <f>IF(BS519&lt;&gt;0,IF(AG519&lt;&gt;BA519,1,0),0)</f>
        <v>0</v>
      </c>
      <c r="CN519" s="25">
        <f t="shared" si="161"/>
        <v>0</v>
      </c>
      <c r="CO519" s="25">
        <f t="shared" si="161"/>
        <v>0</v>
      </c>
      <c r="CP519" s="26">
        <f t="shared" si="161"/>
        <v>0</v>
      </c>
      <c r="CQ519" s="26">
        <f t="shared" si="161"/>
        <v>0</v>
      </c>
      <c r="CR519" s="23" t="e">
        <f>BB519-'[51]Biểu B.5_2630 NSDP CT'!BA507-'[51]Biểu B.2_2630 KCM'!#REF!</f>
        <v>#REF!</v>
      </c>
    </row>
    <row r="520" spans="1:96" s="58" customFormat="1" ht="165" hidden="1" customHeight="1">
      <c r="A520" s="11"/>
      <c r="B520" s="32"/>
      <c r="C520" s="11"/>
      <c r="D520" s="11"/>
      <c r="E520" s="11"/>
      <c r="F520" s="11"/>
      <c r="G520" s="11"/>
      <c r="H520" s="11"/>
      <c r="I520" s="11"/>
      <c r="J520" s="7"/>
      <c r="K520" s="7"/>
      <c r="L520" s="25"/>
      <c r="M520" s="25"/>
      <c r="N520" s="25"/>
      <c r="O520" s="25"/>
      <c r="P520" s="25"/>
      <c r="Q520" s="25"/>
      <c r="R520" s="25"/>
      <c r="S520" s="25"/>
      <c r="T520" s="25"/>
      <c r="U520" s="25"/>
      <c r="V520" s="25"/>
      <c r="W520" s="25"/>
      <c r="X520" s="25"/>
      <c r="Y520" s="25"/>
      <c r="Z520" s="25"/>
      <c r="AA520" s="7"/>
      <c r="AB520" s="7"/>
      <c r="AC520" s="25"/>
      <c r="AD520" s="25"/>
      <c r="AE520" s="7"/>
      <c r="AF520" s="7"/>
      <c r="AG520" s="7"/>
      <c r="AH520" s="25"/>
      <c r="AI520" s="25"/>
      <c r="AJ520" s="7"/>
      <c r="AK520" s="7"/>
      <c r="AL520" s="7"/>
      <c r="AM520" s="7"/>
      <c r="AN520" s="7"/>
      <c r="AO520" s="25"/>
      <c r="AP520" s="7"/>
      <c r="AQ520" s="7"/>
      <c r="AR520" s="7"/>
      <c r="AS520" s="7"/>
      <c r="AT520" s="25"/>
      <c r="AU520" s="7"/>
      <c r="AV520" s="7"/>
      <c r="AW520" s="7"/>
      <c r="AX520" s="7"/>
      <c r="AY520" s="25"/>
      <c r="AZ520" s="7"/>
      <c r="BA520" s="7"/>
      <c r="BB520" s="19"/>
      <c r="BC520" s="19"/>
      <c r="BD520" s="19"/>
      <c r="BE520" s="7"/>
      <c r="BF520" s="7"/>
      <c r="BG520" s="7"/>
      <c r="BH520" s="7"/>
      <c r="BI520" s="25"/>
      <c r="BJ520" s="25"/>
      <c r="BK520" s="25"/>
      <c r="BL520" s="7"/>
      <c r="BM520" s="7"/>
      <c r="BN520" s="7"/>
      <c r="BO520" s="7"/>
      <c r="BP520" s="7"/>
      <c r="BQ520" s="11"/>
      <c r="BR520" s="7"/>
      <c r="BS520" s="11"/>
      <c r="BT520" s="11"/>
      <c r="BU520" s="11"/>
      <c r="BV520" s="11"/>
      <c r="BW520" s="11"/>
      <c r="BX520" s="11"/>
      <c r="BY520" s="11"/>
      <c r="BZ520" s="11"/>
      <c r="CA520" s="11"/>
      <c r="CB520" s="11"/>
      <c r="CC520" s="11"/>
      <c r="CD520" s="21"/>
      <c r="CE520" s="21"/>
      <c r="CG520" s="56"/>
      <c r="CI520" s="57"/>
      <c r="CJ520" s="56"/>
      <c r="CN520" s="59"/>
      <c r="CO520" s="59"/>
      <c r="CP520" s="175"/>
      <c r="CQ520" s="175"/>
      <c r="CR520" s="60"/>
    </row>
    <row r="521" spans="1:96" s="4" customFormat="1" ht="50.25" hidden="1" customHeight="1">
      <c r="A521" s="16"/>
      <c r="B521" s="24"/>
      <c r="C521" s="24"/>
      <c r="D521" s="16"/>
      <c r="E521" s="16"/>
      <c r="F521" s="16"/>
      <c r="G521" s="16"/>
      <c r="H521" s="16"/>
      <c r="I521" s="16"/>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11"/>
      <c r="BR521" s="25"/>
      <c r="BS521" s="11"/>
      <c r="BT521" s="11"/>
      <c r="BU521" s="11"/>
      <c r="BV521" s="11"/>
      <c r="BW521" s="11"/>
      <c r="BX521" s="11"/>
      <c r="BY521" s="11"/>
      <c r="BZ521" s="11"/>
      <c r="CA521" s="11"/>
      <c r="CB521" s="11"/>
      <c r="CC521" s="11"/>
      <c r="CD521" s="18"/>
      <c r="CE521" s="16"/>
      <c r="CI521" s="27"/>
      <c r="CJ521" s="21"/>
      <c r="CK521" s="2"/>
      <c r="CN521" s="25"/>
      <c r="CO521" s="25"/>
      <c r="CP521" s="26"/>
      <c r="CQ521" s="26"/>
      <c r="CR521" s="23"/>
    </row>
    <row r="522" spans="1:96" s="4" customFormat="1" ht="46.5" hidden="1" customHeight="1">
      <c r="A522" s="29"/>
      <c r="B522" s="24"/>
      <c r="C522" s="24"/>
      <c r="D522" s="16"/>
      <c r="E522" s="16"/>
      <c r="F522" s="16"/>
      <c r="G522" s="16"/>
      <c r="H522" s="16"/>
      <c r="I522" s="11"/>
      <c r="J522" s="35"/>
      <c r="K522" s="35"/>
      <c r="L522" s="35"/>
      <c r="M522" s="35"/>
      <c r="N522" s="35"/>
      <c r="O522" s="35"/>
      <c r="P522" s="35"/>
      <c r="Q522" s="35"/>
      <c r="R522" s="35"/>
      <c r="S522" s="35"/>
      <c r="T522" s="35"/>
      <c r="U522" s="35"/>
      <c r="V522" s="35"/>
      <c r="W522" s="35"/>
      <c r="X522" s="35"/>
      <c r="Y522" s="35"/>
      <c r="Z522" s="35"/>
      <c r="AA522" s="35"/>
      <c r="AB522" s="35"/>
      <c r="AC522" s="35"/>
      <c r="AD522" s="35"/>
      <c r="AE522" s="35"/>
      <c r="AF522" s="35"/>
      <c r="AG522" s="35"/>
      <c r="AH522" s="35"/>
      <c r="AI522" s="35"/>
      <c r="AJ522" s="35"/>
      <c r="AK522" s="35"/>
      <c r="AL522" s="35"/>
      <c r="AM522" s="35"/>
      <c r="AN522" s="35"/>
      <c r="AO522" s="35"/>
      <c r="AP522" s="35"/>
      <c r="AQ522" s="35"/>
      <c r="AR522" s="35"/>
      <c r="AS522" s="35"/>
      <c r="AT522" s="35"/>
      <c r="AU522" s="35"/>
      <c r="AV522" s="35"/>
      <c r="AW522" s="35"/>
      <c r="AX522" s="35"/>
      <c r="AY522" s="35"/>
      <c r="AZ522" s="35"/>
      <c r="BA522" s="35"/>
      <c r="BB522" s="35"/>
      <c r="BC522" s="35"/>
      <c r="BD522" s="35"/>
      <c r="BE522" s="35"/>
      <c r="BF522" s="35"/>
      <c r="BG522" s="35"/>
      <c r="BH522" s="35"/>
      <c r="BI522" s="35"/>
      <c r="BJ522" s="35"/>
      <c r="BK522" s="35"/>
      <c r="BL522" s="35"/>
      <c r="BM522" s="35"/>
      <c r="BN522" s="35"/>
      <c r="BO522" s="35"/>
      <c r="BP522" s="35"/>
      <c r="BQ522" s="11"/>
      <c r="BR522" s="35"/>
      <c r="BS522" s="11"/>
      <c r="BT522" s="11"/>
      <c r="BU522" s="11"/>
      <c r="BV522" s="11"/>
      <c r="BW522" s="11"/>
      <c r="BX522" s="11"/>
      <c r="BY522" s="11"/>
      <c r="BZ522" s="11"/>
      <c r="CA522" s="11"/>
      <c r="CB522" s="11"/>
      <c r="CC522" s="11"/>
      <c r="CD522" s="18"/>
      <c r="CE522" s="11"/>
      <c r="CI522" s="27"/>
      <c r="CJ522" s="21"/>
      <c r="CK522" s="2"/>
      <c r="CN522" s="35"/>
      <c r="CO522" s="35"/>
      <c r="CP522" s="36"/>
      <c r="CQ522" s="36"/>
      <c r="CR522" s="23"/>
    </row>
    <row r="523" spans="1:96" ht="48.45" hidden="1" customHeight="1">
      <c r="A523" s="29"/>
      <c r="B523" s="37"/>
      <c r="C523" s="24"/>
      <c r="D523" s="30"/>
      <c r="E523" s="30"/>
      <c r="F523" s="30"/>
      <c r="G523" s="16"/>
      <c r="H523" s="30"/>
      <c r="I523" s="11"/>
      <c r="J523" s="38"/>
      <c r="K523" s="38"/>
      <c r="L523" s="38"/>
      <c r="M523" s="38"/>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5"/>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11"/>
      <c r="BR523" s="38"/>
      <c r="BS523" s="11"/>
      <c r="BT523" s="11"/>
      <c r="BU523" s="11"/>
      <c r="BV523" s="11"/>
      <c r="BW523" s="11"/>
      <c r="BX523" s="11"/>
      <c r="BY523" s="11"/>
      <c r="BZ523" s="11"/>
      <c r="CA523" s="11"/>
      <c r="CB523" s="11"/>
      <c r="CC523" s="11"/>
      <c r="CD523" s="18"/>
      <c r="CE523" s="11"/>
      <c r="CG523" s="21"/>
      <c r="CI523" s="27"/>
      <c r="CJ523" s="21"/>
      <c r="CN523" s="38"/>
      <c r="CO523" s="38"/>
      <c r="CP523" s="39"/>
      <c r="CQ523" s="39"/>
      <c r="CR523" s="23"/>
    </row>
    <row r="524" spans="1:96" ht="127.5" hidden="1" customHeight="1">
      <c r="A524" s="11"/>
      <c r="B524" s="32"/>
      <c r="C524" s="11"/>
      <c r="D524" s="11"/>
      <c r="E524" s="11"/>
      <c r="F524" s="11"/>
      <c r="G524" s="11"/>
      <c r="H524" s="11"/>
      <c r="I524" s="7"/>
      <c r="J524" s="7"/>
      <c r="K524" s="7"/>
      <c r="L524" s="7"/>
      <c r="M524" s="7"/>
      <c r="N524" s="7"/>
      <c r="O524" s="7"/>
      <c r="P524" s="7"/>
      <c r="Q524" s="71"/>
      <c r="R524" s="71"/>
      <c r="S524" s="7"/>
      <c r="T524" s="7"/>
      <c r="U524" s="7"/>
      <c r="V524" s="7"/>
      <c r="W524" s="7"/>
      <c r="X524" s="7"/>
      <c r="Y524" s="7"/>
      <c r="Z524" s="7"/>
      <c r="AA524" s="7"/>
      <c r="AB524" s="7"/>
      <c r="AC524" s="7"/>
      <c r="AD524" s="7"/>
      <c r="AE524" s="25"/>
      <c r="AF524" s="7"/>
      <c r="AG524" s="7"/>
      <c r="AH524" s="25"/>
      <c r="AI524" s="25"/>
      <c r="AJ524" s="25"/>
      <c r="AK524" s="7"/>
      <c r="AL524" s="7"/>
      <c r="AM524" s="25"/>
      <c r="AN524" s="61"/>
      <c r="AO524" s="25"/>
      <c r="AP524" s="7"/>
      <c r="AQ524" s="7"/>
      <c r="AR524" s="25"/>
      <c r="AS524" s="61"/>
      <c r="AT524" s="25"/>
      <c r="AU524" s="7"/>
      <c r="AV524" s="7"/>
      <c r="AW524" s="7"/>
      <c r="AX524" s="61"/>
      <c r="AY524" s="25"/>
      <c r="AZ524" s="7"/>
      <c r="BA524" s="7"/>
      <c r="BB524" s="46"/>
      <c r="BC524" s="19"/>
      <c r="BD524" s="7"/>
      <c r="BE524" s="61"/>
      <c r="BF524" s="7"/>
      <c r="BG524" s="61"/>
      <c r="BH524" s="61"/>
      <c r="BI524" s="61"/>
      <c r="BJ524" s="25"/>
      <c r="BK524" s="25"/>
      <c r="BL524" s="61"/>
      <c r="BM524" s="61"/>
      <c r="BN524" s="61"/>
      <c r="BO524" s="61"/>
      <c r="BP524" s="61"/>
      <c r="BQ524" s="25"/>
      <c r="BR524" s="61"/>
      <c r="BS524" s="11"/>
      <c r="BT524" s="70"/>
      <c r="BU524" s="11"/>
      <c r="BV524" s="11"/>
      <c r="BW524" s="11"/>
      <c r="BX524" s="11"/>
      <c r="BY524" s="11"/>
      <c r="BZ524" s="70"/>
      <c r="CA524" s="11"/>
      <c r="CB524" s="11"/>
      <c r="CC524" s="11"/>
      <c r="CD524" s="21"/>
      <c r="CE524" s="11"/>
      <c r="CF524" s="11"/>
      <c r="CG524" s="11"/>
      <c r="CH524" s="70"/>
      <c r="CI524" s="70"/>
      <c r="CJ524" s="11"/>
      <c r="CK524" s="11"/>
      <c r="CL524" s="112"/>
      <c r="CM524" s="69"/>
      <c r="CN524" s="7"/>
      <c r="CO524" s="7"/>
      <c r="CP524" s="64"/>
      <c r="CQ524" s="64"/>
      <c r="CR524" s="23"/>
    </row>
    <row r="525" spans="1:96" ht="165.75" hidden="1" customHeight="1">
      <c r="A525" s="63"/>
      <c r="B525" s="32"/>
      <c r="C525" s="11"/>
      <c r="D525" s="11"/>
      <c r="E525" s="11"/>
      <c r="F525" s="11"/>
      <c r="G525" s="11"/>
      <c r="H525" s="11"/>
      <c r="I525" s="7"/>
      <c r="J525" s="7"/>
      <c r="K525" s="7"/>
      <c r="L525" s="7"/>
      <c r="M525" s="7"/>
      <c r="N525" s="7"/>
      <c r="O525" s="7"/>
      <c r="P525" s="7"/>
      <c r="Q525" s="7"/>
      <c r="R525" s="7"/>
      <c r="S525" s="7"/>
      <c r="T525" s="7"/>
      <c r="U525" s="7"/>
      <c r="V525" s="7"/>
      <c r="W525" s="7"/>
      <c r="X525" s="7"/>
      <c r="Y525" s="7"/>
      <c r="Z525" s="7"/>
      <c r="AA525" s="7"/>
      <c r="AB525" s="7"/>
      <c r="AC525" s="7"/>
      <c r="AD525" s="7"/>
      <c r="AE525" s="25"/>
      <c r="AF525" s="7"/>
      <c r="AG525" s="7"/>
      <c r="AH525" s="25"/>
      <c r="AI525" s="25"/>
      <c r="AJ525" s="25"/>
      <c r="AK525" s="7"/>
      <c r="AL525" s="7"/>
      <c r="AM525" s="7"/>
      <c r="AN525" s="25"/>
      <c r="AO525" s="25"/>
      <c r="AP525" s="7"/>
      <c r="AQ525" s="7"/>
      <c r="AR525" s="7"/>
      <c r="AS525" s="25"/>
      <c r="AT525" s="25"/>
      <c r="AU525" s="7"/>
      <c r="AV525" s="7"/>
      <c r="AW525" s="7"/>
      <c r="AX525" s="25"/>
      <c r="AY525" s="25"/>
      <c r="AZ525" s="7"/>
      <c r="BA525" s="7"/>
      <c r="BB525" s="19"/>
      <c r="BC525" s="19"/>
      <c r="BD525" s="19"/>
      <c r="BE525" s="7"/>
      <c r="BF525" s="7"/>
      <c r="BG525" s="7"/>
      <c r="BH525" s="7"/>
      <c r="BI525" s="25"/>
      <c r="BJ525" s="25"/>
      <c r="BK525" s="25"/>
      <c r="BL525" s="7"/>
      <c r="BM525" s="7"/>
      <c r="BN525" s="7"/>
      <c r="BO525" s="7"/>
      <c r="BP525" s="7"/>
      <c r="BQ525" s="11"/>
      <c r="BR525" s="7"/>
      <c r="BS525" s="11"/>
      <c r="BT525" s="70"/>
      <c r="BU525" s="11"/>
      <c r="BV525" s="11"/>
      <c r="BW525" s="11"/>
      <c r="BX525" s="11"/>
      <c r="BY525" s="11"/>
      <c r="BZ525" s="11"/>
      <c r="CA525" s="11"/>
      <c r="CB525" s="11"/>
      <c r="CC525" s="11"/>
      <c r="CD525" s="21"/>
      <c r="CE525" s="11"/>
      <c r="CG525" s="21"/>
      <c r="CI525" s="27"/>
      <c r="CJ525" s="21"/>
      <c r="CN525" s="7"/>
      <c r="CO525" s="7"/>
      <c r="CP525" s="46"/>
      <c r="CQ525" s="46"/>
      <c r="CR525" s="23"/>
    </row>
    <row r="526" spans="1:96" s="5" customFormat="1" ht="57.45" hidden="1" customHeight="1">
      <c r="A526" s="16"/>
      <c r="B526" s="24"/>
      <c r="C526" s="24"/>
      <c r="D526" s="16"/>
      <c r="E526" s="16"/>
      <c r="F526" s="16"/>
      <c r="G526" s="16"/>
      <c r="H526" s="16"/>
      <c r="I526" s="16"/>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11"/>
      <c r="BR526" s="25"/>
      <c r="BS526" s="11"/>
      <c r="BT526" s="11"/>
      <c r="BU526" s="11"/>
      <c r="BV526" s="11"/>
      <c r="BW526" s="11"/>
      <c r="BX526" s="11"/>
      <c r="BY526" s="11"/>
      <c r="BZ526" s="11"/>
      <c r="CA526" s="11"/>
      <c r="CB526" s="11"/>
      <c r="CC526" s="11"/>
      <c r="CD526" s="18"/>
      <c r="CE526" s="16"/>
      <c r="CI526" s="6"/>
      <c r="CJ526" s="21"/>
      <c r="CK526" s="2"/>
      <c r="CN526" s="25"/>
      <c r="CO526" s="25"/>
      <c r="CP526" s="26"/>
      <c r="CQ526" s="26"/>
      <c r="CR526" s="23"/>
    </row>
    <row r="527" spans="1:96" ht="62.7" hidden="1" customHeight="1">
      <c r="A527" s="29"/>
      <c r="B527" s="24"/>
      <c r="C527" s="24"/>
      <c r="D527" s="16"/>
      <c r="E527" s="16"/>
      <c r="F527" s="16"/>
      <c r="G527" s="16"/>
      <c r="H527" s="16"/>
      <c r="I527" s="30"/>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31"/>
      <c r="BR527" s="17"/>
      <c r="BS527" s="31"/>
      <c r="BT527" s="31"/>
      <c r="BU527" s="31"/>
      <c r="BV527" s="31"/>
      <c r="BW527" s="31"/>
      <c r="BX527" s="31"/>
      <c r="BY527" s="31"/>
      <c r="BZ527" s="31"/>
      <c r="CA527" s="31"/>
      <c r="CB527" s="11"/>
      <c r="CC527" s="11"/>
      <c r="CD527" s="18"/>
      <c r="CE527" s="30"/>
      <c r="CG527" s="21"/>
      <c r="CI527" s="27"/>
      <c r="CJ527" s="21"/>
      <c r="CN527" s="17"/>
      <c r="CO527" s="17"/>
      <c r="CP527" s="22"/>
      <c r="CQ527" s="22"/>
      <c r="CR527" s="23"/>
    </row>
    <row r="528" spans="1:96" s="4" customFormat="1" ht="51.75" hidden="1" customHeight="1">
      <c r="A528" s="29"/>
      <c r="B528" s="37"/>
      <c r="C528" s="24"/>
      <c r="D528" s="30"/>
      <c r="E528" s="30"/>
      <c r="F528" s="30"/>
      <c r="G528" s="16"/>
      <c r="H528" s="30"/>
      <c r="I528" s="30"/>
      <c r="J528" s="62"/>
      <c r="K528" s="62"/>
      <c r="L528" s="62"/>
      <c r="M528" s="62"/>
      <c r="N528" s="62"/>
      <c r="O528" s="62"/>
      <c r="P528" s="62"/>
      <c r="Q528" s="62"/>
      <c r="R528" s="62"/>
      <c r="S528" s="62"/>
      <c r="T528" s="62"/>
      <c r="U528" s="62"/>
      <c r="V528" s="62"/>
      <c r="W528" s="62"/>
      <c r="X528" s="62"/>
      <c r="Y528" s="62"/>
      <c r="Z528" s="62"/>
      <c r="AA528" s="62"/>
      <c r="AB528" s="62"/>
      <c r="AC528" s="62"/>
      <c r="AD528" s="62"/>
      <c r="AE528" s="62"/>
      <c r="AF528" s="62"/>
      <c r="AG528" s="62"/>
      <c r="AH528" s="62"/>
      <c r="AI528" s="62"/>
      <c r="AJ528" s="62"/>
      <c r="AK528" s="62"/>
      <c r="AL528" s="62"/>
      <c r="AM528" s="62"/>
      <c r="AN528" s="62"/>
      <c r="AO528" s="62"/>
      <c r="AP528" s="62"/>
      <c r="AQ528" s="62"/>
      <c r="AR528" s="62"/>
      <c r="AS528" s="62"/>
      <c r="AT528" s="62"/>
      <c r="AU528" s="62"/>
      <c r="AV528" s="62"/>
      <c r="AW528" s="62"/>
      <c r="AX528" s="62"/>
      <c r="AY528" s="62"/>
      <c r="AZ528" s="62"/>
      <c r="BA528" s="62"/>
      <c r="BB528" s="62"/>
      <c r="BC528" s="62"/>
      <c r="BD528" s="62"/>
      <c r="BE528" s="62"/>
      <c r="BF528" s="62"/>
      <c r="BG528" s="62"/>
      <c r="BH528" s="62"/>
      <c r="BI528" s="62"/>
      <c r="BJ528" s="62"/>
      <c r="BK528" s="62"/>
      <c r="BL528" s="62"/>
      <c r="BM528" s="62"/>
      <c r="BN528" s="62"/>
      <c r="BO528" s="62"/>
      <c r="BP528" s="62"/>
      <c r="BQ528" s="62"/>
      <c r="BR528" s="62"/>
      <c r="BS528" s="62"/>
      <c r="BT528" s="31"/>
      <c r="BU528" s="31"/>
      <c r="BV528" s="31"/>
      <c r="BW528" s="31"/>
      <c r="BX528" s="31"/>
      <c r="BY528" s="31"/>
      <c r="BZ528" s="31"/>
      <c r="CA528" s="31"/>
      <c r="CB528" s="11"/>
      <c r="CC528" s="11"/>
      <c r="CD528" s="18"/>
      <c r="CE528" s="30"/>
      <c r="CG528" s="18"/>
      <c r="CI528" s="27"/>
      <c r="CJ528" s="21"/>
      <c r="CK528" s="2"/>
      <c r="CN528" s="62"/>
      <c r="CO528" s="62"/>
      <c r="CP528" s="62"/>
      <c r="CQ528" s="62"/>
      <c r="CR528" s="23"/>
    </row>
    <row r="529" spans="1:96" s="4" customFormat="1" hidden="1">
      <c r="A529" s="11"/>
      <c r="B529" s="32"/>
      <c r="C529" s="11"/>
      <c r="D529" s="11"/>
      <c r="E529" s="11"/>
      <c r="F529" s="11"/>
      <c r="G529" s="11"/>
      <c r="H529" s="11"/>
      <c r="I529" s="11"/>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11"/>
      <c r="AI529" s="11"/>
      <c r="AJ529" s="7"/>
      <c r="AK529" s="7"/>
      <c r="AL529" s="7"/>
      <c r="AM529" s="7"/>
      <c r="AN529" s="7"/>
      <c r="AO529" s="11"/>
      <c r="AP529" s="7"/>
      <c r="AQ529" s="7"/>
      <c r="AR529" s="7"/>
      <c r="AS529" s="7"/>
      <c r="AT529" s="11"/>
      <c r="AU529" s="7"/>
      <c r="AV529" s="7"/>
      <c r="AW529" s="7"/>
      <c r="AX529" s="7"/>
      <c r="AY529" s="11"/>
      <c r="AZ529" s="7"/>
      <c r="BA529" s="7"/>
      <c r="BB529" s="7"/>
      <c r="BC529" s="11"/>
      <c r="BD529" s="7"/>
      <c r="BE529" s="7"/>
      <c r="BF529" s="7"/>
      <c r="BG529" s="7"/>
      <c r="BH529" s="7"/>
      <c r="BI529" s="11"/>
      <c r="BJ529" s="11"/>
      <c r="BK529" s="11"/>
      <c r="BL529" s="7"/>
      <c r="BM529" s="7"/>
      <c r="BN529" s="7"/>
      <c r="BO529" s="7"/>
      <c r="BP529" s="7"/>
      <c r="BQ529" s="11"/>
      <c r="BR529" s="7"/>
      <c r="BS529" s="11"/>
      <c r="BT529" s="11"/>
      <c r="BU529" s="11"/>
      <c r="BV529" s="11"/>
      <c r="BW529" s="11"/>
      <c r="BX529" s="11"/>
      <c r="BY529" s="11"/>
      <c r="BZ529" s="11"/>
      <c r="CA529" s="11"/>
      <c r="CB529" s="11"/>
      <c r="CC529" s="11"/>
      <c r="CD529" s="21"/>
      <c r="CE529" s="11"/>
      <c r="CG529" s="18"/>
      <c r="CI529" s="27"/>
      <c r="CJ529" s="21"/>
      <c r="CK529" s="2"/>
      <c r="CN529" s="7"/>
      <c r="CO529" s="7"/>
      <c r="CP529" s="46"/>
      <c r="CQ529" s="46"/>
      <c r="CR529" s="23"/>
    </row>
    <row r="530" spans="1:96" ht="95.25" hidden="1" customHeight="1">
      <c r="A530" s="11"/>
      <c r="B530" s="32"/>
      <c r="C530" s="11"/>
      <c r="D530" s="11"/>
      <c r="E530" s="11"/>
      <c r="F530" s="11"/>
      <c r="G530" s="11"/>
      <c r="H530" s="11"/>
      <c r="I530" s="11"/>
      <c r="J530" s="7"/>
      <c r="K530" s="7"/>
      <c r="L530" s="7"/>
      <c r="M530" s="7"/>
      <c r="N530" s="7"/>
      <c r="O530" s="7"/>
      <c r="P530" s="7"/>
      <c r="Q530" s="7"/>
      <c r="R530" s="7"/>
      <c r="S530" s="7"/>
      <c r="T530" s="7"/>
      <c r="U530" s="7"/>
      <c r="V530" s="7"/>
      <c r="W530" s="7"/>
      <c r="X530" s="7"/>
      <c r="Y530" s="7"/>
      <c r="Z530" s="7"/>
      <c r="AA530" s="7"/>
      <c r="AB530" s="7"/>
      <c r="AC530" s="7"/>
      <c r="AD530" s="7"/>
      <c r="AE530" s="7"/>
      <c r="AF530" s="19"/>
      <c r="AG530" s="19"/>
      <c r="AH530" s="11"/>
      <c r="AI530" s="11"/>
      <c r="AJ530" s="7"/>
      <c r="AK530" s="19"/>
      <c r="AL530" s="19"/>
      <c r="AM530" s="11"/>
      <c r="AN530" s="7"/>
      <c r="AO530" s="11"/>
      <c r="AP530" s="7"/>
      <c r="AQ530" s="7"/>
      <c r="AR530" s="19"/>
      <c r="AS530" s="19"/>
      <c r="AT530" s="11"/>
      <c r="AU530" s="7"/>
      <c r="AV530" s="7"/>
      <c r="AW530" s="19"/>
      <c r="AX530" s="19"/>
      <c r="AY530" s="11"/>
      <c r="AZ530" s="7"/>
      <c r="BA530" s="7"/>
      <c r="BB530" s="19"/>
      <c r="BC530" s="19"/>
      <c r="BD530" s="19"/>
      <c r="BE530" s="7"/>
      <c r="BF530" s="7"/>
      <c r="BG530" s="7"/>
      <c r="BH530" s="7"/>
      <c r="BI530" s="11"/>
      <c r="BJ530" s="11"/>
      <c r="BK530" s="11"/>
      <c r="BL530" s="7"/>
      <c r="BM530" s="7"/>
      <c r="BN530" s="7"/>
      <c r="BO530" s="7"/>
      <c r="BP530" s="7"/>
      <c r="BQ530" s="11"/>
      <c r="BR530" s="7"/>
      <c r="BS530" s="11"/>
      <c r="BT530" s="11"/>
      <c r="BU530" s="11"/>
      <c r="BV530" s="11"/>
      <c r="BW530" s="11"/>
      <c r="BX530" s="11"/>
      <c r="BY530" s="11"/>
      <c r="BZ530" s="70"/>
      <c r="CA530" s="11"/>
      <c r="CB530" s="11"/>
      <c r="CC530" s="11"/>
      <c r="CD530" s="21"/>
      <c r="CE530" s="11"/>
      <c r="CG530" s="21"/>
      <c r="CI530" s="27"/>
      <c r="CJ530" s="21"/>
      <c r="CN530" s="7"/>
      <c r="CO530" s="7"/>
      <c r="CP530" s="7"/>
      <c r="CQ530" s="7"/>
      <c r="CR530" s="23"/>
    </row>
    <row r="531" spans="1:96" s="96" customFormat="1" ht="138" hidden="1" customHeight="1">
      <c r="A531" s="11"/>
      <c r="B531" s="32"/>
      <c r="C531" s="11"/>
      <c r="D531" s="11"/>
      <c r="E531" s="11"/>
      <c r="F531" s="11"/>
      <c r="G531" s="11"/>
      <c r="H531" s="11"/>
      <c r="I531" s="11"/>
      <c r="J531" s="7"/>
      <c r="K531" s="7"/>
      <c r="L531" s="7"/>
      <c r="M531" s="7"/>
      <c r="N531" s="7"/>
      <c r="O531" s="7"/>
      <c r="P531" s="7"/>
      <c r="Q531" s="7"/>
      <c r="R531" s="7"/>
      <c r="S531" s="7"/>
      <c r="T531" s="7"/>
      <c r="U531" s="7"/>
      <c r="V531" s="7"/>
      <c r="W531" s="7"/>
      <c r="X531" s="7"/>
      <c r="Y531" s="7"/>
      <c r="Z531" s="7"/>
      <c r="AA531" s="7"/>
      <c r="AB531" s="7"/>
      <c r="AC531" s="7"/>
      <c r="AD531" s="7"/>
      <c r="AE531" s="7"/>
      <c r="AF531" s="19"/>
      <c r="AG531" s="19"/>
      <c r="AH531" s="11"/>
      <c r="AI531" s="11"/>
      <c r="AJ531" s="7"/>
      <c r="AK531" s="19"/>
      <c r="AL531" s="19"/>
      <c r="AM531" s="11"/>
      <c r="AN531" s="61"/>
      <c r="AO531" s="11"/>
      <c r="AP531" s="19"/>
      <c r="AQ531" s="19"/>
      <c r="AR531" s="19"/>
      <c r="AS531" s="61"/>
      <c r="AT531" s="11"/>
      <c r="AU531" s="19"/>
      <c r="AV531" s="19"/>
      <c r="AW531" s="19"/>
      <c r="AX531" s="61"/>
      <c r="AY531" s="11"/>
      <c r="AZ531" s="19"/>
      <c r="BA531" s="19"/>
      <c r="BB531" s="19"/>
      <c r="BC531" s="19"/>
      <c r="BD531" s="19"/>
      <c r="BE531" s="19"/>
      <c r="BF531" s="19"/>
      <c r="BG531" s="19"/>
      <c r="BH531" s="19"/>
      <c r="BI531" s="11"/>
      <c r="BJ531" s="11"/>
      <c r="BK531" s="11"/>
      <c r="BL531" s="19"/>
      <c r="BM531" s="19"/>
      <c r="BN531" s="19"/>
      <c r="BO531" s="19"/>
      <c r="BP531" s="19"/>
      <c r="BQ531" s="11"/>
      <c r="BR531" s="19"/>
      <c r="BS531" s="7"/>
      <c r="BT531" s="7"/>
      <c r="BU531" s="7"/>
      <c r="BV531" s="7"/>
      <c r="BW531" s="11"/>
      <c r="BX531" s="11"/>
      <c r="BY531" s="11"/>
      <c r="BZ531" s="11"/>
      <c r="CA531" s="11"/>
      <c r="CB531" s="11"/>
      <c r="CC531" s="11"/>
      <c r="CD531" s="21"/>
      <c r="CE531" s="11"/>
      <c r="CG531" s="95"/>
      <c r="CI531" s="99"/>
      <c r="CJ531" s="95"/>
      <c r="CN531" s="97"/>
      <c r="CO531" s="97"/>
      <c r="CP531" s="7"/>
      <c r="CQ531" s="7"/>
      <c r="CR531" s="98"/>
    </row>
    <row r="532" spans="1:96" ht="130.5" hidden="1" customHeight="1">
      <c r="A532" s="11"/>
      <c r="B532" s="32"/>
      <c r="C532" s="11"/>
      <c r="D532" s="11"/>
      <c r="E532" s="11"/>
      <c r="F532" s="11"/>
      <c r="G532" s="11"/>
      <c r="H532" s="11"/>
      <c r="I532" s="11"/>
      <c r="J532" s="7"/>
      <c r="K532" s="7"/>
      <c r="L532" s="7"/>
      <c r="M532" s="7"/>
      <c r="N532" s="7"/>
      <c r="O532" s="7"/>
      <c r="P532" s="7"/>
      <c r="Q532" s="7"/>
      <c r="R532" s="7"/>
      <c r="S532" s="7"/>
      <c r="T532" s="7"/>
      <c r="U532" s="7"/>
      <c r="V532" s="7"/>
      <c r="W532" s="7"/>
      <c r="X532" s="7"/>
      <c r="Y532" s="7"/>
      <c r="Z532" s="7"/>
      <c r="AA532" s="7"/>
      <c r="AB532" s="7"/>
      <c r="AC532" s="7"/>
      <c r="AD532" s="7"/>
      <c r="AE532" s="7"/>
      <c r="AF532" s="19"/>
      <c r="AG532" s="19"/>
      <c r="AH532" s="11"/>
      <c r="AI532" s="11"/>
      <c r="AJ532" s="7"/>
      <c r="AK532" s="19"/>
      <c r="AL532" s="19"/>
      <c r="AM532" s="11"/>
      <c r="AN532" s="7"/>
      <c r="AO532" s="11"/>
      <c r="AP532" s="19"/>
      <c r="AQ532" s="19"/>
      <c r="AR532" s="19"/>
      <c r="AS532" s="7"/>
      <c r="AT532" s="11"/>
      <c r="AU532" s="19"/>
      <c r="AV532" s="19"/>
      <c r="AW532" s="19"/>
      <c r="AX532" s="7"/>
      <c r="AY532" s="11"/>
      <c r="AZ532" s="19"/>
      <c r="BA532" s="19"/>
      <c r="BB532" s="19"/>
      <c r="BC532" s="19"/>
      <c r="BD532" s="19"/>
      <c r="BE532" s="19"/>
      <c r="BF532" s="19"/>
      <c r="BG532" s="19"/>
      <c r="BH532" s="19"/>
      <c r="BI532" s="11"/>
      <c r="BJ532" s="11"/>
      <c r="BK532" s="11"/>
      <c r="BL532" s="19"/>
      <c r="BM532" s="19"/>
      <c r="BN532" s="19"/>
      <c r="BO532" s="19"/>
      <c r="BP532" s="19"/>
      <c r="BQ532" s="7"/>
      <c r="BR532" s="19"/>
      <c r="BS532" s="7"/>
      <c r="BT532" s="200"/>
      <c r="BU532" s="7"/>
      <c r="BV532" s="7"/>
      <c r="BW532" s="11"/>
      <c r="BX532" s="11"/>
      <c r="BY532" s="11"/>
      <c r="BZ532" s="11"/>
      <c r="CA532" s="11"/>
      <c r="CB532" s="11"/>
      <c r="CC532" s="11"/>
      <c r="CD532" s="21"/>
      <c r="CE532" s="11"/>
      <c r="CN532" s="7"/>
      <c r="CO532" s="7"/>
      <c r="CP532" s="7"/>
      <c r="CQ532" s="7"/>
      <c r="CR532" s="23"/>
    </row>
    <row r="533" spans="1:96" s="96" customFormat="1" ht="106.5" hidden="1" customHeight="1">
      <c r="A533" s="11"/>
      <c r="B533" s="32"/>
      <c r="C533" s="11"/>
      <c r="D533" s="11"/>
      <c r="E533" s="11"/>
      <c r="F533" s="11"/>
      <c r="G533" s="11"/>
      <c r="H533" s="11"/>
      <c r="I533" s="11"/>
      <c r="J533" s="7"/>
      <c r="K533" s="7"/>
      <c r="L533" s="7"/>
      <c r="M533" s="7"/>
      <c r="N533" s="7"/>
      <c r="O533" s="7"/>
      <c r="P533" s="7"/>
      <c r="Q533" s="7"/>
      <c r="R533" s="7"/>
      <c r="S533" s="7"/>
      <c r="T533" s="7"/>
      <c r="U533" s="7"/>
      <c r="V533" s="7"/>
      <c r="W533" s="7"/>
      <c r="X533" s="7"/>
      <c r="Y533" s="7"/>
      <c r="Z533" s="7"/>
      <c r="AA533" s="7"/>
      <c r="AB533" s="7"/>
      <c r="AC533" s="7"/>
      <c r="AD533" s="7"/>
      <c r="AE533" s="7"/>
      <c r="AF533" s="19"/>
      <c r="AG533" s="19"/>
      <c r="AH533" s="11"/>
      <c r="AI533" s="11"/>
      <c r="AJ533" s="7"/>
      <c r="AK533" s="19"/>
      <c r="AL533" s="19"/>
      <c r="AM533" s="11"/>
      <c r="AN533" s="61"/>
      <c r="AO533" s="11"/>
      <c r="AP533" s="19"/>
      <c r="AQ533" s="19"/>
      <c r="AR533" s="19"/>
      <c r="AS533" s="61"/>
      <c r="AT533" s="11"/>
      <c r="AU533" s="19"/>
      <c r="AV533" s="19"/>
      <c r="AW533" s="19"/>
      <c r="AX533" s="61"/>
      <c r="AY533" s="11"/>
      <c r="AZ533" s="19"/>
      <c r="BA533" s="19"/>
      <c r="BB533" s="19"/>
      <c r="BC533" s="19"/>
      <c r="BD533" s="19"/>
      <c r="BE533" s="61"/>
      <c r="BF533" s="19"/>
      <c r="BG533" s="19"/>
      <c r="BH533" s="19"/>
      <c r="BI533" s="61"/>
      <c r="BJ533" s="11"/>
      <c r="BK533" s="11"/>
      <c r="BL533" s="19"/>
      <c r="BM533" s="19"/>
      <c r="BN533" s="19"/>
      <c r="BO533" s="19"/>
      <c r="BP533" s="19"/>
      <c r="BQ533" s="11"/>
      <c r="BR533" s="19"/>
      <c r="BS533" s="7"/>
      <c r="BT533" s="150"/>
      <c r="BU533" s="7"/>
      <c r="BV533" s="7"/>
      <c r="BW533" s="11"/>
      <c r="BX533" s="11"/>
      <c r="BY533" s="11"/>
      <c r="BZ533" s="11"/>
      <c r="CA533" s="11"/>
      <c r="CB533" s="11"/>
      <c r="CC533" s="11"/>
      <c r="CD533" s="21"/>
      <c r="CE533" s="11"/>
      <c r="CG533" s="95"/>
      <c r="CI533" s="99"/>
      <c r="CJ533" s="95"/>
      <c r="CN533" s="97"/>
      <c r="CO533" s="97"/>
      <c r="CP533" s="7"/>
      <c r="CQ533" s="7"/>
      <c r="CR533" s="98"/>
    </row>
    <row r="534" spans="1:96" s="55" customFormat="1" ht="56.25" hidden="1" customHeight="1">
      <c r="A534" s="16"/>
      <c r="B534" s="24"/>
      <c r="C534" s="24"/>
      <c r="D534" s="16"/>
      <c r="E534" s="16"/>
      <c r="F534" s="16"/>
      <c r="G534" s="16"/>
      <c r="H534" s="16"/>
      <c r="I534" s="16"/>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11"/>
      <c r="BT534" s="11"/>
      <c r="BU534" s="11"/>
      <c r="BV534" s="11"/>
      <c r="BW534" s="11"/>
      <c r="BX534" s="11"/>
      <c r="BY534" s="11"/>
      <c r="BZ534" s="11"/>
      <c r="CA534" s="11"/>
      <c r="CB534" s="11"/>
      <c r="CC534" s="11"/>
      <c r="CD534" s="18"/>
      <c r="CE534" s="16"/>
      <c r="CG534" s="56"/>
      <c r="CI534" s="57"/>
      <c r="CJ534" s="56"/>
      <c r="CK534" s="58"/>
      <c r="CN534" s="204"/>
      <c r="CO534" s="204"/>
      <c r="CP534" s="205"/>
      <c r="CQ534" s="205"/>
      <c r="CR534" s="60"/>
    </row>
    <row r="535" spans="1:96" s="55" customFormat="1" ht="108.75" hidden="1" customHeight="1">
      <c r="A535" s="11"/>
      <c r="B535" s="32"/>
      <c r="C535" s="11"/>
      <c r="D535" s="11"/>
      <c r="E535" s="11"/>
      <c r="F535" s="11"/>
      <c r="G535" s="11"/>
      <c r="H535" s="11"/>
      <c r="I535" s="40"/>
      <c r="J535" s="7"/>
      <c r="K535" s="7"/>
      <c r="L535" s="7"/>
      <c r="M535" s="7"/>
      <c r="N535" s="7"/>
      <c r="O535" s="7"/>
      <c r="P535" s="7"/>
      <c r="Q535" s="7"/>
      <c r="R535" s="7"/>
      <c r="S535" s="7"/>
      <c r="T535" s="7"/>
      <c r="U535" s="7"/>
      <c r="V535" s="7"/>
      <c r="W535" s="7"/>
      <c r="X535" s="7"/>
      <c r="Y535" s="7"/>
      <c r="Z535" s="7"/>
      <c r="AA535" s="7"/>
      <c r="AB535" s="7"/>
      <c r="AC535" s="7"/>
      <c r="AD535" s="7"/>
      <c r="AE535" s="7"/>
      <c r="AF535" s="71"/>
      <c r="AG535" s="71"/>
      <c r="AH535" s="7"/>
      <c r="AI535" s="7"/>
      <c r="AJ535" s="7"/>
      <c r="AK535" s="71"/>
      <c r="AL535" s="71"/>
      <c r="AM535" s="7"/>
      <c r="AN535" s="7"/>
      <c r="AO535" s="7"/>
      <c r="AP535" s="71"/>
      <c r="AQ535" s="71"/>
      <c r="AR535" s="7"/>
      <c r="AS535" s="7"/>
      <c r="AT535" s="7"/>
      <c r="AU535" s="71"/>
      <c r="AV535" s="71"/>
      <c r="AW535" s="7"/>
      <c r="AX535" s="7"/>
      <c r="AY535" s="7"/>
      <c r="AZ535" s="71"/>
      <c r="BA535" s="71"/>
      <c r="BB535" s="19"/>
      <c r="BC535" s="19"/>
      <c r="BD535" s="19"/>
      <c r="BE535" s="7"/>
      <c r="BF535" s="7"/>
      <c r="BG535" s="7"/>
      <c r="BH535" s="7"/>
      <c r="BI535" s="7"/>
      <c r="BJ535" s="7"/>
      <c r="BK535" s="7"/>
      <c r="BL535" s="7"/>
      <c r="BM535" s="7"/>
      <c r="BN535" s="7"/>
      <c r="BO535" s="7"/>
      <c r="BP535" s="7"/>
      <c r="BQ535" s="11"/>
      <c r="BR535" s="7"/>
      <c r="BS535" s="11"/>
      <c r="BT535" s="11"/>
      <c r="BU535" s="11"/>
      <c r="BV535" s="11"/>
      <c r="BW535" s="11"/>
      <c r="BX535" s="11"/>
      <c r="BY535" s="11"/>
      <c r="BZ535" s="11"/>
      <c r="CA535" s="11"/>
      <c r="CB535" s="11"/>
      <c r="CC535" s="11"/>
      <c r="CD535" s="21"/>
      <c r="CE535" s="11"/>
      <c r="CG535" s="176"/>
      <c r="CI535" s="57"/>
      <c r="CJ535" s="56"/>
      <c r="CK535" s="58"/>
      <c r="CN535" s="59"/>
      <c r="CO535" s="59"/>
      <c r="CP535" s="175"/>
      <c r="CQ535" s="175"/>
      <c r="CR535" s="60"/>
    </row>
    <row r="536" spans="1:96" s="4" customFormat="1" ht="69" hidden="1" customHeight="1">
      <c r="A536" s="16"/>
      <c r="B536" s="24"/>
      <c r="C536" s="24"/>
      <c r="D536" s="16"/>
      <c r="E536" s="16"/>
      <c r="F536" s="16"/>
      <c r="G536" s="16"/>
      <c r="H536" s="16"/>
      <c r="I536" s="16"/>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11"/>
      <c r="BR536" s="25"/>
      <c r="BS536" s="11"/>
      <c r="BT536" s="11"/>
      <c r="BU536" s="11"/>
      <c r="BV536" s="11"/>
      <c r="BW536" s="11"/>
      <c r="BX536" s="11"/>
      <c r="BY536" s="11"/>
      <c r="BZ536" s="11"/>
      <c r="CA536" s="11"/>
      <c r="CB536" s="11"/>
      <c r="CC536" s="11"/>
      <c r="CD536" s="18"/>
      <c r="CE536" s="16"/>
      <c r="CG536" s="21"/>
      <c r="CI536" s="27"/>
      <c r="CJ536" s="21"/>
      <c r="CK536" s="2"/>
      <c r="CN536" s="28"/>
      <c r="CO536" s="25"/>
      <c r="CP536" s="26"/>
      <c r="CQ536" s="26"/>
      <c r="CR536" s="23"/>
    </row>
    <row r="537" spans="1:96" s="4" customFormat="1" ht="26.7" hidden="1" customHeight="1">
      <c r="A537" s="29"/>
      <c r="B537" s="24"/>
      <c r="C537" s="24"/>
      <c r="D537" s="11"/>
      <c r="E537" s="11"/>
      <c r="F537" s="11"/>
      <c r="G537" s="11"/>
      <c r="H537" s="30"/>
      <c r="I537" s="11"/>
      <c r="J537" s="35"/>
      <c r="K537" s="35"/>
      <c r="L537" s="35"/>
      <c r="M537" s="35"/>
      <c r="N537" s="35"/>
      <c r="O537" s="35"/>
      <c r="P537" s="35"/>
      <c r="Q537" s="35"/>
      <c r="R537" s="35"/>
      <c r="S537" s="35"/>
      <c r="T537" s="35"/>
      <c r="U537" s="35"/>
      <c r="V537" s="35"/>
      <c r="W537" s="35"/>
      <c r="X537" s="35"/>
      <c r="Y537" s="35"/>
      <c r="Z537" s="35"/>
      <c r="AA537" s="35"/>
      <c r="AB537" s="35"/>
      <c r="AC537" s="35"/>
      <c r="AD537" s="35"/>
      <c r="AE537" s="35"/>
      <c r="AF537" s="35"/>
      <c r="AG537" s="35"/>
      <c r="AH537" s="35"/>
      <c r="AI537" s="35"/>
      <c r="AJ537" s="35"/>
      <c r="AK537" s="35"/>
      <c r="AL537" s="35"/>
      <c r="AM537" s="35"/>
      <c r="AN537" s="35"/>
      <c r="AO537" s="35"/>
      <c r="AP537" s="35"/>
      <c r="AQ537" s="35"/>
      <c r="AR537" s="35"/>
      <c r="AS537" s="35"/>
      <c r="AT537" s="35"/>
      <c r="AU537" s="35"/>
      <c r="AV537" s="35"/>
      <c r="AW537" s="35"/>
      <c r="AX537" s="35"/>
      <c r="AY537" s="35"/>
      <c r="AZ537" s="35"/>
      <c r="BA537" s="35"/>
      <c r="BB537" s="35"/>
      <c r="BC537" s="35"/>
      <c r="BD537" s="35"/>
      <c r="BE537" s="35"/>
      <c r="BF537" s="35"/>
      <c r="BG537" s="35"/>
      <c r="BH537" s="35"/>
      <c r="BI537" s="35"/>
      <c r="BJ537" s="35"/>
      <c r="BK537" s="35"/>
      <c r="BL537" s="35"/>
      <c r="BM537" s="35"/>
      <c r="BN537" s="35"/>
      <c r="BO537" s="35"/>
      <c r="BP537" s="35"/>
      <c r="BQ537" s="11"/>
      <c r="BR537" s="35"/>
      <c r="BS537" s="11"/>
      <c r="BT537" s="11"/>
      <c r="BU537" s="11"/>
      <c r="BV537" s="11"/>
      <c r="BW537" s="11"/>
      <c r="BX537" s="11"/>
      <c r="BY537" s="11"/>
      <c r="BZ537" s="11"/>
      <c r="CA537" s="11"/>
      <c r="CB537" s="11"/>
      <c r="CC537" s="11"/>
      <c r="CD537" s="18"/>
      <c r="CE537" s="11"/>
      <c r="CG537" s="21"/>
      <c r="CI537" s="27"/>
      <c r="CJ537" s="21"/>
      <c r="CK537" s="2"/>
      <c r="CN537" s="35"/>
      <c r="CO537" s="35"/>
      <c r="CP537" s="36"/>
      <c r="CQ537" s="36"/>
      <c r="CR537" s="23"/>
    </row>
    <row r="538" spans="1:96" s="4" customFormat="1" hidden="1">
      <c r="A538" s="63"/>
      <c r="B538" s="32"/>
      <c r="C538" s="11"/>
      <c r="D538" s="11"/>
      <c r="E538" s="11"/>
      <c r="F538" s="11"/>
      <c r="G538" s="11"/>
      <c r="H538" s="11"/>
      <c r="I538" s="11"/>
      <c r="J538" s="34"/>
      <c r="K538" s="34"/>
      <c r="L538" s="7"/>
      <c r="M538" s="7"/>
      <c r="N538" s="7"/>
      <c r="O538" s="7"/>
      <c r="P538" s="7"/>
      <c r="Q538" s="7"/>
      <c r="R538" s="7"/>
      <c r="S538" s="7"/>
      <c r="T538" s="7"/>
      <c r="U538" s="7"/>
      <c r="V538" s="7"/>
      <c r="W538" s="7"/>
      <c r="X538" s="7"/>
      <c r="Y538" s="7"/>
      <c r="Z538" s="7"/>
      <c r="AA538" s="7"/>
      <c r="AB538" s="7"/>
      <c r="AC538" s="25"/>
      <c r="AD538" s="25"/>
      <c r="AE538" s="7"/>
      <c r="AF538" s="7"/>
      <c r="AG538" s="7"/>
      <c r="AH538" s="25"/>
      <c r="AI538" s="25"/>
      <c r="AJ538" s="7"/>
      <c r="AK538" s="7"/>
      <c r="AL538" s="7"/>
      <c r="AM538" s="25"/>
      <c r="AN538" s="25"/>
      <c r="AO538" s="25"/>
      <c r="AP538" s="7"/>
      <c r="AQ538" s="7"/>
      <c r="AR538" s="25"/>
      <c r="AS538" s="25"/>
      <c r="AT538" s="25"/>
      <c r="AU538" s="7"/>
      <c r="AV538" s="7"/>
      <c r="AW538" s="25"/>
      <c r="AX538" s="25"/>
      <c r="AY538" s="25"/>
      <c r="AZ538" s="7"/>
      <c r="BA538" s="7"/>
      <c r="BB538" s="25"/>
      <c r="BC538" s="25"/>
      <c r="BD538" s="25"/>
      <c r="BE538" s="25"/>
      <c r="BF538" s="25"/>
      <c r="BG538" s="25"/>
      <c r="BH538" s="25"/>
      <c r="BI538" s="25"/>
      <c r="BJ538" s="25"/>
      <c r="BK538" s="25"/>
      <c r="BL538" s="25"/>
      <c r="BM538" s="25"/>
      <c r="BN538" s="25"/>
      <c r="BO538" s="25"/>
      <c r="BP538" s="25"/>
      <c r="BQ538" s="11"/>
      <c r="BR538" s="25"/>
      <c r="BS538" s="11"/>
      <c r="BT538" s="11"/>
      <c r="BU538" s="11"/>
      <c r="BV538" s="11"/>
      <c r="BW538" s="11"/>
      <c r="BX538" s="11"/>
      <c r="BY538" s="11"/>
      <c r="BZ538" s="11"/>
      <c r="CA538" s="11"/>
      <c r="CB538" s="11"/>
      <c r="CC538" s="11"/>
      <c r="CD538" s="21"/>
      <c r="CE538" s="11"/>
      <c r="CG538" s="21"/>
      <c r="CI538" s="27"/>
      <c r="CJ538" s="21"/>
      <c r="CK538" s="2"/>
      <c r="CN538" s="25"/>
      <c r="CO538" s="25"/>
      <c r="CP538" s="26"/>
      <c r="CQ538" s="26"/>
      <c r="CR538" s="23"/>
    </row>
    <row r="539" spans="1:96" s="4" customFormat="1" ht="225" hidden="1" customHeight="1">
      <c r="A539" s="29"/>
      <c r="B539" s="24"/>
      <c r="C539" s="24"/>
      <c r="D539" s="16"/>
      <c r="E539" s="16"/>
      <c r="F539" s="16"/>
      <c r="G539" s="16"/>
      <c r="H539" s="30"/>
      <c r="I539" s="11"/>
      <c r="J539" s="35"/>
      <c r="K539" s="35"/>
      <c r="L539" s="35"/>
      <c r="M539" s="35"/>
      <c r="N539" s="35"/>
      <c r="O539" s="35"/>
      <c r="P539" s="35"/>
      <c r="Q539" s="35"/>
      <c r="R539" s="35"/>
      <c r="S539" s="35"/>
      <c r="T539" s="35"/>
      <c r="U539" s="35"/>
      <c r="V539" s="35"/>
      <c r="W539" s="35"/>
      <c r="X539" s="35"/>
      <c r="Y539" s="35"/>
      <c r="Z539" s="35"/>
      <c r="AA539" s="35"/>
      <c r="AB539" s="35"/>
      <c r="AC539" s="35"/>
      <c r="AD539" s="35"/>
      <c r="AE539" s="35"/>
      <c r="AF539" s="35"/>
      <c r="AG539" s="35"/>
      <c r="AH539" s="35"/>
      <c r="AI539" s="35"/>
      <c r="AJ539" s="35"/>
      <c r="AK539" s="35"/>
      <c r="AL539" s="35"/>
      <c r="AM539" s="35"/>
      <c r="AN539" s="35"/>
      <c r="AO539" s="35"/>
      <c r="AP539" s="35"/>
      <c r="AQ539" s="35"/>
      <c r="AR539" s="35"/>
      <c r="AS539" s="35"/>
      <c r="AT539" s="35"/>
      <c r="AU539" s="35"/>
      <c r="AV539" s="35"/>
      <c r="AW539" s="35"/>
      <c r="AX539" s="35"/>
      <c r="AY539" s="35"/>
      <c r="AZ539" s="35"/>
      <c r="BA539" s="35"/>
      <c r="BB539" s="35"/>
      <c r="BC539" s="35"/>
      <c r="BD539" s="35"/>
      <c r="BE539" s="35"/>
      <c r="BF539" s="35"/>
      <c r="BG539" s="35"/>
      <c r="BH539" s="35"/>
      <c r="BI539" s="35"/>
      <c r="BJ539" s="35"/>
      <c r="BK539" s="35"/>
      <c r="BL539" s="35"/>
      <c r="BM539" s="35"/>
      <c r="BN539" s="35"/>
      <c r="BO539" s="35"/>
      <c r="BP539" s="35"/>
      <c r="BQ539" s="11"/>
      <c r="BR539" s="35"/>
      <c r="BS539" s="11"/>
      <c r="BT539" s="11"/>
      <c r="BU539" s="11"/>
      <c r="BV539" s="11"/>
      <c r="BW539" s="11"/>
      <c r="BX539" s="11"/>
      <c r="BY539" s="11"/>
      <c r="BZ539" s="11"/>
      <c r="CA539" s="11"/>
      <c r="CB539" s="11"/>
      <c r="CC539" s="11"/>
      <c r="CD539" s="21"/>
      <c r="CE539" s="11"/>
      <c r="CG539" s="21"/>
      <c r="CI539" s="27"/>
      <c r="CJ539" s="21"/>
      <c r="CK539" s="2"/>
      <c r="CN539" s="35"/>
      <c r="CO539" s="35"/>
      <c r="CP539" s="36"/>
      <c r="CQ539" s="36"/>
      <c r="CR539" s="23"/>
    </row>
    <row r="540" spans="1:96" s="4" customFormat="1" hidden="1">
      <c r="A540" s="11"/>
      <c r="B540" s="113"/>
      <c r="C540" s="32"/>
      <c r="D540" s="114"/>
      <c r="E540" s="114"/>
      <c r="F540" s="114"/>
      <c r="G540" s="114"/>
      <c r="H540" s="11"/>
      <c r="I540" s="11"/>
      <c r="J540" s="7"/>
      <c r="K540" s="115"/>
      <c r="L540" s="7"/>
      <c r="M540" s="7"/>
      <c r="N540" s="7"/>
      <c r="O540" s="7"/>
      <c r="P540" s="7"/>
      <c r="Q540" s="7"/>
      <c r="R540" s="7"/>
      <c r="S540" s="7"/>
      <c r="T540" s="7"/>
      <c r="U540" s="7"/>
      <c r="V540" s="7"/>
      <c r="W540" s="7"/>
      <c r="X540" s="7"/>
      <c r="Y540" s="7"/>
      <c r="Z540" s="7"/>
      <c r="AA540" s="7"/>
      <c r="AB540" s="115"/>
      <c r="AC540" s="7"/>
      <c r="AD540" s="7"/>
      <c r="AE540" s="115"/>
      <c r="AF540" s="7"/>
      <c r="AG540" s="7"/>
      <c r="AH540" s="7"/>
      <c r="AI540" s="7"/>
      <c r="AJ540" s="115"/>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11"/>
      <c r="BR540" s="7"/>
      <c r="BS540" s="11"/>
      <c r="BT540" s="40"/>
      <c r="BU540" s="11"/>
      <c r="BV540" s="11"/>
      <c r="BW540" s="11"/>
      <c r="BX540" s="11"/>
      <c r="BY540" s="11"/>
      <c r="BZ540" s="69"/>
      <c r="CA540" s="69"/>
      <c r="CB540" s="11"/>
      <c r="CC540" s="11"/>
      <c r="CD540" s="21"/>
      <c r="CE540" s="11"/>
      <c r="CG540" s="21"/>
      <c r="CI540" s="27"/>
      <c r="CJ540" s="21"/>
      <c r="CK540" s="2"/>
      <c r="CN540" s="7"/>
      <c r="CO540" s="7"/>
      <c r="CP540" s="46"/>
      <c r="CQ540" s="46"/>
      <c r="CR540" s="23"/>
    </row>
    <row r="541" spans="1:96" s="4" customFormat="1" ht="82.5" hidden="1" customHeight="1">
      <c r="A541" s="29"/>
      <c r="B541" s="24"/>
      <c r="C541" s="24"/>
      <c r="D541" s="16"/>
      <c r="E541" s="16"/>
      <c r="F541" s="16"/>
      <c r="G541" s="16"/>
      <c r="H541" s="16"/>
      <c r="I541" s="11"/>
      <c r="J541" s="35"/>
      <c r="K541" s="35"/>
      <c r="L541" s="35"/>
      <c r="M541" s="35"/>
      <c r="N541" s="35"/>
      <c r="O541" s="35"/>
      <c r="P541" s="35"/>
      <c r="Q541" s="35"/>
      <c r="R541" s="35"/>
      <c r="S541" s="35"/>
      <c r="T541" s="35"/>
      <c r="U541" s="35"/>
      <c r="V541" s="35"/>
      <c r="W541" s="35"/>
      <c r="X541" s="35"/>
      <c r="Y541" s="35"/>
      <c r="Z541" s="35"/>
      <c r="AA541" s="35"/>
      <c r="AB541" s="35"/>
      <c r="AC541" s="35"/>
      <c r="AD541" s="35"/>
      <c r="AE541" s="35"/>
      <c r="AF541" s="35"/>
      <c r="AG541" s="35"/>
      <c r="AH541" s="35"/>
      <c r="AI541" s="35"/>
      <c r="AJ541" s="35"/>
      <c r="AK541" s="35"/>
      <c r="AL541" s="35"/>
      <c r="AM541" s="35"/>
      <c r="AN541" s="35"/>
      <c r="AO541" s="35"/>
      <c r="AP541" s="35"/>
      <c r="AQ541" s="35"/>
      <c r="AR541" s="35"/>
      <c r="AS541" s="35"/>
      <c r="AT541" s="35"/>
      <c r="AU541" s="35"/>
      <c r="AV541" s="35"/>
      <c r="AW541" s="35"/>
      <c r="AX541" s="35"/>
      <c r="AY541" s="35"/>
      <c r="AZ541" s="35"/>
      <c r="BA541" s="35"/>
      <c r="BB541" s="35"/>
      <c r="BC541" s="35"/>
      <c r="BD541" s="35"/>
      <c r="BE541" s="35"/>
      <c r="BF541" s="35"/>
      <c r="BG541" s="35"/>
      <c r="BH541" s="35"/>
      <c r="BI541" s="35"/>
      <c r="BJ541" s="35"/>
      <c r="BK541" s="35"/>
      <c r="BL541" s="35"/>
      <c r="BM541" s="35"/>
      <c r="BN541" s="35"/>
      <c r="BO541" s="35"/>
      <c r="BP541" s="35"/>
      <c r="BQ541" s="11"/>
      <c r="BR541" s="35"/>
      <c r="BS541" s="11"/>
      <c r="BT541" s="11"/>
      <c r="BU541" s="11"/>
      <c r="BV541" s="11"/>
      <c r="BW541" s="11"/>
      <c r="BX541" s="11"/>
      <c r="BY541" s="11"/>
      <c r="BZ541" s="11"/>
      <c r="CA541" s="11"/>
      <c r="CB541" s="11"/>
      <c r="CC541" s="11"/>
      <c r="CD541" s="18"/>
      <c r="CE541" s="11"/>
      <c r="CG541" s="21"/>
      <c r="CI541" s="27"/>
      <c r="CJ541" s="21"/>
      <c r="CK541" s="2"/>
      <c r="CN541" s="35"/>
      <c r="CO541" s="35"/>
      <c r="CP541" s="36"/>
      <c r="CQ541" s="36"/>
      <c r="CR541" s="23"/>
    </row>
    <row r="542" spans="1:96" s="4" customFormat="1" ht="38.25" hidden="1" customHeight="1">
      <c r="A542" s="29"/>
      <c r="B542" s="37"/>
      <c r="C542" s="24"/>
      <c r="D542" s="30"/>
      <c r="E542" s="30"/>
      <c r="F542" s="30"/>
      <c r="G542" s="16"/>
      <c r="H542" s="16"/>
      <c r="I542" s="11"/>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c r="AG542" s="38"/>
      <c r="AH542" s="38"/>
      <c r="AI542" s="38"/>
      <c r="AJ542" s="38"/>
      <c r="AK542" s="38"/>
      <c r="AL542" s="38"/>
      <c r="AM542" s="38"/>
      <c r="AN542" s="38"/>
      <c r="AO542" s="38"/>
      <c r="AP542" s="38"/>
      <c r="AQ542" s="38"/>
      <c r="AR542" s="38"/>
      <c r="AS542" s="38"/>
      <c r="AT542" s="38"/>
      <c r="AU542" s="38"/>
      <c r="AV542" s="38"/>
      <c r="AW542" s="38"/>
      <c r="AX542" s="38"/>
      <c r="AY542" s="38"/>
      <c r="AZ542" s="38"/>
      <c r="BA542" s="38"/>
      <c r="BB542" s="38"/>
      <c r="BC542" s="38"/>
      <c r="BD542" s="38"/>
      <c r="BE542" s="38"/>
      <c r="BF542" s="38"/>
      <c r="BG542" s="38"/>
      <c r="BH542" s="38"/>
      <c r="BI542" s="38"/>
      <c r="BJ542" s="38"/>
      <c r="BK542" s="38"/>
      <c r="BL542" s="38"/>
      <c r="BM542" s="38"/>
      <c r="BN542" s="38"/>
      <c r="BO542" s="38"/>
      <c r="BP542" s="38"/>
      <c r="BQ542" s="11"/>
      <c r="BR542" s="38"/>
      <c r="BS542" s="11"/>
      <c r="BT542" s="11"/>
      <c r="BU542" s="11"/>
      <c r="BV542" s="11"/>
      <c r="BW542" s="11"/>
      <c r="BX542" s="11"/>
      <c r="BY542" s="11"/>
      <c r="BZ542" s="14"/>
      <c r="CA542" s="14"/>
      <c r="CB542" s="11"/>
      <c r="CC542" s="11"/>
      <c r="CD542" s="18"/>
      <c r="CE542" s="11"/>
      <c r="CG542" s="21"/>
      <c r="CI542" s="27"/>
      <c r="CJ542" s="21"/>
      <c r="CK542" s="2"/>
      <c r="CN542" s="38"/>
      <c r="CO542" s="38"/>
      <c r="CP542" s="39"/>
      <c r="CQ542" s="39"/>
      <c r="CR542" s="23"/>
    </row>
    <row r="543" spans="1:96" s="4" customFormat="1" hidden="1">
      <c r="A543" s="11"/>
      <c r="B543" s="37"/>
      <c r="C543" s="11"/>
      <c r="D543" s="114"/>
      <c r="E543" s="114"/>
      <c r="F543" s="114"/>
      <c r="G543" s="11"/>
      <c r="H543" s="11"/>
      <c r="I543" s="19"/>
      <c r="J543" s="62"/>
      <c r="K543" s="62"/>
      <c r="L543" s="62"/>
      <c r="M543" s="62"/>
      <c r="N543" s="62"/>
      <c r="O543" s="62"/>
      <c r="P543" s="62"/>
      <c r="Q543" s="62"/>
      <c r="R543" s="62"/>
      <c r="S543" s="62"/>
      <c r="T543" s="62"/>
      <c r="U543" s="62"/>
      <c r="V543" s="62"/>
      <c r="W543" s="62"/>
      <c r="X543" s="62"/>
      <c r="Y543" s="62"/>
      <c r="Z543" s="62"/>
      <c r="AA543" s="62"/>
      <c r="AB543" s="62"/>
      <c r="AC543" s="62"/>
      <c r="AD543" s="62"/>
      <c r="AE543" s="62"/>
      <c r="AF543" s="62"/>
      <c r="AG543" s="62"/>
      <c r="AH543" s="62"/>
      <c r="AI543" s="62"/>
      <c r="AJ543" s="62"/>
      <c r="AK543" s="62"/>
      <c r="AL543" s="62"/>
      <c r="AM543" s="62"/>
      <c r="AN543" s="62"/>
      <c r="AO543" s="62"/>
      <c r="AP543" s="62"/>
      <c r="AQ543" s="62"/>
      <c r="AR543" s="62"/>
      <c r="AS543" s="62"/>
      <c r="AT543" s="62"/>
      <c r="AU543" s="62"/>
      <c r="AV543" s="62"/>
      <c r="AW543" s="62"/>
      <c r="AX543" s="62"/>
      <c r="AY543" s="62"/>
      <c r="AZ543" s="62"/>
      <c r="BA543" s="62"/>
      <c r="BB543" s="62"/>
      <c r="BC543" s="62"/>
      <c r="BD543" s="62"/>
      <c r="BE543" s="62"/>
      <c r="BF543" s="62"/>
      <c r="BG543" s="62"/>
      <c r="BH543" s="62"/>
      <c r="BI543" s="7"/>
      <c r="BJ543" s="7"/>
      <c r="BK543" s="7"/>
      <c r="BL543" s="62"/>
      <c r="BM543" s="62"/>
      <c r="BN543" s="62"/>
      <c r="BO543" s="62"/>
      <c r="BP543" s="62"/>
      <c r="BQ543" s="11"/>
      <c r="BR543" s="62"/>
      <c r="BS543" s="11"/>
      <c r="BT543" s="40"/>
      <c r="BU543" s="40"/>
      <c r="BV543" s="11"/>
      <c r="BW543" s="11"/>
      <c r="BX543" s="11"/>
      <c r="BY543" s="11"/>
      <c r="BZ543" s="69"/>
      <c r="CA543" s="69"/>
      <c r="CB543" s="11"/>
      <c r="CC543" s="11"/>
      <c r="CD543" s="21"/>
      <c r="CE543" s="11"/>
      <c r="CG543" s="21"/>
      <c r="CI543" s="27"/>
      <c r="CJ543" s="21"/>
      <c r="CK543" s="2"/>
      <c r="CN543" s="62"/>
      <c r="CO543" s="62"/>
      <c r="CP543" s="76"/>
      <c r="CQ543" s="76"/>
      <c r="CR543" s="23"/>
    </row>
    <row r="544" spans="1:96" s="4" customFormat="1" ht="126" hidden="1" customHeight="1">
      <c r="A544" s="11"/>
      <c r="B544" s="113"/>
      <c r="C544" s="11"/>
      <c r="D544" s="11"/>
      <c r="E544" s="11"/>
      <c r="F544" s="11"/>
      <c r="G544" s="11"/>
      <c r="H544" s="11"/>
      <c r="I544" s="46"/>
      <c r="J544" s="46"/>
      <c r="K544" s="46"/>
      <c r="L544" s="7"/>
      <c r="M544" s="7"/>
      <c r="N544" s="7"/>
      <c r="O544" s="7"/>
      <c r="P544" s="7"/>
      <c r="Q544" s="7"/>
      <c r="R544" s="7"/>
      <c r="S544" s="7"/>
      <c r="T544" s="7"/>
      <c r="U544" s="7"/>
      <c r="V544" s="7"/>
      <c r="W544" s="7"/>
      <c r="X544" s="7"/>
      <c r="Y544" s="7"/>
      <c r="Z544" s="7"/>
      <c r="AA544" s="7"/>
      <c r="AB544" s="115"/>
      <c r="AC544" s="7"/>
      <c r="AD544" s="7"/>
      <c r="AE544" s="115"/>
      <c r="AF544" s="7"/>
      <c r="AG544" s="7"/>
      <c r="AH544" s="7"/>
      <c r="AI544" s="7"/>
      <c r="AJ544" s="115"/>
      <c r="AK544" s="7"/>
      <c r="AL544" s="7"/>
      <c r="AM544" s="7"/>
      <c r="AN544" s="7"/>
      <c r="AO544" s="7"/>
      <c r="AP544" s="7"/>
      <c r="AQ544" s="7"/>
      <c r="AR544" s="7"/>
      <c r="AS544" s="7"/>
      <c r="AT544" s="7"/>
      <c r="AU544" s="7"/>
      <c r="AV544" s="7"/>
      <c r="AW544" s="7"/>
      <c r="AX544" s="7"/>
      <c r="AY544" s="7"/>
      <c r="AZ544" s="7"/>
      <c r="BA544" s="7"/>
      <c r="BB544" s="19"/>
      <c r="BC544" s="7"/>
      <c r="BD544" s="19"/>
      <c r="BE544" s="7"/>
      <c r="BF544" s="7"/>
      <c r="BG544" s="7"/>
      <c r="BH544" s="7"/>
      <c r="BI544" s="7"/>
      <c r="BJ544" s="7"/>
      <c r="BK544" s="7"/>
      <c r="BL544" s="7"/>
      <c r="BM544" s="7"/>
      <c r="BN544" s="7"/>
      <c r="BO544" s="7"/>
      <c r="BP544" s="7"/>
      <c r="BQ544" s="11"/>
      <c r="BR544" s="7"/>
      <c r="BS544" s="11"/>
      <c r="BT544" s="11"/>
      <c r="BU544" s="40"/>
      <c r="BV544" s="11"/>
      <c r="BW544" s="11"/>
      <c r="BX544" s="11"/>
      <c r="BY544" s="11"/>
      <c r="BZ544" s="69"/>
      <c r="CA544" s="11"/>
      <c r="CB544" s="11"/>
      <c r="CC544" s="11"/>
      <c r="CD544" s="21"/>
      <c r="CE544" s="11"/>
      <c r="CG544" s="21"/>
      <c r="CI544" s="27"/>
      <c r="CJ544" s="21"/>
      <c r="CK544" s="2"/>
      <c r="CN544" s="7"/>
      <c r="CO544" s="7"/>
      <c r="CP544" s="46"/>
      <c r="CQ544" s="46"/>
      <c r="CR544" s="23"/>
    </row>
    <row r="545" spans="1:96" s="4" customFormat="1" ht="48.75" hidden="1" customHeight="1">
      <c r="A545" s="11"/>
      <c r="B545" s="37"/>
      <c r="C545" s="11"/>
      <c r="D545" s="11"/>
      <c r="E545" s="11"/>
      <c r="F545" s="11"/>
      <c r="G545" s="11"/>
      <c r="H545" s="11"/>
      <c r="I545" s="46"/>
      <c r="J545" s="76"/>
      <c r="K545" s="76"/>
      <c r="L545" s="76"/>
      <c r="M545" s="76"/>
      <c r="N545" s="76"/>
      <c r="O545" s="76"/>
      <c r="P545" s="76"/>
      <c r="Q545" s="76"/>
      <c r="R545" s="76"/>
      <c r="S545" s="76"/>
      <c r="T545" s="76"/>
      <c r="U545" s="76"/>
      <c r="V545" s="76"/>
      <c r="W545" s="76"/>
      <c r="X545" s="76"/>
      <c r="Y545" s="76"/>
      <c r="Z545" s="76"/>
      <c r="AA545" s="76"/>
      <c r="AB545" s="76"/>
      <c r="AC545" s="76"/>
      <c r="AD545" s="76"/>
      <c r="AE545" s="76"/>
      <c r="AF545" s="76"/>
      <c r="AG545" s="76"/>
      <c r="AH545" s="76"/>
      <c r="AI545" s="76"/>
      <c r="AJ545" s="76"/>
      <c r="AK545" s="76"/>
      <c r="AL545" s="76"/>
      <c r="AM545" s="76"/>
      <c r="AN545" s="76"/>
      <c r="AO545" s="76"/>
      <c r="AP545" s="76"/>
      <c r="AQ545" s="76"/>
      <c r="AR545" s="76"/>
      <c r="AS545" s="76"/>
      <c r="AT545" s="76"/>
      <c r="AU545" s="76"/>
      <c r="AV545" s="76"/>
      <c r="AW545" s="76"/>
      <c r="AX545" s="76"/>
      <c r="AY545" s="76"/>
      <c r="AZ545" s="76"/>
      <c r="BA545" s="76"/>
      <c r="BB545" s="76"/>
      <c r="BC545" s="76"/>
      <c r="BD545" s="76"/>
      <c r="BE545" s="76"/>
      <c r="BF545" s="76"/>
      <c r="BG545" s="76"/>
      <c r="BH545" s="76"/>
      <c r="BI545" s="76"/>
      <c r="BJ545" s="76"/>
      <c r="BK545" s="76"/>
      <c r="BL545" s="76"/>
      <c r="BM545" s="76"/>
      <c r="BN545" s="76"/>
      <c r="BO545" s="76"/>
      <c r="BP545" s="76"/>
      <c r="BQ545" s="76"/>
      <c r="BR545" s="76"/>
      <c r="BS545" s="76"/>
      <c r="BT545" s="76"/>
      <c r="BU545" s="76"/>
      <c r="BV545" s="11"/>
      <c r="BW545" s="11"/>
      <c r="BX545" s="11"/>
      <c r="BY545" s="11"/>
      <c r="BZ545" s="116"/>
      <c r="CA545" s="116"/>
      <c r="CB545" s="11"/>
      <c r="CC545" s="11"/>
      <c r="CD545" s="21"/>
      <c r="CE545" s="11"/>
      <c r="CG545" s="21"/>
      <c r="CI545" s="27"/>
      <c r="CJ545" s="21"/>
      <c r="CK545" s="2"/>
      <c r="CN545" s="76"/>
      <c r="CO545" s="76"/>
      <c r="CP545" s="76"/>
      <c r="CQ545" s="76"/>
      <c r="CR545" s="23"/>
    </row>
    <row r="546" spans="1:96" s="4" customFormat="1" ht="114" hidden="1" customHeight="1">
      <c r="A546" s="11"/>
      <c r="B546" s="113"/>
      <c r="C546" s="32"/>
      <c r="D546" s="114"/>
      <c r="E546" s="114"/>
      <c r="F546" s="114"/>
      <c r="G546" s="11"/>
      <c r="H546" s="11"/>
      <c r="I546" s="11"/>
      <c r="J546" s="7"/>
      <c r="K546" s="115"/>
      <c r="L546" s="7"/>
      <c r="M546" s="7"/>
      <c r="N546" s="7"/>
      <c r="O546" s="7"/>
      <c r="P546" s="7"/>
      <c r="Q546" s="7"/>
      <c r="R546" s="7"/>
      <c r="S546" s="7"/>
      <c r="T546" s="7"/>
      <c r="U546" s="7"/>
      <c r="V546" s="7"/>
      <c r="W546" s="7"/>
      <c r="X546" s="7"/>
      <c r="Y546" s="7"/>
      <c r="Z546" s="7"/>
      <c r="AA546" s="7"/>
      <c r="AB546" s="115"/>
      <c r="AC546" s="7"/>
      <c r="AD546" s="7"/>
      <c r="AE546" s="115"/>
      <c r="AF546" s="7"/>
      <c r="AG546" s="7"/>
      <c r="AH546" s="7"/>
      <c r="AI546" s="7"/>
      <c r="AJ546" s="115"/>
      <c r="AK546" s="7"/>
      <c r="AL546" s="7"/>
      <c r="AM546" s="7"/>
      <c r="AN546" s="7"/>
      <c r="AO546" s="7"/>
      <c r="AP546" s="7"/>
      <c r="AQ546" s="7"/>
      <c r="AR546" s="7"/>
      <c r="AS546" s="7"/>
      <c r="AT546" s="7"/>
      <c r="AU546" s="7"/>
      <c r="AV546" s="7"/>
      <c r="AW546" s="7"/>
      <c r="AX546" s="7"/>
      <c r="AY546" s="7"/>
      <c r="AZ546" s="7"/>
      <c r="BA546" s="7"/>
      <c r="BB546" s="19"/>
      <c r="BC546" s="7"/>
      <c r="BD546" s="19"/>
      <c r="BE546" s="7"/>
      <c r="BF546" s="7"/>
      <c r="BG546" s="7"/>
      <c r="BH546" s="7"/>
      <c r="BI546" s="7"/>
      <c r="BJ546" s="7"/>
      <c r="BK546" s="7"/>
      <c r="BL546" s="7"/>
      <c r="BM546" s="7"/>
      <c r="BN546" s="7"/>
      <c r="BO546" s="7"/>
      <c r="BP546" s="7"/>
      <c r="BQ546" s="11"/>
      <c r="BR546" s="7"/>
      <c r="BS546" s="11"/>
      <c r="BT546" s="40"/>
      <c r="BU546" s="117"/>
      <c r="BV546" s="11"/>
      <c r="BW546" s="11"/>
      <c r="BX546" s="11"/>
      <c r="BY546" s="11"/>
      <c r="BZ546" s="14"/>
      <c r="CA546" s="11"/>
      <c r="CB546" s="11"/>
      <c r="CC546" s="11"/>
      <c r="CD546" s="21"/>
      <c r="CE546" s="11"/>
      <c r="CG546" s="21"/>
      <c r="CI546" s="27"/>
      <c r="CJ546" s="21"/>
      <c r="CK546" s="2"/>
      <c r="CN546" s="7"/>
      <c r="CO546" s="7"/>
      <c r="CP546" s="46"/>
      <c r="CQ546" s="46"/>
      <c r="CR546" s="23"/>
    </row>
    <row r="547" spans="1:96" s="201" customFormat="1" ht="69.599999999999994">
      <c r="A547" s="16" t="s">
        <v>258</v>
      </c>
      <c r="B547" s="24" t="s">
        <v>259</v>
      </c>
      <c r="C547" s="24"/>
      <c r="D547" s="16"/>
      <c r="E547" s="16">
        <f>E598</f>
        <v>0</v>
      </c>
      <c r="F547" s="16">
        <f t="shared" ref="F547" si="163">+F556+F548+F565+F576</f>
        <v>0</v>
      </c>
      <c r="G547" s="16">
        <f>G556</f>
        <v>1</v>
      </c>
      <c r="H547" s="16"/>
      <c r="I547" s="25"/>
      <c r="J547" s="25">
        <f t="shared" ref="J547:AY547" si="164">+J556+J548+J565+J576</f>
        <v>592145</v>
      </c>
      <c r="K547" s="25">
        <f t="shared" si="164"/>
        <v>496869</v>
      </c>
      <c r="L547" s="25">
        <f t="shared" si="164"/>
        <v>0</v>
      </c>
      <c r="M547" s="25">
        <f t="shared" si="164"/>
        <v>0</v>
      </c>
      <c r="N547" s="25">
        <f t="shared" si="164"/>
        <v>0</v>
      </c>
      <c r="O547" s="25">
        <f t="shared" si="164"/>
        <v>0</v>
      </c>
      <c r="P547" s="25">
        <f t="shared" si="164"/>
        <v>0</v>
      </c>
      <c r="Q547" s="25">
        <f t="shared" si="164"/>
        <v>0</v>
      </c>
      <c r="R547" s="25">
        <f t="shared" si="164"/>
        <v>0</v>
      </c>
      <c r="S547" s="25">
        <f t="shared" si="164"/>
        <v>0</v>
      </c>
      <c r="T547" s="25">
        <f t="shared" si="164"/>
        <v>0</v>
      </c>
      <c r="U547" s="25">
        <f t="shared" si="164"/>
        <v>0</v>
      </c>
      <c r="V547" s="25">
        <f t="shared" si="164"/>
        <v>0</v>
      </c>
      <c r="W547" s="25">
        <f t="shared" si="164"/>
        <v>0</v>
      </c>
      <c r="X547" s="25">
        <f t="shared" si="164"/>
        <v>0</v>
      </c>
      <c r="Y547" s="25">
        <f t="shared" si="164"/>
        <v>0</v>
      </c>
      <c r="Z547" s="25">
        <f t="shared" si="164"/>
        <v>0</v>
      </c>
      <c r="AA547" s="25">
        <f t="shared" si="164"/>
        <v>300000</v>
      </c>
      <c r="AB547" s="25">
        <f t="shared" si="164"/>
        <v>300000</v>
      </c>
      <c r="AC547" s="25">
        <f t="shared" si="164"/>
        <v>0</v>
      </c>
      <c r="AD547" s="25">
        <f t="shared" si="164"/>
        <v>0</v>
      </c>
      <c r="AE547" s="25">
        <f t="shared" si="164"/>
        <v>0</v>
      </c>
      <c r="AF547" s="25">
        <f t="shared" si="164"/>
        <v>573441.69999999995</v>
      </c>
      <c r="AG547" s="25">
        <f t="shared" si="164"/>
        <v>571441.69999999995</v>
      </c>
      <c r="AH547" s="25">
        <f t="shared" si="164"/>
        <v>0</v>
      </c>
      <c r="AI547" s="25">
        <f t="shared" si="164"/>
        <v>0</v>
      </c>
      <c r="AJ547" s="25">
        <f t="shared" si="164"/>
        <v>1000</v>
      </c>
      <c r="AK547" s="25">
        <f t="shared" si="164"/>
        <v>163899.70000000001</v>
      </c>
      <c r="AL547" s="25">
        <f t="shared" si="164"/>
        <v>136199.70000000001</v>
      </c>
      <c r="AM547" s="25">
        <f t="shared" si="164"/>
        <v>36199.699999999997</v>
      </c>
      <c r="AN547" s="25">
        <f t="shared" si="164"/>
        <v>100000</v>
      </c>
      <c r="AO547" s="25">
        <f t="shared" si="164"/>
        <v>0</v>
      </c>
      <c r="AP547" s="25">
        <f t="shared" si="164"/>
        <v>3467506</v>
      </c>
      <c r="AQ547" s="25">
        <f t="shared" si="164"/>
        <v>1942579</v>
      </c>
      <c r="AR547" s="25">
        <f t="shared" si="164"/>
        <v>1942579</v>
      </c>
      <c r="AS547" s="25">
        <f t="shared" si="164"/>
        <v>0</v>
      </c>
      <c r="AT547" s="25">
        <f t="shared" si="164"/>
        <v>0</v>
      </c>
      <c r="AU547" s="25">
        <f t="shared" si="164"/>
        <v>2888780</v>
      </c>
      <c r="AV547" s="25">
        <f t="shared" si="164"/>
        <v>1592823</v>
      </c>
      <c r="AW547" s="25">
        <f t="shared" si="164"/>
        <v>1592823</v>
      </c>
      <c r="AX547" s="25">
        <f t="shared" si="164"/>
        <v>0</v>
      </c>
      <c r="AY547" s="25">
        <f t="shared" si="164"/>
        <v>0</v>
      </c>
      <c r="AZ547" s="25">
        <f>+AZ556+AZ548+AZ565+AZ576</f>
        <v>546869</v>
      </c>
      <c r="BA547" s="25">
        <f t="shared" ref="BA547:BF547" si="165">+BA556+BA548+BA565+BA576</f>
        <v>396881</v>
      </c>
      <c r="BB547" s="25">
        <f t="shared" si="165"/>
        <v>0</v>
      </c>
      <c r="BC547" s="25">
        <f t="shared" si="165"/>
        <v>546869</v>
      </c>
      <c r="BD547" s="25">
        <f t="shared" si="165"/>
        <v>496869</v>
      </c>
      <c r="BE547" s="25">
        <f t="shared" si="165"/>
        <v>592145</v>
      </c>
      <c r="BF547" s="25">
        <f t="shared" si="165"/>
        <v>496869</v>
      </c>
      <c r="BG547" s="25">
        <f t="shared" ref="BG547:BP547" si="166">BG526+BG556+BG548+BG565+BG576</f>
        <v>0</v>
      </c>
      <c r="BH547" s="25">
        <f t="shared" si="166"/>
        <v>50</v>
      </c>
      <c r="BI547" s="25">
        <f t="shared" si="166"/>
        <v>0</v>
      </c>
      <c r="BJ547" s="25">
        <f t="shared" si="166"/>
        <v>0</v>
      </c>
      <c r="BK547" s="25">
        <f t="shared" si="166"/>
        <v>0</v>
      </c>
      <c r="BL547" s="25">
        <f t="shared" si="166"/>
        <v>160000</v>
      </c>
      <c r="BM547" s="25">
        <f t="shared" si="166"/>
        <v>0</v>
      </c>
      <c r="BN547" s="25">
        <f t="shared" si="166"/>
        <v>0</v>
      </c>
      <c r="BO547" s="25">
        <f t="shared" si="166"/>
        <v>0</v>
      </c>
      <c r="BP547" s="25">
        <f t="shared" si="166"/>
        <v>0</v>
      </c>
      <c r="BQ547" s="11"/>
      <c r="BR547" s="25">
        <f>BR526+BR556+BR548+BR565+BR576</f>
        <v>0</v>
      </c>
      <c r="BS547" s="11"/>
      <c r="BT547" s="11"/>
      <c r="BU547" s="11"/>
      <c r="BV547" s="11"/>
      <c r="BW547" s="11"/>
      <c r="BX547" s="11"/>
      <c r="BY547" s="11"/>
      <c r="BZ547" s="11"/>
      <c r="CA547" s="11"/>
      <c r="CB547" s="11" t="s">
        <v>135</v>
      </c>
      <c r="CC547" s="11" t="s">
        <v>135</v>
      </c>
      <c r="CD547" s="21"/>
      <c r="CE547" s="11"/>
      <c r="CN547" s="206">
        <f>CN526+CN556+CN548+CN565+CN576</f>
        <v>0</v>
      </c>
      <c r="CO547" s="206">
        <f>CO526+CO556+CO548+CO565+CO576</f>
        <v>2</v>
      </c>
      <c r="CP547" s="26">
        <f>CP526+CP556+CP548+CP565+CP576</f>
        <v>2</v>
      </c>
      <c r="CQ547" s="26">
        <f>CQ526+CQ556+CQ548+CQ565+CQ576</f>
        <v>2</v>
      </c>
      <c r="CR547" s="203"/>
    </row>
    <row r="548" spans="1:96" s="4" customFormat="1" ht="56.25" hidden="1" customHeight="1">
      <c r="A548" s="16" t="s">
        <v>12</v>
      </c>
      <c r="B548" s="24" t="s">
        <v>260</v>
      </c>
      <c r="C548" s="24"/>
      <c r="D548" s="16">
        <v>3</v>
      </c>
      <c r="E548" s="16">
        <v>0</v>
      </c>
      <c r="F548" s="16">
        <f t="shared" ref="F548" si="167">F549+F552</f>
        <v>0</v>
      </c>
      <c r="G548" s="16">
        <f>G549+G552</f>
        <v>0</v>
      </c>
      <c r="H548" s="16"/>
      <c r="I548" s="16"/>
      <c r="J548" s="25">
        <f t="shared" ref="J548:AE548" si="168">J549+J552</f>
        <v>0</v>
      </c>
      <c r="K548" s="25">
        <f t="shared" si="168"/>
        <v>0</v>
      </c>
      <c r="L548" s="25">
        <f t="shared" si="168"/>
        <v>0</v>
      </c>
      <c r="M548" s="25">
        <f t="shared" si="168"/>
        <v>0</v>
      </c>
      <c r="N548" s="25">
        <f t="shared" si="168"/>
        <v>0</v>
      </c>
      <c r="O548" s="25">
        <f t="shared" si="168"/>
        <v>0</v>
      </c>
      <c r="P548" s="25">
        <f t="shared" si="168"/>
        <v>0</v>
      </c>
      <c r="Q548" s="25">
        <f t="shared" si="168"/>
        <v>0</v>
      </c>
      <c r="R548" s="25">
        <f t="shared" si="168"/>
        <v>0</v>
      </c>
      <c r="S548" s="25">
        <f t="shared" si="168"/>
        <v>0</v>
      </c>
      <c r="T548" s="25">
        <f t="shared" si="168"/>
        <v>0</v>
      </c>
      <c r="U548" s="25">
        <f t="shared" si="168"/>
        <v>0</v>
      </c>
      <c r="V548" s="25">
        <f t="shared" si="168"/>
        <v>0</v>
      </c>
      <c r="W548" s="25">
        <f t="shared" si="168"/>
        <v>0</v>
      </c>
      <c r="X548" s="25">
        <f t="shared" si="168"/>
        <v>0</v>
      </c>
      <c r="Y548" s="25">
        <f t="shared" si="168"/>
        <v>0</v>
      </c>
      <c r="Z548" s="25">
        <f t="shared" si="168"/>
        <v>0</v>
      </c>
      <c r="AA548" s="25">
        <f t="shared" si="168"/>
        <v>0</v>
      </c>
      <c r="AB548" s="25">
        <f t="shared" si="168"/>
        <v>0</v>
      </c>
      <c r="AC548" s="25">
        <f t="shared" si="168"/>
        <v>0</v>
      </c>
      <c r="AD548" s="25">
        <f t="shared" si="168"/>
        <v>0</v>
      </c>
      <c r="AE548" s="25">
        <f t="shared" si="168"/>
        <v>0</v>
      </c>
      <c r="AF548" s="25">
        <v>203500</v>
      </c>
      <c r="AG548" s="25">
        <v>203500</v>
      </c>
      <c r="AH548" s="25">
        <v>0</v>
      </c>
      <c r="AI548" s="25">
        <v>0</v>
      </c>
      <c r="AJ548" s="25">
        <v>0</v>
      </c>
      <c r="AK548" s="25">
        <v>0</v>
      </c>
      <c r="AL548" s="25">
        <v>0</v>
      </c>
      <c r="AM548" s="25">
        <v>0</v>
      </c>
      <c r="AN548" s="25">
        <v>0</v>
      </c>
      <c r="AO548" s="25">
        <f t="shared" ref="AO548" si="169">AO549+AO552</f>
        <v>0</v>
      </c>
      <c r="AP548" s="25">
        <v>100000</v>
      </c>
      <c r="AQ548" s="25">
        <v>100000</v>
      </c>
      <c r="AR548" s="25">
        <v>100000</v>
      </c>
      <c r="AS548" s="25">
        <v>0</v>
      </c>
      <c r="AT548" s="25"/>
      <c r="AU548" s="25">
        <v>100000</v>
      </c>
      <c r="AV548" s="25">
        <v>100000</v>
      </c>
      <c r="AW548" s="25">
        <v>100000</v>
      </c>
      <c r="AX548" s="25">
        <v>0</v>
      </c>
      <c r="AY548" s="25">
        <f t="shared" ref="AY548:BP548" si="170">AY549+AY552</f>
        <v>0</v>
      </c>
      <c r="AZ548" s="25">
        <f t="shared" si="170"/>
        <v>0</v>
      </c>
      <c r="BA548" s="25">
        <f t="shared" si="170"/>
        <v>0</v>
      </c>
      <c r="BB548" s="25">
        <f t="shared" si="170"/>
        <v>0</v>
      </c>
      <c r="BC548" s="25">
        <f t="shared" si="170"/>
        <v>0</v>
      </c>
      <c r="BD548" s="25">
        <f t="shared" si="170"/>
        <v>0</v>
      </c>
      <c r="BE548" s="25">
        <f t="shared" si="170"/>
        <v>0</v>
      </c>
      <c r="BF548" s="25">
        <f t="shared" si="170"/>
        <v>0</v>
      </c>
      <c r="BG548" s="25">
        <f t="shared" si="170"/>
        <v>0</v>
      </c>
      <c r="BH548" s="25">
        <f t="shared" si="170"/>
        <v>0</v>
      </c>
      <c r="BI548" s="25"/>
      <c r="BJ548" s="25"/>
      <c r="BK548" s="25"/>
      <c r="BL548" s="25">
        <f t="shared" ref="BL548:BM548" si="171">BL549+BL552</f>
        <v>0</v>
      </c>
      <c r="BM548" s="25">
        <f t="shared" si="171"/>
        <v>0</v>
      </c>
      <c r="BN548" s="25">
        <f t="shared" si="170"/>
        <v>0</v>
      </c>
      <c r="BO548" s="25">
        <f t="shared" si="170"/>
        <v>0</v>
      </c>
      <c r="BP548" s="25">
        <f t="shared" si="170"/>
        <v>0</v>
      </c>
      <c r="BQ548" s="25"/>
      <c r="BR548" s="25">
        <f t="shared" ref="BR548" si="172">BR549+BR552</f>
        <v>0</v>
      </c>
      <c r="BS548" s="11"/>
      <c r="BT548" s="11"/>
      <c r="BU548" s="11"/>
      <c r="BV548" s="11"/>
      <c r="BW548" s="11"/>
      <c r="BX548" s="11"/>
      <c r="BY548" s="11"/>
      <c r="BZ548" s="11"/>
      <c r="CA548" s="11"/>
      <c r="CB548" s="11" t="s">
        <v>260</v>
      </c>
      <c r="CC548" s="11"/>
      <c r="CD548" s="18">
        <f>IFERROR(BA548/(K548-(AB548-BA548)-M548)*100,0)</f>
        <v>0</v>
      </c>
      <c r="CE548" s="16"/>
      <c r="CG548" s="21"/>
      <c r="CI548" s="27"/>
      <c r="CJ548" s="21"/>
      <c r="CK548" s="2"/>
      <c r="CN548" s="28">
        <f t="shared" ref="CN548:CQ548" si="173">CN549+CN552</f>
        <v>0</v>
      </c>
      <c r="CO548" s="25">
        <f t="shared" si="173"/>
        <v>0</v>
      </c>
      <c r="CP548" s="26">
        <f t="shared" si="173"/>
        <v>0</v>
      </c>
      <c r="CQ548" s="26">
        <f t="shared" si="173"/>
        <v>0</v>
      </c>
      <c r="CR548" s="23">
        <f>BB548-'[51]Biểu B.5_2630 NSDP CT'!BA513-'[51]Biểu B.2_2630 KCM'!BC487</f>
        <v>0</v>
      </c>
    </row>
    <row r="549" spans="1:96" s="4" customFormat="1" ht="165.45" hidden="1" customHeight="1">
      <c r="A549" s="29"/>
      <c r="B549" s="24"/>
      <c r="C549" s="24"/>
      <c r="D549" s="16"/>
      <c r="E549" s="16"/>
      <c r="F549" s="16"/>
      <c r="G549" s="16"/>
      <c r="H549" s="30"/>
      <c r="I549" s="11"/>
      <c r="J549" s="35"/>
      <c r="K549" s="35"/>
      <c r="L549" s="35"/>
      <c r="M549" s="35"/>
      <c r="N549" s="35"/>
      <c r="O549" s="35"/>
      <c r="P549" s="35"/>
      <c r="Q549" s="35"/>
      <c r="R549" s="35"/>
      <c r="S549" s="35"/>
      <c r="T549" s="35"/>
      <c r="U549" s="35"/>
      <c r="V549" s="35"/>
      <c r="W549" s="35"/>
      <c r="X549" s="35"/>
      <c r="Y549" s="35"/>
      <c r="Z549" s="35"/>
      <c r="AA549" s="35"/>
      <c r="AB549" s="35"/>
      <c r="AC549" s="35"/>
      <c r="AD549" s="35"/>
      <c r="AE549" s="35"/>
      <c r="AF549" s="35"/>
      <c r="AG549" s="35"/>
      <c r="AH549" s="35"/>
      <c r="AI549" s="35"/>
      <c r="AJ549" s="35"/>
      <c r="AK549" s="35"/>
      <c r="AL549" s="35"/>
      <c r="AM549" s="35"/>
      <c r="AN549" s="35"/>
      <c r="AO549" s="35"/>
      <c r="AP549" s="35"/>
      <c r="AQ549" s="35"/>
      <c r="AR549" s="35"/>
      <c r="AS549" s="35"/>
      <c r="AT549" s="35"/>
      <c r="AU549" s="35"/>
      <c r="AV549" s="35"/>
      <c r="AW549" s="35"/>
      <c r="AX549" s="35"/>
      <c r="AY549" s="35"/>
      <c r="AZ549" s="35"/>
      <c r="BA549" s="35"/>
      <c r="BB549" s="35"/>
      <c r="BC549" s="35"/>
      <c r="BD549" s="35"/>
      <c r="BE549" s="35"/>
      <c r="BF549" s="35"/>
      <c r="BG549" s="35"/>
      <c r="BH549" s="35"/>
      <c r="BI549" s="35"/>
      <c r="BJ549" s="35"/>
      <c r="BK549" s="35"/>
      <c r="BL549" s="35"/>
      <c r="BM549" s="35"/>
      <c r="BN549" s="35"/>
      <c r="BO549" s="35"/>
      <c r="BP549" s="35"/>
      <c r="BQ549" s="35"/>
      <c r="BR549" s="35"/>
      <c r="BS549" s="11"/>
      <c r="BT549" s="11"/>
      <c r="BU549" s="11"/>
      <c r="BV549" s="11"/>
      <c r="BW549" s="11"/>
      <c r="BX549" s="11"/>
      <c r="BY549" s="11"/>
      <c r="BZ549" s="11"/>
      <c r="CA549" s="11"/>
      <c r="CB549" s="11"/>
      <c r="CC549" s="11"/>
      <c r="CD549" s="18"/>
      <c r="CE549" s="11"/>
      <c r="CG549" s="21"/>
      <c r="CI549" s="27"/>
      <c r="CJ549" s="21"/>
      <c r="CK549" s="2"/>
      <c r="CN549" s="35"/>
      <c r="CO549" s="35"/>
      <c r="CP549" s="36"/>
      <c r="CQ549" s="36"/>
      <c r="CR549" s="23">
        <f>BB549-'[51]Biểu B.5_2630 NSDP CT'!BA514-'[51]Biểu B.2_2630 KCM'!BC488</f>
        <v>0</v>
      </c>
    </row>
    <row r="550" spans="1:96" s="4" customFormat="1" ht="129.75" hidden="1" customHeight="1">
      <c r="A550" s="11"/>
      <c r="B550" s="32"/>
      <c r="C550" s="11"/>
      <c r="D550" s="11"/>
      <c r="E550" s="11"/>
      <c r="F550" s="11"/>
      <c r="G550" s="11"/>
      <c r="H550" s="11"/>
      <c r="I550" s="11"/>
      <c r="J550" s="7"/>
      <c r="K550" s="7"/>
      <c r="L550" s="7"/>
      <c r="M550" s="7"/>
      <c r="N550" s="7"/>
      <c r="O550" s="7"/>
      <c r="P550" s="7"/>
      <c r="Q550" s="7"/>
      <c r="R550" s="7"/>
      <c r="S550" s="7"/>
      <c r="T550" s="7"/>
      <c r="U550" s="7"/>
      <c r="V550" s="7"/>
      <c r="W550" s="7"/>
      <c r="X550" s="7"/>
      <c r="Y550" s="7"/>
      <c r="Z550" s="7"/>
      <c r="AA550" s="7"/>
      <c r="AB550" s="7"/>
      <c r="AC550" s="7"/>
      <c r="AD550" s="7"/>
      <c r="AE550" s="7"/>
      <c r="AF550" s="19"/>
      <c r="AG550" s="19"/>
      <c r="AH550" s="11"/>
      <c r="AI550" s="11"/>
      <c r="AJ550" s="11"/>
      <c r="AK550" s="19"/>
      <c r="AL550" s="19"/>
      <c r="AM550" s="11"/>
      <c r="AN550" s="11"/>
      <c r="AO550" s="11"/>
      <c r="AP550" s="19"/>
      <c r="AQ550" s="19"/>
      <c r="AR550" s="11"/>
      <c r="AS550" s="11"/>
      <c r="AT550" s="11"/>
      <c r="AU550" s="19"/>
      <c r="AV550" s="19"/>
      <c r="AW550" s="11"/>
      <c r="AX550" s="11"/>
      <c r="AY550" s="11"/>
      <c r="AZ550" s="19"/>
      <c r="BA550" s="19"/>
      <c r="BB550" s="11"/>
      <c r="BC550" s="11"/>
      <c r="BD550" s="11"/>
      <c r="BE550" s="11"/>
      <c r="BF550" s="11"/>
      <c r="BG550" s="11"/>
      <c r="BH550" s="11"/>
      <c r="BI550" s="11"/>
      <c r="BJ550" s="11"/>
      <c r="BK550" s="11"/>
      <c r="BL550" s="11"/>
      <c r="BM550" s="11"/>
      <c r="BN550" s="11"/>
      <c r="BO550" s="11"/>
      <c r="BP550" s="11"/>
      <c r="BQ550" s="11"/>
      <c r="BR550" s="11"/>
      <c r="BS550" s="11"/>
      <c r="BT550" s="11"/>
      <c r="BU550" s="11"/>
      <c r="BV550" s="11"/>
      <c r="BW550" s="11"/>
      <c r="BX550" s="11"/>
      <c r="BY550" s="11"/>
      <c r="BZ550" s="11"/>
      <c r="CA550" s="11"/>
      <c r="CB550" s="11"/>
      <c r="CC550" s="11"/>
      <c r="CD550" s="21"/>
      <c r="CE550" s="11"/>
      <c r="CG550" s="21"/>
      <c r="CI550" s="27"/>
      <c r="CJ550" s="21"/>
      <c r="CK550" s="2"/>
      <c r="CN550" s="11"/>
      <c r="CO550" s="11"/>
      <c r="CP550" s="84"/>
      <c r="CQ550" s="84"/>
      <c r="CR550" s="23">
        <f>BB550-'[51]Biểu B.5_2630 NSDP CT'!BA515-'[51]Biểu B.2_2630 KCM'!BC489</f>
        <v>0</v>
      </c>
    </row>
    <row r="551" spans="1:96" s="4" customFormat="1" hidden="1">
      <c r="A551" s="11"/>
      <c r="B551" s="32"/>
      <c r="C551" s="11"/>
      <c r="D551" s="11"/>
      <c r="E551" s="11"/>
      <c r="F551" s="11"/>
      <c r="G551" s="11"/>
      <c r="H551" s="11"/>
      <c r="I551" s="11"/>
      <c r="J551" s="7"/>
      <c r="K551" s="7"/>
      <c r="L551" s="7"/>
      <c r="M551" s="7"/>
      <c r="N551" s="7"/>
      <c r="O551" s="7"/>
      <c r="P551" s="7"/>
      <c r="Q551" s="7"/>
      <c r="R551" s="7"/>
      <c r="S551" s="7"/>
      <c r="T551" s="7"/>
      <c r="U551" s="7"/>
      <c r="V551" s="7"/>
      <c r="W551" s="7"/>
      <c r="X551" s="7"/>
      <c r="Y551" s="7"/>
      <c r="Z551" s="7"/>
      <c r="AA551" s="7"/>
      <c r="AB551" s="7"/>
      <c r="AC551" s="7"/>
      <c r="AD551" s="7"/>
      <c r="AE551" s="7"/>
      <c r="AF551" s="19"/>
      <c r="AG551" s="19"/>
      <c r="AH551" s="11"/>
      <c r="AI551" s="11"/>
      <c r="AJ551" s="11"/>
      <c r="AK551" s="19"/>
      <c r="AL551" s="19"/>
      <c r="AM551" s="11"/>
      <c r="AN551" s="11"/>
      <c r="AO551" s="11"/>
      <c r="AP551" s="19"/>
      <c r="AQ551" s="19"/>
      <c r="AR551" s="11"/>
      <c r="AS551" s="11"/>
      <c r="AT551" s="11"/>
      <c r="AU551" s="19"/>
      <c r="AV551" s="19"/>
      <c r="AW551" s="11"/>
      <c r="AX551" s="11"/>
      <c r="AY551" s="11"/>
      <c r="AZ551" s="19"/>
      <c r="BA551" s="19"/>
      <c r="BB551" s="11"/>
      <c r="BC551" s="11"/>
      <c r="BD551" s="11"/>
      <c r="BE551" s="11"/>
      <c r="BF551" s="11"/>
      <c r="BG551" s="11"/>
      <c r="BH551" s="11"/>
      <c r="BI551" s="11"/>
      <c r="BJ551" s="11"/>
      <c r="BK551" s="11"/>
      <c r="BL551" s="11"/>
      <c r="BM551" s="11"/>
      <c r="BN551" s="11"/>
      <c r="BO551" s="11"/>
      <c r="BP551" s="11"/>
      <c r="BQ551" s="11"/>
      <c r="BR551" s="11"/>
      <c r="BS551" s="11"/>
      <c r="BT551" s="11"/>
      <c r="BU551" s="11"/>
      <c r="BV551" s="11"/>
      <c r="BW551" s="11"/>
      <c r="BX551" s="11"/>
      <c r="BY551" s="11"/>
      <c r="BZ551" s="11"/>
      <c r="CA551" s="11"/>
      <c r="CB551" s="11"/>
      <c r="CC551" s="11"/>
      <c r="CD551" s="21"/>
      <c r="CE551" s="11"/>
      <c r="CG551" s="21"/>
      <c r="CI551" s="27"/>
      <c r="CJ551" s="21"/>
      <c r="CK551" s="2"/>
      <c r="CN551" s="11"/>
      <c r="CO551" s="11"/>
      <c r="CP551" s="84"/>
      <c r="CQ551" s="84"/>
      <c r="CR551" s="23">
        <f>BB551-'[51]Biểu B.5_2630 NSDP CT'!BA516-'[51]Biểu B.2_2630 KCM'!BC490</f>
        <v>0</v>
      </c>
    </row>
    <row r="552" spans="1:96" s="4" customFormat="1" hidden="1">
      <c r="A552" s="29"/>
      <c r="B552" s="24"/>
      <c r="C552" s="24"/>
      <c r="D552" s="16"/>
      <c r="E552" s="16"/>
      <c r="F552" s="16"/>
      <c r="G552" s="16"/>
      <c r="H552" s="30"/>
      <c r="I552" s="11"/>
      <c r="J552" s="35"/>
      <c r="K552" s="35"/>
      <c r="L552" s="35"/>
      <c r="M552" s="35"/>
      <c r="N552" s="35"/>
      <c r="O552" s="35"/>
      <c r="P552" s="35"/>
      <c r="Q552" s="35"/>
      <c r="R552" s="35"/>
      <c r="S552" s="35"/>
      <c r="T552" s="35"/>
      <c r="U552" s="35"/>
      <c r="V552" s="35"/>
      <c r="W552" s="35"/>
      <c r="X552" s="35"/>
      <c r="Y552" s="35"/>
      <c r="Z552" s="35"/>
      <c r="AA552" s="35"/>
      <c r="AB552" s="35"/>
      <c r="AC552" s="35"/>
      <c r="AD552" s="35"/>
      <c r="AE552" s="35"/>
      <c r="AF552" s="35"/>
      <c r="AG552" s="35"/>
      <c r="AH552" s="35"/>
      <c r="AI552" s="35"/>
      <c r="AJ552" s="35"/>
      <c r="AK552" s="35"/>
      <c r="AL552" s="35"/>
      <c r="AM552" s="35"/>
      <c r="AN552" s="35"/>
      <c r="AO552" s="35"/>
      <c r="AP552" s="35"/>
      <c r="AQ552" s="35"/>
      <c r="AR552" s="35"/>
      <c r="AS552" s="35"/>
      <c r="AT552" s="35"/>
      <c r="AU552" s="35"/>
      <c r="AV552" s="35"/>
      <c r="AW552" s="35"/>
      <c r="AX552" s="35"/>
      <c r="AY552" s="35"/>
      <c r="AZ552" s="35"/>
      <c r="BA552" s="35"/>
      <c r="BB552" s="35"/>
      <c r="BC552" s="35"/>
      <c r="BD552" s="35"/>
      <c r="BE552" s="35"/>
      <c r="BF552" s="35"/>
      <c r="BG552" s="35"/>
      <c r="BH552" s="35"/>
      <c r="BI552" s="35"/>
      <c r="BJ552" s="35"/>
      <c r="BK552" s="35"/>
      <c r="BL552" s="35"/>
      <c r="BM552" s="35"/>
      <c r="BN552" s="35"/>
      <c r="BO552" s="35"/>
      <c r="BP552" s="35"/>
      <c r="BQ552" s="35"/>
      <c r="BR552" s="35"/>
      <c r="BS552" s="11"/>
      <c r="BT552" s="11"/>
      <c r="BU552" s="11"/>
      <c r="BV552" s="11"/>
      <c r="BW552" s="11"/>
      <c r="BX552" s="11"/>
      <c r="BY552" s="11"/>
      <c r="BZ552" s="11"/>
      <c r="CA552" s="11"/>
      <c r="CB552" s="11"/>
      <c r="CC552" s="11"/>
      <c r="CD552" s="18"/>
      <c r="CE552" s="11"/>
      <c r="CG552" s="21"/>
      <c r="CI552" s="27"/>
      <c r="CJ552" s="21"/>
      <c r="CK552" s="2"/>
      <c r="CN552" s="35"/>
      <c r="CO552" s="35"/>
      <c r="CP552" s="36"/>
      <c r="CQ552" s="36"/>
      <c r="CR552" s="23"/>
    </row>
    <row r="553" spans="1:96" s="4" customFormat="1" hidden="1">
      <c r="A553" s="11"/>
      <c r="B553" s="37"/>
      <c r="C553" s="11"/>
      <c r="D553" s="11"/>
      <c r="E553" s="11"/>
      <c r="F553" s="11"/>
      <c r="G553" s="11"/>
      <c r="H553" s="11"/>
      <c r="I553" s="11"/>
      <c r="J553" s="62"/>
      <c r="K553" s="62"/>
      <c r="L553" s="62"/>
      <c r="M553" s="62"/>
      <c r="N553" s="62"/>
      <c r="O553" s="62"/>
      <c r="P553" s="62"/>
      <c r="Q553" s="62"/>
      <c r="R553" s="62"/>
      <c r="S553" s="62"/>
      <c r="T553" s="62"/>
      <c r="U553" s="62"/>
      <c r="V553" s="62"/>
      <c r="W553" s="62"/>
      <c r="X553" s="62"/>
      <c r="Y553" s="62"/>
      <c r="Z553" s="62"/>
      <c r="AA553" s="62"/>
      <c r="AB553" s="62"/>
      <c r="AC553" s="62"/>
      <c r="AD553" s="62"/>
      <c r="AE553" s="62"/>
      <c r="AF553" s="62"/>
      <c r="AG553" s="62"/>
      <c r="AH553" s="62"/>
      <c r="AI553" s="62"/>
      <c r="AJ553" s="62"/>
      <c r="AK553" s="62"/>
      <c r="AL553" s="62"/>
      <c r="AM553" s="62"/>
      <c r="AN553" s="62"/>
      <c r="AO553" s="62"/>
      <c r="AP553" s="62"/>
      <c r="AQ553" s="62"/>
      <c r="AR553" s="62"/>
      <c r="AS553" s="62"/>
      <c r="AT553" s="62"/>
      <c r="AU553" s="62"/>
      <c r="AV553" s="62"/>
      <c r="AW553" s="62"/>
      <c r="AX553" s="62"/>
      <c r="AY553" s="62"/>
      <c r="AZ553" s="62"/>
      <c r="BA553" s="62"/>
      <c r="BB553" s="62"/>
      <c r="BC553" s="62"/>
      <c r="BD553" s="62"/>
      <c r="BE553" s="62"/>
      <c r="BF553" s="62"/>
      <c r="BG553" s="62"/>
      <c r="BH553" s="62"/>
      <c r="BI553" s="62"/>
      <c r="BJ553" s="62"/>
      <c r="BK553" s="62"/>
      <c r="BL553" s="62"/>
      <c r="BM553" s="62"/>
      <c r="BN553" s="62"/>
      <c r="BO553" s="62"/>
      <c r="BP553" s="62"/>
      <c r="BQ553" s="62"/>
      <c r="BR553" s="62"/>
      <c r="BS553" s="11"/>
      <c r="BT553" s="11"/>
      <c r="BU553" s="11"/>
      <c r="BV553" s="11"/>
      <c r="BW553" s="11"/>
      <c r="BX553" s="11"/>
      <c r="BY553" s="11"/>
      <c r="BZ553" s="11"/>
      <c r="CA553" s="11"/>
      <c r="CB553" s="11"/>
      <c r="CC553" s="11"/>
      <c r="CD553" s="21"/>
      <c r="CE553" s="11"/>
      <c r="CG553" s="21"/>
      <c r="CI553" s="27"/>
      <c r="CJ553" s="21"/>
      <c r="CK553" s="2"/>
      <c r="CN553" s="62"/>
      <c r="CO553" s="62"/>
      <c r="CP553" s="76"/>
      <c r="CQ553" s="76"/>
      <c r="CR553" s="23"/>
    </row>
    <row r="554" spans="1:96" ht="69.75" hidden="1" customHeight="1">
      <c r="A554" s="11"/>
      <c r="B554" s="32"/>
      <c r="C554" s="11"/>
      <c r="D554" s="11"/>
      <c r="E554" s="11"/>
      <c r="F554" s="11"/>
      <c r="G554" s="11"/>
      <c r="H554" s="11"/>
      <c r="I554" s="34"/>
      <c r="J554" s="34"/>
      <c r="K554" s="34"/>
      <c r="L554" s="7"/>
      <c r="M554" s="7"/>
      <c r="N554" s="7"/>
      <c r="O554" s="7"/>
      <c r="P554" s="7"/>
      <c r="Q554" s="71"/>
      <c r="R554" s="71"/>
      <c r="S554" s="7"/>
      <c r="T554" s="7"/>
      <c r="U554" s="7"/>
      <c r="V554" s="7"/>
      <c r="W554" s="7"/>
      <c r="X554" s="7"/>
      <c r="Y554" s="7"/>
      <c r="Z554" s="7"/>
      <c r="AA554" s="7"/>
      <c r="AB554" s="71"/>
      <c r="AC554" s="7"/>
      <c r="AD554" s="7"/>
      <c r="AE554" s="7"/>
      <c r="AF554" s="7"/>
      <c r="AG554" s="71"/>
      <c r="AH554" s="11"/>
      <c r="AI554" s="11"/>
      <c r="AJ554" s="11"/>
      <c r="AK554" s="7"/>
      <c r="AL554" s="71"/>
      <c r="AM554" s="11"/>
      <c r="AN554" s="11"/>
      <c r="AO554" s="11"/>
      <c r="AP554" s="7"/>
      <c r="AQ554" s="71"/>
      <c r="AR554" s="19"/>
      <c r="AS554" s="11"/>
      <c r="AT554" s="11"/>
      <c r="AU554" s="7"/>
      <c r="AV554" s="71"/>
      <c r="AW554" s="19"/>
      <c r="AX554" s="11"/>
      <c r="AY554" s="11"/>
      <c r="AZ554" s="7"/>
      <c r="BA554" s="71"/>
      <c r="BB554" s="19"/>
      <c r="BC554" s="11"/>
      <c r="BD554" s="19"/>
      <c r="BE554" s="11"/>
      <c r="BF554" s="11"/>
      <c r="BG554" s="11"/>
      <c r="BH554" s="11"/>
      <c r="BI554" s="11"/>
      <c r="BJ554" s="11"/>
      <c r="BK554" s="11"/>
      <c r="BL554" s="11"/>
      <c r="BM554" s="11"/>
      <c r="BN554" s="11"/>
      <c r="BO554" s="11"/>
      <c r="BP554" s="11"/>
      <c r="BQ554" s="11"/>
      <c r="BR554" s="11"/>
      <c r="BS554" s="7"/>
      <c r="BT554" s="19"/>
      <c r="BU554" s="11"/>
      <c r="BV554" s="11"/>
      <c r="BW554" s="11"/>
      <c r="BX554" s="11"/>
      <c r="BY554" s="11"/>
      <c r="BZ554" s="11"/>
      <c r="CA554" s="11"/>
      <c r="CB554" s="11"/>
      <c r="CC554" s="11"/>
      <c r="CD554" s="21"/>
      <c r="CE554" s="19"/>
      <c r="CG554" s="21"/>
      <c r="CI554" s="27"/>
      <c r="CJ554" s="21"/>
      <c r="CN554" s="7"/>
      <c r="CO554" s="7"/>
      <c r="CP554" s="84"/>
      <c r="CQ554" s="84"/>
      <c r="CR554" s="23"/>
    </row>
    <row r="555" spans="1:96" s="96" customFormat="1" ht="114" hidden="1" customHeight="1">
      <c r="A555" s="11"/>
      <c r="B555" s="32"/>
      <c r="C555" s="11"/>
      <c r="D555" s="11"/>
      <c r="E555" s="11"/>
      <c r="F555" s="11"/>
      <c r="G555" s="11"/>
      <c r="H555" s="11"/>
      <c r="I555" s="34"/>
      <c r="J555" s="34"/>
      <c r="K555" s="34"/>
      <c r="L555" s="7"/>
      <c r="M555" s="7"/>
      <c r="N555" s="7"/>
      <c r="O555" s="7"/>
      <c r="P555" s="7"/>
      <c r="Q555" s="7"/>
      <c r="R555" s="7"/>
      <c r="S555" s="7"/>
      <c r="T555" s="7"/>
      <c r="U555" s="7"/>
      <c r="V555" s="7"/>
      <c r="W555" s="7"/>
      <c r="X555" s="7"/>
      <c r="Y555" s="7"/>
      <c r="Z555" s="7"/>
      <c r="AA555" s="7"/>
      <c r="AB555" s="7"/>
      <c r="AC555" s="7"/>
      <c r="AD555" s="7"/>
      <c r="AE555" s="7"/>
      <c r="AF555" s="19"/>
      <c r="AG555" s="19"/>
      <c r="AH555" s="11"/>
      <c r="AI555" s="11"/>
      <c r="AJ555" s="11"/>
      <c r="AK555" s="19"/>
      <c r="AL555" s="19"/>
      <c r="AM555" s="11"/>
      <c r="AN555" s="11"/>
      <c r="AO555" s="11"/>
      <c r="AP555" s="19"/>
      <c r="AQ555" s="19"/>
      <c r="AR555" s="11"/>
      <c r="AS555" s="11"/>
      <c r="AT555" s="11"/>
      <c r="AU555" s="19"/>
      <c r="AV555" s="19"/>
      <c r="AW555" s="11"/>
      <c r="AX555" s="11"/>
      <c r="AY555" s="11"/>
      <c r="AZ555" s="7"/>
      <c r="BA555" s="71"/>
      <c r="BB555" s="19"/>
      <c r="BC555" s="19"/>
      <c r="BD555" s="19"/>
      <c r="BE555" s="19"/>
      <c r="BF555" s="19"/>
      <c r="BG555" s="11"/>
      <c r="BH555" s="11"/>
      <c r="BI555" s="11"/>
      <c r="BJ555" s="11"/>
      <c r="BK555" s="11"/>
      <c r="BL555" s="11"/>
      <c r="BM555" s="11"/>
      <c r="BN555" s="11"/>
      <c r="BO555" s="11"/>
      <c r="BP555" s="11"/>
      <c r="BQ555" s="11"/>
      <c r="BR555" s="11"/>
      <c r="BS555" s="7"/>
      <c r="BT555" s="19"/>
      <c r="BU555" s="11"/>
      <c r="BV555" s="11"/>
      <c r="BW555" s="11"/>
      <c r="BX555" s="11"/>
      <c r="BY555" s="11"/>
      <c r="BZ555" s="11"/>
      <c r="CA555" s="11"/>
      <c r="CB555" s="11"/>
      <c r="CC555" s="11"/>
      <c r="CD555" s="21"/>
      <c r="CE555" s="19"/>
      <c r="CG555" s="95"/>
      <c r="CI555" s="99"/>
      <c r="CJ555" s="95"/>
      <c r="CN555" s="97"/>
      <c r="CO555" s="97"/>
      <c r="CP555" s="7"/>
      <c r="CQ555" s="7"/>
      <c r="CR555" s="98"/>
    </row>
    <row r="556" spans="1:96" ht="54">
      <c r="A556" s="16" t="s">
        <v>12</v>
      </c>
      <c r="B556" s="24" t="s">
        <v>50</v>
      </c>
      <c r="C556" s="24"/>
      <c r="D556" s="16">
        <v>8</v>
      </c>
      <c r="E556" s="16">
        <v>5</v>
      </c>
      <c r="F556" s="16">
        <f>F557+F560</f>
        <v>0</v>
      </c>
      <c r="G556" s="16">
        <f>G560</f>
        <v>1</v>
      </c>
      <c r="H556" s="16"/>
      <c r="I556" s="16"/>
      <c r="J556" s="25">
        <f t="shared" ref="J556:AO556" si="174">J557+J560</f>
        <v>396881</v>
      </c>
      <c r="K556" s="25">
        <f t="shared" si="174"/>
        <v>396881</v>
      </c>
      <c r="L556" s="25">
        <f t="shared" si="174"/>
        <v>0</v>
      </c>
      <c r="M556" s="25">
        <f t="shared" si="174"/>
        <v>0</v>
      </c>
      <c r="N556" s="25">
        <f t="shared" si="174"/>
        <v>0</v>
      </c>
      <c r="O556" s="25">
        <f t="shared" si="174"/>
        <v>0</v>
      </c>
      <c r="P556" s="25">
        <f t="shared" si="174"/>
        <v>0</v>
      </c>
      <c r="Q556" s="25">
        <f t="shared" si="174"/>
        <v>0</v>
      </c>
      <c r="R556" s="25">
        <f t="shared" si="174"/>
        <v>0</v>
      </c>
      <c r="S556" s="25">
        <f t="shared" si="174"/>
        <v>0</v>
      </c>
      <c r="T556" s="25">
        <f t="shared" si="174"/>
        <v>0</v>
      </c>
      <c r="U556" s="25">
        <f t="shared" si="174"/>
        <v>0</v>
      </c>
      <c r="V556" s="25">
        <f t="shared" si="174"/>
        <v>0</v>
      </c>
      <c r="W556" s="25">
        <f t="shared" si="174"/>
        <v>0</v>
      </c>
      <c r="X556" s="25">
        <f t="shared" si="174"/>
        <v>0</v>
      </c>
      <c r="Y556" s="25">
        <f t="shared" si="174"/>
        <v>0</v>
      </c>
      <c r="Z556" s="25">
        <f t="shared" si="174"/>
        <v>0</v>
      </c>
      <c r="AA556" s="25">
        <f t="shared" si="174"/>
        <v>0</v>
      </c>
      <c r="AB556" s="25">
        <f t="shared" si="174"/>
        <v>0</v>
      </c>
      <c r="AC556" s="25">
        <f t="shared" si="174"/>
        <v>0</v>
      </c>
      <c r="AD556" s="25">
        <f t="shared" si="174"/>
        <v>0</v>
      </c>
      <c r="AE556" s="25">
        <f t="shared" si="174"/>
        <v>0</v>
      </c>
      <c r="AF556" s="25">
        <f t="shared" si="174"/>
        <v>0</v>
      </c>
      <c r="AG556" s="25">
        <f t="shared" si="174"/>
        <v>0</v>
      </c>
      <c r="AH556" s="25">
        <f t="shared" si="174"/>
        <v>0</v>
      </c>
      <c r="AI556" s="25">
        <f t="shared" si="174"/>
        <v>0</v>
      </c>
      <c r="AJ556" s="25">
        <f t="shared" si="174"/>
        <v>0</v>
      </c>
      <c r="AK556" s="25">
        <f t="shared" si="174"/>
        <v>0</v>
      </c>
      <c r="AL556" s="25">
        <f t="shared" si="174"/>
        <v>0</v>
      </c>
      <c r="AM556" s="25">
        <f t="shared" si="174"/>
        <v>0</v>
      </c>
      <c r="AN556" s="25">
        <f t="shared" si="174"/>
        <v>0</v>
      </c>
      <c r="AO556" s="25">
        <f t="shared" si="174"/>
        <v>0</v>
      </c>
      <c r="AP556" s="25">
        <v>1578096</v>
      </c>
      <c r="AQ556" s="25">
        <v>1577996</v>
      </c>
      <c r="AR556" s="25">
        <v>1577996</v>
      </c>
      <c r="AS556" s="25">
        <v>0</v>
      </c>
      <c r="AT556" s="25"/>
      <c r="AU556" s="25">
        <v>1368096</v>
      </c>
      <c r="AV556" s="25">
        <v>1367996</v>
      </c>
      <c r="AW556" s="25">
        <v>1367996</v>
      </c>
      <c r="AX556" s="25">
        <v>0</v>
      </c>
      <c r="AY556" s="25">
        <f t="shared" ref="AY556:BH556" si="175">AY557+AY560</f>
        <v>0</v>
      </c>
      <c r="AZ556" s="25">
        <f t="shared" si="175"/>
        <v>396881</v>
      </c>
      <c r="BA556" s="25">
        <f t="shared" si="175"/>
        <v>396881</v>
      </c>
      <c r="BB556" s="25">
        <f t="shared" si="175"/>
        <v>0</v>
      </c>
      <c r="BC556" s="25">
        <f t="shared" si="175"/>
        <v>396881</v>
      </c>
      <c r="BD556" s="25">
        <f t="shared" si="175"/>
        <v>396881</v>
      </c>
      <c r="BE556" s="25">
        <f t="shared" si="175"/>
        <v>396881</v>
      </c>
      <c r="BF556" s="25">
        <f t="shared" si="175"/>
        <v>396881</v>
      </c>
      <c r="BG556" s="25">
        <f t="shared" si="175"/>
        <v>0</v>
      </c>
      <c r="BH556" s="25">
        <f t="shared" si="175"/>
        <v>50</v>
      </c>
      <c r="BI556" s="25"/>
      <c r="BJ556" s="25"/>
      <c r="BK556" s="25"/>
      <c r="BL556" s="25">
        <f t="shared" ref="BL556:BR556" si="176">BL557+BL560</f>
        <v>150000</v>
      </c>
      <c r="BM556" s="25">
        <f t="shared" si="176"/>
        <v>0</v>
      </c>
      <c r="BN556" s="25">
        <f t="shared" si="176"/>
        <v>0</v>
      </c>
      <c r="BO556" s="25">
        <f t="shared" si="176"/>
        <v>0</v>
      </c>
      <c r="BP556" s="25">
        <f t="shared" si="176"/>
        <v>0</v>
      </c>
      <c r="BQ556" s="11"/>
      <c r="BR556" s="25">
        <f t="shared" si="176"/>
        <v>0</v>
      </c>
      <c r="BS556" s="11"/>
      <c r="BT556" s="11"/>
      <c r="BU556" s="11"/>
      <c r="BV556" s="11"/>
      <c r="BW556" s="11"/>
      <c r="BX556" s="11"/>
      <c r="BY556" s="11"/>
      <c r="BZ556" s="11"/>
      <c r="CA556" s="11"/>
      <c r="CB556" s="11" t="s">
        <v>50</v>
      </c>
      <c r="CC556" s="11"/>
      <c r="CD556" s="18">
        <f>IFERROR(BA556/(K556-(AB556-BA556)-M556)*100,0)</f>
        <v>50</v>
      </c>
      <c r="CE556" s="16"/>
      <c r="CG556" s="21" t="e">
        <f>#REF!/(N601-(AE601-#REF!))*100</f>
        <v>#REF!</v>
      </c>
      <c r="CH556" s="2" t="s">
        <v>230</v>
      </c>
      <c r="CI556" s="27">
        <v>35000</v>
      </c>
      <c r="CJ556" s="21">
        <f>IF(BS601&lt;&gt;0,IF(AG601=0,BA601,0),0)</f>
        <v>0</v>
      </c>
      <c r="CK556" s="2">
        <f>IF(BS601&lt;&gt;0,IF(AG601&lt;&gt;BA601,1,0),0)</f>
        <v>0</v>
      </c>
      <c r="CN556" s="25">
        <f t="shared" ref="CN556:CQ556" si="177">CN557+CN560</f>
        <v>0</v>
      </c>
      <c r="CO556" s="25">
        <f t="shared" si="177"/>
        <v>1</v>
      </c>
      <c r="CP556" s="26">
        <f t="shared" si="177"/>
        <v>1</v>
      </c>
      <c r="CQ556" s="26">
        <f t="shared" si="177"/>
        <v>1</v>
      </c>
      <c r="CR556" s="23">
        <f>BB556-'[51]Biểu B.5_2630 NSDP CT'!BA531-'[51]Biểu B.2_2630 KCM'!BC323</f>
        <v>0</v>
      </c>
    </row>
    <row r="557" spans="1:96" ht="83.25" hidden="1" customHeight="1">
      <c r="A557" s="29" t="s">
        <v>137</v>
      </c>
      <c r="B557" s="24" t="s">
        <v>187</v>
      </c>
      <c r="C557" s="24"/>
      <c r="D557" s="16">
        <v>1</v>
      </c>
      <c r="E557" s="16"/>
      <c r="F557" s="16">
        <f>A559</f>
        <v>0</v>
      </c>
      <c r="G557" s="11"/>
      <c r="H557" s="30"/>
      <c r="I557" s="11"/>
      <c r="J557" s="35">
        <f t="shared" ref="J557:AO557" si="178">SUM(J558:J559)</f>
        <v>0</v>
      </c>
      <c r="K557" s="35">
        <f t="shared" si="178"/>
        <v>0</v>
      </c>
      <c r="L557" s="35">
        <f t="shared" si="178"/>
        <v>0</v>
      </c>
      <c r="M557" s="35">
        <f t="shared" si="178"/>
        <v>0</v>
      </c>
      <c r="N557" s="35">
        <f t="shared" si="178"/>
        <v>0</v>
      </c>
      <c r="O557" s="35">
        <f t="shared" si="178"/>
        <v>0</v>
      </c>
      <c r="P557" s="35">
        <f t="shared" si="178"/>
        <v>0</v>
      </c>
      <c r="Q557" s="35">
        <f t="shared" si="178"/>
        <v>0</v>
      </c>
      <c r="R557" s="35">
        <f t="shared" si="178"/>
        <v>0</v>
      </c>
      <c r="S557" s="35">
        <f t="shared" si="178"/>
        <v>0</v>
      </c>
      <c r="T557" s="35">
        <f t="shared" si="178"/>
        <v>0</v>
      </c>
      <c r="U557" s="35">
        <f t="shared" si="178"/>
        <v>0</v>
      </c>
      <c r="V557" s="35">
        <f t="shared" si="178"/>
        <v>0</v>
      </c>
      <c r="W557" s="35">
        <f t="shared" si="178"/>
        <v>0</v>
      </c>
      <c r="X557" s="35">
        <f t="shared" si="178"/>
        <v>0</v>
      </c>
      <c r="Y557" s="35">
        <f t="shared" si="178"/>
        <v>0</v>
      </c>
      <c r="Z557" s="35">
        <f t="shared" si="178"/>
        <v>0</v>
      </c>
      <c r="AA557" s="35">
        <f t="shared" si="178"/>
        <v>0</v>
      </c>
      <c r="AB557" s="35">
        <f t="shared" si="178"/>
        <v>0</v>
      </c>
      <c r="AC557" s="35">
        <f t="shared" si="178"/>
        <v>0</v>
      </c>
      <c r="AD557" s="35">
        <f t="shared" si="178"/>
        <v>0</v>
      </c>
      <c r="AE557" s="35">
        <f t="shared" si="178"/>
        <v>0</v>
      </c>
      <c r="AF557" s="35">
        <f t="shared" si="178"/>
        <v>0</v>
      </c>
      <c r="AG557" s="35">
        <f t="shared" si="178"/>
        <v>0</v>
      </c>
      <c r="AH557" s="35">
        <f t="shared" si="178"/>
        <v>0</v>
      </c>
      <c r="AI557" s="35">
        <f t="shared" si="178"/>
        <v>0</v>
      </c>
      <c r="AJ557" s="35">
        <f t="shared" si="178"/>
        <v>0</v>
      </c>
      <c r="AK557" s="35">
        <f t="shared" si="178"/>
        <v>0</v>
      </c>
      <c r="AL557" s="35">
        <f t="shared" si="178"/>
        <v>0</v>
      </c>
      <c r="AM557" s="35">
        <f t="shared" si="178"/>
        <v>0</v>
      </c>
      <c r="AN557" s="35">
        <f t="shared" si="178"/>
        <v>0</v>
      </c>
      <c r="AO557" s="35">
        <f t="shared" si="178"/>
        <v>0</v>
      </c>
      <c r="AP557" s="35">
        <f t="shared" ref="AP557:BH557" si="179">SUM(AP558:AP559)</f>
        <v>0</v>
      </c>
      <c r="AQ557" s="35">
        <f t="shared" si="179"/>
        <v>0</v>
      </c>
      <c r="AR557" s="35">
        <f t="shared" si="179"/>
        <v>0</v>
      </c>
      <c r="AS557" s="35">
        <f t="shared" si="179"/>
        <v>0</v>
      </c>
      <c r="AT557" s="35">
        <f t="shared" si="179"/>
        <v>0</v>
      </c>
      <c r="AU557" s="35">
        <f t="shared" si="179"/>
        <v>0</v>
      </c>
      <c r="AV557" s="35">
        <f t="shared" si="179"/>
        <v>0</v>
      </c>
      <c r="AW557" s="35">
        <f t="shared" si="179"/>
        <v>0</v>
      </c>
      <c r="AX557" s="35">
        <f t="shared" si="179"/>
        <v>0</v>
      </c>
      <c r="AY557" s="35">
        <f t="shared" si="179"/>
        <v>0</v>
      </c>
      <c r="AZ557" s="35">
        <f t="shared" si="179"/>
        <v>0</v>
      </c>
      <c r="BA557" s="35">
        <f t="shared" si="179"/>
        <v>0</v>
      </c>
      <c r="BB557" s="35">
        <f t="shared" si="179"/>
        <v>0</v>
      </c>
      <c r="BC557" s="35">
        <f t="shared" si="179"/>
        <v>0</v>
      </c>
      <c r="BD557" s="35">
        <f t="shared" si="179"/>
        <v>0</v>
      </c>
      <c r="BE557" s="35">
        <f t="shared" si="179"/>
        <v>0</v>
      </c>
      <c r="BF557" s="35">
        <f t="shared" si="179"/>
        <v>0</v>
      </c>
      <c r="BG557" s="35">
        <f t="shared" si="179"/>
        <v>0</v>
      </c>
      <c r="BH557" s="35">
        <f t="shared" si="179"/>
        <v>0</v>
      </c>
      <c r="BI557" s="35"/>
      <c r="BJ557" s="35"/>
      <c r="BK557" s="35"/>
      <c r="BL557" s="35">
        <f t="shared" ref="BL557:BR557" si="180">SUM(BL558:BL559)</f>
        <v>0</v>
      </c>
      <c r="BM557" s="35">
        <f t="shared" si="180"/>
        <v>0</v>
      </c>
      <c r="BN557" s="35">
        <f t="shared" si="180"/>
        <v>0</v>
      </c>
      <c r="BO557" s="35">
        <f t="shared" si="180"/>
        <v>0</v>
      </c>
      <c r="BP557" s="35">
        <f t="shared" si="180"/>
        <v>0</v>
      </c>
      <c r="BQ557" s="11"/>
      <c r="BR557" s="35">
        <f t="shared" si="180"/>
        <v>0</v>
      </c>
      <c r="BS557" s="11"/>
      <c r="BT557" s="11"/>
      <c r="BU557" s="11"/>
      <c r="BV557" s="11"/>
      <c r="BW557" s="11"/>
      <c r="BX557" s="11"/>
      <c r="BY557" s="11"/>
      <c r="BZ557" s="11"/>
      <c r="CA557" s="11"/>
      <c r="CB557" s="11" t="s">
        <v>231</v>
      </c>
      <c r="CC557" s="11" t="s">
        <v>57</v>
      </c>
      <c r="CD557" s="18">
        <f>IFERROR(BA557/(K557-(AB557-BA557)-M557)*100,0)</f>
        <v>0</v>
      </c>
      <c r="CE557" s="11"/>
      <c r="CG557" s="21"/>
      <c r="CI557" s="27"/>
      <c r="CJ557" s="21"/>
      <c r="CN557" s="35">
        <f t="shared" ref="CN557:CO557" si="181">SUM(CN558:CN559)</f>
        <v>0</v>
      </c>
      <c r="CO557" s="35">
        <f t="shared" si="181"/>
        <v>0</v>
      </c>
      <c r="CP557" s="36">
        <f t="shared" ref="CP557:CQ557" si="182">SUM(CP558:CP559)</f>
        <v>0</v>
      </c>
      <c r="CQ557" s="36">
        <f t="shared" si="182"/>
        <v>0</v>
      </c>
      <c r="CR557" s="23">
        <f>BB557-'[51]Biểu B.5_2630 NSDP CT'!BA532-'[51]Biểu B.2_2630 KCM'!BC324</f>
        <v>0</v>
      </c>
    </row>
    <row r="558" spans="1:96" hidden="1">
      <c r="A558" s="11"/>
      <c r="B558" s="32"/>
      <c r="C558" s="11"/>
      <c r="D558" s="11"/>
      <c r="E558" s="11"/>
      <c r="F558" s="11"/>
      <c r="G558" s="11"/>
      <c r="H558" s="11"/>
      <c r="I558" s="11"/>
      <c r="J558" s="7"/>
      <c r="K558" s="71"/>
      <c r="L558" s="7"/>
      <c r="M558" s="7"/>
      <c r="N558" s="7"/>
      <c r="O558" s="7"/>
      <c r="P558" s="7"/>
      <c r="Q558" s="7"/>
      <c r="R558" s="7"/>
      <c r="S558" s="7"/>
      <c r="T558" s="7"/>
      <c r="U558" s="7"/>
      <c r="V558" s="7"/>
      <c r="W558" s="7"/>
      <c r="X558" s="7"/>
      <c r="Y558" s="7"/>
      <c r="Z558" s="7"/>
      <c r="AA558" s="7"/>
      <c r="AB558" s="71"/>
      <c r="AC558" s="7"/>
      <c r="AD558" s="7"/>
      <c r="AE558" s="25"/>
      <c r="AF558" s="7"/>
      <c r="AG558" s="7"/>
      <c r="AH558" s="25"/>
      <c r="AI558" s="25"/>
      <c r="AJ558" s="7"/>
      <c r="AK558" s="7"/>
      <c r="AL558" s="7"/>
      <c r="AM558" s="7"/>
      <c r="AN558" s="7"/>
      <c r="AO558" s="25"/>
      <c r="AP558" s="7"/>
      <c r="AQ558" s="7"/>
      <c r="AR558" s="7"/>
      <c r="AS558" s="7"/>
      <c r="AT558" s="25"/>
      <c r="AU558" s="7"/>
      <c r="AV558" s="7"/>
      <c r="AW558" s="7"/>
      <c r="AX558" s="7"/>
      <c r="AY558" s="25"/>
      <c r="AZ558" s="7"/>
      <c r="BA558" s="7"/>
      <c r="BB558" s="7"/>
      <c r="BC558" s="25"/>
      <c r="BD558" s="7"/>
      <c r="BE558" s="7"/>
      <c r="BF558" s="7"/>
      <c r="BG558" s="7"/>
      <c r="BH558" s="7"/>
      <c r="BI558" s="25"/>
      <c r="BJ558" s="25"/>
      <c r="BK558" s="25"/>
      <c r="BL558" s="7"/>
      <c r="BM558" s="7"/>
      <c r="BN558" s="7"/>
      <c r="BO558" s="7"/>
      <c r="BP558" s="7"/>
      <c r="BQ558" s="11"/>
      <c r="BR558" s="7"/>
      <c r="BS558" s="11"/>
      <c r="BT558" s="42"/>
      <c r="BU558" s="11"/>
      <c r="BV558" s="11"/>
      <c r="BW558" s="63"/>
      <c r="BX558" s="63"/>
      <c r="BY558" s="63"/>
      <c r="BZ558" s="11"/>
      <c r="CA558" s="11"/>
      <c r="CB558" s="11"/>
      <c r="CC558" s="11"/>
      <c r="CD558" s="21"/>
      <c r="CE558" s="11"/>
      <c r="CG558" s="21"/>
      <c r="CI558" s="27"/>
      <c r="CJ558" s="21"/>
      <c r="CN558" s="7"/>
      <c r="CO558" s="7"/>
      <c r="CP558" s="46"/>
      <c r="CQ558" s="46"/>
      <c r="CR558" s="23"/>
    </row>
    <row r="559" spans="1:96" ht="156.75" hidden="1" customHeight="1">
      <c r="A559" s="11"/>
      <c r="B559" s="32"/>
      <c r="C559" s="11"/>
      <c r="D559" s="11"/>
      <c r="E559" s="11"/>
      <c r="F559" s="11"/>
      <c r="G559" s="11"/>
      <c r="H559" s="11"/>
      <c r="I559" s="11"/>
      <c r="J559" s="7"/>
      <c r="K559" s="71"/>
      <c r="L559" s="7"/>
      <c r="M559" s="7"/>
      <c r="N559" s="7"/>
      <c r="O559" s="7"/>
      <c r="P559" s="7"/>
      <c r="Q559" s="7"/>
      <c r="R559" s="7"/>
      <c r="S559" s="7"/>
      <c r="T559" s="7"/>
      <c r="U559" s="7"/>
      <c r="V559" s="7"/>
      <c r="W559" s="7"/>
      <c r="X559" s="7"/>
      <c r="Y559" s="7"/>
      <c r="Z559" s="7"/>
      <c r="AA559" s="7"/>
      <c r="AB559" s="71"/>
      <c r="AC559" s="7"/>
      <c r="AD559" s="7"/>
      <c r="AE559" s="25"/>
      <c r="AF559" s="7"/>
      <c r="AG559" s="7"/>
      <c r="AH559" s="25"/>
      <c r="AI559" s="25"/>
      <c r="AJ559" s="7"/>
      <c r="AK559" s="7"/>
      <c r="AL559" s="7"/>
      <c r="AM559" s="7"/>
      <c r="AN559" s="7"/>
      <c r="AO559" s="25"/>
      <c r="AP559" s="7"/>
      <c r="AQ559" s="7"/>
      <c r="AR559" s="7"/>
      <c r="AS559" s="7"/>
      <c r="AT559" s="25"/>
      <c r="AU559" s="7"/>
      <c r="AV559" s="7"/>
      <c r="AW559" s="7"/>
      <c r="AX559" s="7"/>
      <c r="AY559" s="25"/>
      <c r="AZ559" s="7"/>
      <c r="BA559" s="7"/>
      <c r="BB559" s="7"/>
      <c r="BC559" s="25"/>
      <c r="BD559" s="7"/>
      <c r="BE559" s="7"/>
      <c r="BF559" s="7"/>
      <c r="BG559" s="7"/>
      <c r="BH559" s="7"/>
      <c r="BI559" s="25"/>
      <c r="BJ559" s="25"/>
      <c r="BK559" s="25"/>
      <c r="BL559" s="7"/>
      <c r="BM559" s="7"/>
      <c r="BN559" s="7"/>
      <c r="BO559" s="7"/>
      <c r="BP559" s="7"/>
      <c r="BQ559" s="11"/>
      <c r="BR559" s="7"/>
      <c r="BS559" s="11"/>
      <c r="BT559" s="42"/>
      <c r="BU559" s="11"/>
      <c r="BV559" s="11"/>
      <c r="BW559" s="63"/>
      <c r="BX559" s="63"/>
      <c r="BY559" s="63"/>
      <c r="BZ559" s="11"/>
      <c r="CA559" s="11"/>
      <c r="CB559" s="11"/>
      <c r="CC559" s="11"/>
      <c r="CD559" s="21"/>
      <c r="CE559" s="11"/>
      <c r="CG559" s="21"/>
      <c r="CI559" s="27"/>
      <c r="CJ559" s="21"/>
      <c r="CN559" s="7"/>
      <c r="CO559" s="7"/>
      <c r="CP559" s="46"/>
      <c r="CQ559" s="46"/>
      <c r="CR559" s="23"/>
    </row>
    <row r="560" spans="1:96" ht="50.25" customHeight="1">
      <c r="A560" s="29" t="s">
        <v>139</v>
      </c>
      <c r="B560" s="24" t="s">
        <v>140</v>
      </c>
      <c r="C560" s="24"/>
      <c r="D560" s="16">
        <v>8</v>
      </c>
      <c r="E560" s="16">
        <v>5</v>
      </c>
      <c r="F560" s="16">
        <f>A564</f>
        <v>0</v>
      </c>
      <c r="G560" s="16">
        <f>A563</f>
        <v>1</v>
      </c>
      <c r="H560" s="16"/>
      <c r="I560" s="11"/>
      <c r="J560" s="35">
        <f t="shared" ref="J560:BH560" si="183">J561</f>
        <v>396881</v>
      </c>
      <c r="K560" s="35">
        <f t="shared" si="183"/>
        <v>396881</v>
      </c>
      <c r="L560" s="35">
        <f t="shared" si="183"/>
        <v>0</v>
      </c>
      <c r="M560" s="35">
        <f t="shared" si="183"/>
        <v>0</v>
      </c>
      <c r="N560" s="35">
        <f t="shared" si="183"/>
        <v>0</v>
      </c>
      <c r="O560" s="35">
        <f t="shared" si="183"/>
        <v>0</v>
      </c>
      <c r="P560" s="35">
        <f t="shared" si="183"/>
        <v>0</v>
      </c>
      <c r="Q560" s="35">
        <f t="shared" si="183"/>
        <v>0</v>
      </c>
      <c r="R560" s="35">
        <f t="shared" si="183"/>
        <v>0</v>
      </c>
      <c r="S560" s="35">
        <f t="shared" si="183"/>
        <v>0</v>
      </c>
      <c r="T560" s="35">
        <f t="shared" si="183"/>
        <v>0</v>
      </c>
      <c r="U560" s="35">
        <f t="shared" si="183"/>
        <v>0</v>
      </c>
      <c r="V560" s="35">
        <f t="shared" si="183"/>
        <v>0</v>
      </c>
      <c r="W560" s="35">
        <f t="shared" si="183"/>
        <v>0</v>
      </c>
      <c r="X560" s="35">
        <f t="shared" si="183"/>
        <v>0</v>
      </c>
      <c r="Y560" s="35">
        <f t="shared" si="183"/>
        <v>0</v>
      </c>
      <c r="Z560" s="35">
        <f t="shared" si="183"/>
        <v>0</v>
      </c>
      <c r="AA560" s="35">
        <f t="shared" si="183"/>
        <v>0</v>
      </c>
      <c r="AB560" s="35">
        <f t="shared" si="183"/>
        <v>0</v>
      </c>
      <c r="AC560" s="35">
        <f t="shared" si="183"/>
        <v>0</v>
      </c>
      <c r="AD560" s="35">
        <f t="shared" si="183"/>
        <v>0</v>
      </c>
      <c r="AE560" s="35">
        <f t="shared" si="183"/>
        <v>0</v>
      </c>
      <c r="AF560" s="35">
        <f t="shared" si="183"/>
        <v>0</v>
      </c>
      <c r="AG560" s="35">
        <f t="shared" si="183"/>
        <v>0</v>
      </c>
      <c r="AH560" s="35">
        <f t="shared" si="183"/>
        <v>0</v>
      </c>
      <c r="AI560" s="35">
        <f t="shared" si="183"/>
        <v>0</v>
      </c>
      <c r="AJ560" s="35">
        <f t="shared" si="183"/>
        <v>0</v>
      </c>
      <c r="AK560" s="35">
        <f t="shared" si="183"/>
        <v>0</v>
      </c>
      <c r="AL560" s="35">
        <f t="shared" si="183"/>
        <v>0</v>
      </c>
      <c r="AM560" s="35">
        <f t="shared" si="183"/>
        <v>0</v>
      </c>
      <c r="AN560" s="35">
        <f t="shared" si="183"/>
        <v>0</v>
      </c>
      <c r="AO560" s="35">
        <f t="shared" si="183"/>
        <v>0</v>
      </c>
      <c r="AP560" s="35">
        <f t="shared" si="183"/>
        <v>1037652</v>
      </c>
      <c r="AQ560" s="35">
        <f t="shared" si="183"/>
        <v>1037652</v>
      </c>
      <c r="AR560" s="35">
        <f t="shared" si="183"/>
        <v>1037652</v>
      </c>
      <c r="AS560" s="35">
        <f t="shared" si="183"/>
        <v>0</v>
      </c>
      <c r="AT560" s="35">
        <f t="shared" si="183"/>
        <v>0</v>
      </c>
      <c r="AU560" s="35">
        <f t="shared" si="183"/>
        <v>897652</v>
      </c>
      <c r="AV560" s="35">
        <f t="shared" si="183"/>
        <v>897652</v>
      </c>
      <c r="AW560" s="35">
        <f t="shared" si="183"/>
        <v>897652</v>
      </c>
      <c r="AX560" s="35">
        <f t="shared" si="183"/>
        <v>0</v>
      </c>
      <c r="AY560" s="35">
        <f t="shared" si="183"/>
        <v>0</v>
      </c>
      <c r="AZ560" s="35">
        <f t="shared" si="183"/>
        <v>396881</v>
      </c>
      <c r="BA560" s="35">
        <f t="shared" si="183"/>
        <v>396881</v>
      </c>
      <c r="BB560" s="35">
        <f t="shared" si="183"/>
        <v>0</v>
      </c>
      <c r="BC560" s="35">
        <f t="shared" si="183"/>
        <v>396881</v>
      </c>
      <c r="BD560" s="35">
        <f>BD561</f>
        <v>396881</v>
      </c>
      <c r="BE560" s="35">
        <f t="shared" ref="BE560:BF560" si="184">BE561</f>
        <v>396881</v>
      </c>
      <c r="BF560" s="35">
        <f t="shared" si="184"/>
        <v>396881</v>
      </c>
      <c r="BG560" s="35">
        <f t="shared" si="183"/>
        <v>0</v>
      </c>
      <c r="BH560" s="35">
        <f t="shared" si="183"/>
        <v>50</v>
      </c>
      <c r="BI560" s="35"/>
      <c r="BJ560" s="35"/>
      <c r="BK560" s="35"/>
      <c r="BL560" s="35">
        <f t="shared" ref="BL560:BR560" si="185">BL561</f>
        <v>150000</v>
      </c>
      <c r="BM560" s="35">
        <f t="shared" si="185"/>
        <v>0</v>
      </c>
      <c r="BN560" s="35">
        <f t="shared" si="185"/>
        <v>0</v>
      </c>
      <c r="BO560" s="35">
        <f t="shared" si="185"/>
        <v>0</v>
      </c>
      <c r="BP560" s="35">
        <f t="shared" si="185"/>
        <v>0</v>
      </c>
      <c r="BQ560" s="11"/>
      <c r="BR560" s="35">
        <f t="shared" si="185"/>
        <v>0</v>
      </c>
      <c r="BS560" s="11"/>
      <c r="BT560" s="11"/>
      <c r="BU560" s="11"/>
      <c r="BV560" s="11"/>
      <c r="BW560" s="11"/>
      <c r="BX560" s="11"/>
      <c r="BY560" s="11"/>
      <c r="BZ560" s="11"/>
      <c r="CA560" s="11"/>
      <c r="CB560" s="11" t="s">
        <v>50</v>
      </c>
      <c r="CC560" s="11" t="s">
        <v>141</v>
      </c>
      <c r="CD560" s="18">
        <f>IFERROR(BA560/(K560-(AB560-BA560)-M560)*100,0)</f>
        <v>50</v>
      </c>
      <c r="CE560" s="11"/>
      <c r="CG560" s="21"/>
      <c r="CI560" s="27"/>
      <c r="CJ560" s="21"/>
      <c r="CN560" s="35">
        <f>CN561</f>
        <v>0</v>
      </c>
      <c r="CO560" s="35">
        <f>CO561</f>
        <v>1</v>
      </c>
      <c r="CP560" s="36">
        <f t="shared" ref="CP560:CQ560" si="186">CP561</f>
        <v>1</v>
      </c>
      <c r="CQ560" s="36">
        <f t="shared" si="186"/>
        <v>1</v>
      </c>
      <c r="CR560" s="23" t="e">
        <f>BB560-'[51]Biểu B.5_2630 NSDP CT'!BA535-'[51]Biểu B.2_2630 KCM'!#REF!</f>
        <v>#REF!</v>
      </c>
    </row>
    <row r="561" spans="1:96" ht="36" hidden="1" customHeight="1">
      <c r="A561" s="29"/>
      <c r="B561" s="37" t="s">
        <v>142</v>
      </c>
      <c r="C561" s="24"/>
      <c r="D561" s="30">
        <v>3</v>
      </c>
      <c r="E561" s="30">
        <v>5</v>
      </c>
      <c r="F561" s="30">
        <f>F562+F598</f>
        <v>0</v>
      </c>
      <c r="G561" s="16"/>
      <c r="H561" s="30"/>
      <c r="I561" s="11"/>
      <c r="J561" s="38">
        <f t="shared" ref="J561:AO561" si="187">J562+J598</f>
        <v>396881</v>
      </c>
      <c r="K561" s="38">
        <f t="shared" si="187"/>
        <v>396881</v>
      </c>
      <c r="L561" s="38">
        <f t="shared" si="187"/>
        <v>0</v>
      </c>
      <c r="M561" s="38">
        <f t="shared" si="187"/>
        <v>0</v>
      </c>
      <c r="N561" s="38">
        <f t="shared" si="187"/>
        <v>0</v>
      </c>
      <c r="O561" s="38">
        <f t="shared" si="187"/>
        <v>0</v>
      </c>
      <c r="P561" s="38">
        <f t="shared" si="187"/>
        <v>0</v>
      </c>
      <c r="Q561" s="38">
        <f t="shared" si="187"/>
        <v>0</v>
      </c>
      <c r="R561" s="38">
        <f t="shared" si="187"/>
        <v>0</v>
      </c>
      <c r="S561" s="38">
        <f t="shared" si="187"/>
        <v>0</v>
      </c>
      <c r="T561" s="38">
        <f t="shared" si="187"/>
        <v>0</v>
      </c>
      <c r="U561" s="38">
        <f t="shared" si="187"/>
        <v>0</v>
      </c>
      <c r="V561" s="38">
        <f t="shared" si="187"/>
        <v>0</v>
      </c>
      <c r="W561" s="38">
        <f t="shared" si="187"/>
        <v>0</v>
      </c>
      <c r="X561" s="38">
        <f t="shared" si="187"/>
        <v>0</v>
      </c>
      <c r="Y561" s="38">
        <f t="shared" si="187"/>
        <v>0</v>
      </c>
      <c r="Z561" s="38">
        <f t="shared" si="187"/>
        <v>0</v>
      </c>
      <c r="AA561" s="38">
        <f t="shared" si="187"/>
        <v>0</v>
      </c>
      <c r="AB561" s="38">
        <f t="shared" si="187"/>
        <v>0</v>
      </c>
      <c r="AC561" s="38">
        <f t="shared" si="187"/>
        <v>0</v>
      </c>
      <c r="AD561" s="38">
        <f t="shared" si="187"/>
        <v>0</v>
      </c>
      <c r="AE561" s="38">
        <f t="shared" si="187"/>
        <v>0</v>
      </c>
      <c r="AF561" s="38">
        <f t="shared" si="187"/>
        <v>0</v>
      </c>
      <c r="AG561" s="38">
        <f t="shared" si="187"/>
        <v>0</v>
      </c>
      <c r="AH561" s="38">
        <f t="shared" si="187"/>
        <v>0</v>
      </c>
      <c r="AI561" s="38">
        <f t="shared" si="187"/>
        <v>0</v>
      </c>
      <c r="AJ561" s="38">
        <f t="shared" si="187"/>
        <v>0</v>
      </c>
      <c r="AK561" s="38">
        <f t="shared" si="187"/>
        <v>0</v>
      </c>
      <c r="AL561" s="38">
        <f t="shared" si="187"/>
        <v>0</v>
      </c>
      <c r="AM561" s="38">
        <f t="shared" si="187"/>
        <v>0</v>
      </c>
      <c r="AN561" s="38">
        <f t="shared" si="187"/>
        <v>0</v>
      </c>
      <c r="AO561" s="38">
        <f t="shared" si="187"/>
        <v>0</v>
      </c>
      <c r="AP561" s="38">
        <v>1037652</v>
      </c>
      <c r="AQ561" s="38">
        <v>1037652</v>
      </c>
      <c r="AR561" s="38">
        <v>1037652</v>
      </c>
      <c r="AS561" s="38">
        <v>0</v>
      </c>
      <c r="AT561" s="38"/>
      <c r="AU561" s="38">
        <v>897652</v>
      </c>
      <c r="AV561" s="38">
        <v>897652</v>
      </c>
      <c r="AW561" s="38">
        <v>897652</v>
      </c>
      <c r="AX561" s="38">
        <v>0</v>
      </c>
      <c r="AY561" s="38">
        <f t="shared" ref="AY561:BH561" si="188">AY562+AY598</f>
        <v>0</v>
      </c>
      <c r="AZ561" s="38">
        <f t="shared" si="188"/>
        <v>396881</v>
      </c>
      <c r="BA561" s="38">
        <f t="shared" si="188"/>
        <v>396881</v>
      </c>
      <c r="BB561" s="38">
        <f t="shared" si="188"/>
        <v>0</v>
      </c>
      <c r="BC561" s="38">
        <f t="shared" si="188"/>
        <v>396881</v>
      </c>
      <c r="BD561" s="38">
        <f t="shared" si="188"/>
        <v>396881</v>
      </c>
      <c r="BE561" s="38">
        <f t="shared" si="188"/>
        <v>396881</v>
      </c>
      <c r="BF561" s="38">
        <f t="shared" si="188"/>
        <v>396881</v>
      </c>
      <c r="BG561" s="38">
        <f t="shared" si="188"/>
        <v>0</v>
      </c>
      <c r="BH561" s="38">
        <f t="shared" si="188"/>
        <v>50</v>
      </c>
      <c r="BI561" s="38"/>
      <c r="BJ561" s="38"/>
      <c r="BK561" s="38"/>
      <c r="BL561" s="38">
        <f>BL562+BL598</f>
        <v>150000</v>
      </c>
      <c r="BM561" s="38">
        <f>BM562+BM598</f>
        <v>0</v>
      </c>
      <c r="BN561" s="38">
        <f>BN562+BN598</f>
        <v>0</v>
      </c>
      <c r="BO561" s="38">
        <f>BO562+BO598</f>
        <v>0</v>
      </c>
      <c r="BP561" s="38">
        <f>BP562+BP598</f>
        <v>0</v>
      </c>
      <c r="BQ561" s="11"/>
      <c r="BR561" s="38">
        <f>BR562+BR598</f>
        <v>0</v>
      </c>
      <c r="BS561" s="11"/>
      <c r="BT561" s="11"/>
      <c r="BU561" s="11"/>
      <c r="BV561" s="11"/>
      <c r="BW561" s="11"/>
      <c r="BX561" s="11"/>
      <c r="BY561" s="11"/>
      <c r="BZ561" s="11"/>
      <c r="CA561" s="11"/>
      <c r="CB561" s="11" t="s">
        <v>50</v>
      </c>
      <c r="CC561" s="11" t="s">
        <v>141</v>
      </c>
      <c r="CD561" s="18">
        <f>IFERROR(BA561/(K561-(AB561-BA561)-M561)*100,0)</f>
        <v>50</v>
      </c>
      <c r="CE561" s="11"/>
      <c r="CG561" s="21" t="e">
        <f>#REF!/(#REF!-(#REF!-#REF!))*100</f>
        <v>#REF!</v>
      </c>
      <c r="CH561" s="2" t="s">
        <v>230</v>
      </c>
      <c r="CI561" s="27">
        <v>35000</v>
      </c>
      <c r="CJ561" s="21" t="e">
        <f>IF(#REF!&lt;&gt;0,IF(#REF!=0,#REF!,0),0)</f>
        <v>#REF!</v>
      </c>
      <c r="CK561" s="2" t="e">
        <f>IF(#REF!&lt;&gt;0,IF(#REF!&lt;&gt;#REF!,1,0),0)</f>
        <v>#REF!</v>
      </c>
      <c r="CN561" s="38">
        <f>CN562+CN598</f>
        <v>0</v>
      </c>
      <c r="CO561" s="38">
        <f>CO562+CO598</f>
        <v>1</v>
      </c>
      <c r="CP561" s="39">
        <f>CP562+CP598</f>
        <v>1</v>
      </c>
      <c r="CQ561" s="39">
        <f>CQ562+CQ598</f>
        <v>1</v>
      </c>
      <c r="CR561" s="23" t="e">
        <f>BB561-'[51]Biểu B.5_2630 NSDP CT'!BA536-'[51]Biểu B.2_2630 KCM'!#REF!</f>
        <v>#REF!</v>
      </c>
    </row>
    <row r="562" spans="1:96" ht="58.95" hidden="1" customHeight="1">
      <c r="A562" s="11"/>
      <c r="B562" s="37" t="s">
        <v>143</v>
      </c>
      <c r="C562" s="11"/>
      <c r="D562" s="11"/>
      <c r="E562" s="11"/>
      <c r="F562" s="11">
        <f>A564</f>
        <v>0</v>
      </c>
      <c r="G562" s="11"/>
      <c r="H562" s="11"/>
      <c r="I562" s="19"/>
      <c r="J562" s="62">
        <f>SUM(J563:J564)</f>
        <v>396881</v>
      </c>
      <c r="K562" s="62">
        <f t="shared" ref="K562:BR562" si="189">SUM(K563:K564)</f>
        <v>396881</v>
      </c>
      <c r="L562" s="62">
        <f t="shared" si="189"/>
        <v>0</v>
      </c>
      <c r="M562" s="62">
        <f t="shared" si="189"/>
        <v>0</v>
      </c>
      <c r="N562" s="62">
        <f t="shared" si="189"/>
        <v>0</v>
      </c>
      <c r="O562" s="62">
        <f t="shared" si="189"/>
        <v>0</v>
      </c>
      <c r="P562" s="62">
        <f t="shared" si="189"/>
        <v>0</v>
      </c>
      <c r="Q562" s="62">
        <f t="shared" si="189"/>
        <v>0</v>
      </c>
      <c r="R562" s="62">
        <f t="shared" si="189"/>
        <v>0</v>
      </c>
      <c r="S562" s="62">
        <f t="shared" si="189"/>
        <v>0</v>
      </c>
      <c r="T562" s="62">
        <f t="shared" si="189"/>
        <v>0</v>
      </c>
      <c r="U562" s="62">
        <f t="shared" si="189"/>
        <v>0</v>
      </c>
      <c r="V562" s="62">
        <f t="shared" si="189"/>
        <v>0</v>
      </c>
      <c r="W562" s="62">
        <f t="shared" si="189"/>
        <v>0</v>
      </c>
      <c r="X562" s="62">
        <f t="shared" si="189"/>
        <v>0</v>
      </c>
      <c r="Y562" s="62">
        <f t="shared" si="189"/>
        <v>0</v>
      </c>
      <c r="Z562" s="62">
        <f t="shared" si="189"/>
        <v>0</v>
      </c>
      <c r="AA562" s="62">
        <f t="shared" si="189"/>
        <v>0</v>
      </c>
      <c r="AB562" s="62">
        <f t="shared" si="189"/>
        <v>0</v>
      </c>
      <c r="AC562" s="62">
        <f t="shared" si="189"/>
        <v>0</v>
      </c>
      <c r="AD562" s="62">
        <f t="shared" si="189"/>
        <v>0</v>
      </c>
      <c r="AE562" s="62">
        <f t="shared" si="189"/>
        <v>0</v>
      </c>
      <c r="AF562" s="62">
        <f t="shared" si="189"/>
        <v>0</v>
      </c>
      <c r="AG562" s="62">
        <f t="shared" si="189"/>
        <v>0</v>
      </c>
      <c r="AH562" s="62">
        <f t="shared" si="189"/>
        <v>0</v>
      </c>
      <c r="AI562" s="62">
        <f t="shared" si="189"/>
        <v>0</v>
      </c>
      <c r="AJ562" s="62">
        <f t="shared" si="189"/>
        <v>0</v>
      </c>
      <c r="AK562" s="62">
        <f t="shared" si="189"/>
        <v>0</v>
      </c>
      <c r="AL562" s="62">
        <f t="shared" si="189"/>
        <v>0</v>
      </c>
      <c r="AM562" s="62">
        <f t="shared" si="189"/>
        <v>0</v>
      </c>
      <c r="AN562" s="62">
        <f t="shared" si="189"/>
        <v>0</v>
      </c>
      <c r="AO562" s="62">
        <f t="shared" si="189"/>
        <v>0</v>
      </c>
      <c r="AP562" s="62">
        <f t="shared" si="189"/>
        <v>150000</v>
      </c>
      <c r="AQ562" s="62">
        <f t="shared" si="189"/>
        <v>150000</v>
      </c>
      <c r="AR562" s="62">
        <f t="shared" si="189"/>
        <v>150000</v>
      </c>
      <c r="AS562" s="62">
        <f t="shared" si="189"/>
        <v>0</v>
      </c>
      <c r="AT562" s="62">
        <f t="shared" si="189"/>
        <v>0</v>
      </c>
      <c r="AU562" s="62">
        <f t="shared" si="189"/>
        <v>150000</v>
      </c>
      <c r="AV562" s="62">
        <f t="shared" si="189"/>
        <v>150000</v>
      </c>
      <c r="AW562" s="62">
        <f t="shared" si="189"/>
        <v>150000</v>
      </c>
      <c r="AX562" s="62">
        <f t="shared" si="189"/>
        <v>0</v>
      </c>
      <c r="AY562" s="62">
        <f t="shared" si="189"/>
        <v>0</v>
      </c>
      <c r="AZ562" s="62">
        <f t="shared" si="189"/>
        <v>396881</v>
      </c>
      <c r="BA562" s="62">
        <f t="shared" si="189"/>
        <v>396881</v>
      </c>
      <c r="BB562" s="62">
        <f t="shared" si="189"/>
        <v>0</v>
      </c>
      <c r="BC562" s="62">
        <f t="shared" si="189"/>
        <v>396881</v>
      </c>
      <c r="BD562" s="62">
        <f t="shared" si="189"/>
        <v>396881</v>
      </c>
      <c r="BE562" s="62">
        <f t="shared" si="189"/>
        <v>396881</v>
      </c>
      <c r="BF562" s="62">
        <f t="shared" si="189"/>
        <v>396881</v>
      </c>
      <c r="BG562" s="62">
        <f t="shared" si="189"/>
        <v>0</v>
      </c>
      <c r="BH562" s="62">
        <f t="shared" si="189"/>
        <v>50</v>
      </c>
      <c r="BI562" s="62"/>
      <c r="BJ562" s="62"/>
      <c r="BK562" s="62"/>
      <c r="BL562" s="62">
        <f t="shared" ref="BL562" si="190">SUM(BL563:BL564)</f>
        <v>150000</v>
      </c>
      <c r="BM562" s="62">
        <f t="shared" si="189"/>
        <v>0</v>
      </c>
      <c r="BN562" s="62">
        <f t="shared" si="189"/>
        <v>0</v>
      </c>
      <c r="BO562" s="62">
        <f t="shared" si="189"/>
        <v>0</v>
      </c>
      <c r="BP562" s="62">
        <f t="shared" si="189"/>
        <v>0</v>
      </c>
      <c r="BQ562" s="62">
        <f t="shared" si="189"/>
        <v>0</v>
      </c>
      <c r="BR562" s="62">
        <f t="shared" si="189"/>
        <v>0</v>
      </c>
      <c r="BS562" s="11"/>
      <c r="BT562" s="194"/>
      <c r="BU562" s="11"/>
      <c r="BV562" s="11"/>
      <c r="BW562" s="11"/>
      <c r="BX562" s="11"/>
      <c r="BY562" s="11"/>
      <c r="BZ562" s="63"/>
      <c r="CA562" s="63"/>
      <c r="CB562" s="11" t="s">
        <v>50</v>
      </c>
      <c r="CC562" s="63" t="s">
        <v>141</v>
      </c>
      <c r="CD562" s="21"/>
      <c r="CE562" s="11"/>
      <c r="CG562" s="21" t="e">
        <f>#REF!/(N564-(AE564-#REF!))*100</f>
        <v>#REF!</v>
      </c>
      <c r="CH562" s="2" t="s">
        <v>230</v>
      </c>
      <c r="CI562" s="27">
        <v>35000</v>
      </c>
      <c r="CJ562" s="21">
        <f>IF(BS564&lt;&gt;0,IF(AG564=0,BA564,0),0)</f>
        <v>0</v>
      </c>
      <c r="CK562" s="2">
        <f>IF(BS564&lt;&gt;0,IF(AG564&lt;&gt;BA564,1,0),0)</f>
        <v>0</v>
      </c>
      <c r="CN562" s="62">
        <f t="shared" ref="CN562:CQ562" si="191">SUM(CN563:CN564)</f>
        <v>0</v>
      </c>
      <c r="CO562" s="62">
        <f t="shared" si="191"/>
        <v>1</v>
      </c>
      <c r="CP562" s="76">
        <f t="shared" si="191"/>
        <v>1</v>
      </c>
      <c r="CQ562" s="76">
        <f t="shared" si="191"/>
        <v>1</v>
      </c>
      <c r="CR562" s="23">
        <f>BB562-'[51]Biểu B.5_2630 NSDP CT'!BA537-'[51]Biểu B.2_2630 KCM'!BC327</f>
        <v>0</v>
      </c>
    </row>
    <row r="563" spans="1:96" s="52" customFormat="1" ht="84" customHeight="1">
      <c r="A563" s="11">
        <v>1</v>
      </c>
      <c r="B563" s="32" t="s">
        <v>261</v>
      </c>
      <c r="C563" s="11" t="s">
        <v>146</v>
      </c>
      <c r="D563" s="10"/>
      <c r="E563" s="10"/>
      <c r="F563" s="11" t="s">
        <v>48</v>
      </c>
      <c r="G563" s="11" t="str">
        <f>IFERROR(VLOOKUP(B563,'[51]Biểu B.2_2630 KCM'!$B$16:$G$276,6,FALSE),0)</f>
        <v>Diện tích 2,6ha</v>
      </c>
      <c r="H563" s="11" t="s">
        <v>166</v>
      </c>
      <c r="I563" s="11" t="s">
        <v>262</v>
      </c>
      <c r="J563" s="34">
        <v>396881</v>
      </c>
      <c r="K563" s="34">
        <f>J563</f>
        <v>396881</v>
      </c>
      <c r="L563" s="7"/>
      <c r="M563" s="7"/>
      <c r="N563" s="7"/>
      <c r="O563" s="7"/>
      <c r="P563" s="7"/>
      <c r="Q563" s="7"/>
      <c r="R563" s="7"/>
      <c r="S563" s="7"/>
      <c r="T563" s="7"/>
      <c r="U563" s="7"/>
      <c r="V563" s="7"/>
      <c r="W563" s="7"/>
      <c r="X563" s="7"/>
      <c r="Y563" s="7"/>
      <c r="Z563" s="7"/>
      <c r="AA563" s="7"/>
      <c r="AB563" s="71"/>
      <c r="AC563" s="7"/>
      <c r="AD563" s="7"/>
      <c r="AE563" s="25"/>
      <c r="AF563" s="7"/>
      <c r="AG563" s="7"/>
      <c r="AH563" s="25"/>
      <c r="AI563" s="25"/>
      <c r="AJ563" s="7"/>
      <c r="AK563" s="7"/>
      <c r="AL563" s="7"/>
      <c r="AM563" s="7"/>
      <c r="AN563" s="7"/>
      <c r="AO563" s="25"/>
      <c r="AP563" s="7">
        <v>150000</v>
      </c>
      <c r="AQ563" s="7">
        <v>150000</v>
      </c>
      <c r="AR563" s="7">
        <v>150000</v>
      </c>
      <c r="AS563" s="7">
        <v>0</v>
      </c>
      <c r="AT563" s="25"/>
      <c r="AU563" s="7">
        <v>150000</v>
      </c>
      <c r="AV563" s="7">
        <v>150000</v>
      </c>
      <c r="AW563" s="7">
        <v>150000</v>
      </c>
      <c r="AX563" s="7">
        <v>0</v>
      </c>
      <c r="AY563" s="25"/>
      <c r="AZ563" s="7">
        <f>BA563</f>
        <v>396881</v>
      </c>
      <c r="BA563" s="7">
        <f>K563</f>
        <v>396881</v>
      </c>
      <c r="BB563" s="19">
        <f>'[51]Biểu B.2_2630 KCM'!BC213</f>
        <v>0</v>
      </c>
      <c r="BC563" s="19">
        <f t="shared" ref="BC563" si="192">BD563</f>
        <v>396881</v>
      </c>
      <c r="BD563" s="19">
        <f>'[51]Biểu B.2_2630 KCM'!BF213</f>
        <v>396881</v>
      </c>
      <c r="BE563" s="19">
        <f>BF563</f>
        <v>396881</v>
      </c>
      <c r="BF563" s="7">
        <f>BD563</f>
        <v>396881</v>
      </c>
      <c r="BG563" s="7"/>
      <c r="BH563" s="7">
        <v>50</v>
      </c>
      <c r="BI563" s="25"/>
      <c r="BJ563" s="25"/>
      <c r="BK563" s="25"/>
      <c r="BL563" s="7">
        <v>150000</v>
      </c>
      <c r="BM563" s="7">
        <f>BN563</f>
        <v>0</v>
      </c>
      <c r="BN563" s="7"/>
      <c r="BO563" s="7"/>
      <c r="BP563" s="7"/>
      <c r="BQ563" s="11"/>
      <c r="BR563" s="7"/>
      <c r="BS563" s="11" t="s">
        <v>235</v>
      </c>
      <c r="BT563" s="11" t="s">
        <v>263</v>
      </c>
      <c r="BU563" s="11" t="s">
        <v>237</v>
      </c>
      <c r="BV563" s="11" t="s">
        <v>238</v>
      </c>
      <c r="BW563" s="63" t="s">
        <v>239</v>
      </c>
      <c r="BX563" s="63" t="s">
        <v>239</v>
      </c>
      <c r="BY563" s="63" t="s">
        <v>239</v>
      </c>
      <c r="BZ563" s="11" t="s">
        <v>240</v>
      </c>
      <c r="CA563" s="11" t="s">
        <v>241</v>
      </c>
      <c r="CB563" s="11" t="s">
        <v>50</v>
      </c>
      <c r="CC563" s="63" t="s">
        <v>141</v>
      </c>
      <c r="CD563" s="21">
        <f>IFERROR(BA563/(K563-(AB563-BA563)-M563)*100,0)</f>
        <v>50</v>
      </c>
      <c r="CE563" s="11"/>
      <c r="CG563" s="48"/>
      <c r="CI563" s="49"/>
      <c r="CJ563" s="48"/>
      <c r="CK563" s="47"/>
      <c r="CN563" s="50">
        <f>IF(BB563&lt;&gt;0,1,0)</f>
        <v>0</v>
      </c>
      <c r="CO563" s="50">
        <f>IF(BD563&lt;&gt;0,1,0)</f>
        <v>1</v>
      </c>
      <c r="CP563" s="50">
        <f t="shared" ref="CP563:CQ563" si="193">IF(BE563&lt;&gt;0,1,0)</f>
        <v>1</v>
      </c>
      <c r="CQ563" s="50">
        <f t="shared" si="193"/>
        <v>1</v>
      </c>
      <c r="CR563" s="51">
        <f>BB563-'[51]Biểu B.5_2630 NSDP CT'!BA423-'[51]Biểu B.2_2630 KCM'!BC213</f>
        <v>0</v>
      </c>
    </row>
    <row r="564" spans="1:96" s="4" customFormat="1" ht="89.25" hidden="1" customHeight="1">
      <c r="A564" s="11"/>
      <c r="B564" s="32"/>
      <c r="C564" s="11"/>
      <c r="D564" s="11"/>
      <c r="E564" s="11"/>
      <c r="F564" s="11"/>
      <c r="G564" s="11"/>
      <c r="H564" s="11"/>
      <c r="I564" s="11"/>
      <c r="J564" s="34"/>
      <c r="K564" s="34"/>
      <c r="L564" s="7"/>
      <c r="M564" s="7"/>
      <c r="N564" s="7"/>
      <c r="O564" s="7"/>
      <c r="P564" s="7"/>
      <c r="Q564" s="7"/>
      <c r="R564" s="7"/>
      <c r="S564" s="7"/>
      <c r="T564" s="7"/>
      <c r="U564" s="7"/>
      <c r="V564" s="7"/>
      <c r="W564" s="7"/>
      <c r="X564" s="7"/>
      <c r="Y564" s="7"/>
      <c r="Z564" s="7"/>
      <c r="AA564" s="7"/>
      <c r="AB564" s="71"/>
      <c r="AC564" s="7"/>
      <c r="AD564" s="7"/>
      <c r="AE564" s="25"/>
      <c r="AF564" s="7"/>
      <c r="AG564" s="7"/>
      <c r="AH564" s="25"/>
      <c r="AI564" s="25"/>
      <c r="AJ564" s="7"/>
      <c r="AK564" s="7"/>
      <c r="AL564" s="7"/>
      <c r="AM564" s="7"/>
      <c r="AN564" s="7"/>
      <c r="AO564" s="25"/>
      <c r="AP564" s="7"/>
      <c r="AQ564" s="7"/>
      <c r="AR564" s="7"/>
      <c r="AS564" s="7"/>
      <c r="AT564" s="25"/>
      <c r="AU564" s="7"/>
      <c r="AV564" s="7"/>
      <c r="AW564" s="7"/>
      <c r="AX564" s="7"/>
      <c r="AY564" s="25"/>
      <c r="AZ564" s="7"/>
      <c r="BA564" s="7"/>
      <c r="BB564" s="19"/>
      <c r="BC564" s="19"/>
      <c r="BD564" s="19"/>
      <c r="BE564" s="7"/>
      <c r="BF564" s="7"/>
      <c r="BG564" s="7"/>
      <c r="BH564" s="7"/>
      <c r="BI564" s="25"/>
      <c r="BJ564" s="25"/>
      <c r="BK564" s="25"/>
      <c r="BL564" s="7"/>
      <c r="BM564" s="7"/>
      <c r="BN564" s="7"/>
      <c r="BO564" s="7"/>
      <c r="BP564" s="7"/>
      <c r="BQ564" s="11"/>
      <c r="BR564" s="7"/>
      <c r="BS564" s="11"/>
      <c r="BT564" s="11"/>
      <c r="BU564" s="11"/>
      <c r="BV564" s="11"/>
      <c r="BW564" s="63"/>
      <c r="BX564" s="63"/>
      <c r="BY564" s="63"/>
      <c r="BZ564" s="11"/>
      <c r="CA564" s="11"/>
      <c r="CB564" s="11"/>
      <c r="CC564" s="63"/>
      <c r="CD564" s="21"/>
      <c r="CE564" s="11"/>
      <c r="CG564" s="21"/>
      <c r="CI564" s="27"/>
      <c r="CJ564" s="21"/>
      <c r="CK564" s="2"/>
      <c r="CN564" s="7"/>
      <c r="CO564" s="7"/>
      <c r="CP564" s="46"/>
      <c r="CQ564" s="46"/>
      <c r="CR564" s="23"/>
    </row>
    <row r="565" spans="1:96" ht="69.599999999999994">
      <c r="A565" s="16" t="s">
        <v>17</v>
      </c>
      <c r="B565" s="24" t="s">
        <v>242</v>
      </c>
      <c r="C565" s="24"/>
      <c r="D565" s="16">
        <v>5</v>
      </c>
      <c r="E565" s="16">
        <v>3</v>
      </c>
      <c r="F565" s="16">
        <f>F566+F569</f>
        <v>0</v>
      </c>
      <c r="G565" s="16">
        <f>G566+G569</f>
        <v>0</v>
      </c>
      <c r="H565" s="16">
        <f>H566+H569</f>
        <v>0</v>
      </c>
      <c r="I565" s="16"/>
      <c r="J565" s="25">
        <f t="shared" ref="J565:AE565" si="194">J566+J569</f>
        <v>195264</v>
      </c>
      <c r="K565" s="25">
        <f t="shared" si="194"/>
        <v>99988</v>
      </c>
      <c r="L565" s="25">
        <f t="shared" si="194"/>
        <v>0</v>
      </c>
      <c r="M565" s="25">
        <f t="shared" si="194"/>
        <v>0</v>
      </c>
      <c r="N565" s="25">
        <f t="shared" si="194"/>
        <v>0</v>
      </c>
      <c r="O565" s="25">
        <f t="shared" si="194"/>
        <v>0</v>
      </c>
      <c r="P565" s="25">
        <f t="shared" si="194"/>
        <v>0</v>
      </c>
      <c r="Q565" s="25">
        <f t="shared" si="194"/>
        <v>0</v>
      </c>
      <c r="R565" s="25">
        <f t="shared" si="194"/>
        <v>0</v>
      </c>
      <c r="S565" s="25">
        <f t="shared" si="194"/>
        <v>0</v>
      </c>
      <c r="T565" s="25">
        <f t="shared" si="194"/>
        <v>0</v>
      </c>
      <c r="U565" s="25">
        <f t="shared" si="194"/>
        <v>0</v>
      </c>
      <c r="V565" s="25">
        <f t="shared" si="194"/>
        <v>0</v>
      </c>
      <c r="W565" s="25">
        <f t="shared" si="194"/>
        <v>0</v>
      </c>
      <c r="X565" s="25">
        <f t="shared" si="194"/>
        <v>0</v>
      </c>
      <c r="Y565" s="25">
        <f t="shared" si="194"/>
        <v>0</v>
      </c>
      <c r="Z565" s="25">
        <f t="shared" si="194"/>
        <v>0</v>
      </c>
      <c r="AA565" s="25">
        <f t="shared" si="194"/>
        <v>300000</v>
      </c>
      <c r="AB565" s="25">
        <f t="shared" si="194"/>
        <v>300000</v>
      </c>
      <c r="AC565" s="25">
        <f t="shared" si="194"/>
        <v>0</v>
      </c>
      <c r="AD565" s="25">
        <f t="shared" si="194"/>
        <v>0</v>
      </c>
      <c r="AE565" s="25">
        <f t="shared" si="194"/>
        <v>0</v>
      </c>
      <c r="AF565" s="25">
        <v>369941.7</v>
      </c>
      <c r="AG565" s="25">
        <v>367941.7</v>
      </c>
      <c r="AH565" s="25">
        <v>0</v>
      </c>
      <c r="AI565" s="25">
        <v>0</v>
      </c>
      <c r="AJ565" s="25">
        <v>1000</v>
      </c>
      <c r="AK565" s="25">
        <v>163899.70000000001</v>
      </c>
      <c r="AL565" s="25">
        <v>136199.70000000001</v>
      </c>
      <c r="AM565" s="25">
        <v>36199.699999999997</v>
      </c>
      <c r="AN565" s="25">
        <v>100000</v>
      </c>
      <c r="AO565" s="25">
        <f t="shared" ref="AO565" si="195">AO566+AO569</f>
        <v>0</v>
      </c>
      <c r="AP565" s="25">
        <v>1789410</v>
      </c>
      <c r="AQ565" s="25">
        <v>264583</v>
      </c>
      <c r="AR565" s="25">
        <v>264583</v>
      </c>
      <c r="AS565" s="25">
        <v>0</v>
      </c>
      <c r="AT565" s="25"/>
      <c r="AU565" s="25">
        <v>1420684</v>
      </c>
      <c r="AV565" s="25">
        <v>124827</v>
      </c>
      <c r="AW565" s="25">
        <v>124827</v>
      </c>
      <c r="AX565" s="25">
        <v>0</v>
      </c>
      <c r="AY565" s="25">
        <f t="shared" ref="AY565:BR565" si="196">AY566+AY569</f>
        <v>0</v>
      </c>
      <c r="AZ565" s="25">
        <f t="shared" si="196"/>
        <v>149988</v>
      </c>
      <c r="BA565" s="25">
        <f t="shared" si="196"/>
        <v>0</v>
      </c>
      <c r="BB565" s="25">
        <f t="shared" si="196"/>
        <v>0</v>
      </c>
      <c r="BC565" s="25">
        <f t="shared" si="196"/>
        <v>149988</v>
      </c>
      <c r="BD565" s="25">
        <f t="shared" si="196"/>
        <v>99988</v>
      </c>
      <c r="BE565" s="25">
        <f t="shared" si="196"/>
        <v>195264</v>
      </c>
      <c r="BF565" s="25">
        <f t="shared" si="196"/>
        <v>99988</v>
      </c>
      <c r="BG565" s="25">
        <f t="shared" si="196"/>
        <v>0</v>
      </c>
      <c r="BH565" s="25">
        <f t="shared" si="196"/>
        <v>0</v>
      </c>
      <c r="BI565" s="25"/>
      <c r="BJ565" s="25"/>
      <c r="BK565" s="25"/>
      <c r="BL565" s="25">
        <f t="shared" ref="BL565" si="197">BL566+BL569</f>
        <v>10000</v>
      </c>
      <c r="BM565" s="25">
        <f t="shared" si="196"/>
        <v>0</v>
      </c>
      <c r="BN565" s="25">
        <f t="shared" si="196"/>
        <v>0</v>
      </c>
      <c r="BO565" s="25">
        <f t="shared" si="196"/>
        <v>0</v>
      </c>
      <c r="BP565" s="25">
        <f t="shared" si="196"/>
        <v>0</v>
      </c>
      <c r="BQ565" s="11"/>
      <c r="BR565" s="25">
        <f t="shared" si="196"/>
        <v>0</v>
      </c>
      <c r="BS565" s="11"/>
      <c r="BT565" s="11"/>
      <c r="BU565" s="11"/>
      <c r="BV565" s="11"/>
      <c r="BW565" s="11"/>
      <c r="BX565" s="11"/>
      <c r="BY565" s="11"/>
      <c r="BZ565" s="11"/>
      <c r="CA565" s="11"/>
      <c r="CB565" s="11" t="s">
        <v>243</v>
      </c>
      <c r="CC565" s="11"/>
      <c r="CD565" s="18">
        <f>IFERROR(BA565/(K565-(AB565-BA565)-M565)*100,0)</f>
        <v>0</v>
      </c>
      <c r="CE565" s="16"/>
      <c r="CG565" s="18"/>
      <c r="CJ565" s="21"/>
      <c r="CN565" s="25">
        <f t="shared" ref="CN565:CQ565" si="198">CN566+CN569</f>
        <v>0</v>
      </c>
      <c r="CO565" s="25">
        <f t="shared" si="198"/>
        <v>1</v>
      </c>
      <c r="CP565" s="26">
        <f t="shared" si="198"/>
        <v>1</v>
      </c>
      <c r="CQ565" s="26">
        <f t="shared" si="198"/>
        <v>1</v>
      </c>
      <c r="CR565" s="23">
        <f>BB565-'[51]Biểu B.5_2630 NSDP CT'!BA540-'[51]Biểu B.2_2630 KCM'!BC330</f>
        <v>0</v>
      </c>
    </row>
    <row r="566" spans="1:96" ht="69" hidden="1" customHeight="1">
      <c r="A566" s="29" t="s">
        <v>137</v>
      </c>
      <c r="B566" s="24" t="s">
        <v>187</v>
      </c>
      <c r="C566" s="24"/>
      <c r="D566" s="16">
        <v>2</v>
      </c>
      <c r="E566" s="16">
        <v>2</v>
      </c>
      <c r="F566" s="16">
        <f>A567</f>
        <v>0</v>
      </c>
      <c r="G566" s="11">
        <f>A568</f>
        <v>0</v>
      </c>
      <c r="H566" s="30">
        <f>A568</f>
        <v>0</v>
      </c>
      <c r="I566" s="11"/>
      <c r="J566" s="35">
        <f t="shared" ref="J566:AE566" si="199">SUM(J567:J568)</f>
        <v>0</v>
      </c>
      <c r="K566" s="35">
        <f t="shared" si="199"/>
        <v>0</v>
      </c>
      <c r="L566" s="35">
        <f t="shared" si="199"/>
        <v>0</v>
      </c>
      <c r="M566" s="35">
        <f t="shared" si="199"/>
        <v>0</v>
      </c>
      <c r="N566" s="35">
        <f t="shared" si="199"/>
        <v>0</v>
      </c>
      <c r="O566" s="35">
        <f t="shared" si="199"/>
        <v>0</v>
      </c>
      <c r="P566" s="35">
        <f t="shared" si="199"/>
        <v>0</v>
      </c>
      <c r="Q566" s="35">
        <f t="shared" si="199"/>
        <v>0</v>
      </c>
      <c r="R566" s="35">
        <f t="shared" si="199"/>
        <v>0</v>
      </c>
      <c r="S566" s="35">
        <f t="shared" si="199"/>
        <v>0</v>
      </c>
      <c r="T566" s="35">
        <f t="shared" si="199"/>
        <v>0</v>
      </c>
      <c r="U566" s="35">
        <f t="shared" si="199"/>
        <v>0</v>
      </c>
      <c r="V566" s="35">
        <f t="shared" si="199"/>
        <v>0</v>
      </c>
      <c r="W566" s="35">
        <f t="shared" si="199"/>
        <v>0</v>
      </c>
      <c r="X566" s="35">
        <f t="shared" si="199"/>
        <v>0</v>
      </c>
      <c r="Y566" s="35">
        <f t="shared" si="199"/>
        <v>0</v>
      </c>
      <c r="Z566" s="35">
        <f t="shared" si="199"/>
        <v>0</v>
      </c>
      <c r="AA566" s="35">
        <f t="shared" si="199"/>
        <v>0</v>
      </c>
      <c r="AB566" s="35">
        <f t="shared" si="199"/>
        <v>0</v>
      </c>
      <c r="AC566" s="35">
        <f t="shared" si="199"/>
        <v>0</v>
      </c>
      <c r="AD566" s="35">
        <f t="shared" si="199"/>
        <v>0</v>
      </c>
      <c r="AE566" s="35">
        <f t="shared" si="199"/>
        <v>0</v>
      </c>
      <c r="AF566" s="35">
        <v>38199.699999999997</v>
      </c>
      <c r="AG566" s="35">
        <v>36199.699999999997</v>
      </c>
      <c r="AH566" s="35">
        <v>0</v>
      </c>
      <c r="AI566" s="35">
        <v>0</v>
      </c>
      <c r="AJ566" s="35">
        <v>1000</v>
      </c>
      <c r="AK566" s="35">
        <v>63899.7</v>
      </c>
      <c r="AL566" s="35">
        <v>36199.699999999997</v>
      </c>
      <c r="AM566" s="35">
        <v>36199.699999999997</v>
      </c>
      <c r="AN566" s="35">
        <v>0</v>
      </c>
      <c r="AO566" s="35">
        <f t="shared" ref="AO566" si="200">SUM(AO567:AO568)</f>
        <v>0</v>
      </c>
      <c r="AP566" s="35">
        <v>49654</v>
      </c>
      <c r="AQ566" s="35">
        <v>24827</v>
      </c>
      <c r="AR566" s="35">
        <v>24827</v>
      </c>
      <c r="AS566" s="35">
        <v>0</v>
      </c>
      <c r="AT566" s="35"/>
      <c r="AU566" s="35">
        <v>49654</v>
      </c>
      <c r="AV566" s="35">
        <v>24827</v>
      </c>
      <c r="AW566" s="35">
        <v>24827</v>
      </c>
      <c r="AX566" s="35">
        <v>0</v>
      </c>
      <c r="AY566" s="35">
        <f t="shared" ref="AY566:BR566" si="201">SUM(AY567:AY568)</f>
        <v>0</v>
      </c>
      <c r="AZ566" s="35">
        <f t="shared" si="201"/>
        <v>0</v>
      </c>
      <c r="BA566" s="35">
        <f t="shared" si="201"/>
        <v>0</v>
      </c>
      <c r="BB566" s="35">
        <f t="shared" si="201"/>
        <v>0</v>
      </c>
      <c r="BC566" s="35">
        <f t="shared" si="201"/>
        <v>0</v>
      </c>
      <c r="BD566" s="35">
        <f t="shared" si="201"/>
        <v>0</v>
      </c>
      <c r="BE566" s="35">
        <f t="shared" si="201"/>
        <v>0</v>
      </c>
      <c r="BF566" s="35">
        <f t="shared" si="201"/>
        <v>0</v>
      </c>
      <c r="BG566" s="35">
        <f t="shared" si="201"/>
        <v>0</v>
      </c>
      <c r="BH566" s="35">
        <f t="shared" si="201"/>
        <v>0</v>
      </c>
      <c r="BI566" s="35"/>
      <c r="BJ566" s="35"/>
      <c r="BK566" s="35"/>
      <c r="BL566" s="35">
        <f t="shared" ref="BL566" si="202">SUM(BL567:BL568)</f>
        <v>0</v>
      </c>
      <c r="BM566" s="35">
        <f t="shared" si="201"/>
        <v>0</v>
      </c>
      <c r="BN566" s="35">
        <f t="shared" si="201"/>
        <v>0</v>
      </c>
      <c r="BO566" s="35">
        <f t="shared" si="201"/>
        <v>0</v>
      </c>
      <c r="BP566" s="35">
        <f t="shared" si="201"/>
        <v>0</v>
      </c>
      <c r="BQ566" s="11"/>
      <c r="BR566" s="35">
        <f t="shared" si="201"/>
        <v>0</v>
      </c>
      <c r="BS566" s="11"/>
      <c r="BT566" s="11"/>
      <c r="BU566" s="11"/>
      <c r="BV566" s="11"/>
      <c r="BW566" s="11"/>
      <c r="BX566" s="11"/>
      <c r="BY566" s="11"/>
      <c r="BZ566" s="11"/>
      <c r="CA566" s="11"/>
      <c r="CB566" s="11" t="s">
        <v>243</v>
      </c>
      <c r="CC566" s="11" t="s">
        <v>57</v>
      </c>
      <c r="CD566" s="18">
        <f>IFERROR(BA566/(K566-(AB566-BA566)-M566)*100,0)</f>
        <v>0</v>
      </c>
      <c r="CE566" s="11"/>
      <c r="CG566" s="18"/>
      <c r="CJ566" s="21"/>
      <c r="CN566" s="35">
        <f t="shared" ref="CN566:CO566" si="203">SUM(CN567:CN568)</f>
        <v>0</v>
      </c>
      <c r="CO566" s="35">
        <f t="shared" si="203"/>
        <v>0</v>
      </c>
      <c r="CP566" s="36">
        <f t="shared" ref="CP566:CQ566" si="204">SUM(CP567:CP568)</f>
        <v>0</v>
      </c>
      <c r="CQ566" s="36">
        <f t="shared" si="204"/>
        <v>0</v>
      </c>
      <c r="CR566" s="23" t="e">
        <f>BB566-'[51]Biểu B.5_2630 NSDP CT'!BA541-'[51]Biểu B.2_2630 KCM'!#REF!</f>
        <v>#REF!</v>
      </c>
    </row>
    <row r="567" spans="1:96" ht="141.75" hidden="1" customHeight="1">
      <c r="A567" s="11"/>
      <c r="B567" s="32"/>
      <c r="C567" s="11"/>
      <c r="D567" s="11"/>
      <c r="E567" s="11"/>
      <c r="F567" s="11"/>
      <c r="G567" s="11"/>
      <c r="H567" s="11"/>
      <c r="I567" s="11"/>
      <c r="J567" s="46"/>
      <c r="K567" s="46"/>
      <c r="L567" s="71"/>
      <c r="M567" s="71"/>
      <c r="N567" s="25"/>
      <c r="O567" s="25"/>
      <c r="P567" s="25"/>
      <c r="Q567" s="71"/>
      <c r="R567" s="71"/>
      <c r="S567" s="25"/>
      <c r="T567" s="25"/>
      <c r="U567" s="25"/>
      <c r="V567" s="71"/>
      <c r="W567" s="71"/>
      <c r="X567" s="25"/>
      <c r="Y567" s="25"/>
      <c r="Z567" s="25"/>
      <c r="AA567" s="71"/>
      <c r="AB567" s="71"/>
      <c r="AC567" s="7"/>
      <c r="AD567" s="7"/>
      <c r="AE567" s="7"/>
      <c r="AF567" s="46"/>
      <c r="AG567" s="46"/>
      <c r="AH567" s="11"/>
      <c r="AI567" s="61"/>
      <c r="AJ567" s="46"/>
      <c r="AK567" s="7"/>
      <c r="AL567" s="46"/>
      <c r="AM567" s="7"/>
      <c r="AN567" s="61"/>
      <c r="AO567" s="61"/>
      <c r="AP567" s="7"/>
      <c r="AQ567" s="46"/>
      <c r="AR567" s="7"/>
      <c r="AS567" s="61"/>
      <c r="AT567" s="61"/>
      <c r="AU567" s="7"/>
      <c r="AV567" s="46"/>
      <c r="AW567" s="7"/>
      <c r="AX567" s="61"/>
      <c r="AY567" s="61"/>
      <c r="AZ567" s="7"/>
      <c r="BA567" s="46"/>
      <c r="BB567" s="7"/>
      <c r="BC567" s="61"/>
      <c r="BD567" s="7"/>
      <c r="BE567" s="46"/>
      <c r="BF567" s="46"/>
      <c r="BG567" s="46"/>
      <c r="BH567" s="46"/>
      <c r="BI567" s="11"/>
      <c r="BJ567" s="61"/>
      <c r="BK567" s="61"/>
      <c r="BL567" s="46"/>
      <c r="BM567" s="46"/>
      <c r="BN567" s="46"/>
      <c r="BO567" s="46"/>
      <c r="BP567" s="46"/>
      <c r="BQ567" s="11"/>
      <c r="BR567" s="46"/>
      <c r="BS567" s="11"/>
      <c r="BT567" s="11"/>
      <c r="BU567" s="61"/>
      <c r="BV567" s="11"/>
      <c r="BW567" s="42"/>
      <c r="BX567" s="63"/>
      <c r="BY567" s="63"/>
      <c r="BZ567" s="63"/>
      <c r="CA567" s="63"/>
      <c r="CB567" s="11"/>
      <c r="CC567" s="11"/>
      <c r="CD567" s="21"/>
      <c r="CE567" s="11"/>
      <c r="CG567" s="21"/>
      <c r="CJ567" s="21"/>
      <c r="CN567" s="7"/>
      <c r="CO567" s="7"/>
      <c r="CP567" s="46"/>
      <c r="CQ567" s="46"/>
      <c r="CR567" s="23"/>
    </row>
    <row r="568" spans="1:96" ht="109.5" hidden="1" customHeight="1">
      <c r="A568" s="11"/>
      <c r="B568" s="32"/>
      <c r="C568" s="11"/>
      <c r="D568" s="11"/>
      <c r="E568" s="11"/>
      <c r="F568" s="11"/>
      <c r="G568" s="11"/>
      <c r="H568" s="11"/>
      <c r="I568" s="11"/>
      <c r="J568" s="34"/>
      <c r="K568" s="123"/>
      <c r="L568" s="34"/>
      <c r="M568" s="34"/>
      <c r="N568" s="34"/>
      <c r="O568" s="7"/>
      <c r="P568" s="7"/>
      <c r="Q568" s="34"/>
      <c r="R568" s="34"/>
      <c r="S568" s="7"/>
      <c r="T568" s="7"/>
      <c r="U568" s="7"/>
      <c r="V568" s="34"/>
      <c r="W568" s="34"/>
      <c r="X568" s="7"/>
      <c r="Y568" s="7"/>
      <c r="Z568" s="7"/>
      <c r="AA568" s="7"/>
      <c r="AB568" s="7"/>
      <c r="AC568" s="7"/>
      <c r="AD568" s="7"/>
      <c r="AE568" s="7"/>
      <c r="AF568" s="19"/>
      <c r="AG568" s="19"/>
      <c r="AH568" s="11"/>
      <c r="AI568" s="11"/>
      <c r="AJ568" s="11"/>
      <c r="AK568" s="19"/>
      <c r="AL568" s="19"/>
      <c r="AM568" s="7"/>
      <c r="AN568" s="7"/>
      <c r="AO568" s="11"/>
      <c r="AP568" s="19"/>
      <c r="AQ568" s="19"/>
      <c r="AR568" s="7"/>
      <c r="AS568" s="7"/>
      <c r="AT568" s="11"/>
      <c r="AU568" s="19"/>
      <c r="AV568" s="19"/>
      <c r="AW568" s="7"/>
      <c r="AX568" s="7"/>
      <c r="AY568" s="11"/>
      <c r="AZ568" s="19"/>
      <c r="BA568" s="19"/>
      <c r="BB568" s="7"/>
      <c r="BC568" s="11"/>
      <c r="BD568" s="7"/>
      <c r="BE568" s="19"/>
      <c r="BF568" s="19"/>
      <c r="BG568" s="19"/>
      <c r="BH568" s="19"/>
      <c r="BI568" s="11"/>
      <c r="BJ568" s="11"/>
      <c r="BK568" s="11"/>
      <c r="BL568" s="19"/>
      <c r="BM568" s="19"/>
      <c r="BN568" s="19"/>
      <c r="BO568" s="19"/>
      <c r="BP568" s="19"/>
      <c r="BQ568" s="11"/>
      <c r="BR568" s="19"/>
      <c r="BS568" s="11"/>
      <c r="BT568" s="11"/>
      <c r="BU568" s="11"/>
      <c r="BV568" s="11"/>
      <c r="BW568" s="11"/>
      <c r="BX568" s="11"/>
      <c r="BY568" s="11"/>
      <c r="BZ568" s="11"/>
      <c r="CA568" s="11"/>
      <c r="CB568" s="11"/>
      <c r="CC568" s="11"/>
      <c r="CD568" s="21"/>
      <c r="CE568" s="11"/>
      <c r="CG568" s="21"/>
      <c r="CJ568" s="21"/>
      <c r="CN568" s="19"/>
      <c r="CO568" s="19"/>
      <c r="CP568" s="186"/>
      <c r="CQ568" s="186"/>
      <c r="CR568" s="23" t="e">
        <f>BB568-'[51]Biểu B.5_2630 NSDP CT'!BA543-'[51]Biểu B.2_2630 KCM'!#REF!</f>
        <v>#REF!</v>
      </c>
    </row>
    <row r="569" spans="1:96" ht="53.7" customHeight="1">
      <c r="A569" s="29" t="s">
        <v>139</v>
      </c>
      <c r="B569" s="24" t="s">
        <v>140</v>
      </c>
      <c r="C569" s="24"/>
      <c r="D569" s="16">
        <v>3</v>
      </c>
      <c r="E569" s="16">
        <v>1</v>
      </c>
      <c r="F569" s="16">
        <f>F570</f>
        <v>0</v>
      </c>
      <c r="G569" s="16"/>
      <c r="H569" s="16">
        <f>H570</f>
        <v>0</v>
      </c>
      <c r="I569" s="11"/>
      <c r="J569" s="35">
        <f>J570</f>
        <v>195264</v>
      </c>
      <c r="K569" s="35">
        <f t="shared" ref="K569:BH569" si="205">K570</f>
        <v>99988</v>
      </c>
      <c r="L569" s="35">
        <f t="shared" si="205"/>
        <v>0</v>
      </c>
      <c r="M569" s="35">
        <f t="shared" si="205"/>
        <v>0</v>
      </c>
      <c r="N569" s="35">
        <f t="shared" si="205"/>
        <v>0</v>
      </c>
      <c r="O569" s="35">
        <f t="shared" si="205"/>
        <v>0</v>
      </c>
      <c r="P569" s="35">
        <f t="shared" si="205"/>
        <v>0</v>
      </c>
      <c r="Q569" s="35">
        <f t="shared" si="205"/>
        <v>0</v>
      </c>
      <c r="R569" s="35">
        <f t="shared" si="205"/>
        <v>0</v>
      </c>
      <c r="S569" s="35">
        <f t="shared" si="205"/>
        <v>0</v>
      </c>
      <c r="T569" s="35">
        <f t="shared" si="205"/>
        <v>0</v>
      </c>
      <c r="U569" s="35">
        <f t="shared" si="205"/>
        <v>0</v>
      </c>
      <c r="V569" s="35">
        <f t="shared" si="205"/>
        <v>0</v>
      </c>
      <c r="W569" s="35">
        <f t="shared" si="205"/>
        <v>0</v>
      </c>
      <c r="X569" s="35">
        <f t="shared" si="205"/>
        <v>0</v>
      </c>
      <c r="Y569" s="35">
        <f t="shared" si="205"/>
        <v>0</v>
      </c>
      <c r="Z569" s="35">
        <f t="shared" si="205"/>
        <v>0</v>
      </c>
      <c r="AA569" s="35">
        <f t="shared" si="205"/>
        <v>300000</v>
      </c>
      <c r="AB569" s="35">
        <f t="shared" si="205"/>
        <v>300000</v>
      </c>
      <c r="AC569" s="35">
        <f t="shared" si="205"/>
        <v>0</v>
      </c>
      <c r="AD569" s="35">
        <f t="shared" si="205"/>
        <v>0</v>
      </c>
      <c r="AE569" s="35">
        <f t="shared" si="205"/>
        <v>0</v>
      </c>
      <c r="AF569" s="35">
        <f t="shared" si="205"/>
        <v>300000</v>
      </c>
      <c r="AG569" s="35">
        <f t="shared" si="205"/>
        <v>300000</v>
      </c>
      <c r="AH569" s="35">
        <f t="shared" si="205"/>
        <v>0</v>
      </c>
      <c r="AI569" s="35">
        <f t="shared" si="205"/>
        <v>0</v>
      </c>
      <c r="AJ569" s="35">
        <f t="shared" si="205"/>
        <v>0</v>
      </c>
      <c r="AK569" s="35">
        <f t="shared" si="205"/>
        <v>100000</v>
      </c>
      <c r="AL569" s="35">
        <f t="shared" si="205"/>
        <v>100000</v>
      </c>
      <c r="AM569" s="35">
        <f t="shared" si="205"/>
        <v>0</v>
      </c>
      <c r="AN569" s="35">
        <f t="shared" si="205"/>
        <v>100000</v>
      </c>
      <c r="AO569" s="35">
        <f t="shared" si="205"/>
        <v>0</v>
      </c>
      <c r="AP569" s="35">
        <v>1739756</v>
      </c>
      <c r="AQ569" s="35">
        <v>239756</v>
      </c>
      <c r="AR569" s="35">
        <v>239756</v>
      </c>
      <c r="AS569" s="35">
        <v>0</v>
      </c>
      <c r="AT569" s="35"/>
      <c r="AU569" s="35">
        <v>1371030</v>
      </c>
      <c r="AV569" s="35">
        <v>100000</v>
      </c>
      <c r="AW569" s="35">
        <v>100000</v>
      </c>
      <c r="AX569" s="35">
        <v>0</v>
      </c>
      <c r="AY569" s="35">
        <f t="shared" si="205"/>
        <v>0</v>
      </c>
      <c r="AZ569" s="35">
        <f t="shared" si="205"/>
        <v>149988</v>
      </c>
      <c r="BA569" s="35">
        <f t="shared" si="205"/>
        <v>0</v>
      </c>
      <c r="BB569" s="35">
        <f t="shared" si="205"/>
        <v>0</v>
      </c>
      <c r="BC569" s="35">
        <f t="shared" si="205"/>
        <v>149988</v>
      </c>
      <c r="BD569" s="35">
        <f t="shared" si="205"/>
        <v>99988</v>
      </c>
      <c r="BE569" s="35">
        <f t="shared" si="205"/>
        <v>195264</v>
      </c>
      <c r="BF569" s="35">
        <f t="shared" si="205"/>
        <v>99988</v>
      </c>
      <c r="BG569" s="35">
        <f t="shared" si="205"/>
        <v>0</v>
      </c>
      <c r="BH569" s="35">
        <f t="shared" si="205"/>
        <v>0</v>
      </c>
      <c r="BI569" s="35"/>
      <c r="BJ569" s="35"/>
      <c r="BK569" s="35"/>
      <c r="BL569" s="35">
        <f t="shared" ref="BL569:BR569" si="206">BL570</f>
        <v>10000</v>
      </c>
      <c r="BM569" s="35">
        <f t="shared" si="206"/>
        <v>0</v>
      </c>
      <c r="BN569" s="35">
        <f t="shared" si="206"/>
        <v>0</v>
      </c>
      <c r="BO569" s="35">
        <f t="shared" si="206"/>
        <v>0</v>
      </c>
      <c r="BP569" s="35">
        <f t="shared" si="206"/>
        <v>0</v>
      </c>
      <c r="BQ569" s="11"/>
      <c r="BR569" s="35">
        <f t="shared" si="206"/>
        <v>0</v>
      </c>
      <c r="BS569" s="11"/>
      <c r="BT569" s="11"/>
      <c r="BU569" s="11"/>
      <c r="BV569" s="11"/>
      <c r="BW569" s="11"/>
      <c r="BX569" s="11"/>
      <c r="BY569" s="11"/>
      <c r="BZ569" s="11"/>
      <c r="CA569" s="11"/>
      <c r="CB569" s="11" t="s">
        <v>243</v>
      </c>
      <c r="CC569" s="11" t="s">
        <v>141</v>
      </c>
      <c r="CD569" s="18">
        <f>IFERROR(BA569/(K569-(AB569-BA569)-M569)*100,0)</f>
        <v>0</v>
      </c>
      <c r="CE569" s="11"/>
      <c r="CG569" s="21"/>
      <c r="CJ569" s="21"/>
      <c r="CN569" s="35">
        <f t="shared" ref="CN569:CQ569" si="207">CN570</f>
        <v>0</v>
      </c>
      <c r="CO569" s="35">
        <f t="shared" si="207"/>
        <v>1</v>
      </c>
      <c r="CP569" s="36">
        <f t="shared" si="207"/>
        <v>1</v>
      </c>
      <c r="CQ569" s="36">
        <f t="shared" si="207"/>
        <v>1</v>
      </c>
      <c r="CR569" s="23" t="e">
        <f>BB569-'[51]Biểu B.5_2630 NSDP CT'!BA544-'[51]Biểu B.2_2630 KCM'!#REF!</f>
        <v>#REF!</v>
      </c>
    </row>
    <row r="570" spans="1:96" ht="45.75" hidden="1" customHeight="1">
      <c r="A570" s="29"/>
      <c r="B570" s="37" t="s">
        <v>142</v>
      </c>
      <c r="C570" s="24"/>
      <c r="D570" s="30">
        <v>3</v>
      </c>
      <c r="E570" s="30">
        <v>1</v>
      </c>
      <c r="F570" s="30">
        <f>F571+F598</f>
        <v>0</v>
      </c>
      <c r="G570" s="16"/>
      <c r="H570" s="30"/>
      <c r="I570" s="11"/>
      <c r="J570" s="38">
        <f t="shared" ref="J570:AO570" si="208">J571+J598</f>
        <v>195264</v>
      </c>
      <c r="K570" s="38">
        <f t="shared" si="208"/>
        <v>99988</v>
      </c>
      <c r="L570" s="38">
        <f t="shared" si="208"/>
        <v>0</v>
      </c>
      <c r="M570" s="38">
        <f t="shared" si="208"/>
        <v>0</v>
      </c>
      <c r="N570" s="38">
        <f t="shared" si="208"/>
        <v>0</v>
      </c>
      <c r="O570" s="38">
        <f t="shared" si="208"/>
        <v>0</v>
      </c>
      <c r="P570" s="38">
        <f t="shared" si="208"/>
        <v>0</v>
      </c>
      <c r="Q570" s="38">
        <f t="shared" si="208"/>
        <v>0</v>
      </c>
      <c r="R570" s="38">
        <f t="shared" si="208"/>
        <v>0</v>
      </c>
      <c r="S570" s="38">
        <f t="shared" si="208"/>
        <v>0</v>
      </c>
      <c r="T570" s="38">
        <f t="shared" si="208"/>
        <v>0</v>
      </c>
      <c r="U570" s="38">
        <f t="shared" si="208"/>
        <v>0</v>
      </c>
      <c r="V570" s="38">
        <f t="shared" si="208"/>
        <v>0</v>
      </c>
      <c r="W570" s="38">
        <f t="shared" si="208"/>
        <v>0</v>
      </c>
      <c r="X570" s="38">
        <f t="shared" si="208"/>
        <v>0</v>
      </c>
      <c r="Y570" s="38">
        <f t="shared" si="208"/>
        <v>0</v>
      </c>
      <c r="Z570" s="38">
        <f t="shared" si="208"/>
        <v>0</v>
      </c>
      <c r="AA570" s="38">
        <f t="shared" si="208"/>
        <v>300000</v>
      </c>
      <c r="AB570" s="38">
        <f t="shared" si="208"/>
        <v>300000</v>
      </c>
      <c r="AC570" s="38">
        <f t="shared" si="208"/>
        <v>0</v>
      </c>
      <c r="AD570" s="38">
        <f t="shared" si="208"/>
        <v>0</v>
      </c>
      <c r="AE570" s="38">
        <f t="shared" si="208"/>
        <v>0</v>
      </c>
      <c r="AF570" s="38">
        <f t="shared" si="208"/>
        <v>300000</v>
      </c>
      <c r="AG570" s="38">
        <f t="shared" si="208"/>
        <v>300000</v>
      </c>
      <c r="AH570" s="38">
        <f t="shared" si="208"/>
        <v>0</v>
      </c>
      <c r="AI570" s="38">
        <f t="shared" si="208"/>
        <v>0</v>
      </c>
      <c r="AJ570" s="38">
        <f t="shared" si="208"/>
        <v>0</v>
      </c>
      <c r="AK570" s="38">
        <f t="shared" si="208"/>
        <v>100000</v>
      </c>
      <c r="AL570" s="38">
        <f t="shared" si="208"/>
        <v>100000</v>
      </c>
      <c r="AM570" s="38">
        <f t="shared" si="208"/>
        <v>0</v>
      </c>
      <c r="AN570" s="38">
        <f t="shared" si="208"/>
        <v>100000</v>
      </c>
      <c r="AO570" s="38">
        <f t="shared" si="208"/>
        <v>0</v>
      </c>
      <c r="AP570" s="38">
        <v>1739756</v>
      </c>
      <c r="AQ570" s="38">
        <v>239756</v>
      </c>
      <c r="AR570" s="38">
        <v>239756</v>
      </c>
      <c r="AS570" s="38">
        <v>0</v>
      </c>
      <c r="AT570" s="38"/>
      <c r="AU570" s="38">
        <v>1371030</v>
      </c>
      <c r="AV570" s="38">
        <v>100000</v>
      </c>
      <c r="AW570" s="38">
        <v>100000</v>
      </c>
      <c r="AX570" s="38">
        <v>0</v>
      </c>
      <c r="AY570" s="38">
        <f t="shared" ref="AY570:BH570" si="209">AY571+AY598</f>
        <v>0</v>
      </c>
      <c r="AZ570" s="38">
        <f t="shared" si="209"/>
        <v>149988</v>
      </c>
      <c r="BA570" s="38">
        <f t="shared" si="209"/>
        <v>0</v>
      </c>
      <c r="BB570" s="38">
        <f t="shared" si="209"/>
        <v>0</v>
      </c>
      <c r="BC570" s="38">
        <f t="shared" si="209"/>
        <v>149988</v>
      </c>
      <c r="BD570" s="38">
        <f t="shared" si="209"/>
        <v>99988</v>
      </c>
      <c r="BE570" s="38">
        <f t="shared" si="209"/>
        <v>195264</v>
      </c>
      <c r="BF570" s="38">
        <f t="shared" si="209"/>
        <v>99988</v>
      </c>
      <c r="BG570" s="38">
        <f t="shared" si="209"/>
        <v>0</v>
      </c>
      <c r="BH570" s="38">
        <f t="shared" si="209"/>
        <v>0</v>
      </c>
      <c r="BI570" s="38"/>
      <c r="BJ570" s="38"/>
      <c r="BK570" s="38"/>
      <c r="BL570" s="38">
        <f>BL571+BL598</f>
        <v>10000</v>
      </c>
      <c r="BM570" s="38">
        <f>BM571+BM598</f>
        <v>0</v>
      </c>
      <c r="BN570" s="38">
        <f>BN571+BN598</f>
        <v>0</v>
      </c>
      <c r="BO570" s="38">
        <f>BO571+BO598</f>
        <v>0</v>
      </c>
      <c r="BP570" s="38">
        <f>BP571+BP598</f>
        <v>0</v>
      </c>
      <c r="BQ570" s="38">
        <f>SUM(BQ575:BQ602)</f>
        <v>0</v>
      </c>
      <c r="BR570" s="38">
        <f>BR571+BR598</f>
        <v>0</v>
      </c>
      <c r="BS570" s="11"/>
      <c r="BT570" s="11"/>
      <c r="BU570" s="11"/>
      <c r="BV570" s="11"/>
      <c r="BW570" s="11"/>
      <c r="BX570" s="11"/>
      <c r="BY570" s="11"/>
      <c r="BZ570" s="11"/>
      <c r="CA570" s="11"/>
      <c r="CB570" s="11" t="s">
        <v>243</v>
      </c>
      <c r="CC570" s="11" t="s">
        <v>141</v>
      </c>
      <c r="CD570" s="18">
        <f>IFERROR(BA570/(K570-(AB570-BA570)-M570)*100,0)</f>
        <v>0</v>
      </c>
      <c r="CE570" s="11"/>
      <c r="CG570" s="21"/>
      <c r="CJ570" s="21">
        <f>IF(BS603&lt;&gt;0,IF(AG603=0,BA603,0),0)</f>
        <v>0</v>
      </c>
      <c r="CK570" s="2">
        <f>IF(BS603&lt;&gt;0,IF(AG603&lt;&gt;BA603,1,0),0)</f>
        <v>0</v>
      </c>
      <c r="CN570" s="38">
        <f>CN571+CN598</f>
        <v>0</v>
      </c>
      <c r="CO570" s="38">
        <f>CO571+CO598</f>
        <v>1</v>
      </c>
      <c r="CP570" s="39">
        <f>CP571+CP598</f>
        <v>1</v>
      </c>
      <c r="CQ570" s="39">
        <f>CQ571+CQ598</f>
        <v>1</v>
      </c>
      <c r="CR570" s="23" t="e">
        <f>BB570-'[51]Biểu B.5_2630 NSDP CT'!BA545-'[51]Biểu B.2_2630 KCM'!#REF!</f>
        <v>#REF!</v>
      </c>
    </row>
    <row r="571" spans="1:96" ht="56.25" hidden="1" customHeight="1">
      <c r="A571" s="11"/>
      <c r="B571" s="37" t="s">
        <v>244</v>
      </c>
      <c r="C571" s="11"/>
      <c r="D571" s="11"/>
      <c r="E571" s="11"/>
      <c r="F571" s="11">
        <f>A575</f>
        <v>0</v>
      </c>
      <c r="G571" s="11"/>
      <c r="H571" s="11"/>
      <c r="I571" s="19"/>
      <c r="J571" s="76">
        <f t="shared" ref="J571:AO571" si="210">SUM(J572:J575)</f>
        <v>195264</v>
      </c>
      <c r="K571" s="76">
        <f t="shared" si="210"/>
        <v>99988</v>
      </c>
      <c r="L571" s="76">
        <f t="shared" si="210"/>
        <v>0</v>
      </c>
      <c r="M571" s="76">
        <f t="shared" si="210"/>
        <v>0</v>
      </c>
      <c r="N571" s="76">
        <f t="shared" si="210"/>
        <v>0</v>
      </c>
      <c r="O571" s="76">
        <f t="shared" si="210"/>
        <v>0</v>
      </c>
      <c r="P571" s="76">
        <f t="shared" si="210"/>
        <v>0</v>
      </c>
      <c r="Q571" s="76">
        <f t="shared" si="210"/>
        <v>0</v>
      </c>
      <c r="R571" s="76">
        <f t="shared" si="210"/>
        <v>0</v>
      </c>
      <c r="S571" s="76">
        <f t="shared" si="210"/>
        <v>0</v>
      </c>
      <c r="T571" s="76">
        <f t="shared" si="210"/>
        <v>0</v>
      </c>
      <c r="U571" s="76">
        <f t="shared" si="210"/>
        <v>0</v>
      </c>
      <c r="V571" s="76">
        <f t="shared" si="210"/>
        <v>0</v>
      </c>
      <c r="W571" s="76">
        <f t="shared" si="210"/>
        <v>0</v>
      </c>
      <c r="X571" s="76">
        <f t="shared" si="210"/>
        <v>0</v>
      </c>
      <c r="Y571" s="76">
        <f t="shared" si="210"/>
        <v>0</v>
      </c>
      <c r="Z571" s="76">
        <f t="shared" si="210"/>
        <v>0</v>
      </c>
      <c r="AA571" s="76">
        <f t="shared" si="210"/>
        <v>300000</v>
      </c>
      <c r="AB571" s="76">
        <f t="shared" si="210"/>
        <v>300000</v>
      </c>
      <c r="AC571" s="76">
        <f t="shared" si="210"/>
        <v>0</v>
      </c>
      <c r="AD571" s="76">
        <f t="shared" si="210"/>
        <v>0</v>
      </c>
      <c r="AE571" s="76">
        <f t="shared" si="210"/>
        <v>0</v>
      </c>
      <c r="AF571" s="76">
        <f t="shared" si="210"/>
        <v>300000</v>
      </c>
      <c r="AG571" s="76">
        <f t="shared" si="210"/>
        <v>300000</v>
      </c>
      <c r="AH571" s="76">
        <f t="shared" si="210"/>
        <v>0</v>
      </c>
      <c r="AI571" s="76">
        <f t="shared" si="210"/>
        <v>0</v>
      </c>
      <c r="AJ571" s="76">
        <f t="shared" si="210"/>
        <v>0</v>
      </c>
      <c r="AK571" s="76">
        <f t="shared" si="210"/>
        <v>100000</v>
      </c>
      <c r="AL571" s="76">
        <f t="shared" si="210"/>
        <v>100000</v>
      </c>
      <c r="AM571" s="76">
        <f t="shared" si="210"/>
        <v>0</v>
      </c>
      <c r="AN571" s="76">
        <f t="shared" si="210"/>
        <v>100000</v>
      </c>
      <c r="AO571" s="76">
        <f t="shared" si="210"/>
        <v>0</v>
      </c>
      <c r="AP571" s="76">
        <f t="shared" ref="AP571:BP571" si="211">SUM(AP572:AP575)</f>
        <v>1600000</v>
      </c>
      <c r="AQ571" s="76">
        <f t="shared" si="211"/>
        <v>100000</v>
      </c>
      <c r="AR571" s="76">
        <f t="shared" si="211"/>
        <v>100000</v>
      </c>
      <c r="AS571" s="76">
        <f t="shared" si="211"/>
        <v>0</v>
      </c>
      <c r="AT571" s="76">
        <f t="shared" si="211"/>
        <v>0</v>
      </c>
      <c r="AU571" s="76">
        <f t="shared" si="211"/>
        <v>0</v>
      </c>
      <c r="AV571" s="76">
        <f t="shared" si="211"/>
        <v>0</v>
      </c>
      <c r="AW571" s="76">
        <f t="shared" si="211"/>
        <v>0</v>
      </c>
      <c r="AX571" s="76">
        <f t="shared" si="211"/>
        <v>0</v>
      </c>
      <c r="AY571" s="76">
        <f t="shared" si="211"/>
        <v>0</v>
      </c>
      <c r="AZ571" s="76">
        <f t="shared" si="211"/>
        <v>149988</v>
      </c>
      <c r="BA571" s="76">
        <f t="shared" si="211"/>
        <v>0</v>
      </c>
      <c r="BB571" s="76">
        <f t="shared" si="211"/>
        <v>0</v>
      </c>
      <c r="BC571" s="76">
        <f t="shared" si="211"/>
        <v>149988</v>
      </c>
      <c r="BD571" s="76">
        <f t="shared" si="211"/>
        <v>99988</v>
      </c>
      <c r="BE571" s="76">
        <f t="shared" si="211"/>
        <v>195264</v>
      </c>
      <c r="BF571" s="76">
        <f t="shared" si="211"/>
        <v>99988</v>
      </c>
      <c r="BG571" s="76">
        <f t="shared" si="211"/>
        <v>0</v>
      </c>
      <c r="BH571" s="76">
        <f t="shared" si="211"/>
        <v>0</v>
      </c>
      <c r="BI571" s="76">
        <f t="shared" si="211"/>
        <v>0</v>
      </c>
      <c r="BJ571" s="76">
        <f t="shared" si="211"/>
        <v>0</v>
      </c>
      <c r="BK571" s="76">
        <f t="shared" si="211"/>
        <v>0</v>
      </c>
      <c r="BL571" s="76">
        <f t="shared" si="211"/>
        <v>10000</v>
      </c>
      <c r="BM571" s="76">
        <f t="shared" si="211"/>
        <v>0</v>
      </c>
      <c r="BN571" s="76">
        <f t="shared" si="211"/>
        <v>0</v>
      </c>
      <c r="BO571" s="76">
        <f t="shared" si="211"/>
        <v>0</v>
      </c>
      <c r="BP571" s="76">
        <f t="shared" si="211"/>
        <v>0</v>
      </c>
      <c r="BQ571" s="11"/>
      <c r="BR571" s="76">
        <f>SUM(BR572:BR575)</f>
        <v>0</v>
      </c>
      <c r="BS571" s="11"/>
      <c r="BT571" s="61"/>
      <c r="BU571" s="11"/>
      <c r="BV571" s="42"/>
      <c r="BW571" s="11"/>
      <c r="BX571" s="11"/>
      <c r="BY571" s="11"/>
      <c r="BZ571" s="11"/>
      <c r="CA571" s="11"/>
      <c r="CB571" s="11" t="s">
        <v>243</v>
      </c>
      <c r="CC571" s="11" t="s">
        <v>141</v>
      </c>
      <c r="CD571" s="21"/>
      <c r="CE571" s="11"/>
      <c r="CG571" s="21"/>
      <c r="CJ571" s="21">
        <f>IF(BS605&lt;&gt;0,IF(AG605=0,BA605,0),0)</f>
        <v>0</v>
      </c>
      <c r="CK571" s="2">
        <f>IF(BS605&lt;&gt;0,IF(AG605&lt;&gt;BA605,1,0),0)</f>
        <v>0</v>
      </c>
      <c r="CN571" s="76">
        <f>SUM(CN573:CN575)</f>
        <v>0</v>
      </c>
      <c r="CO571" s="76">
        <f>SUM(CO573:CO575)</f>
        <v>1</v>
      </c>
      <c r="CP571" s="76">
        <f>SUM(CP572:CP575)</f>
        <v>1</v>
      </c>
      <c r="CQ571" s="76">
        <f>SUM(CQ572:CQ575)</f>
        <v>1</v>
      </c>
      <c r="CR571" s="23">
        <f>BB571-'[51]Biểu B.5_2630 NSDP CT'!BA546-'[51]Biểu B.2_2630 KCM'!BC331</f>
        <v>0</v>
      </c>
    </row>
    <row r="572" spans="1:96" ht="66.75" hidden="1" customHeight="1">
      <c r="A572" s="11"/>
      <c r="B572" s="32"/>
      <c r="C572" s="11"/>
      <c r="D572" s="11"/>
      <c r="E572" s="11"/>
      <c r="F572" s="11"/>
      <c r="G572" s="11"/>
      <c r="H572" s="11"/>
      <c r="I572" s="11"/>
      <c r="J572" s="46"/>
      <c r="K572" s="46"/>
      <c r="L572" s="25"/>
      <c r="M572" s="25"/>
      <c r="N572" s="25"/>
      <c r="O572" s="25"/>
      <c r="P572" s="25"/>
      <c r="Q572" s="25"/>
      <c r="R572" s="25"/>
      <c r="S572" s="25"/>
      <c r="T572" s="25"/>
      <c r="U572" s="25"/>
      <c r="V572" s="25"/>
      <c r="W572" s="25"/>
      <c r="X572" s="25"/>
      <c r="Y572" s="25"/>
      <c r="Z572" s="25"/>
      <c r="AA572" s="46"/>
      <c r="AB572" s="46"/>
      <c r="AC572" s="7"/>
      <c r="AD572" s="7"/>
      <c r="AE572" s="7"/>
      <c r="AF572" s="46"/>
      <c r="AG572" s="46"/>
      <c r="AH572" s="11"/>
      <c r="AI572" s="61"/>
      <c r="AJ572" s="46"/>
      <c r="AK572" s="46"/>
      <c r="AL572" s="46"/>
      <c r="AM572" s="7"/>
      <c r="AN572" s="7"/>
      <c r="AO572" s="61"/>
      <c r="AP572" s="46"/>
      <c r="AQ572" s="46"/>
      <c r="AR572" s="7"/>
      <c r="AS572" s="7"/>
      <c r="AT572" s="61"/>
      <c r="AU572" s="46"/>
      <c r="AV572" s="46"/>
      <c r="AW572" s="7"/>
      <c r="AX572" s="7"/>
      <c r="AY572" s="61"/>
      <c r="AZ572" s="46"/>
      <c r="BA572" s="46"/>
      <c r="BB572" s="19"/>
      <c r="BC572" s="61"/>
      <c r="BD572" s="19"/>
      <c r="BE572" s="61"/>
      <c r="BF572" s="61"/>
      <c r="BG572" s="61"/>
      <c r="BH572" s="61"/>
      <c r="BI572" s="61"/>
      <c r="BJ572" s="61"/>
      <c r="BK572" s="61"/>
      <c r="BL572" s="61"/>
      <c r="BM572" s="61"/>
      <c r="BN572" s="61"/>
      <c r="BO572" s="61"/>
      <c r="BP572" s="61"/>
      <c r="BQ572" s="11"/>
      <c r="BR572" s="61"/>
      <c r="BS572" s="11"/>
      <c r="BT572" s="61"/>
      <c r="BU572" s="11"/>
      <c r="BV572" s="42"/>
      <c r="BW572" s="11"/>
      <c r="BX572" s="11"/>
      <c r="BY572" s="11"/>
      <c r="BZ572" s="11"/>
      <c r="CA572" s="11"/>
      <c r="CB572" s="11"/>
      <c r="CC572" s="11"/>
      <c r="CD572" s="21"/>
      <c r="CE572" s="11"/>
      <c r="CG572" s="21"/>
      <c r="CJ572" s="21"/>
      <c r="CN572" s="7"/>
      <c r="CO572" s="7"/>
      <c r="CP572" s="64"/>
      <c r="CQ572" s="64"/>
      <c r="CR572" s="23"/>
    </row>
    <row r="573" spans="1:96" ht="84" customHeight="1">
      <c r="A573" s="11">
        <v>1</v>
      </c>
      <c r="B573" s="32" t="s">
        <v>245</v>
      </c>
      <c r="C573" s="11" t="s">
        <v>22</v>
      </c>
      <c r="D573" s="11" t="s">
        <v>246</v>
      </c>
      <c r="E573" s="11" t="s">
        <v>225</v>
      </c>
      <c r="F573" s="11" t="s">
        <v>225</v>
      </c>
      <c r="G573" s="11" t="s">
        <v>247</v>
      </c>
      <c r="H573" s="11" t="s">
        <v>248</v>
      </c>
      <c r="I573" s="11" t="s">
        <v>264</v>
      </c>
      <c r="J573" s="46">
        <f>J469</f>
        <v>195264</v>
      </c>
      <c r="K573" s="46">
        <v>99988</v>
      </c>
      <c r="L573" s="25"/>
      <c r="M573" s="25"/>
      <c r="N573" s="25"/>
      <c r="O573" s="25"/>
      <c r="P573" s="25"/>
      <c r="Q573" s="25"/>
      <c r="R573" s="25"/>
      <c r="S573" s="25"/>
      <c r="T573" s="25"/>
      <c r="U573" s="25"/>
      <c r="V573" s="25"/>
      <c r="W573" s="25"/>
      <c r="X573" s="25"/>
      <c r="Y573" s="25"/>
      <c r="Z573" s="25"/>
      <c r="AA573" s="46">
        <f>AB573</f>
        <v>300000</v>
      </c>
      <c r="AB573" s="46">
        <v>300000</v>
      </c>
      <c r="AC573" s="7"/>
      <c r="AD573" s="7"/>
      <c r="AE573" s="7"/>
      <c r="AF573" s="46">
        <v>300000</v>
      </c>
      <c r="AG573" s="46">
        <v>300000</v>
      </c>
      <c r="AH573" s="11"/>
      <c r="AI573" s="61"/>
      <c r="AJ573" s="46"/>
      <c r="AK573" s="46">
        <v>100000</v>
      </c>
      <c r="AL573" s="46">
        <v>100000</v>
      </c>
      <c r="AM573" s="7"/>
      <c r="AN573" s="7">
        <v>100000</v>
      </c>
      <c r="AO573" s="61"/>
      <c r="AP573" s="46">
        <v>1600000</v>
      </c>
      <c r="AQ573" s="46">
        <v>100000</v>
      </c>
      <c r="AR573" s="7">
        <v>100000</v>
      </c>
      <c r="AS573" s="7">
        <v>0</v>
      </c>
      <c r="AT573" s="61"/>
      <c r="AU573" s="46"/>
      <c r="AV573" s="46"/>
      <c r="AW573" s="7"/>
      <c r="AX573" s="7"/>
      <c r="AY573" s="61"/>
      <c r="AZ573" s="46">
        <f>'[51]Biểu B.2_2630 KCM'!BE233</f>
        <v>149988</v>
      </c>
      <c r="BA573" s="46"/>
      <c r="BB573" s="19">
        <f>'[51]Biểu B.2_2630 KCM'!BC333</f>
        <v>0</v>
      </c>
      <c r="BC573" s="19">
        <f>BD573+BD469</f>
        <v>149988</v>
      </c>
      <c r="BD573" s="19">
        <v>99988</v>
      </c>
      <c r="BE573" s="19">
        <f>BE469</f>
        <v>195264</v>
      </c>
      <c r="BF573" s="61">
        <f t="shared" ref="BF573" si="212">BD573</f>
        <v>99988</v>
      </c>
      <c r="BG573" s="61"/>
      <c r="BH573" s="61"/>
      <c r="BI573" s="61"/>
      <c r="BJ573" s="61"/>
      <c r="BK573" s="61"/>
      <c r="BL573" s="61">
        <v>10000</v>
      </c>
      <c r="BM573" s="61">
        <f>BN573</f>
        <v>0</v>
      </c>
      <c r="BN573" s="61"/>
      <c r="BO573" s="61"/>
      <c r="BP573" s="61"/>
      <c r="BQ573" s="11" t="s">
        <v>250</v>
      </c>
      <c r="BR573" s="61"/>
      <c r="BS573" s="11" t="s">
        <v>250</v>
      </c>
      <c r="BT573" s="63" t="s">
        <v>251</v>
      </c>
      <c r="BU573" s="11" t="s">
        <v>252</v>
      </c>
      <c r="BV573" s="42" t="s">
        <v>253</v>
      </c>
      <c r="BW573" s="11" t="s">
        <v>60</v>
      </c>
      <c r="BX573" s="11" t="s">
        <v>60</v>
      </c>
      <c r="BY573" s="11" t="s">
        <v>60</v>
      </c>
      <c r="BZ573" s="11" t="s">
        <v>254</v>
      </c>
      <c r="CA573" s="11" t="s">
        <v>153</v>
      </c>
      <c r="CB573" s="11" t="s">
        <v>243</v>
      </c>
      <c r="CC573" s="11" t="s">
        <v>141</v>
      </c>
      <c r="CD573" s="21">
        <f>IFERROR(BA573/(K573-(AB573-BA573)-M573)*100,0)</f>
        <v>0</v>
      </c>
      <c r="CE573" s="11" t="s">
        <v>265</v>
      </c>
      <c r="CG573" s="21"/>
      <c r="CJ573" s="21"/>
      <c r="CN573" s="7">
        <f>IF(BB573&lt;&gt;0,1,0)</f>
        <v>0</v>
      </c>
      <c r="CO573" s="7">
        <f>IF(BD573&lt;&gt;0,1,0)</f>
        <v>1</v>
      </c>
      <c r="CP573" s="7">
        <f t="shared" ref="CP573:CQ573" si="213">IF(BE573&lt;&gt;0,1,0)</f>
        <v>1</v>
      </c>
      <c r="CQ573" s="7">
        <f t="shared" si="213"/>
        <v>1</v>
      </c>
      <c r="CR573" s="23"/>
    </row>
    <row r="574" spans="1:96" ht="81" hidden="1" customHeight="1">
      <c r="A574" s="11"/>
      <c r="B574" s="32"/>
      <c r="C574" s="11"/>
      <c r="D574" s="11"/>
      <c r="E574" s="11"/>
      <c r="F574" s="11"/>
      <c r="G574" s="11"/>
      <c r="H574" s="11"/>
      <c r="I574" s="11"/>
      <c r="J574" s="46"/>
      <c r="K574" s="46"/>
      <c r="L574" s="25"/>
      <c r="M574" s="25"/>
      <c r="N574" s="25"/>
      <c r="O574" s="25"/>
      <c r="P574" s="25"/>
      <c r="Q574" s="25"/>
      <c r="R574" s="25"/>
      <c r="S574" s="25"/>
      <c r="T574" s="25"/>
      <c r="U574" s="25"/>
      <c r="V574" s="25"/>
      <c r="W574" s="25"/>
      <c r="X574" s="25"/>
      <c r="Y574" s="25"/>
      <c r="Z574" s="25"/>
      <c r="AA574" s="46"/>
      <c r="AB574" s="46"/>
      <c r="AC574" s="7"/>
      <c r="AD574" s="7"/>
      <c r="AE574" s="7"/>
      <c r="AF574" s="46"/>
      <c r="AG574" s="46"/>
      <c r="AH574" s="11"/>
      <c r="AI574" s="61"/>
      <c r="AJ574" s="46"/>
      <c r="AK574" s="46"/>
      <c r="AL574" s="46"/>
      <c r="AM574" s="7"/>
      <c r="AN574" s="7"/>
      <c r="AO574" s="61"/>
      <c r="AP574" s="46"/>
      <c r="AQ574" s="46"/>
      <c r="AR574" s="7"/>
      <c r="AS574" s="7"/>
      <c r="AT574" s="61"/>
      <c r="AU574" s="46"/>
      <c r="AV574" s="46"/>
      <c r="AW574" s="7"/>
      <c r="AX574" s="7"/>
      <c r="AY574" s="61"/>
      <c r="AZ574" s="46"/>
      <c r="BA574" s="46"/>
      <c r="BB574" s="19"/>
      <c r="BC574" s="19"/>
      <c r="BD574" s="19"/>
      <c r="BE574" s="61"/>
      <c r="BF574" s="61"/>
      <c r="BG574" s="61"/>
      <c r="BH574" s="61"/>
      <c r="BI574" s="61"/>
      <c r="BJ574" s="61"/>
      <c r="BK574" s="61"/>
      <c r="BL574" s="207"/>
      <c r="BM574" s="207"/>
      <c r="BN574" s="207"/>
      <c r="BO574" s="61"/>
      <c r="BP574" s="61"/>
      <c r="BQ574" s="11"/>
      <c r="BR574" s="61"/>
      <c r="BS574" s="11"/>
      <c r="BT574" s="208"/>
      <c r="BU574" s="11"/>
      <c r="BV574" s="42"/>
      <c r="BW574" s="11"/>
      <c r="BX574" s="11"/>
      <c r="BY574" s="11"/>
      <c r="BZ574" s="11"/>
      <c r="CA574" s="11"/>
      <c r="CB574" s="11"/>
      <c r="CC574" s="11"/>
      <c r="CD574" s="21"/>
      <c r="CE574" s="11"/>
      <c r="CG574" s="21"/>
      <c r="CJ574" s="21"/>
      <c r="CN574" s="7"/>
      <c r="CO574" s="7"/>
      <c r="CP574" s="7"/>
      <c r="CQ574" s="7"/>
      <c r="CR574" s="23"/>
    </row>
    <row r="575" spans="1:96" ht="144" hidden="1">
      <c r="A575" s="11"/>
      <c r="B575" s="209" t="s">
        <v>266</v>
      </c>
      <c r="C575" s="210" t="s">
        <v>22</v>
      </c>
      <c r="D575" s="210" t="s">
        <v>246</v>
      </c>
      <c r="E575" s="210" t="s">
        <v>225</v>
      </c>
      <c r="F575" s="210" t="s">
        <v>267</v>
      </c>
      <c r="G575" s="11"/>
      <c r="H575" s="210" t="s">
        <v>268</v>
      </c>
      <c r="I575" s="210" t="s">
        <v>269</v>
      </c>
      <c r="J575" s="211"/>
      <c r="K575" s="211"/>
      <c r="L575" s="212"/>
      <c r="M575" s="212"/>
      <c r="N575" s="212"/>
      <c r="O575" s="212"/>
      <c r="P575" s="212"/>
      <c r="Q575" s="212"/>
      <c r="R575" s="212"/>
      <c r="S575" s="212"/>
      <c r="T575" s="212"/>
      <c r="U575" s="212"/>
      <c r="V575" s="212"/>
      <c r="W575" s="212"/>
      <c r="X575" s="212"/>
      <c r="Y575" s="212"/>
      <c r="Z575" s="212"/>
      <c r="AA575" s="211"/>
      <c r="AB575" s="211"/>
      <c r="AC575" s="213"/>
      <c r="AD575" s="213"/>
      <c r="AE575" s="213"/>
      <c r="AF575" s="211"/>
      <c r="AG575" s="211"/>
      <c r="AH575" s="210"/>
      <c r="AI575" s="214"/>
      <c r="AJ575" s="211"/>
      <c r="AK575" s="211"/>
      <c r="AL575" s="211"/>
      <c r="AM575" s="213"/>
      <c r="AN575" s="213"/>
      <c r="AO575" s="214"/>
      <c r="AP575" s="211"/>
      <c r="AQ575" s="211"/>
      <c r="AR575" s="213"/>
      <c r="AS575" s="213"/>
      <c r="AT575" s="214"/>
      <c r="AU575" s="211"/>
      <c r="AV575" s="211"/>
      <c r="AW575" s="213"/>
      <c r="AX575" s="213"/>
      <c r="AY575" s="214"/>
      <c r="AZ575" s="211"/>
      <c r="BA575" s="211"/>
      <c r="BB575" s="215">
        <f>'[51]Biểu B.2_2630 KCM'!BC335</f>
        <v>0</v>
      </c>
      <c r="BC575" s="215">
        <f t="shared" ref="BC575" si="214">BD575</f>
        <v>0</v>
      </c>
      <c r="BD575" s="215"/>
      <c r="BE575" s="214"/>
      <c r="BF575" s="214">
        <f>BD575</f>
        <v>0</v>
      </c>
      <c r="BG575" s="214"/>
      <c r="BH575" s="214"/>
      <c r="BI575" s="214"/>
      <c r="BJ575" s="214"/>
      <c r="BK575" s="214"/>
      <c r="BL575" s="214"/>
      <c r="BM575" s="214"/>
      <c r="BN575" s="214"/>
      <c r="BO575" s="214"/>
      <c r="BP575" s="214"/>
      <c r="BQ575" s="210" t="s">
        <v>250</v>
      </c>
      <c r="BR575" s="214"/>
      <c r="BS575" s="210" t="s">
        <v>250</v>
      </c>
      <c r="BT575" s="61"/>
      <c r="BU575" s="210" t="s">
        <v>252</v>
      </c>
      <c r="BV575" s="216" t="s">
        <v>253</v>
      </c>
      <c r="BW575" s="210" t="s">
        <v>60</v>
      </c>
      <c r="BX575" s="210" t="s">
        <v>60</v>
      </c>
      <c r="BY575" s="210" t="s">
        <v>60</v>
      </c>
      <c r="BZ575" s="210" t="s">
        <v>254</v>
      </c>
      <c r="CA575" s="210" t="s">
        <v>153</v>
      </c>
      <c r="CB575" s="210" t="s">
        <v>243</v>
      </c>
      <c r="CC575" s="210" t="s">
        <v>141</v>
      </c>
      <c r="CD575" s="217">
        <f>IFERROR(BA575/(K575-(AB575-BA575)-M575)*100,0)</f>
        <v>0</v>
      </c>
      <c r="CE575" s="210" t="s">
        <v>270</v>
      </c>
      <c r="CG575" s="21"/>
      <c r="CJ575" s="21">
        <f>IF(BS604&lt;&gt;0,IF(AG604=0,BA604,0),0)</f>
        <v>0</v>
      </c>
      <c r="CK575" s="2">
        <f>IF(BS604&lt;&gt;0,IF(AG604&lt;&gt;BA604,1,0),0)</f>
        <v>0</v>
      </c>
      <c r="CN575" s="7">
        <f>IF(BB575&lt;&gt;0,1,0)</f>
        <v>0</v>
      </c>
      <c r="CO575" s="7">
        <f>IF(BD575&lt;&gt;0,1,0)</f>
        <v>0</v>
      </c>
      <c r="CP575" s="64"/>
      <c r="CQ575" s="64"/>
      <c r="CR575" s="23">
        <f>BB575-'[51]Biểu B.5_2630 NSDP CT'!BA549-'[51]Biểu B.2_2630 KCM'!BC335</f>
        <v>0</v>
      </c>
    </row>
    <row r="576" spans="1:96" s="4" customFormat="1" ht="58.95" hidden="1" customHeight="1">
      <c r="A576" s="16"/>
      <c r="B576" s="24"/>
      <c r="C576" s="24"/>
      <c r="D576" s="16"/>
      <c r="E576" s="16"/>
      <c r="F576" s="16"/>
      <c r="G576" s="30"/>
      <c r="H576" s="30"/>
      <c r="I576" s="30"/>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31"/>
      <c r="CD576" s="18"/>
      <c r="CE576" s="30"/>
      <c r="CG576" s="21"/>
      <c r="CI576" s="27"/>
      <c r="CJ576" s="21"/>
      <c r="CK576" s="2"/>
      <c r="CN576" s="25"/>
      <c r="CO576" s="25"/>
      <c r="CP576" s="26"/>
      <c r="CQ576" s="26"/>
      <c r="CR576" s="23"/>
    </row>
    <row r="577" spans="1:96" s="4" customFormat="1" ht="193.95" hidden="1" customHeight="1">
      <c r="A577" s="11"/>
      <c r="B577" s="32"/>
      <c r="C577" s="32"/>
      <c r="D577" s="11"/>
      <c r="E577" s="11"/>
      <c r="F577" s="11"/>
      <c r="G577" s="11"/>
      <c r="H577" s="11"/>
      <c r="I577" s="34"/>
      <c r="J577" s="7"/>
      <c r="K577" s="7"/>
      <c r="L577" s="7"/>
      <c r="M577" s="7"/>
      <c r="N577" s="7"/>
      <c r="O577" s="7"/>
      <c r="P577" s="7"/>
      <c r="Q577" s="71"/>
      <c r="R577" s="71"/>
      <c r="S577" s="7"/>
      <c r="T577" s="7"/>
      <c r="U577" s="7"/>
      <c r="V577" s="7"/>
      <c r="W577" s="7"/>
      <c r="X577" s="7"/>
      <c r="Y577" s="7"/>
      <c r="Z577" s="7"/>
      <c r="AA577" s="7"/>
      <c r="AB577" s="7"/>
      <c r="AC577" s="7"/>
      <c r="AD577" s="7"/>
      <c r="AE577" s="7"/>
      <c r="AF577" s="71"/>
      <c r="AG577" s="71"/>
      <c r="AH577" s="7"/>
      <c r="AI577" s="7"/>
      <c r="AJ577" s="7"/>
      <c r="AK577" s="71"/>
      <c r="AL577" s="71"/>
      <c r="AM577" s="7"/>
      <c r="AN577" s="7"/>
      <c r="AO577" s="7"/>
      <c r="AP577" s="71"/>
      <c r="AQ577" s="71"/>
      <c r="AR577" s="7"/>
      <c r="AS577" s="7"/>
      <c r="AT577" s="7"/>
      <c r="AU577" s="71"/>
      <c r="AV577" s="71"/>
      <c r="AW577" s="7"/>
      <c r="AX577" s="7"/>
      <c r="AY577" s="7"/>
      <c r="AZ577" s="71"/>
      <c r="BA577" s="71"/>
      <c r="BB577" s="19"/>
      <c r="BC577" s="7"/>
      <c r="BD577" s="19"/>
      <c r="BE577" s="7"/>
      <c r="BF577" s="7"/>
      <c r="BG577" s="7"/>
      <c r="BH577" s="7"/>
      <c r="BI577" s="7"/>
      <c r="BJ577" s="7"/>
      <c r="BK577" s="7"/>
      <c r="BL577" s="7"/>
      <c r="BM577" s="7"/>
      <c r="BN577" s="7"/>
      <c r="BO577" s="7"/>
      <c r="BP577" s="7"/>
      <c r="BQ577" s="11"/>
      <c r="BR577" s="7"/>
      <c r="BS577" s="11"/>
      <c r="BT577" s="11"/>
      <c r="BU577" s="11"/>
      <c r="BV577" s="11"/>
      <c r="BW577" s="11"/>
      <c r="BX577" s="11"/>
      <c r="BY577" s="11"/>
      <c r="BZ577" s="11"/>
      <c r="CA577" s="11"/>
      <c r="CB577" s="11"/>
      <c r="CC577" s="11"/>
      <c r="CD577" s="21"/>
      <c r="CE577" s="11"/>
      <c r="CG577" s="21"/>
      <c r="CI577" s="27"/>
      <c r="CJ577" s="21"/>
      <c r="CK577" s="2"/>
      <c r="CN577" s="7"/>
      <c r="CO577" s="7"/>
      <c r="CP577" s="46"/>
      <c r="CQ577" s="46"/>
      <c r="CR577" s="23"/>
    </row>
    <row r="578" spans="1:96" s="4" customFormat="1" ht="117.75" hidden="1" customHeight="1">
      <c r="A578" s="31"/>
      <c r="B578" s="135"/>
      <c r="C578" s="135"/>
      <c r="D578" s="31"/>
      <c r="E578" s="31"/>
      <c r="F578" s="31"/>
      <c r="G578" s="31"/>
      <c r="H578" s="31"/>
      <c r="I578" s="111"/>
      <c r="J578" s="75"/>
      <c r="K578" s="75"/>
      <c r="L578" s="75"/>
      <c r="M578" s="75"/>
      <c r="N578" s="75"/>
      <c r="O578" s="75"/>
      <c r="P578" s="75"/>
      <c r="Q578" s="137"/>
      <c r="R578" s="137"/>
      <c r="S578" s="75"/>
      <c r="T578" s="75"/>
      <c r="U578" s="75"/>
      <c r="V578" s="75"/>
      <c r="W578" s="75"/>
      <c r="X578" s="75"/>
      <c r="Y578" s="75"/>
      <c r="Z578" s="75"/>
      <c r="AA578" s="75"/>
      <c r="AB578" s="75"/>
      <c r="AC578" s="75"/>
      <c r="AD578" s="75"/>
      <c r="AE578" s="75"/>
      <c r="AF578" s="137"/>
      <c r="AG578" s="137"/>
      <c r="AH578" s="75"/>
      <c r="AI578" s="75"/>
      <c r="AJ578" s="75"/>
      <c r="AK578" s="137"/>
      <c r="AL578" s="137"/>
      <c r="AM578" s="75"/>
      <c r="AN578" s="75"/>
      <c r="AO578" s="75"/>
      <c r="AP578" s="137"/>
      <c r="AQ578" s="137"/>
      <c r="AR578" s="75"/>
      <c r="AS578" s="75"/>
      <c r="AT578" s="75"/>
      <c r="AU578" s="137"/>
      <c r="AV578" s="137"/>
      <c r="AW578" s="75"/>
      <c r="AX578" s="75"/>
      <c r="AY578" s="75"/>
      <c r="AZ578" s="137"/>
      <c r="BA578" s="137"/>
      <c r="BB578" s="7"/>
      <c r="BC578" s="7"/>
      <c r="BD578" s="7"/>
      <c r="BE578" s="7"/>
      <c r="BF578" s="7"/>
      <c r="BG578" s="7"/>
      <c r="BH578" s="7"/>
      <c r="BI578" s="7"/>
      <c r="BJ578" s="7"/>
      <c r="BK578" s="7"/>
      <c r="BL578" s="7"/>
      <c r="BM578" s="7"/>
      <c r="BN578" s="7"/>
      <c r="BO578" s="7"/>
      <c r="BP578" s="7"/>
      <c r="BQ578" s="11"/>
      <c r="BR578" s="7"/>
      <c r="BS578" s="11"/>
      <c r="BT578" s="11"/>
      <c r="BU578" s="11"/>
      <c r="BV578" s="11"/>
      <c r="BW578" s="11"/>
      <c r="BX578" s="11"/>
      <c r="BY578" s="11"/>
      <c r="BZ578" s="11"/>
      <c r="CA578" s="11"/>
      <c r="CB578" s="31"/>
      <c r="CC578" s="31"/>
      <c r="CD578" s="21"/>
      <c r="CE578" s="11"/>
      <c r="CG578" s="21"/>
      <c r="CI578" s="27"/>
      <c r="CJ578" s="21"/>
      <c r="CK578" s="2"/>
      <c r="CN578" s="7"/>
      <c r="CO578" s="7"/>
      <c r="CP578" s="46"/>
      <c r="CQ578" s="46"/>
      <c r="CR578" s="23"/>
    </row>
    <row r="579" spans="1:96" s="4" customFormat="1" ht="96.75" hidden="1" customHeight="1">
      <c r="A579" s="31"/>
      <c r="B579" s="135"/>
      <c r="C579" s="135"/>
      <c r="D579" s="31"/>
      <c r="E579" s="31"/>
      <c r="F579" s="31"/>
      <c r="G579" s="31"/>
      <c r="H579" s="31"/>
      <c r="I579" s="111"/>
      <c r="J579" s="75"/>
      <c r="K579" s="75"/>
      <c r="L579" s="75"/>
      <c r="M579" s="75"/>
      <c r="N579" s="75"/>
      <c r="O579" s="75"/>
      <c r="P579" s="75"/>
      <c r="Q579" s="137"/>
      <c r="R579" s="137"/>
      <c r="S579" s="75"/>
      <c r="T579" s="75"/>
      <c r="U579" s="75"/>
      <c r="V579" s="75"/>
      <c r="W579" s="75"/>
      <c r="X579" s="75"/>
      <c r="Y579" s="75"/>
      <c r="Z579" s="75"/>
      <c r="AA579" s="75"/>
      <c r="AB579" s="75"/>
      <c r="AC579" s="75"/>
      <c r="AD579" s="75"/>
      <c r="AE579" s="75"/>
      <c r="AF579" s="137"/>
      <c r="AG579" s="137"/>
      <c r="AH579" s="75"/>
      <c r="AI579" s="75"/>
      <c r="AJ579" s="75"/>
      <c r="AK579" s="137"/>
      <c r="AL579" s="137"/>
      <c r="AM579" s="75"/>
      <c r="AN579" s="75"/>
      <c r="AO579" s="75"/>
      <c r="AP579" s="137"/>
      <c r="AQ579" s="137"/>
      <c r="AR579" s="75"/>
      <c r="AS579" s="75"/>
      <c r="AT579" s="75"/>
      <c r="AU579" s="137"/>
      <c r="AV579" s="137"/>
      <c r="AW579" s="75"/>
      <c r="AX579" s="75"/>
      <c r="AY579" s="75"/>
      <c r="AZ579" s="137"/>
      <c r="BA579" s="137"/>
      <c r="BB579" s="7"/>
      <c r="BC579" s="7"/>
      <c r="BD579" s="7"/>
      <c r="BE579" s="7"/>
      <c r="BF579" s="7"/>
      <c r="BG579" s="7"/>
      <c r="BH579" s="7"/>
      <c r="BI579" s="7"/>
      <c r="BJ579" s="7"/>
      <c r="BK579" s="7"/>
      <c r="BL579" s="7"/>
      <c r="BM579" s="7"/>
      <c r="BN579" s="7"/>
      <c r="BO579" s="7"/>
      <c r="BP579" s="7"/>
      <c r="BQ579" s="11"/>
      <c r="BR579" s="7"/>
      <c r="BS579" s="11"/>
      <c r="BT579" s="11"/>
      <c r="BU579" s="11"/>
      <c r="BV579" s="11"/>
      <c r="BW579" s="11"/>
      <c r="BX579" s="11"/>
      <c r="BY579" s="11"/>
      <c r="BZ579" s="11"/>
      <c r="CA579" s="11"/>
      <c r="CB579" s="31"/>
      <c r="CC579" s="31"/>
      <c r="CD579" s="21"/>
      <c r="CE579" s="11"/>
      <c r="CG579" s="21"/>
      <c r="CI579" s="27"/>
      <c r="CJ579" s="21"/>
      <c r="CK579" s="2"/>
      <c r="CN579" s="7"/>
      <c r="CO579" s="7"/>
      <c r="CP579" s="46"/>
      <c r="CQ579" s="46"/>
      <c r="CR579" s="23"/>
    </row>
    <row r="580" spans="1:96" s="4" customFormat="1" ht="174.45" hidden="1" customHeight="1">
      <c r="A580" s="11"/>
      <c r="B580" s="135"/>
      <c r="C580" s="32"/>
      <c r="D580" s="31"/>
      <c r="E580" s="31"/>
      <c r="F580" s="31"/>
      <c r="G580" s="31"/>
      <c r="H580" s="31"/>
      <c r="I580" s="111"/>
      <c r="J580" s="75"/>
      <c r="K580" s="75"/>
      <c r="L580" s="75"/>
      <c r="M580" s="75"/>
      <c r="N580" s="75"/>
      <c r="O580" s="75"/>
      <c r="P580" s="75"/>
      <c r="Q580" s="137"/>
      <c r="R580" s="137"/>
      <c r="S580" s="75"/>
      <c r="T580" s="75"/>
      <c r="U580" s="75"/>
      <c r="V580" s="75"/>
      <c r="W580" s="75"/>
      <c r="X580" s="75"/>
      <c r="Y580" s="75"/>
      <c r="Z580" s="75"/>
      <c r="AA580" s="75"/>
      <c r="AB580" s="75"/>
      <c r="AC580" s="75"/>
      <c r="AD580" s="75"/>
      <c r="AE580" s="75"/>
      <c r="AF580" s="75"/>
      <c r="AG580" s="75"/>
      <c r="AH580" s="75"/>
      <c r="AI580" s="75"/>
      <c r="AJ580" s="75"/>
      <c r="AK580" s="75"/>
      <c r="AL580" s="75"/>
      <c r="AM580" s="7"/>
      <c r="AN580" s="7"/>
      <c r="AO580" s="75"/>
      <c r="AP580" s="75"/>
      <c r="AQ580" s="75"/>
      <c r="AR580" s="7"/>
      <c r="AS580" s="7"/>
      <c r="AT580" s="75"/>
      <c r="AU580" s="75"/>
      <c r="AV580" s="75"/>
      <c r="AW580" s="7"/>
      <c r="AX580" s="7"/>
      <c r="AY580" s="75"/>
      <c r="AZ580" s="75"/>
      <c r="BA580" s="75"/>
      <c r="BB580" s="138"/>
      <c r="BC580" s="75"/>
      <c r="BD580" s="138"/>
      <c r="BE580" s="75"/>
      <c r="BF580" s="75"/>
      <c r="BG580" s="75"/>
      <c r="BH580" s="75"/>
      <c r="BI580" s="75"/>
      <c r="BJ580" s="75"/>
      <c r="BK580" s="75"/>
      <c r="BL580" s="75"/>
      <c r="BM580" s="75"/>
      <c r="BN580" s="75"/>
      <c r="BO580" s="75"/>
      <c r="BP580" s="75"/>
      <c r="BQ580" s="31"/>
      <c r="BR580" s="75"/>
      <c r="BS580" s="31"/>
      <c r="BT580" s="31"/>
      <c r="BU580" s="31"/>
      <c r="BV580" s="31"/>
      <c r="BW580" s="31"/>
      <c r="BX580" s="31"/>
      <c r="BY580" s="31"/>
      <c r="BZ580" s="31"/>
      <c r="CA580" s="31"/>
      <c r="CB580" s="31"/>
      <c r="CC580" s="31"/>
      <c r="CD580" s="21"/>
      <c r="CE580" s="11"/>
      <c r="CG580" s="21"/>
      <c r="CI580" s="27"/>
      <c r="CJ580" s="21"/>
      <c r="CK580" s="2"/>
      <c r="CN580" s="75"/>
      <c r="CO580" s="75"/>
      <c r="CP580" s="199"/>
      <c r="CQ580" s="199"/>
      <c r="CR580" s="23"/>
    </row>
    <row r="581" spans="1:96" s="4" customFormat="1" ht="111.75" hidden="1" customHeight="1">
      <c r="A581" s="11"/>
      <c r="B581" s="135"/>
      <c r="C581" s="32"/>
      <c r="D581" s="31"/>
      <c r="E581" s="31"/>
      <c r="F581" s="31"/>
      <c r="G581" s="31"/>
      <c r="H581" s="31"/>
      <c r="I581" s="111"/>
      <c r="J581" s="75"/>
      <c r="K581" s="75"/>
      <c r="L581" s="75"/>
      <c r="M581" s="75"/>
      <c r="N581" s="75"/>
      <c r="O581" s="75"/>
      <c r="P581" s="75"/>
      <c r="Q581" s="137"/>
      <c r="R581" s="137"/>
      <c r="S581" s="75"/>
      <c r="T581" s="75"/>
      <c r="U581" s="75"/>
      <c r="V581" s="75"/>
      <c r="W581" s="75"/>
      <c r="X581" s="75"/>
      <c r="Y581" s="75"/>
      <c r="Z581" s="75"/>
      <c r="AA581" s="75"/>
      <c r="AB581" s="75"/>
      <c r="AC581" s="75"/>
      <c r="AD581" s="75"/>
      <c r="AE581" s="75"/>
      <c r="AF581" s="75"/>
      <c r="AG581" s="75"/>
      <c r="AH581" s="75"/>
      <c r="AI581" s="75"/>
      <c r="AJ581" s="75"/>
      <c r="AK581" s="75"/>
      <c r="AL581" s="75"/>
      <c r="AM581" s="75"/>
      <c r="AN581" s="75"/>
      <c r="AO581" s="75"/>
      <c r="AP581" s="75"/>
      <c r="AQ581" s="75"/>
      <c r="AR581" s="75"/>
      <c r="AS581" s="75"/>
      <c r="AT581" s="75"/>
      <c r="AU581" s="75"/>
      <c r="AV581" s="75"/>
      <c r="AW581" s="75"/>
      <c r="AX581" s="75"/>
      <c r="AY581" s="75"/>
      <c r="AZ581" s="75"/>
      <c r="BA581" s="75"/>
      <c r="BB581" s="138"/>
      <c r="BC581" s="75"/>
      <c r="BD581" s="138"/>
      <c r="BE581" s="75"/>
      <c r="BF581" s="75"/>
      <c r="BG581" s="75"/>
      <c r="BH581" s="75"/>
      <c r="BI581" s="75"/>
      <c r="BJ581" s="75"/>
      <c r="BK581" s="75"/>
      <c r="BL581" s="75"/>
      <c r="BM581" s="75"/>
      <c r="BN581" s="75"/>
      <c r="BO581" s="75"/>
      <c r="BP581" s="75"/>
      <c r="BQ581" s="31"/>
      <c r="BR581" s="75"/>
      <c r="BS581" s="31"/>
      <c r="BT581" s="31"/>
      <c r="BU581" s="31"/>
      <c r="BV581" s="31"/>
      <c r="BW581" s="31"/>
      <c r="BX581" s="31"/>
      <c r="BY581" s="31"/>
      <c r="BZ581" s="31"/>
      <c r="CA581" s="31"/>
      <c r="CB581" s="31"/>
      <c r="CC581" s="31"/>
      <c r="CD581" s="21"/>
      <c r="CE581" s="11"/>
      <c r="CG581" s="21"/>
      <c r="CI581" s="27"/>
      <c r="CJ581" s="21"/>
      <c r="CK581" s="2"/>
      <c r="CN581" s="75"/>
      <c r="CO581" s="75"/>
      <c r="CP581" s="199"/>
      <c r="CQ581" s="199"/>
      <c r="CR581" s="23"/>
    </row>
    <row r="582" spans="1:96" s="4" customFormat="1" ht="195.75" hidden="1" customHeight="1">
      <c r="A582" s="11"/>
      <c r="B582" s="135"/>
      <c r="C582" s="32"/>
      <c r="D582" s="31"/>
      <c r="E582" s="31"/>
      <c r="F582" s="31"/>
      <c r="G582" s="31"/>
      <c r="H582" s="31"/>
      <c r="I582" s="111"/>
      <c r="J582" s="75"/>
      <c r="K582" s="75"/>
      <c r="L582" s="75"/>
      <c r="M582" s="75"/>
      <c r="N582" s="75"/>
      <c r="O582" s="75"/>
      <c r="P582" s="75"/>
      <c r="Q582" s="137"/>
      <c r="R582" s="137"/>
      <c r="S582" s="75"/>
      <c r="T582" s="75"/>
      <c r="U582" s="75"/>
      <c r="V582" s="75"/>
      <c r="W582" s="75"/>
      <c r="X582" s="75"/>
      <c r="Y582" s="75"/>
      <c r="Z582" s="75"/>
      <c r="AA582" s="75"/>
      <c r="AB582" s="75"/>
      <c r="AC582" s="75"/>
      <c r="AD582" s="75"/>
      <c r="AE582" s="75"/>
      <c r="AF582" s="75"/>
      <c r="AG582" s="75"/>
      <c r="AH582" s="75"/>
      <c r="AI582" s="75"/>
      <c r="AJ582" s="75"/>
      <c r="AK582" s="75"/>
      <c r="AL582" s="75"/>
      <c r="AM582" s="75"/>
      <c r="AN582" s="75"/>
      <c r="AO582" s="75"/>
      <c r="AP582" s="75"/>
      <c r="AQ582" s="75"/>
      <c r="AR582" s="75"/>
      <c r="AS582" s="75"/>
      <c r="AT582" s="75"/>
      <c r="AU582" s="75"/>
      <c r="AV582" s="75"/>
      <c r="AW582" s="75"/>
      <c r="AX582" s="75"/>
      <c r="AY582" s="75"/>
      <c r="AZ582" s="75"/>
      <c r="BA582" s="75"/>
      <c r="BB582" s="138"/>
      <c r="BC582" s="75"/>
      <c r="BD582" s="138"/>
      <c r="BE582" s="75"/>
      <c r="BF582" s="75"/>
      <c r="BG582" s="75"/>
      <c r="BH582" s="75"/>
      <c r="BI582" s="75"/>
      <c r="BJ582" s="75"/>
      <c r="BK582" s="75"/>
      <c r="BL582" s="75"/>
      <c r="BM582" s="75"/>
      <c r="BN582" s="75"/>
      <c r="BO582" s="75"/>
      <c r="BP582" s="75"/>
      <c r="BQ582" s="31"/>
      <c r="BR582" s="75"/>
      <c r="BS582" s="31"/>
      <c r="BT582" s="31"/>
      <c r="BU582" s="31"/>
      <c r="BV582" s="31"/>
      <c r="BW582" s="31"/>
      <c r="BX582" s="31"/>
      <c r="BY582" s="31"/>
      <c r="BZ582" s="31"/>
      <c r="CA582" s="31"/>
      <c r="CB582" s="31"/>
      <c r="CC582" s="31"/>
      <c r="CD582" s="21"/>
      <c r="CE582" s="11"/>
      <c r="CG582" s="21"/>
      <c r="CI582" s="27"/>
      <c r="CJ582" s="21"/>
      <c r="CK582" s="2"/>
      <c r="CN582" s="75"/>
      <c r="CO582" s="75"/>
      <c r="CP582" s="199"/>
      <c r="CQ582" s="199"/>
      <c r="CR582" s="23"/>
    </row>
    <row r="583" spans="1:96" s="4" customFormat="1" ht="141.75" hidden="1" customHeight="1">
      <c r="A583" s="11"/>
      <c r="B583" s="135"/>
      <c r="C583" s="32"/>
      <c r="D583" s="31"/>
      <c r="E583" s="31"/>
      <c r="F583" s="31"/>
      <c r="G583" s="31"/>
      <c r="H583" s="31"/>
      <c r="I583" s="111"/>
      <c r="J583" s="75"/>
      <c r="K583" s="75"/>
      <c r="L583" s="75"/>
      <c r="M583" s="75"/>
      <c r="N583" s="75"/>
      <c r="O583" s="75"/>
      <c r="P583" s="75"/>
      <c r="Q583" s="137"/>
      <c r="R583" s="137"/>
      <c r="S583" s="75"/>
      <c r="T583" s="75"/>
      <c r="U583" s="75"/>
      <c r="V583" s="75"/>
      <c r="W583" s="75"/>
      <c r="X583" s="75"/>
      <c r="Y583" s="75"/>
      <c r="Z583" s="75"/>
      <c r="AA583" s="75"/>
      <c r="AB583" s="75"/>
      <c r="AC583" s="75"/>
      <c r="AD583" s="75"/>
      <c r="AE583" s="75"/>
      <c r="AF583" s="75"/>
      <c r="AG583" s="75"/>
      <c r="AH583" s="75"/>
      <c r="AI583" s="75"/>
      <c r="AJ583" s="75"/>
      <c r="AK583" s="75"/>
      <c r="AL583" s="75"/>
      <c r="AM583" s="75"/>
      <c r="AN583" s="75"/>
      <c r="AO583" s="75"/>
      <c r="AP583" s="75"/>
      <c r="AQ583" s="75"/>
      <c r="AR583" s="75"/>
      <c r="AS583" s="75"/>
      <c r="AT583" s="75"/>
      <c r="AU583" s="75"/>
      <c r="AV583" s="75"/>
      <c r="AW583" s="75"/>
      <c r="AX583" s="75"/>
      <c r="AY583" s="75"/>
      <c r="AZ583" s="75"/>
      <c r="BA583" s="75"/>
      <c r="BB583" s="75"/>
      <c r="BC583" s="75"/>
      <c r="BD583" s="75"/>
      <c r="BE583" s="75"/>
      <c r="BF583" s="75"/>
      <c r="BG583" s="75"/>
      <c r="BH583" s="75"/>
      <c r="BI583" s="75"/>
      <c r="BJ583" s="75"/>
      <c r="BK583" s="75"/>
      <c r="BL583" s="75"/>
      <c r="BM583" s="75"/>
      <c r="BN583" s="75"/>
      <c r="BO583" s="75"/>
      <c r="BP583" s="75"/>
      <c r="BQ583" s="31"/>
      <c r="BR583" s="75"/>
      <c r="BS583" s="31"/>
      <c r="BT583" s="31"/>
      <c r="BU583" s="31"/>
      <c r="BV583" s="31"/>
      <c r="BW583" s="31"/>
      <c r="BX583" s="31"/>
      <c r="BY583" s="31"/>
      <c r="BZ583" s="31"/>
      <c r="CA583" s="31"/>
      <c r="CB583" s="31"/>
      <c r="CC583" s="31"/>
      <c r="CD583" s="21"/>
      <c r="CE583" s="11"/>
      <c r="CG583" s="21"/>
      <c r="CI583" s="27"/>
      <c r="CJ583" s="21"/>
      <c r="CK583" s="2"/>
      <c r="CN583" s="75"/>
      <c r="CO583" s="75"/>
      <c r="CP583" s="199"/>
      <c r="CQ583" s="199"/>
      <c r="CR583" s="23"/>
    </row>
    <row r="584" spans="1:96" s="4" customFormat="1" ht="190.5" hidden="1" customHeight="1">
      <c r="A584" s="11"/>
      <c r="B584" s="32"/>
      <c r="C584" s="11"/>
      <c r="D584" s="11"/>
      <c r="E584" s="11"/>
      <c r="F584" s="11"/>
      <c r="G584" s="11"/>
      <c r="H584" s="40"/>
      <c r="I584" s="40"/>
      <c r="J584" s="7"/>
      <c r="K584" s="7"/>
      <c r="L584" s="7"/>
      <c r="M584" s="7"/>
      <c r="N584" s="7"/>
      <c r="O584" s="7"/>
      <c r="P584" s="7"/>
      <c r="Q584" s="7"/>
      <c r="R584" s="7"/>
      <c r="S584" s="7"/>
      <c r="T584" s="7"/>
      <c r="U584" s="7"/>
      <c r="V584" s="7"/>
      <c r="W584" s="7"/>
      <c r="X584" s="7"/>
      <c r="Y584" s="7"/>
      <c r="Z584" s="7"/>
      <c r="AA584" s="71"/>
      <c r="AB584" s="71"/>
      <c r="AC584" s="7"/>
      <c r="AD584" s="7"/>
      <c r="AE584" s="7"/>
      <c r="AF584" s="71"/>
      <c r="AG584" s="71"/>
      <c r="AH584" s="7"/>
      <c r="AI584" s="7"/>
      <c r="AJ584" s="7"/>
      <c r="AK584" s="71"/>
      <c r="AL584" s="71"/>
      <c r="AM584" s="7"/>
      <c r="AN584" s="7"/>
      <c r="AO584" s="7"/>
      <c r="AP584" s="71"/>
      <c r="AQ584" s="71"/>
      <c r="AR584" s="7"/>
      <c r="AS584" s="7"/>
      <c r="AT584" s="7"/>
      <c r="AU584" s="71"/>
      <c r="AV584" s="71"/>
      <c r="AW584" s="7"/>
      <c r="AX584" s="7"/>
      <c r="AY584" s="7"/>
      <c r="AZ584" s="71"/>
      <c r="BA584" s="71"/>
      <c r="BB584" s="19"/>
      <c r="BC584" s="7"/>
      <c r="BD584" s="19"/>
      <c r="BE584" s="7"/>
      <c r="BF584" s="7"/>
      <c r="BG584" s="7"/>
      <c r="BH584" s="7"/>
      <c r="BI584" s="7"/>
      <c r="BJ584" s="7"/>
      <c r="BK584" s="7"/>
      <c r="BL584" s="7"/>
      <c r="BM584" s="7"/>
      <c r="BN584" s="7"/>
      <c r="BO584" s="7"/>
      <c r="BP584" s="7"/>
      <c r="BQ584" s="11"/>
      <c r="BR584" s="7"/>
      <c r="BS584" s="11"/>
      <c r="BT584" s="11"/>
      <c r="BU584" s="11"/>
      <c r="BV584" s="11"/>
      <c r="BW584" s="11"/>
      <c r="BX584" s="11"/>
      <c r="BY584" s="11"/>
      <c r="BZ584" s="11"/>
      <c r="CA584" s="11"/>
      <c r="CB584" s="11"/>
      <c r="CC584" s="11"/>
      <c r="CD584" s="21"/>
      <c r="CE584" s="11"/>
      <c r="CG584" s="21"/>
      <c r="CI584" s="27"/>
      <c r="CJ584" s="21"/>
      <c r="CK584" s="2"/>
      <c r="CN584" s="7"/>
      <c r="CO584" s="7"/>
      <c r="CP584" s="46"/>
      <c r="CQ584" s="46"/>
      <c r="CR584" s="23"/>
    </row>
    <row r="585" spans="1:96" s="4" customFormat="1" ht="190.5" hidden="1" customHeight="1">
      <c r="A585" s="11"/>
      <c r="B585" s="32"/>
      <c r="C585" s="11"/>
      <c r="D585" s="11"/>
      <c r="E585" s="11"/>
      <c r="F585" s="11"/>
      <c r="G585" s="11"/>
      <c r="H585" s="40"/>
      <c r="I585" s="40"/>
      <c r="J585" s="7"/>
      <c r="K585" s="71"/>
      <c r="L585" s="7"/>
      <c r="M585" s="7"/>
      <c r="N585" s="7"/>
      <c r="O585" s="7"/>
      <c r="P585" s="7"/>
      <c r="Q585" s="7"/>
      <c r="R585" s="7"/>
      <c r="S585" s="7"/>
      <c r="T585" s="7"/>
      <c r="U585" s="7"/>
      <c r="V585" s="7"/>
      <c r="W585" s="7"/>
      <c r="X585" s="7"/>
      <c r="Y585" s="7"/>
      <c r="Z585" s="7"/>
      <c r="AA585" s="71"/>
      <c r="AB585" s="71"/>
      <c r="AC585" s="7"/>
      <c r="AD585" s="7"/>
      <c r="AE585" s="7"/>
      <c r="AF585" s="71"/>
      <c r="AG585" s="71"/>
      <c r="AH585" s="7"/>
      <c r="AI585" s="7"/>
      <c r="AJ585" s="7"/>
      <c r="AK585" s="71"/>
      <c r="AL585" s="71"/>
      <c r="AM585" s="7"/>
      <c r="AN585" s="7"/>
      <c r="AO585" s="7"/>
      <c r="AP585" s="71"/>
      <c r="AQ585" s="71"/>
      <c r="AR585" s="7"/>
      <c r="AS585" s="7"/>
      <c r="AT585" s="7"/>
      <c r="AU585" s="71"/>
      <c r="AV585" s="71"/>
      <c r="AW585" s="7"/>
      <c r="AX585" s="7"/>
      <c r="AY585" s="7"/>
      <c r="AZ585" s="71"/>
      <c r="BA585" s="71"/>
      <c r="BB585" s="19"/>
      <c r="BC585" s="7"/>
      <c r="BD585" s="19"/>
      <c r="BE585" s="7"/>
      <c r="BF585" s="7"/>
      <c r="BG585" s="7"/>
      <c r="BH585" s="7"/>
      <c r="BI585" s="7"/>
      <c r="BJ585" s="7"/>
      <c r="BK585" s="7"/>
      <c r="BL585" s="7"/>
      <c r="BM585" s="7"/>
      <c r="BN585" s="7"/>
      <c r="BO585" s="7"/>
      <c r="BP585" s="7"/>
      <c r="BQ585" s="11"/>
      <c r="BR585" s="7"/>
      <c r="BS585" s="11"/>
      <c r="BT585" s="11"/>
      <c r="BU585" s="11"/>
      <c r="BV585" s="11"/>
      <c r="BW585" s="11"/>
      <c r="BX585" s="11"/>
      <c r="BY585" s="11"/>
      <c r="BZ585" s="11"/>
      <c r="CA585" s="11"/>
      <c r="CB585" s="11"/>
      <c r="CC585" s="11"/>
      <c r="CD585" s="21"/>
      <c r="CE585" s="11"/>
      <c r="CG585" s="21"/>
      <c r="CI585" s="27"/>
      <c r="CJ585" s="21"/>
      <c r="CK585" s="2"/>
      <c r="CN585" s="7"/>
      <c r="CO585" s="7"/>
      <c r="CP585" s="46"/>
      <c r="CQ585" s="46"/>
      <c r="CR585" s="23"/>
    </row>
    <row r="586" spans="1:96" s="4" customFormat="1" ht="190.5" hidden="1" customHeight="1">
      <c r="A586" s="11"/>
      <c r="B586" s="32"/>
      <c r="C586" s="11"/>
      <c r="D586" s="11"/>
      <c r="E586" s="11"/>
      <c r="F586" s="11"/>
      <c r="G586" s="11"/>
      <c r="H586" s="40"/>
      <c r="I586" s="40"/>
      <c r="J586" s="7"/>
      <c r="K586" s="7"/>
      <c r="L586" s="7"/>
      <c r="M586" s="7"/>
      <c r="N586" s="7"/>
      <c r="O586" s="7"/>
      <c r="P586" s="7"/>
      <c r="Q586" s="7"/>
      <c r="R586" s="7"/>
      <c r="S586" s="7"/>
      <c r="T586" s="7"/>
      <c r="U586" s="7"/>
      <c r="V586" s="7"/>
      <c r="W586" s="7"/>
      <c r="X586" s="7"/>
      <c r="Y586" s="7"/>
      <c r="Z586" s="7"/>
      <c r="AA586" s="71"/>
      <c r="AB586" s="71"/>
      <c r="AC586" s="7"/>
      <c r="AD586" s="7"/>
      <c r="AE586" s="7"/>
      <c r="AF586" s="71"/>
      <c r="AG586" s="71"/>
      <c r="AH586" s="7"/>
      <c r="AI586" s="7"/>
      <c r="AJ586" s="7"/>
      <c r="AK586" s="71"/>
      <c r="AL586" s="71"/>
      <c r="AM586" s="7"/>
      <c r="AN586" s="7"/>
      <c r="AO586" s="7"/>
      <c r="AP586" s="71"/>
      <c r="AQ586" s="71"/>
      <c r="AR586" s="7"/>
      <c r="AS586" s="7"/>
      <c r="AT586" s="7"/>
      <c r="AU586" s="71"/>
      <c r="AV586" s="71"/>
      <c r="AW586" s="7"/>
      <c r="AX586" s="7"/>
      <c r="AY586" s="7"/>
      <c r="AZ586" s="71"/>
      <c r="BA586" s="71"/>
      <c r="BB586" s="19"/>
      <c r="BC586" s="7"/>
      <c r="BD586" s="19"/>
      <c r="BE586" s="7"/>
      <c r="BF586" s="7"/>
      <c r="BG586" s="7"/>
      <c r="BH586" s="7"/>
      <c r="BI586" s="7"/>
      <c r="BJ586" s="7"/>
      <c r="BK586" s="7"/>
      <c r="BL586" s="7"/>
      <c r="BM586" s="7"/>
      <c r="BN586" s="7"/>
      <c r="BO586" s="7"/>
      <c r="BP586" s="7"/>
      <c r="BQ586" s="11"/>
      <c r="BR586" s="7"/>
      <c r="BS586" s="11"/>
      <c r="BT586" s="11"/>
      <c r="BU586" s="11"/>
      <c r="BV586" s="11"/>
      <c r="BW586" s="11"/>
      <c r="BX586" s="11"/>
      <c r="BY586" s="11"/>
      <c r="BZ586" s="11"/>
      <c r="CA586" s="11"/>
      <c r="CB586" s="11"/>
      <c r="CC586" s="11"/>
      <c r="CD586" s="21"/>
      <c r="CE586" s="11"/>
      <c r="CG586" s="21"/>
      <c r="CI586" s="27"/>
      <c r="CJ586" s="21"/>
      <c r="CK586" s="2"/>
      <c r="CN586" s="7"/>
      <c r="CO586" s="7"/>
      <c r="CP586" s="46"/>
      <c r="CQ586" s="46"/>
      <c r="CR586" s="23"/>
    </row>
    <row r="587" spans="1:96" s="4" customFormat="1" ht="42.75" hidden="1" customHeight="1">
      <c r="A587" s="11"/>
      <c r="B587" s="32"/>
      <c r="C587" s="11"/>
      <c r="D587" s="11"/>
      <c r="E587" s="11"/>
      <c r="F587" s="11"/>
      <c r="G587" s="11"/>
      <c r="H587" s="40"/>
      <c r="I587" s="40"/>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11"/>
      <c r="BR587" s="7"/>
      <c r="BS587" s="11"/>
      <c r="BT587" s="11"/>
      <c r="BU587" s="11"/>
      <c r="BV587" s="11"/>
      <c r="BW587" s="11"/>
      <c r="BX587" s="11"/>
      <c r="BY587" s="11"/>
      <c r="BZ587" s="11"/>
      <c r="CA587" s="11"/>
      <c r="CB587" s="11"/>
      <c r="CC587" s="11"/>
      <c r="CD587" s="21"/>
      <c r="CE587" s="11"/>
      <c r="CG587" s="21"/>
      <c r="CI587" s="27"/>
      <c r="CJ587" s="21"/>
      <c r="CK587" s="2"/>
      <c r="CN587" s="7"/>
      <c r="CO587" s="7"/>
      <c r="CP587" s="46"/>
      <c r="CQ587" s="46"/>
      <c r="CR587" s="23"/>
    </row>
    <row r="588" spans="1:96" s="4" customFormat="1" ht="63.75" hidden="1" customHeight="1">
      <c r="A588" s="63"/>
      <c r="B588" s="32"/>
      <c r="C588" s="11"/>
      <c r="D588" s="11"/>
      <c r="E588" s="11"/>
      <c r="F588" s="11"/>
      <c r="G588" s="11"/>
      <c r="H588" s="40"/>
      <c r="I588" s="40"/>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11"/>
      <c r="BR588" s="7"/>
      <c r="BS588" s="11"/>
      <c r="BT588" s="11"/>
      <c r="BU588" s="11"/>
      <c r="BV588" s="11"/>
      <c r="BW588" s="11"/>
      <c r="BX588" s="11"/>
      <c r="BY588" s="11"/>
      <c r="BZ588" s="11"/>
      <c r="CA588" s="11"/>
      <c r="CB588" s="11"/>
      <c r="CC588" s="11"/>
      <c r="CD588" s="21"/>
      <c r="CE588" s="11"/>
      <c r="CG588" s="21"/>
      <c r="CI588" s="27"/>
      <c r="CJ588" s="21"/>
      <c r="CK588" s="2"/>
      <c r="CN588" s="7"/>
      <c r="CO588" s="7"/>
      <c r="CP588" s="46"/>
      <c r="CQ588" s="46"/>
      <c r="CR588" s="23"/>
    </row>
    <row r="589" spans="1:96" ht="252" hidden="1" customHeight="1">
      <c r="A589" s="31"/>
      <c r="B589" s="135"/>
      <c r="C589" s="31"/>
      <c r="D589" s="31"/>
      <c r="E589" s="31"/>
      <c r="F589" s="31"/>
      <c r="G589" s="31"/>
      <c r="H589" s="31"/>
      <c r="I589" s="75"/>
      <c r="J589" s="75"/>
      <c r="K589" s="75"/>
      <c r="L589" s="75"/>
      <c r="M589" s="75"/>
      <c r="N589" s="75"/>
      <c r="O589" s="75"/>
      <c r="P589" s="75"/>
      <c r="Q589" s="137"/>
      <c r="R589" s="137"/>
      <c r="S589" s="75"/>
      <c r="T589" s="75"/>
      <c r="U589" s="75"/>
      <c r="V589" s="75"/>
      <c r="W589" s="75"/>
      <c r="X589" s="75"/>
      <c r="Y589" s="75"/>
      <c r="Z589" s="75"/>
      <c r="AA589" s="75"/>
      <c r="AB589" s="75"/>
      <c r="AC589" s="75"/>
      <c r="AD589" s="75"/>
      <c r="AE589" s="62"/>
      <c r="AF589" s="75"/>
      <c r="AG589" s="75"/>
      <c r="AH589" s="62"/>
      <c r="AI589" s="62"/>
      <c r="AJ589" s="62"/>
      <c r="AK589" s="75"/>
      <c r="AL589" s="75"/>
      <c r="AM589" s="62"/>
      <c r="AN589" s="139"/>
      <c r="AO589" s="62"/>
      <c r="AP589" s="75"/>
      <c r="AQ589" s="75"/>
      <c r="AR589" s="62"/>
      <c r="AS589" s="139"/>
      <c r="AT589" s="62"/>
      <c r="AU589" s="75"/>
      <c r="AV589" s="75"/>
      <c r="AW589" s="75"/>
      <c r="AX589" s="139"/>
      <c r="AY589" s="62"/>
      <c r="AZ589" s="75"/>
      <c r="BA589" s="75"/>
      <c r="BB589" s="138"/>
      <c r="BC589" s="62"/>
      <c r="BD589" s="138"/>
      <c r="BE589" s="62"/>
      <c r="BF589" s="62"/>
      <c r="BG589" s="62"/>
      <c r="BH589" s="62"/>
      <c r="BI589" s="62"/>
      <c r="BJ589" s="62"/>
      <c r="BK589" s="62"/>
      <c r="BL589" s="62"/>
      <c r="BM589" s="62"/>
      <c r="BN589" s="62"/>
      <c r="BO589" s="62"/>
      <c r="BP589" s="62"/>
      <c r="BQ589" s="31"/>
      <c r="BR589" s="62"/>
      <c r="BS589" s="31"/>
      <c r="BT589" s="140"/>
      <c r="BU589" s="31"/>
      <c r="BV589" s="31"/>
      <c r="BW589" s="31"/>
      <c r="BX589" s="31"/>
      <c r="BY589" s="31"/>
      <c r="BZ589" s="140"/>
      <c r="CA589" s="140"/>
      <c r="CB589" s="31"/>
      <c r="CC589" s="31"/>
      <c r="CD589" s="141"/>
      <c r="CE589" s="31"/>
      <c r="CG589" s="21"/>
      <c r="CI589" s="27"/>
      <c r="CJ589" s="21"/>
      <c r="CN589" s="62"/>
      <c r="CO589" s="62"/>
      <c r="CP589" s="76"/>
      <c r="CQ589" s="76"/>
      <c r="CR589" s="23"/>
    </row>
    <row r="590" spans="1:96" ht="80.7" hidden="1" customHeight="1">
      <c r="A590" s="11"/>
      <c r="B590" s="32"/>
      <c r="C590" s="31"/>
      <c r="D590" s="31"/>
      <c r="E590" s="31"/>
      <c r="F590" s="31"/>
      <c r="G590" s="31"/>
      <c r="H590" s="31"/>
      <c r="I590" s="75"/>
      <c r="J590" s="75"/>
      <c r="K590" s="75"/>
      <c r="L590" s="75"/>
      <c r="M590" s="75"/>
      <c r="N590" s="75"/>
      <c r="O590" s="75"/>
      <c r="P590" s="75"/>
      <c r="Q590" s="137"/>
      <c r="R590" s="137"/>
      <c r="S590" s="75"/>
      <c r="T590" s="75"/>
      <c r="U590" s="75"/>
      <c r="V590" s="75"/>
      <c r="W590" s="75"/>
      <c r="X590" s="75"/>
      <c r="Y590" s="75"/>
      <c r="Z590" s="75"/>
      <c r="AA590" s="75"/>
      <c r="AB590" s="75"/>
      <c r="AC590" s="75"/>
      <c r="AD590" s="75"/>
      <c r="AE590" s="62"/>
      <c r="AF590" s="75"/>
      <c r="AG590" s="75"/>
      <c r="AH590" s="62"/>
      <c r="AI590" s="62"/>
      <c r="AJ590" s="62"/>
      <c r="AK590" s="75"/>
      <c r="AL590" s="75"/>
      <c r="AM590" s="62"/>
      <c r="AN590" s="139"/>
      <c r="AO590" s="62"/>
      <c r="AP590" s="75"/>
      <c r="AQ590" s="75"/>
      <c r="AR590" s="62"/>
      <c r="AS590" s="139"/>
      <c r="AT590" s="62"/>
      <c r="AU590" s="75"/>
      <c r="AV590" s="75"/>
      <c r="AW590" s="75"/>
      <c r="AX590" s="139"/>
      <c r="AY590" s="62"/>
      <c r="AZ590" s="75"/>
      <c r="BA590" s="75"/>
      <c r="BB590" s="19"/>
      <c r="BC590" s="62"/>
      <c r="BD590" s="19"/>
      <c r="BE590" s="62"/>
      <c r="BF590" s="62"/>
      <c r="BG590" s="62"/>
      <c r="BH590" s="62"/>
      <c r="BI590" s="62"/>
      <c r="BJ590" s="62"/>
      <c r="BK590" s="62"/>
      <c r="BL590" s="62"/>
      <c r="BM590" s="62"/>
      <c r="BN590" s="62"/>
      <c r="BO590" s="62"/>
      <c r="BP590" s="62"/>
      <c r="BQ590" s="31"/>
      <c r="BR590" s="62"/>
      <c r="BS590" s="31"/>
      <c r="BT590" s="140"/>
      <c r="BU590" s="31"/>
      <c r="BV590" s="31"/>
      <c r="BW590" s="31"/>
      <c r="BX590" s="31"/>
      <c r="BY590" s="31"/>
      <c r="BZ590" s="140"/>
      <c r="CA590" s="140"/>
      <c r="CB590" s="11"/>
      <c r="CC590" s="11"/>
      <c r="CD590" s="141"/>
      <c r="CE590" s="31"/>
      <c r="CG590" s="21"/>
      <c r="CI590" s="27"/>
      <c r="CJ590" s="21"/>
      <c r="CN590" s="62"/>
      <c r="CO590" s="62"/>
      <c r="CP590" s="76"/>
      <c r="CQ590" s="76"/>
      <c r="CR590" s="23"/>
    </row>
    <row r="591" spans="1:96" s="4" customFormat="1" hidden="1">
      <c r="A591" s="11"/>
      <c r="B591" s="32"/>
      <c r="C591" s="11"/>
      <c r="D591" s="11"/>
      <c r="E591" s="11"/>
      <c r="F591" s="11"/>
      <c r="G591" s="11"/>
      <c r="H591" s="40"/>
      <c r="I591" s="40"/>
      <c r="J591" s="7"/>
      <c r="K591" s="7"/>
      <c r="L591" s="7"/>
      <c r="M591" s="7"/>
      <c r="N591" s="7"/>
      <c r="O591" s="7"/>
      <c r="P591" s="7"/>
      <c r="Q591" s="7"/>
      <c r="R591" s="7"/>
      <c r="S591" s="7"/>
      <c r="T591" s="7"/>
      <c r="U591" s="7"/>
      <c r="V591" s="7"/>
      <c r="W591" s="7"/>
      <c r="X591" s="7"/>
      <c r="Y591" s="7"/>
      <c r="Z591" s="7"/>
      <c r="AA591" s="71"/>
      <c r="AB591" s="71"/>
      <c r="AC591" s="7"/>
      <c r="AD591" s="7"/>
      <c r="AE591" s="7"/>
      <c r="AF591" s="71"/>
      <c r="AG591" s="71"/>
      <c r="AH591" s="7"/>
      <c r="AI591" s="7"/>
      <c r="AJ591" s="7"/>
      <c r="AK591" s="7"/>
      <c r="AL591" s="71"/>
      <c r="AM591" s="7"/>
      <c r="AN591" s="7"/>
      <c r="AO591" s="7"/>
      <c r="AP591" s="7"/>
      <c r="AQ591" s="71"/>
      <c r="AR591" s="7"/>
      <c r="AS591" s="7"/>
      <c r="AT591" s="7"/>
      <c r="AU591" s="7"/>
      <c r="AV591" s="71"/>
      <c r="AW591" s="7"/>
      <c r="AX591" s="7"/>
      <c r="AY591" s="7"/>
      <c r="AZ591" s="7"/>
      <c r="BA591" s="71"/>
      <c r="BB591" s="7"/>
      <c r="BC591" s="7"/>
      <c r="BD591" s="7"/>
      <c r="BE591" s="7"/>
      <c r="BF591" s="7"/>
      <c r="BG591" s="7"/>
      <c r="BH591" s="7"/>
      <c r="BI591" s="7"/>
      <c r="BJ591" s="7"/>
      <c r="BK591" s="7"/>
      <c r="BL591" s="7"/>
      <c r="BM591" s="7"/>
      <c r="BN591" s="7"/>
      <c r="BO591" s="7"/>
      <c r="BP591" s="7"/>
      <c r="BQ591" s="11"/>
      <c r="BR591" s="7"/>
      <c r="BS591" s="11"/>
      <c r="BT591" s="11"/>
      <c r="BU591" s="11"/>
      <c r="BV591" s="11"/>
      <c r="BW591" s="11"/>
      <c r="BX591" s="11"/>
      <c r="BY591" s="11"/>
      <c r="BZ591" s="11"/>
      <c r="CA591" s="19"/>
      <c r="CB591" s="11"/>
      <c r="CC591" s="11"/>
      <c r="CD591" s="21"/>
      <c r="CE591" s="11"/>
      <c r="CG591" s="21"/>
      <c r="CI591" s="27"/>
      <c r="CJ591" s="21"/>
      <c r="CK591" s="2"/>
      <c r="CN591" s="7"/>
      <c r="CO591" s="7"/>
      <c r="CP591" s="46"/>
      <c r="CQ591" s="46"/>
      <c r="CR591" s="23"/>
    </row>
    <row r="592" spans="1:96" s="4" customFormat="1" hidden="1">
      <c r="A592" s="63"/>
      <c r="B592" s="32"/>
      <c r="C592" s="11"/>
      <c r="D592" s="11"/>
      <c r="E592" s="11"/>
      <c r="F592" s="11"/>
      <c r="G592" s="71"/>
      <c r="H592" s="7"/>
      <c r="I592" s="7"/>
      <c r="J592" s="7"/>
      <c r="K592" s="34"/>
      <c r="L592" s="7"/>
      <c r="M592" s="7"/>
      <c r="N592" s="7"/>
      <c r="O592" s="7"/>
      <c r="P592" s="7"/>
      <c r="Q592" s="7"/>
      <c r="R592" s="7"/>
      <c r="S592" s="7"/>
      <c r="T592" s="7"/>
      <c r="U592" s="7"/>
      <c r="V592" s="7"/>
      <c r="W592" s="7"/>
      <c r="X592" s="7"/>
      <c r="Y592" s="7"/>
      <c r="Z592" s="7"/>
      <c r="AA592" s="7"/>
      <c r="AB592" s="34"/>
      <c r="AC592" s="7"/>
      <c r="AD592" s="7"/>
      <c r="AE592" s="7"/>
      <c r="AF592" s="19"/>
      <c r="AG592" s="19"/>
      <c r="AH592" s="14"/>
      <c r="AI592" s="62"/>
      <c r="AJ592" s="62"/>
      <c r="AK592" s="19"/>
      <c r="AL592" s="19"/>
      <c r="AM592" s="7"/>
      <c r="AN592" s="7"/>
      <c r="AO592" s="62"/>
      <c r="AP592" s="19"/>
      <c r="AQ592" s="19"/>
      <c r="AR592" s="7"/>
      <c r="AS592" s="7"/>
      <c r="AT592" s="62"/>
      <c r="AU592" s="19"/>
      <c r="AV592" s="19"/>
      <c r="AW592" s="7"/>
      <c r="AX592" s="7"/>
      <c r="AY592" s="62"/>
      <c r="AZ592" s="19"/>
      <c r="BA592" s="19"/>
      <c r="BB592" s="7"/>
      <c r="BC592" s="62"/>
      <c r="BD592" s="7"/>
      <c r="BE592" s="62"/>
      <c r="BF592" s="62"/>
      <c r="BG592" s="62"/>
      <c r="BH592" s="62"/>
      <c r="BI592" s="62"/>
      <c r="BJ592" s="62"/>
      <c r="BK592" s="62"/>
      <c r="BL592" s="62"/>
      <c r="BM592" s="62"/>
      <c r="BN592" s="62"/>
      <c r="BO592" s="62"/>
      <c r="BP592" s="62"/>
      <c r="BQ592" s="11"/>
      <c r="BR592" s="62"/>
      <c r="BS592" s="11"/>
      <c r="BT592" s="14"/>
      <c r="BU592" s="11"/>
      <c r="BV592" s="14"/>
      <c r="BW592" s="14"/>
      <c r="BX592" s="14"/>
      <c r="BY592" s="11"/>
      <c r="BZ592" s="77"/>
      <c r="CA592" s="77"/>
      <c r="CB592" s="11"/>
      <c r="CC592" s="11"/>
      <c r="CD592" s="21"/>
      <c r="CE592" s="11"/>
      <c r="CG592" s="21"/>
      <c r="CI592" s="27"/>
      <c r="CJ592" s="21"/>
      <c r="CK592" s="2"/>
      <c r="CN592" s="62"/>
      <c r="CO592" s="62"/>
      <c r="CP592" s="76"/>
      <c r="CQ592" s="76"/>
      <c r="CR592" s="23"/>
    </row>
    <row r="593" spans="1:96" s="4" customFormat="1" ht="255.75" hidden="1" customHeight="1">
      <c r="A593" s="11"/>
      <c r="B593" s="113"/>
      <c r="C593" s="32"/>
      <c r="D593" s="114"/>
      <c r="E593" s="114"/>
      <c r="F593" s="114"/>
      <c r="G593" s="11"/>
      <c r="H593" s="11"/>
      <c r="I593" s="11"/>
      <c r="J593" s="7"/>
      <c r="K593" s="115"/>
      <c r="L593" s="7"/>
      <c r="M593" s="7"/>
      <c r="N593" s="7"/>
      <c r="O593" s="7"/>
      <c r="P593" s="7"/>
      <c r="Q593" s="7"/>
      <c r="R593" s="7"/>
      <c r="S593" s="7"/>
      <c r="T593" s="7"/>
      <c r="U593" s="7"/>
      <c r="V593" s="7"/>
      <c r="W593" s="7"/>
      <c r="X593" s="7"/>
      <c r="Y593" s="7"/>
      <c r="Z593" s="7"/>
      <c r="AA593" s="7"/>
      <c r="AB593" s="115"/>
      <c r="AC593" s="7"/>
      <c r="AD593" s="7"/>
      <c r="AE593" s="115"/>
      <c r="AF593" s="7"/>
      <c r="AG593" s="7"/>
      <c r="AH593" s="7"/>
      <c r="AI593" s="7"/>
      <c r="AJ593" s="115"/>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11"/>
      <c r="BR593" s="7"/>
      <c r="BS593" s="11"/>
      <c r="BT593" s="40"/>
      <c r="BU593" s="11"/>
      <c r="BV593" s="11"/>
      <c r="BW593" s="11"/>
      <c r="BX593" s="11"/>
      <c r="BY593" s="11"/>
      <c r="BZ593" s="11"/>
      <c r="CA593" s="11"/>
      <c r="CB593" s="11"/>
      <c r="CC593" s="11"/>
      <c r="CD593" s="21"/>
      <c r="CE593" s="11"/>
      <c r="CG593" s="21"/>
      <c r="CI593" s="27"/>
      <c r="CJ593" s="21"/>
      <c r="CK593" s="2"/>
      <c r="CN593" s="7"/>
      <c r="CO593" s="7"/>
      <c r="CP593" s="46"/>
      <c r="CQ593" s="46"/>
      <c r="CR593" s="23"/>
    </row>
    <row r="594" spans="1:96" s="4" customFormat="1" ht="129.75" hidden="1" customHeight="1">
      <c r="A594" s="11"/>
      <c r="B594" s="113"/>
      <c r="C594" s="32"/>
      <c r="D594" s="114"/>
      <c r="E594" s="114"/>
      <c r="F594" s="114"/>
      <c r="G594" s="11"/>
      <c r="H594" s="11"/>
      <c r="I594" s="11"/>
      <c r="J594" s="7"/>
      <c r="K594" s="115"/>
      <c r="L594" s="7"/>
      <c r="M594" s="7"/>
      <c r="N594" s="7"/>
      <c r="O594" s="7"/>
      <c r="P594" s="7"/>
      <c r="Q594" s="7"/>
      <c r="R594" s="7"/>
      <c r="S594" s="7"/>
      <c r="T594" s="7"/>
      <c r="U594" s="7"/>
      <c r="V594" s="7"/>
      <c r="W594" s="7"/>
      <c r="X594" s="7"/>
      <c r="Y594" s="7"/>
      <c r="Z594" s="7"/>
      <c r="AA594" s="7"/>
      <c r="AB594" s="115"/>
      <c r="AC594" s="7"/>
      <c r="AD594" s="7"/>
      <c r="AE594" s="115"/>
      <c r="AF594" s="7"/>
      <c r="AG594" s="7"/>
      <c r="AH594" s="7"/>
      <c r="AI594" s="7"/>
      <c r="AJ594" s="115"/>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11"/>
      <c r="BR594" s="7"/>
      <c r="BS594" s="11"/>
      <c r="BT594" s="40"/>
      <c r="BU594" s="11"/>
      <c r="BV594" s="11"/>
      <c r="BW594" s="11"/>
      <c r="BX594" s="11"/>
      <c r="BY594" s="11"/>
      <c r="BZ594" s="11"/>
      <c r="CA594" s="11"/>
      <c r="CB594" s="11"/>
      <c r="CC594" s="11"/>
      <c r="CD594" s="21"/>
      <c r="CE594" s="11"/>
      <c r="CG594" s="21"/>
      <c r="CI594" s="27"/>
      <c r="CJ594" s="21"/>
      <c r="CK594" s="2"/>
      <c r="CN594" s="7"/>
      <c r="CO594" s="7"/>
      <c r="CP594" s="46"/>
      <c r="CQ594" s="46"/>
      <c r="CR594" s="23"/>
    </row>
    <row r="595" spans="1:96" s="4" customFormat="1" ht="176.25" hidden="1" customHeight="1">
      <c r="A595" s="11"/>
      <c r="B595" s="218"/>
      <c r="C595" s="219"/>
      <c r="D595" s="219"/>
      <c r="E595" s="219"/>
      <c r="F595" s="220"/>
      <c r="G595" s="11"/>
      <c r="H595" s="219"/>
      <c r="I595" s="221"/>
      <c r="J595" s="59"/>
      <c r="K595" s="59"/>
      <c r="L595" s="59"/>
      <c r="M595" s="59"/>
      <c r="N595" s="59"/>
      <c r="O595" s="59"/>
      <c r="P595" s="59"/>
      <c r="Q595" s="59"/>
      <c r="R595" s="59"/>
      <c r="S595" s="59"/>
      <c r="T595" s="59"/>
      <c r="U595" s="59"/>
      <c r="V595" s="59"/>
      <c r="W595" s="59"/>
      <c r="X595" s="59"/>
      <c r="Y595" s="59"/>
      <c r="Z595" s="59"/>
      <c r="AA595" s="59"/>
      <c r="AB595" s="59"/>
      <c r="AC595" s="59"/>
      <c r="AD595" s="59"/>
      <c r="AE595" s="59"/>
      <c r="AF595" s="59"/>
      <c r="AG595" s="59"/>
      <c r="AH595" s="59"/>
      <c r="AI595" s="59"/>
      <c r="AJ595" s="59"/>
      <c r="AK595" s="59"/>
      <c r="AL595" s="59"/>
      <c r="AM595" s="59"/>
      <c r="AN595" s="59"/>
      <c r="AO595" s="59"/>
      <c r="AP595" s="59"/>
      <c r="AQ595" s="59"/>
      <c r="AR595" s="59"/>
      <c r="AS595" s="59"/>
      <c r="AT595" s="59"/>
      <c r="AU595" s="59"/>
      <c r="AV595" s="59"/>
      <c r="AW595" s="59"/>
      <c r="AX595" s="59"/>
      <c r="AY595" s="59"/>
      <c r="AZ595" s="59"/>
      <c r="BA595" s="59"/>
      <c r="BB595" s="222"/>
      <c r="BC595" s="222"/>
      <c r="BD595" s="222"/>
      <c r="BE595" s="223"/>
      <c r="BF595" s="59"/>
      <c r="BG595" s="59"/>
      <c r="BH595" s="59"/>
      <c r="BI595" s="59"/>
      <c r="BJ595" s="59"/>
      <c r="BK595" s="59"/>
      <c r="BL595" s="59"/>
      <c r="BM595" s="223"/>
      <c r="BN595" s="59"/>
      <c r="BO595" s="59"/>
      <c r="BP595" s="59"/>
      <c r="BQ595" s="219"/>
      <c r="BR595" s="59"/>
      <c r="BS595" s="219"/>
      <c r="BT595" s="11"/>
      <c r="BU595" s="219"/>
      <c r="BV595" s="219"/>
      <c r="BW595" s="219"/>
      <c r="BX595" s="219"/>
      <c r="BY595" s="219"/>
      <c r="BZ595" s="219"/>
      <c r="CA595" s="219"/>
      <c r="CB595" s="219"/>
      <c r="CC595" s="219"/>
      <c r="CD595" s="56"/>
      <c r="CE595" s="219"/>
      <c r="CG595" s="18"/>
      <c r="CI595" s="27"/>
      <c r="CJ595" s="21"/>
      <c r="CK595" s="2"/>
      <c r="CN595" s="7"/>
      <c r="CO595" s="7"/>
      <c r="CP595" s="46"/>
      <c r="CQ595" s="46"/>
      <c r="CR595" s="23"/>
    </row>
    <row r="596" spans="1:96" s="55" customFormat="1" ht="108" hidden="1" customHeight="1">
      <c r="A596" s="11"/>
      <c r="B596" s="218"/>
      <c r="C596" s="219"/>
      <c r="D596" s="219"/>
      <c r="E596" s="219"/>
      <c r="F596" s="220"/>
      <c r="G596" s="11"/>
      <c r="H596" s="11"/>
      <c r="I596" s="221"/>
      <c r="J596" s="59"/>
      <c r="K596" s="59"/>
      <c r="L596" s="59"/>
      <c r="M596" s="59"/>
      <c r="N596" s="59"/>
      <c r="O596" s="59"/>
      <c r="P596" s="59"/>
      <c r="Q596" s="59"/>
      <c r="R596" s="59"/>
      <c r="S596" s="59"/>
      <c r="T596" s="59"/>
      <c r="U596" s="59"/>
      <c r="V596" s="59"/>
      <c r="W596" s="59"/>
      <c r="X596" s="59"/>
      <c r="Y596" s="59"/>
      <c r="Z596" s="59"/>
      <c r="AA596" s="224"/>
      <c r="AB596" s="224"/>
      <c r="AC596" s="59"/>
      <c r="AD596" s="59"/>
      <c r="AE596" s="59"/>
      <c r="AF596" s="224"/>
      <c r="AG596" s="224"/>
      <c r="AH596" s="59"/>
      <c r="AI596" s="59"/>
      <c r="AJ596" s="59"/>
      <c r="AK596" s="224"/>
      <c r="AL596" s="224"/>
      <c r="AM596" s="59"/>
      <c r="AN596" s="59"/>
      <c r="AO596" s="59"/>
      <c r="AP596" s="224"/>
      <c r="AQ596" s="224"/>
      <c r="AR596" s="59"/>
      <c r="AS596" s="59"/>
      <c r="AT596" s="59"/>
      <c r="AU596" s="224"/>
      <c r="AV596" s="224"/>
      <c r="AW596" s="59"/>
      <c r="AX596" s="59"/>
      <c r="AY596" s="59"/>
      <c r="AZ596" s="224"/>
      <c r="BA596" s="224"/>
      <c r="BB596" s="222"/>
      <c r="BC596" s="222"/>
      <c r="BD596" s="222"/>
      <c r="BE596" s="59"/>
      <c r="BF596" s="59"/>
      <c r="BG596" s="59"/>
      <c r="BH596" s="59"/>
      <c r="BI596" s="59"/>
      <c r="BJ596" s="59"/>
      <c r="BK596" s="59"/>
      <c r="BL596" s="59"/>
      <c r="BM596" s="59"/>
      <c r="BN596" s="59"/>
      <c r="BO596" s="59"/>
      <c r="BP596" s="59"/>
      <c r="BQ596" s="219"/>
      <c r="BR596" s="59"/>
      <c r="BS596" s="219"/>
      <c r="BT596" s="208"/>
      <c r="BU596" s="219"/>
      <c r="BV596" s="219"/>
      <c r="BW596" s="219"/>
      <c r="BX596" s="219"/>
      <c r="BY596" s="219"/>
      <c r="BZ596" s="219"/>
      <c r="CA596" s="219"/>
      <c r="CB596" s="219"/>
      <c r="CC596" s="219"/>
      <c r="CD596" s="56"/>
      <c r="CE596" s="219"/>
      <c r="CG596" s="176"/>
      <c r="CI596" s="57"/>
      <c r="CJ596" s="56"/>
      <c r="CK596" s="58"/>
      <c r="CN596" s="59"/>
      <c r="CO596" s="59"/>
      <c r="CP596" s="175"/>
      <c r="CQ596" s="175"/>
      <c r="CR596" s="60"/>
    </row>
    <row r="597" spans="1:96" s="4" customFormat="1" ht="142.5" hidden="1" customHeight="1">
      <c r="A597" s="11"/>
      <c r="B597" s="32"/>
      <c r="C597" s="11"/>
      <c r="D597" s="11"/>
      <c r="E597" s="11"/>
      <c r="F597" s="114"/>
      <c r="G597" s="11"/>
      <c r="H597" s="40"/>
      <c r="I597" s="40"/>
      <c r="J597" s="7"/>
      <c r="K597" s="7"/>
      <c r="L597" s="7"/>
      <c r="M597" s="7"/>
      <c r="N597" s="7"/>
      <c r="O597" s="7"/>
      <c r="P597" s="7"/>
      <c r="Q597" s="7"/>
      <c r="R597" s="7"/>
      <c r="S597" s="7"/>
      <c r="T597" s="7"/>
      <c r="U597" s="7"/>
      <c r="V597" s="7"/>
      <c r="W597" s="7"/>
      <c r="X597" s="7"/>
      <c r="Y597" s="7"/>
      <c r="Z597" s="7"/>
      <c r="AA597" s="71"/>
      <c r="AB597" s="71"/>
      <c r="AC597" s="7"/>
      <c r="AD597" s="7"/>
      <c r="AE597" s="7"/>
      <c r="AF597" s="71"/>
      <c r="AG597" s="71"/>
      <c r="AH597" s="7"/>
      <c r="AI597" s="7"/>
      <c r="AJ597" s="7"/>
      <c r="AK597" s="71"/>
      <c r="AL597" s="71"/>
      <c r="AM597" s="7"/>
      <c r="AN597" s="7"/>
      <c r="AO597" s="7"/>
      <c r="AP597" s="71"/>
      <c r="AQ597" s="71"/>
      <c r="AR597" s="7"/>
      <c r="AS597" s="7"/>
      <c r="AT597" s="7"/>
      <c r="AU597" s="71"/>
      <c r="AV597" s="71"/>
      <c r="AW597" s="7"/>
      <c r="AX597" s="7"/>
      <c r="AY597" s="7"/>
      <c r="AZ597" s="71"/>
      <c r="BA597" s="71"/>
      <c r="BB597" s="19"/>
      <c r="BC597" s="7"/>
      <c r="BD597" s="19"/>
      <c r="BE597" s="7"/>
      <c r="BF597" s="7"/>
      <c r="BG597" s="7"/>
      <c r="BH597" s="7"/>
      <c r="BI597" s="7"/>
      <c r="BJ597" s="7"/>
      <c r="BK597" s="7"/>
      <c r="BL597" s="7"/>
      <c r="BM597" s="7"/>
      <c r="BN597" s="7"/>
      <c r="BO597" s="7"/>
      <c r="BP597" s="7"/>
      <c r="BQ597" s="11"/>
      <c r="BR597" s="7"/>
      <c r="BS597" s="11"/>
      <c r="BT597" s="11"/>
      <c r="BU597" s="11"/>
      <c r="BV597" s="11"/>
      <c r="BW597" s="11"/>
      <c r="BX597" s="11"/>
      <c r="BY597" s="11"/>
      <c r="BZ597" s="11"/>
      <c r="CA597" s="11"/>
      <c r="CB597" s="11"/>
      <c r="CC597" s="11"/>
      <c r="CD597" s="21"/>
      <c r="CE597" s="11"/>
      <c r="CG597" s="18"/>
      <c r="CI597" s="27"/>
      <c r="CJ597" s="21"/>
      <c r="CK597" s="2"/>
      <c r="CN597" s="7"/>
      <c r="CO597" s="7"/>
      <c r="CP597" s="46"/>
      <c r="CQ597" s="46"/>
      <c r="CR597" s="23"/>
    </row>
    <row r="598" spans="1:96" hidden="1">
      <c r="A598" s="11"/>
      <c r="B598" s="32"/>
      <c r="C598" s="11"/>
      <c r="D598" s="11"/>
      <c r="E598" s="11"/>
      <c r="F598" s="11"/>
      <c r="G598" s="11"/>
      <c r="H598" s="11"/>
      <c r="I598" s="11"/>
      <c r="J598" s="7"/>
      <c r="K598" s="7"/>
      <c r="L598" s="7"/>
      <c r="M598" s="7"/>
      <c r="N598" s="7"/>
      <c r="O598" s="7"/>
      <c r="P598" s="7"/>
      <c r="Q598" s="7"/>
      <c r="R598" s="7"/>
      <c r="S598" s="7"/>
      <c r="T598" s="7"/>
      <c r="U598" s="7"/>
      <c r="V598" s="7"/>
      <c r="W598" s="7"/>
      <c r="X598" s="7"/>
      <c r="Y598" s="7"/>
      <c r="Z598" s="7"/>
      <c r="AA598" s="7"/>
      <c r="AB598" s="7"/>
      <c r="AC598" s="7"/>
      <c r="AD598" s="7"/>
      <c r="AE598" s="7"/>
      <c r="AF598" s="19"/>
      <c r="AG598" s="19"/>
      <c r="AH598" s="11"/>
      <c r="AI598" s="11"/>
      <c r="AJ598" s="7"/>
      <c r="AK598" s="19"/>
      <c r="AL598" s="19"/>
      <c r="AM598" s="11"/>
      <c r="AN598" s="7"/>
      <c r="AO598" s="11"/>
      <c r="AP598" s="19"/>
      <c r="AQ598" s="19"/>
      <c r="AR598" s="19"/>
      <c r="AS598" s="7"/>
      <c r="AT598" s="11"/>
      <c r="AU598" s="19"/>
      <c r="AV598" s="19"/>
      <c r="AW598" s="19"/>
      <c r="AX598" s="7"/>
      <c r="AY598" s="11"/>
      <c r="AZ598" s="19"/>
      <c r="BA598" s="19"/>
      <c r="BB598" s="19"/>
      <c r="BC598" s="11"/>
      <c r="BD598" s="19"/>
      <c r="BE598" s="11"/>
      <c r="BF598" s="11"/>
      <c r="BG598" s="11"/>
      <c r="BH598" s="11"/>
      <c r="BI598" s="11"/>
      <c r="BJ598" s="11"/>
      <c r="BK598" s="11"/>
      <c r="BL598" s="11"/>
      <c r="BM598" s="11"/>
      <c r="BN598" s="11"/>
      <c r="BO598" s="11"/>
      <c r="BP598" s="11"/>
      <c r="BQ598" s="11"/>
      <c r="BR598" s="11"/>
      <c r="BS598" s="11"/>
      <c r="BT598" s="11"/>
      <c r="BU598" s="11"/>
      <c r="BV598" s="11"/>
      <c r="BW598" s="11"/>
      <c r="BX598" s="11"/>
      <c r="BY598" s="11"/>
      <c r="BZ598" s="11"/>
      <c r="CA598" s="11"/>
      <c r="CB598" s="11"/>
      <c r="CC598" s="11"/>
      <c r="CD598" s="21"/>
      <c r="CE598" s="11"/>
      <c r="CN598" s="7"/>
      <c r="CO598" s="7"/>
      <c r="CP598" s="84"/>
      <c r="CQ598" s="84"/>
      <c r="CR598" s="23"/>
    </row>
    <row r="599" spans="1:96" ht="73.5" hidden="1" customHeight="1">
      <c r="A599" s="16"/>
      <c r="B599" s="24"/>
      <c r="C599" s="24"/>
      <c r="D599" s="16"/>
      <c r="E599" s="16"/>
      <c r="F599" s="16"/>
      <c r="G599" s="16"/>
      <c r="H599" s="16"/>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11"/>
      <c r="BJ599" s="11"/>
      <c r="BK599" s="11"/>
      <c r="BL599" s="25"/>
      <c r="BM599" s="25"/>
      <c r="BN599" s="25"/>
      <c r="BO599" s="25"/>
      <c r="BP599" s="25"/>
      <c r="BQ599" s="11"/>
      <c r="BR599" s="25"/>
      <c r="BS599" s="11"/>
      <c r="BT599" s="11"/>
      <c r="BU599" s="11"/>
      <c r="BV599" s="11"/>
      <c r="BW599" s="11"/>
      <c r="BX599" s="11"/>
      <c r="BY599" s="11"/>
      <c r="BZ599" s="11"/>
      <c r="CA599" s="11"/>
      <c r="CB599" s="11"/>
      <c r="CC599" s="11"/>
      <c r="CD599" s="21"/>
      <c r="CE599" s="11"/>
      <c r="CN599" s="25"/>
      <c r="CO599" s="25"/>
      <c r="CP599" s="26"/>
      <c r="CQ599" s="26"/>
      <c r="CR599" s="23"/>
    </row>
    <row r="600" spans="1:96" ht="45.75" hidden="1" customHeight="1">
      <c r="A600" s="16"/>
      <c r="B600" s="24"/>
      <c r="C600" s="24"/>
      <c r="D600" s="16"/>
      <c r="E600" s="16"/>
      <c r="F600" s="16"/>
      <c r="G600" s="16"/>
      <c r="H600" s="16"/>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11"/>
      <c r="BJ600" s="11"/>
      <c r="BK600" s="11"/>
      <c r="BL600" s="25"/>
      <c r="BM600" s="25"/>
      <c r="BN600" s="25"/>
      <c r="BO600" s="25"/>
      <c r="BP600" s="25"/>
      <c r="BQ600" s="11"/>
      <c r="BR600" s="25"/>
      <c r="BS600" s="11"/>
      <c r="BT600" s="11"/>
      <c r="BU600" s="11"/>
      <c r="BV600" s="11"/>
      <c r="BW600" s="11"/>
      <c r="BX600" s="11"/>
      <c r="BY600" s="11"/>
      <c r="BZ600" s="11"/>
      <c r="CA600" s="11"/>
      <c r="CB600" s="11"/>
      <c r="CC600" s="11"/>
      <c r="CD600" s="21"/>
      <c r="CE600" s="11"/>
      <c r="CN600" s="25"/>
      <c r="CO600" s="25"/>
      <c r="CP600" s="26"/>
      <c r="CQ600" s="26"/>
      <c r="CR600" s="23"/>
    </row>
    <row r="601" spans="1:96" ht="47.25" hidden="1" customHeight="1">
      <c r="A601" s="29"/>
      <c r="B601" s="24"/>
      <c r="C601" s="24"/>
      <c r="D601" s="16"/>
      <c r="E601" s="16"/>
      <c r="F601" s="16"/>
      <c r="G601" s="16"/>
      <c r="H601" s="11"/>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c r="AF601" s="35"/>
      <c r="AG601" s="35"/>
      <c r="AH601" s="35"/>
      <c r="AI601" s="35"/>
      <c r="AJ601" s="35"/>
      <c r="AK601" s="35"/>
      <c r="AL601" s="35"/>
      <c r="AM601" s="35"/>
      <c r="AN601" s="35"/>
      <c r="AO601" s="35"/>
      <c r="AP601" s="35"/>
      <c r="AQ601" s="35"/>
      <c r="AR601" s="35"/>
      <c r="AS601" s="35"/>
      <c r="AT601" s="35"/>
      <c r="AU601" s="35"/>
      <c r="AV601" s="35"/>
      <c r="AW601" s="35"/>
      <c r="AX601" s="35"/>
      <c r="AY601" s="35"/>
      <c r="AZ601" s="35"/>
      <c r="BA601" s="35"/>
      <c r="BB601" s="35"/>
      <c r="BC601" s="35"/>
      <c r="BD601" s="35"/>
      <c r="BE601" s="35"/>
      <c r="BF601" s="35"/>
      <c r="BG601" s="35"/>
      <c r="BH601" s="35"/>
      <c r="BI601" s="11"/>
      <c r="BJ601" s="11"/>
      <c r="BK601" s="11"/>
      <c r="BL601" s="35"/>
      <c r="BM601" s="35"/>
      <c r="BN601" s="35"/>
      <c r="BO601" s="35"/>
      <c r="BP601" s="35"/>
      <c r="BQ601" s="11"/>
      <c r="BR601" s="35"/>
      <c r="BS601" s="11"/>
      <c r="BT601" s="11"/>
      <c r="BU601" s="11"/>
      <c r="BV601" s="11"/>
      <c r="BW601" s="11"/>
      <c r="BX601" s="11"/>
      <c r="BY601" s="11"/>
      <c r="BZ601" s="11"/>
      <c r="CA601" s="11"/>
      <c r="CB601" s="11"/>
      <c r="CC601" s="11"/>
      <c r="CD601" s="21"/>
      <c r="CE601" s="11"/>
      <c r="CN601" s="35"/>
      <c r="CO601" s="35"/>
      <c r="CP601" s="36"/>
      <c r="CQ601" s="36"/>
      <c r="CR601" s="23"/>
    </row>
    <row r="602" spans="1:96" ht="82.5" hidden="1" customHeight="1">
      <c r="A602" s="177"/>
      <c r="B602" s="32"/>
      <c r="C602" s="11"/>
      <c r="D602" s="11"/>
      <c r="E602" s="11"/>
      <c r="F602" s="11"/>
      <c r="G602" s="11"/>
      <c r="H602" s="221"/>
      <c r="I602" s="7"/>
      <c r="J602" s="7"/>
      <c r="K602" s="7"/>
      <c r="L602" s="7"/>
      <c r="M602" s="7"/>
      <c r="N602" s="7"/>
      <c r="O602" s="7"/>
      <c r="P602" s="7"/>
      <c r="Q602" s="7"/>
      <c r="R602" s="7"/>
      <c r="S602" s="7"/>
      <c r="T602" s="7"/>
      <c r="U602" s="7"/>
      <c r="V602" s="7"/>
      <c r="W602" s="7"/>
      <c r="X602" s="7"/>
      <c r="Y602" s="7"/>
      <c r="Z602" s="7"/>
      <c r="AA602" s="7"/>
      <c r="AB602" s="7"/>
      <c r="AC602" s="7"/>
      <c r="AD602" s="7"/>
      <c r="AE602" s="7"/>
      <c r="AF602" s="19"/>
      <c r="AG602" s="19"/>
      <c r="AH602" s="11"/>
      <c r="AI602" s="11"/>
      <c r="AJ602" s="7"/>
      <c r="AK602" s="19"/>
      <c r="AL602" s="19"/>
      <c r="AM602" s="11"/>
      <c r="AN602" s="7"/>
      <c r="AO602" s="11"/>
      <c r="AP602" s="19"/>
      <c r="AQ602" s="19"/>
      <c r="AR602" s="19"/>
      <c r="AS602" s="7"/>
      <c r="AT602" s="11"/>
      <c r="AU602" s="19"/>
      <c r="AV602" s="19"/>
      <c r="AW602" s="19"/>
      <c r="AX602" s="7"/>
      <c r="AY602" s="11"/>
      <c r="AZ602" s="19"/>
      <c r="BA602" s="19"/>
      <c r="BB602" s="19"/>
      <c r="BC602" s="19"/>
      <c r="BD602" s="19"/>
      <c r="BE602" s="11"/>
      <c r="BF602" s="19"/>
      <c r="BG602" s="45"/>
      <c r="BH602" s="45"/>
      <c r="BI602" s="11"/>
      <c r="BJ602" s="11"/>
      <c r="BK602" s="11"/>
      <c r="BL602" s="71"/>
      <c r="BM602" s="19"/>
      <c r="BN602" s="71"/>
      <c r="BO602" s="11"/>
      <c r="BP602" s="11"/>
      <c r="BQ602" s="11"/>
      <c r="BR602" s="11"/>
      <c r="BS602" s="11"/>
      <c r="BT602" s="221"/>
      <c r="BU602" s="11"/>
      <c r="BV602" s="11"/>
      <c r="BW602" s="11"/>
      <c r="BX602" s="11"/>
      <c r="BY602" s="11"/>
      <c r="BZ602" s="11"/>
      <c r="CA602" s="11"/>
      <c r="CB602" s="11"/>
      <c r="CC602" s="11"/>
      <c r="CD602" s="21"/>
      <c r="CE602" s="11"/>
      <c r="CN602" s="7"/>
      <c r="CO602" s="7"/>
      <c r="CP602" s="7"/>
      <c r="CQ602" s="7"/>
      <c r="CR602" s="23"/>
    </row>
    <row r="603" spans="1:96" ht="82.5" hidden="1" customHeight="1">
      <c r="A603" s="177"/>
      <c r="B603" s="183"/>
      <c r="C603" s="11"/>
      <c r="D603" s="11"/>
      <c r="E603" s="11"/>
      <c r="F603" s="11"/>
      <c r="G603" s="11"/>
      <c r="H603" s="221"/>
      <c r="I603" s="7"/>
      <c r="J603" s="7"/>
      <c r="K603" s="7"/>
      <c r="L603" s="7"/>
      <c r="M603" s="7"/>
      <c r="N603" s="7"/>
      <c r="O603" s="7"/>
      <c r="P603" s="7"/>
      <c r="Q603" s="7"/>
      <c r="R603" s="7"/>
      <c r="S603" s="7"/>
      <c r="T603" s="7"/>
      <c r="U603" s="7"/>
      <c r="V603" s="7"/>
      <c r="W603" s="7"/>
      <c r="X603" s="7"/>
      <c r="Y603" s="7"/>
      <c r="Z603" s="7"/>
      <c r="AA603" s="7"/>
      <c r="AB603" s="7"/>
      <c r="AC603" s="7"/>
      <c r="AD603" s="7"/>
      <c r="AE603" s="7"/>
      <c r="AF603" s="19"/>
      <c r="AG603" s="19"/>
      <c r="AH603" s="11"/>
      <c r="AI603" s="11"/>
      <c r="AJ603" s="7"/>
      <c r="AK603" s="19"/>
      <c r="AL603" s="19"/>
      <c r="AM603" s="11"/>
      <c r="AN603" s="7"/>
      <c r="AO603" s="11"/>
      <c r="AP603" s="19"/>
      <c r="AQ603" s="19"/>
      <c r="AR603" s="19"/>
      <c r="AS603" s="7"/>
      <c r="AT603" s="11"/>
      <c r="AU603" s="19"/>
      <c r="AV603" s="19"/>
      <c r="AW603" s="19"/>
      <c r="AX603" s="7"/>
      <c r="AY603" s="11"/>
      <c r="AZ603" s="19"/>
      <c r="BA603" s="19"/>
      <c r="BB603" s="19"/>
      <c r="BC603" s="19"/>
      <c r="BD603" s="19"/>
      <c r="BE603" s="11"/>
      <c r="BF603" s="19"/>
      <c r="BG603" s="45"/>
      <c r="BH603" s="45"/>
      <c r="BI603" s="11"/>
      <c r="BJ603" s="11"/>
      <c r="BK603" s="11"/>
      <c r="BL603" s="71"/>
      <c r="BM603" s="19"/>
      <c r="BN603" s="71"/>
      <c r="BO603" s="11"/>
      <c r="BP603" s="11"/>
      <c r="BQ603" s="11"/>
      <c r="BR603" s="11"/>
      <c r="BS603" s="11"/>
      <c r="BT603" s="221"/>
      <c r="BU603" s="11"/>
      <c r="BV603" s="11"/>
      <c r="BW603" s="11"/>
      <c r="BX603" s="11"/>
      <c r="BY603" s="11"/>
      <c r="BZ603" s="11"/>
      <c r="CA603" s="11"/>
      <c r="CB603" s="11"/>
      <c r="CC603" s="11"/>
      <c r="CD603" s="21"/>
      <c r="CE603" s="11"/>
      <c r="CN603" s="7"/>
      <c r="CO603" s="7"/>
      <c r="CP603" s="7"/>
      <c r="CQ603" s="7"/>
      <c r="CR603" s="23"/>
    </row>
    <row r="604" spans="1:96" ht="82.5" hidden="1" customHeight="1">
      <c r="A604" s="177"/>
      <c r="B604" s="183"/>
      <c r="C604" s="11"/>
      <c r="D604" s="11"/>
      <c r="E604" s="11"/>
      <c r="F604" s="11"/>
      <c r="G604" s="221"/>
      <c r="H604" s="11"/>
      <c r="I604" s="7"/>
      <c r="J604" s="7"/>
      <c r="K604" s="7"/>
      <c r="L604" s="7"/>
      <c r="M604" s="7"/>
      <c r="N604" s="7"/>
      <c r="O604" s="7"/>
      <c r="P604" s="7"/>
      <c r="Q604" s="7"/>
      <c r="R604" s="7"/>
      <c r="S604" s="7"/>
      <c r="T604" s="7"/>
      <c r="U604" s="7"/>
      <c r="V604" s="7"/>
      <c r="W604" s="7"/>
      <c r="X604" s="7"/>
      <c r="Y604" s="7"/>
      <c r="Z604" s="7"/>
      <c r="AA604" s="7"/>
      <c r="AB604" s="7"/>
      <c r="AC604" s="7"/>
      <c r="AD604" s="7"/>
      <c r="AE604" s="7"/>
      <c r="AF604" s="19"/>
      <c r="AG604" s="19"/>
      <c r="AH604" s="11"/>
      <c r="AI604" s="11"/>
      <c r="AJ604" s="7"/>
      <c r="AK604" s="19"/>
      <c r="AL604" s="19"/>
      <c r="AM604" s="11"/>
      <c r="AN604" s="7"/>
      <c r="AO604" s="11"/>
      <c r="AP604" s="19"/>
      <c r="AQ604" s="19"/>
      <c r="AR604" s="19"/>
      <c r="AS604" s="7"/>
      <c r="AT604" s="11"/>
      <c r="AU604" s="19"/>
      <c r="AV604" s="19"/>
      <c r="AW604" s="19"/>
      <c r="AX604" s="7"/>
      <c r="AY604" s="11"/>
      <c r="AZ604" s="19"/>
      <c r="BA604" s="19"/>
      <c r="BB604" s="19"/>
      <c r="BC604" s="19"/>
      <c r="BD604" s="19"/>
      <c r="BE604" s="11"/>
      <c r="BF604" s="19"/>
      <c r="BG604" s="45"/>
      <c r="BH604" s="45"/>
      <c r="BI604" s="11"/>
      <c r="BJ604" s="11"/>
      <c r="BK604" s="11"/>
      <c r="BL604" s="71"/>
      <c r="BM604" s="19"/>
      <c r="BN604" s="71"/>
      <c r="BO604" s="11"/>
      <c r="BP604" s="11"/>
      <c r="BQ604" s="11"/>
      <c r="BR604" s="11"/>
      <c r="BS604" s="11"/>
      <c r="BT604" s="221"/>
      <c r="BU604" s="11"/>
      <c r="BV604" s="11"/>
      <c r="BW604" s="11"/>
      <c r="BX604" s="11"/>
      <c r="BY604" s="11"/>
      <c r="BZ604" s="11"/>
      <c r="CA604" s="11"/>
      <c r="CB604" s="11"/>
      <c r="CC604" s="11"/>
      <c r="CD604" s="21"/>
      <c r="CE604" s="11"/>
      <c r="CN604" s="7"/>
      <c r="CO604" s="7"/>
      <c r="CP604" s="7"/>
      <c r="CQ604" s="7"/>
      <c r="CR604" s="23"/>
    </row>
    <row r="605" spans="1:96">
      <c r="A605" s="11"/>
      <c r="B605" s="32"/>
      <c r="C605" s="11"/>
      <c r="D605" s="11"/>
      <c r="E605" s="11"/>
      <c r="F605" s="11"/>
      <c r="G605" s="11"/>
      <c r="H605" s="11"/>
      <c r="I605" s="11"/>
      <c r="J605" s="46"/>
      <c r="K605" s="46"/>
      <c r="L605" s="25"/>
      <c r="M605" s="25"/>
      <c r="N605" s="25"/>
      <c r="O605" s="25"/>
      <c r="P605" s="25"/>
      <c r="Q605" s="25"/>
      <c r="R605" s="25"/>
      <c r="S605" s="25"/>
      <c r="T605" s="25"/>
      <c r="U605" s="25"/>
      <c r="V605" s="25"/>
      <c r="W605" s="25"/>
      <c r="X605" s="25"/>
      <c r="Y605" s="25"/>
      <c r="Z605" s="25"/>
      <c r="AA605" s="46"/>
      <c r="AB605" s="46"/>
      <c r="AC605" s="25"/>
      <c r="AD605" s="25"/>
      <c r="AE605" s="25"/>
      <c r="AF605" s="46"/>
      <c r="AG605" s="46"/>
      <c r="AH605" s="11"/>
      <c r="AI605" s="61"/>
      <c r="AJ605" s="11"/>
      <c r="AK605" s="11"/>
      <c r="AL605" s="11"/>
      <c r="AM605" s="11"/>
      <c r="AN605" s="11"/>
      <c r="AO605" s="11"/>
      <c r="AP605" s="11"/>
      <c r="AQ605" s="11"/>
      <c r="AR605" s="11"/>
      <c r="AS605" s="11"/>
      <c r="AT605" s="11"/>
      <c r="AU605" s="11"/>
      <c r="AV605" s="11"/>
      <c r="AW605" s="11"/>
      <c r="AX605" s="11"/>
      <c r="AY605" s="11"/>
      <c r="AZ605" s="46"/>
      <c r="BA605" s="19"/>
      <c r="BB605" s="11"/>
      <c r="BC605" s="11"/>
      <c r="BD605" s="61"/>
      <c r="BE605" s="11"/>
      <c r="BF605" s="11"/>
      <c r="BG605" s="61"/>
      <c r="BH605" s="61"/>
      <c r="BI605" s="61"/>
      <c r="BJ605" s="61"/>
      <c r="BK605" s="61"/>
      <c r="BL605" s="61"/>
      <c r="BM605" s="61"/>
      <c r="BN605" s="61"/>
      <c r="BO605" s="61"/>
      <c r="BP605" s="61"/>
      <c r="BQ605" s="11"/>
      <c r="BR605" s="11"/>
      <c r="BS605" s="11"/>
      <c r="BT605" s="61"/>
      <c r="BU605" s="11"/>
      <c r="BV605" s="42"/>
      <c r="BW605" s="63"/>
      <c r="BX605" s="63"/>
      <c r="BY605" s="63"/>
      <c r="BZ605" s="11"/>
      <c r="CA605" s="11"/>
      <c r="CB605" s="11"/>
      <c r="CC605" s="11"/>
      <c r="CD605" s="21"/>
      <c r="CE605" s="11"/>
      <c r="CN605" s="7">
        <f>IF(BB605&lt;&gt;0,1,0)</f>
        <v>0</v>
      </c>
      <c r="CO605" s="7">
        <f>IF(BD605&lt;&gt;0,1,0)</f>
        <v>0</v>
      </c>
      <c r="CP605" s="64"/>
      <c r="CQ605" s="64"/>
    </row>
    <row r="606" spans="1:96">
      <c r="B606" s="225"/>
      <c r="C606" s="225"/>
      <c r="D606" s="225"/>
      <c r="E606" s="225"/>
    </row>
  </sheetData>
  <dataConsolidate/>
  <mergeCells count="103">
    <mergeCell ref="CE219:CE229"/>
    <mergeCell ref="CE268:CE270"/>
    <mergeCell ref="CE335:CE337"/>
    <mergeCell ref="BO9:BO11"/>
    <mergeCell ref="BP9:BP11"/>
    <mergeCell ref="BH10:BH11"/>
    <mergeCell ref="CN11:CO11"/>
    <mergeCell ref="CP11:CQ11"/>
    <mergeCell ref="CE130:CE136"/>
    <mergeCell ref="CE6:CE11"/>
    <mergeCell ref="AI9:AI11"/>
    <mergeCell ref="AJ9:AJ11"/>
    <mergeCell ref="AQ9:AQ11"/>
    <mergeCell ref="AR9:AR11"/>
    <mergeCell ref="AS9:AS11"/>
    <mergeCell ref="AT9:AT11"/>
    <mergeCell ref="AB9:AB11"/>
    <mergeCell ref="AC9:AC11"/>
    <mergeCell ref="AD9:AD11"/>
    <mergeCell ref="AE9:AE11"/>
    <mergeCell ref="AG9:AG11"/>
    <mergeCell ref="AH9:AH11"/>
    <mergeCell ref="AK8:AK11"/>
    <mergeCell ref="AL8:AO11"/>
    <mergeCell ref="AP8:AP11"/>
    <mergeCell ref="AQ8:AT8"/>
    <mergeCell ref="T9:T11"/>
    <mergeCell ref="U9:U11"/>
    <mergeCell ref="W9:W11"/>
    <mergeCell ref="X9:X11"/>
    <mergeCell ref="Y9:Y11"/>
    <mergeCell ref="Z9:Z11"/>
    <mergeCell ref="M9:M11"/>
    <mergeCell ref="N9:N11"/>
    <mergeCell ref="O9:O11"/>
    <mergeCell ref="P9:P11"/>
    <mergeCell ref="R9:R11"/>
    <mergeCell ref="S9:S11"/>
    <mergeCell ref="AU8:AU11"/>
    <mergeCell ref="AV8:AY8"/>
    <mergeCell ref="AV9:AV11"/>
    <mergeCell ref="AW9:AW11"/>
    <mergeCell ref="AX9:AX11"/>
    <mergeCell ref="AY9:AY11"/>
    <mergeCell ref="CB6:CB11"/>
    <mergeCell ref="CC6:CC11"/>
    <mergeCell ref="CD6:CD11"/>
    <mergeCell ref="BV6:BY7"/>
    <mergeCell ref="BZ6:BZ11"/>
    <mergeCell ref="CA6:CA11"/>
    <mergeCell ref="BV8:BV11"/>
    <mergeCell ref="BW8:BW11"/>
    <mergeCell ref="BX8:BX11"/>
    <mergeCell ref="BY8:BY11"/>
    <mergeCell ref="BD6:BD11"/>
    <mergeCell ref="I7:I11"/>
    <mergeCell ref="J7:K7"/>
    <mergeCell ref="J8:J11"/>
    <mergeCell ref="K8:K11"/>
    <mergeCell ref="L8:L11"/>
    <mergeCell ref="M8:P8"/>
    <mergeCell ref="BS6:BS11"/>
    <mergeCell ref="BT6:BT11"/>
    <mergeCell ref="BU6:BU11"/>
    <mergeCell ref="BE6:BF7"/>
    <mergeCell ref="BG6:BG11"/>
    <mergeCell ref="BL6:BL11"/>
    <mergeCell ref="BM6:BP7"/>
    <mergeCell ref="BQ6:BQ11"/>
    <mergeCell ref="BR6:BR11"/>
    <mergeCell ref="BE9:BE11"/>
    <mergeCell ref="BF9:BF11"/>
    <mergeCell ref="BM9:BM11"/>
    <mergeCell ref="BN9:BN11"/>
    <mergeCell ref="AA6:AE7"/>
    <mergeCell ref="AF6:AJ7"/>
    <mergeCell ref="AK6:AO7"/>
    <mergeCell ref="AP6:AS7"/>
    <mergeCell ref="AU6:AX7"/>
    <mergeCell ref="A4:CE4"/>
    <mergeCell ref="A1:CE1"/>
    <mergeCell ref="A2:CE2"/>
    <mergeCell ref="A3:CE3"/>
    <mergeCell ref="A6:A11"/>
    <mergeCell ref="B6:B11"/>
    <mergeCell ref="C6:C11"/>
    <mergeCell ref="D6:D11"/>
    <mergeCell ref="E6:E11"/>
    <mergeCell ref="F6:F11"/>
    <mergeCell ref="AA8:AA11"/>
    <mergeCell ref="AB8:AE8"/>
    <mergeCell ref="AF8:AF11"/>
    <mergeCell ref="AG8:AJ8"/>
    <mergeCell ref="G6:G11"/>
    <mergeCell ref="H6:H11"/>
    <mergeCell ref="I6:K6"/>
    <mergeCell ref="L6:P7"/>
    <mergeCell ref="Q6:U7"/>
    <mergeCell ref="V6:Z7"/>
    <mergeCell ref="Q8:Q11"/>
    <mergeCell ref="R8:U8"/>
    <mergeCell ref="V8:V11"/>
    <mergeCell ref="W8:Z8"/>
  </mergeCells>
  <conditionalFormatting sqref="BQ6:BT6 BZ6 BU6:BU11 BQ7:BQ11 BS7:BS11 BW8 BV8:BV11 BX8:BY11">
    <cfRule type="cellIs" dxfId="0" priority="1" operator="equal">
      <formula>"Dự án khởi công mới giai đoạn 2021-2025"</formula>
    </cfRule>
  </conditionalFormatting>
  <printOptions horizontalCentered="1"/>
  <pageMargins left="0.196850393700787" right="0.196850393700787" top="0.59055118110236204" bottom="0.39370078740157499" header="0.196850393700787" footer="0.196850393700787"/>
  <pageSetup paperSize="8" scale="64" fitToHeight="0" orientation="landscape" useFirstPageNumber="1" r:id="rId1"/>
  <headerFooter differentFirst="1" scaleWithDoc="0" alignWithMargins="0">
    <oddHeader>&amp;C&amp;P</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pageSetUpPr fitToPage="1"/>
  </sheetPr>
  <dimension ref="A2:AC125"/>
  <sheetViews>
    <sheetView view="pageBreakPreview" zoomScale="115" zoomScaleNormal="130" zoomScaleSheetLayoutView="115" workbookViewId="0">
      <pane ySplit="20" topLeftCell="A100" activePane="bottomLeft" state="frozen"/>
      <selection pane="bottomLeft" activeCell="A103" sqref="A103:XFD103"/>
    </sheetView>
  </sheetViews>
  <sheetFormatPr defaultColWidth="8" defaultRowHeight="13.2"/>
  <cols>
    <col min="1" max="1" width="8" style="227"/>
    <col min="2" max="2" width="37.3984375" style="227" bestFit="1" customWidth="1"/>
    <col min="3" max="3" width="9.3984375" style="227" customWidth="1"/>
    <col min="4" max="4" width="9.59765625" style="227" customWidth="1"/>
    <col min="5" max="5" width="8" style="227" customWidth="1"/>
    <col min="6" max="6" width="7" style="227" customWidth="1"/>
    <col min="7" max="7" width="6.09765625" style="227" customWidth="1"/>
    <col min="8" max="8" width="9.19921875" style="227" customWidth="1"/>
    <col min="9" max="9" width="10" style="227" customWidth="1"/>
    <col min="10" max="11" width="8" style="227" customWidth="1"/>
    <col min="12" max="12" width="9.19921875" style="227" customWidth="1"/>
    <col min="13" max="16" width="8" style="227" customWidth="1"/>
    <col min="17" max="17" width="9.09765625" style="227" customWidth="1"/>
    <col min="18" max="19" width="9.19921875" style="227" customWidth="1"/>
    <col min="20" max="20" width="7.5" style="227" customWidth="1"/>
    <col min="21" max="21" width="10.09765625" style="227" customWidth="1"/>
    <col min="22" max="22" width="9.19921875" style="227" customWidth="1"/>
    <col min="23" max="23" width="8.19921875" style="227" customWidth="1"/>
    <col min="24" max="25" width="7.5" style="227" customWidth="1"/>
    <col min="26" max="26" width="14.19921875" style="227" customWidth="1"/>
    <col min="27" max="16384" width="8" style="227"/>
  </cols>
  <sheetData>
    <row r="2" spans="1:29" ht="32.25" customHeight="1">
      <c r="A2" s="431" t="s">
        <v>360</v>
      </c>
      <c r="B2" s="431"/>
      <c r="C2" s="431"/>
      <c r="D2" s="431"/>
      <c r="E2" s="431"/>
      <c r="F2" s="431"/>
      <c r="G2" s="431"/>
      <c r="H2" s="431"/>
      <c r="I2" s="431"/>
      <c r="J2" s="431"/>
      <c r="K2" s="431"/>
      <c r="L2" s="431"/>
      <c r="M2" s="431"/>
      <c r="N2" s="431"/>
      <c r="O2" s="431"/>
      <c r="P2" s="431"/>
      <c r="Q2" s="431"/>
      <c r="R2" s="431"/>
      <c r="S2" s="431"/>
      <c r="T2" s="431"/>
      <c r="U2" s="431"/>
      <c r="V2" s="431"/>
      <c r="W2" s="431"/>
      <c r="X2" s="431"/>
      <c r="Y2" s="431"/>
      <c r="Z2" s="431"/>
      <c r="AA2" s="329"/>
      <c r="AB2" s="329"/>
      <c r="AC2" s="329"/>
    </row>
    <row r="3" spans="1:29">
      <c r="A3" s="432" t="str">
        <f>'Biểu I.PB_2630 NSDP'!A4</f>
        <v>(Kèm theo Tờ trình số:  305/ TTr-UBND ngày  10 /10/2026 của UBND tỉnh)</v>
      </c>
      <c r="B3" s="432"/>
      <c r="C3" s="432"/>
      <c r="D3" s="432"/>
      <c r="E3" s="432"/>
      <c r="F3" s="432"/>
      <c r="G3" s="432"/>
      <c r="H3" s="432"/>
      <c r="I3" s="432"/>
      <c r="J3" s="432"/>
      <c r="K3" s="432"/>
      <c r="L3" s="432"/>
      <c r="M3" s="432"/>
      <c r="N3" s="432"/>
      <c r="O3" s="432"/>
      <c r="P3" s="432"/>
      <c r="Q3" s="432"/>
      <c r="R3" s="432"/>
      <c r="S3" s="432"/>
      <c r="T3" s="432"/>
      <c r="U3" s="432"/>
      <c r="V3" s="432"/>
      <c r="W3" s="432"/>
      <c r="X3" s="432"/>
      <c r="Y3" s="432"/>
      <c r="Z3" s="432"/>
      <c r="AA3" s="329"/>
      <c r="AB3" s="329"/>
      <c r="AC3" s="329"/>
    </row>
    <row r="4" spans="1:29" ht="18">
      <c r="A4" s="228"/>
      <c r="B4" s="365"/>
      <c r="C4" s="229"/>
      <c r="D4" s="229"/>
      <c r="E4" s="229"/>
      <c r="F4" s="229"/>
      <c r="G4" s="229"/>
      <c r="H4" s="230"/>
      <c r="I4" s="230"/>
      <c r="J4" s="230"/>
      <c r="K4" s="230"/>
      <c r="L4" s="230"/>
      <c r="M4" s="230"/>
      <c r="N4" s="230"/>
      <c r="O4" s="230"/>
      <c r="P4" s="230"/>
      <c r="Q4" s="230"/>
      <c r="R4" s="230"/>
      <c r="S4" s="231"/>
      <c r="T4" s="230"/>
      <c r="U4" s="230"/>
      <c r="V4" s="230"/>
      <c r="W4" s="230"/>
      <c r="X4" s="230"/>
      <c r="Y4" s="230"/>
      <c r="Z4" s="231" t="s">
        <v>1</v>
      </c>
      <c r="AA4" s="329"/>
      <c r="AB4" s="329"/>
      <c r="AC4" s="329"/>
    </row>
    <row r="5" spans="1:29" ht="30" customHeight="1">
      <c r="A5" s="323" t="s">
        <v>3</v>
      </c>
      <c r="B5" s="323" t="s">
        <v>271</v>
      </c>
      <c r="C5" s="428" t="s">
        <v>272</v>
      </c>
      <c r="D5" s="429"/>
      <c r="E5" s="429"/>
      <c r="F5" s="429"/>
      <c r="G5" s="430"/>
      <c r="H5" s="433" t="s">
        <v>6</v>
      </c>
      <c r="I5" s="434"/>
      <c r="J5" s="434"/>
      <c r="K5" s="434"/>
      <c r="L5" s="434"/>
      <c r="M5" s="434"/>
      <c r="N5" s="434"/>
      <c r="O5" s="434"/>
      <c r="P5" s="434"/>
      <c r="Q5" s="434"/>
      <c r="R5" s="434"/>
      <c r="S5" s="434"/>
      <c r="T5" s="435"/>
      <c r="U5" s="427" t="s">
        <v>272</v>
      </c>
      <c r="V5" s="427"/>
      <c r="W5" s="427"/>
      <c r="X5" s="427"/>
      <c r="Y5" s="427"/>
      <c r="Z5" s="436" t="s">
        <v>2</v>
      </c>
      <c r="AA5" s="329"/>
      <c r="AB5" s="329"/>
      <c r="AC5" s="329"/>
    </row>
    <row r="6" spans="1:29" ht="30" customHeight="1">
      <c r="A6" s="324"/>
      <c r="B6" s="324"/>
      <c r="C6" s="427" t="s">
        <v>7</v>
      </c>
      <c r="D6" s="428" t="s">
        <v>4</v>
      </c>
      <c r="E6" s="429"/>
      <c r="F6" s="429"/>
      <c r="G6" s="430"/>
      <c r="H6" s="427" t="s">
        <v>273</v>
      </c>
      <c r="I6" s="427"/>
      <c r="J6" s="427"/>
      <c r="K6" s="427"/>
      <c r="L6" s="427"/>
      <c r="M6" s="427"/>
      <c r="N6" s="427"/>
      <c r="O6" s="427"/>
      <c r="P6" s="427"/>
      <c r="Q6" s="427"/>
      <c r="R6" s="433" t="s">
        <v>274</v>
      </c>
      <c r="S6" s="434"/>
      <c r="T6" s="435"/>
      <c r="U6" s="427" t="s">
        <v>7</v>
      </c>
      <c r="V6" s="427" t="s">
        <v>4</v>
      </c>
      <c r="W6" s="427"/>
      <c r="X6" s="427"/>
      <c r="Y6" s="427"/>
      <c r="Z6" s="437"/>
      <c r="AA6" s="329"/>
      <c r="AB6" s="329"/>
      <c r="AC6" s="329"/>
    </row>
    <row r="7" spans="1:29" ht="73.5" customHeight="1">
      <c r="A7" s="324"/>
      <c r="B7" s="324"/>
      <c r="C7" s="427"/>
      <c r="D7" s="427" t="s">
        <v>275</v>
      </c>
      <c r="E7" s="427" t="s">
        <v>128</v>
      </c>
      <c r="F7" s="427" t="s">
        <v>4</v>
      </c>
      <c r="G7" s="427"/>
      <c r="H7" s="427" t="s">
        <v>8</v>
      </c>
      <c r="I7" s="427"/>
      <c r="J7" s="427"/>
      <c r="K7" s="427" t="s">
        <v>277</v>
      </c>
      <c r="L7" s="427"/>
      <c r="M7" s="427"/>
      <c r="N7" s="427" t="s">
        <v>278</v>
      </c>
      <c r="O7" s="427"/>
      <c r="P7" s="427"/>
      <c r="Q7" s="322" t="s">
        <v>279</v>
      </c>
      <c r="R7" s="439"/>
      <c r="S7" s="440"/>
      <c r="T7" s="441"/>
      <c r="U7" s="427"/>
      <c r="V7" s="427" t="s">
        <v>275</v>
      </c>
      <c r="W7" s="427" t="s">
        <v>128</v>
      </c>
      <c r="X7" s="427" t="s">
        <v>4</v>
      </c>
      <c r="Y7" s="427"/>
      <c r="Z7" s="437"/>
      <c r="AA7" s="329"/>
      <c r="AB7" s="329"/>
      <c r="AC7" s="329"/>
    </row>
    <row r="8" spans="1:29" ht="23.25" customHeight="1">
      <c r="A8" s="324"/>
      <c r="B8" s="324"/>
      <c r="C8" s="427"/>
      <c r="D8" s="427"/>
      <c r="E8" s="427"/>
      <c r="F8" s="322" t="s">
        <v>276</v>
      </c>
      <c r="G8" s="322" t="s">
        <v>363</v>
      </c>
      <c r="H8" s="322" t="s">
        <v>280</v>
      </c>
      <c r="I8" s="322" t="s">
        <v>275</v>
      </c>
      <c r="J8" s="322" t="s">
        <v>276</v>
      </c>
      <c r="K8" s="322" t="s">
        <v>280</v>
      </c>
      <c r="L8" s="322" t="s">
        <v>275</v>
      </c>
      <c r="M8" s="322" t="s">
        <v>276</v>
      </c>
      <c r="N8" s="322" t="s">
        <v>280</v>
      </c>
      <c r="O8" s="322" t="s">
        <v>275</v>
      </c>
      <c r="P8" s="322" t="s">
        <v>276</v>
      </c>
      <c r="Q8" s="322" t="s">
        <v>276</v>
      </c>
      <c r="R8" s="322" t="s">
        <v>7</v>
      </c>
      <c r="S8" s="322" t="s">
        <v>275</v>
      </c>
      <c r="T8" s="322" t="s">
        <v>276</v>
      </c>
      <c r="U8" s="427"/>
      <c r="V8" s="427"/>
      <c r="W8" s="427"/>
      <c r="X8" s="322" t="s">
        <v>276</v>
      </c>
      <c r="Y8" s="322" t="s">
        <v>363</v>
      </c>
      <c r="Z8" s="438"/>
      <c r="AA8" s="329"/>
      <c r="AB8" s="329"/>
      <c r="AC8" s="329"/>
    </row>
    <row r="9" spans="1:29">
      <c r="A9" s="232">
        <v>1</v>
      </c>
      <c r="B9" s="232">
        <v>2</v>
      </c>
      <c r="C9" s="232">
        <v>3</v>
      </c>
      <c r="D9" s="232">
        <v>5</v>
      </c>
      <c r="E9" s="232">
        <v>6</v>
      </c>
      <c r="F9" s="232" t="s">
        <v>366</v>
      </c>
      <c r="G9" s="232" t="s">
        <v>367</v>
      </c>
      <c r="H9" s="232">
        <v>7</v>
      </c>
      <c r="I9" s="232">
        <v>8</v>
      </c>
      <c r="J9" s="232">
        <v>9</v>
      </c>
      <c r="K9" s="232">
        <v>10</v>
      </c>
      <c r="L9" s="232">
        <v>11</v>
      </c>
      <c r="M9" s="232">
        <v>12</v>
      </c>
      <c r="N9" s="232">
        <v>13</v>
      </c>
      <c r="O9" s="232">
        <v>14</v>
      </c>
      <c r="P9" s="232">
        <v>15</v>
      </c>
      <c r="Q9" s="232">
        <v>16</v>
      </c>
      <c r="R9" s="232">
        <v>17</v>
      </c>
      <c r="S9" s="232">
        <v>18</v>
      </c>
      <c r="T9" s="232">
        <v>19</v>
      </c>
      <c r="U9" s="232">
        <v>20</v>
      </c>
      <c r="V9" s="232">
        <v>21</v>
      </c>
      <c r="W9" s="232">
        <v>22</v>
      </c>
      <c r="X9" s="232" t="s">
        <v>368</v>
      </c>
      <c r="Y9" s="232" t="s">
        <v>369</v>
      </c>
      <c r="Z9" s="232">
        <v>23</v>
      </c>
      <c r="AA9" s="329"/>
      <c r="AB9" s="329"/>
      <c r="AC9" s="329"/>
    </row>
    <row r="10" spans="1:29" ht="26.4" hidden="1">
      <c r="A10" s="322" t="s">
        <v>13</v>
      </c>
      <c r="B10" s="233" t="s">
        <v>281</v>
      </c>
      <c r="C10" s="234" t="e">
        <f t="shared" ref="C10:C19" si="0">SUM(D10:E10)</f>
        <v>#REF!</v>
      </c>
      <c r="D10" s="236" t="e">
        <f>D11+D12+D13+D15+D17+D18</f>
        <v>#REF!</v>
      </c>
      <c r="E10" s="236" t="e">
        <f>E11+E12+E13+E15+E17+E18</f>
        <v>#REF!</v>
      </c>
      <c r="F10" s="236"/>
      <c r="G10" s="236"/>
      <c r="H10" s="236" t="e">
        <f>H11+H12+H13+H15+H17+H18+0.3</f>
        <v>#REF!</v>
      </c>
      <c r="I10" s="236" t="e">
        <f>I11+I12+I13+I15+I17+I18</f>
        <v>#REF!</v>
      </c>
      <c r="J10" s="236" t="e">
        <f>+M10+P10+Q10</f>
        <v>#REF!</v>
      </c>
      <c r="K10" s="236" t="e">
        <f t="shared" ref="K10:Q10" si="1">K11+K12+K13+K15+K17+K18</f>
        <v>#REF!</v>
      </c>
      <c r="L10" s="236" t="e">
        <f t="shared" si="1"/>
        <v>#REF!</v>
      </c>
      <c r="M10" s="236">
        <f t="shared" si="1"/>
        <v>0</v>
      </c>
      <c r="N10" s="236" t="e">
        <f t="shared" si="1"/>
        <v>#REF!</v>
      </c>
      <c r="O10" s="236" t="e">
        <f t="shared" si="1"/>
        <v>#REF!</v>
      </c>
      <c r="P10" s="236" t="e">
        <f>P11+P12+P13+P15+P17+P18</f>
        <v>#REF!</v>
      </c>
      <c r="Q10" s="236">
        <f t="shared" si="1"/>
        <v>20695</v>
      </c>
      <c r="R10" s="236" t="e">
        <f>R11+R12+R13+R15+R17</f>
        <v>#REF!</v>
      </c>
      <c r="S10" s="236">
        <f>S11+S12+S13+S15+S17</f>
        <v>24893</v>
      </c>
      <c r="T10" s="236" t="e">
        <f>T11+T12+T13+T15+T17</f>
        <v>#REF!</v>
      </c>
      <c r="U10" s="236" t="e">
        <f>C10-H10+R10</f>
        <v>#REF!</v>
      </c>
      <c r="V10" s="236" t="e">
        <f>D10-I10+S10</f>
        <v>#REF!</v>
      </c>
      <c r="W10" s="236" t="e">
        <f>E10-J10+T10</f>
        <v>#REF!</v>
      </c>
      <c r="X10" s="236"/>
      <c r="Y10" s="236"/>
      <c r="Z10" s="237"/>
      <c r="AA10" s="329"/>
      <c r="AB10" s="329"/>
      <c r="AC10" s="329"/>
    </row>
    <row r="11" spans="1:29" ht="26.4" hidden="1">
      <c r="A11" s="238" t="s">
        <v>12</v>
      </c>
      <c r="B11" s="239" t="s">
        <v>40</v>
      </c>
      <c r="C11" s="234">
        <f t="shared" si="0"/>
        <v>12715.403826999998</v>
      </c>
      <c r="D11" s="234">
        <v>11515.888826999999</v>
      </c>
      <c r="E11" s="234">
        <v>1199.5149999999999</v>
      </c>
      <c r="F11" s="234"/>
      <c r="G11" s="234"/>
      <c r="H11" s="234" t="e">
        <f>SUM(I11:J11)</f>
        <v>#REF!</v>
      </c>
      <c r="I11" s="236" t="e">
        <f t="shared" ref="I11:W11" si="2">I24</f>
        <v>#REF!</v>
      </c>
      <c r="J11" s="236" t="e">
        <f t="shared" si="2"/>
        <v>#REF!</v>
      </c>
      <c r="K11" s="236">
        <f>L11+M11</f>
        <v>252</v>
      </c>
      <c r="L11" s="236">
        <f t="shared" si="2"/>
        <v>252</v>
      </c>
      <c r="M11" s="236">
        <f t="shared" si="2"/>
        <v>0</v>
      </c>
      <c r="N11" s="236" t="e">
        <f t="shared" si="2"/>
        <v>#REF!</v>
      </c>
      <c r="O11" s="236">
        <f t="shared" si="2"/>
        <v>746</v>
      </c>
      <c r="P11" s="236" t="e">
        <f t="shared" si="2"/>
        <v>#REF!</v>
      </c>
      <c r="Q11" s="236">
        <f t="shared" si="2"/>
        <v>701</v>
      </c>
      <c r="R11" s="236">
        <f t="shared" si="2"/>
        <v>0</v>
      </c>
      <c r="S11" s="236">
        <f t="shared" si="2"/>
        <v>0</v>
      </c>
      <c r="T11" s="236">
        <f t="shared" si="2"/>
        <v>0</v>
      </c>
      <c r="U11" s="236" t="e">
        <f t="shared" si="2"/>
        <v>#REF!</v>
      </c>
      <c r="V11" s="236" t="e">
        <f t="shared" si="2"/>
        <v>#REF!</v>
      </c>
      <c r="W11" s="236" t="e">
        <f t="shared" si="2"/>
        <v>#REF!</v>
      </c>
      <c r="X11" s="236"/>
      <c r="Y11" s="236"/>
      <c r="Z11" s="240"/>
      <c r="AA11" s="329"/>
      <c r="AB11" s="329"/>
      <c r="AC11" s="329"/>
    </row>
    <row r="12" spans="1:29" s="245" customFormat="1" ht="34.5" hidden="1" customHeight="1">
      <c r="A12" s="241" t="s">
        <v>17</v>
      </c>
      <c r="B12" s="325" t="s">
        <v>41</v>
      </c>
      <c r="C12" s="234">
        <f t="shared" si="0"/>
        <v>54367.776535000005</v>
      </c>
      <c r="D12" s="242">
        <v>54197.776535000005</v>
      </c>
      <c r="E12" s="242">
        <v>170</v>
      </c>
      <c r="F12" s="242"/>
      <c r="G12" s="242"/>
      <c r="H12" s="234" t="e">
        <f t="shared" ref="H12:H17" si="3">SUM(I12:J12)</f>
        <v>#REF!</v>
      </c>
      <c r="I12" s="236" t="e">
        <f>I37</f>
        <v>#REF!</v>
      </c>
      <c r="J12" s="236" t="e">
        <f>J37</f>
        <v>#REF!</v>
      </c>
      <c r="K12" s="236">
        <f t="shared" ref="K12:Q12" si="4">K37</f>
        <v>590</v>
      </c>
      <c r="L12" s="236">
        <f t="shared" si="4"/>
        <v>590</v>
      </c>
      <c r="M12" s="236">
        <f t="shared" si="4"/>
        <v>0</v>
      </c>
      <c r="N12" s="236" t="e">
        <f t="shared" si="4"/>
        <v>#REF!</v>
      </c>
      <c r="O12" s="236" t="e">
        <f t="shared" si="4"/>
        <v>#REF!</v>
      </c>
      <c r="P12" s="236" t="e">
        <f t="shared" si="4"/>
        <v>#REF!</v>
      </c>
      <c r="Q12" s="236">
        <f t="shared" si="4"/>
        <v>0</v>
      </c>
      <c r="R12" s="234">
        <f t="shared" ref="R12:R17" si="5">SUM(S12:T12)</f>
        <v>0</v>
      </c>
      <c r="S12" s="236">
        <f>S37</f>
        <v>0</v>
      </c>
      <c r="T12" s="236">
        <f>T37</f>
        <v>0</v>
      </c>
      <c r="U12" s="234" t="e">
        <f t="shared" ref="U12:U17" si="6">SUM(V12:W12)</f>
        <v>#REF!</v>
      </c>
      <c r="V12" s="236" t="e">
        <f>V37</f>
        <v>#REF!</v>
      </c>
      <c r="W12" s="236" t="e">
        <f>W37</f>
        <v>#REF!</v>
      </c>
      <c r="X12" s="236"/>
      <c r="Y12" s="236"/>
      <c r="Z12" s="243"/>
      <c r="AA12" s="348"/>
      <c r="AB12" s="349"/>
      <c r="AC12" s="349"/>
    </row>
    <row r="13" spans="1:29" s="245" customFormat="1" ht="37.5" hidden="1" customHeight="1">
      <c r="A13" s="241" t="s">
        <v>43</v>
      </c>
      <c r="B13" s="246" t="s">
        <v>282</v>
      </c>
      <c r="C13" s="234" t="e">
        <f t="shared" si="0"/>
        <v>#REF!</v>
      </c>
      <c r="D13" s="242" t="e">
        <f>D14</f>
        <v>#REF!</v>
      </c>
      <c r="E13" s="242" t="e">
        <f>E14</f>
        <v>#REF!</v>
      </c>
      <c r="F13" s="242"/>
      <c r="G13" s="242"/>
      <c r="H13" s="234" t="e">
        <f t="shared" si="3"/>
        <v>#REF!</v>
      </c>
      <c r="I13" s="236" t="e">
        <f>I14</f>
        <v>#REF!</v>
      </c>
      <c r="J13" s="236" t="e">
        <f>J43</f>
        <v>#REF!</v>
      </c>
      <c r="K13" s="236" t="e">
        <f t="shared" ref="K13:Q14" si="7">K43</f>
        <v>#REF!</v>
      </c>
      <c r="L13" s="236" t="e">
        <f t="shared" si="7"/>
        <v>#REF!</v>
      </c>
      <c r="M13" s="236">
        <f t="shared" si="7"/>
        <v>0</v>
      </c>
      <c r="N13" s="236" t="e">
        <f t="shared" si="7"/>
        <v>#REF!</v>
      </c>
      <c r="O13" s="236" t="e">
        <f t="shared" si="7"/>
        <v>#REF!</v>
      </c>
      <c r="P13" s="236" t="e">
        <f t="shared" si="7"/>
        <v>#REF!</v>
      </c>
      <c r="Q13" s="236">
        <f t="shared" si="7"/>
        <v>19830</v>
      </c>
      <c r="R13" s="234" t="e">
        <f t="shared" si="5"/>
        <v>#REF!</v>
      </c>
      <c r="S13" s="236">
        <f>S43</f>
        <v>24893</v>
      </c>
      <c r="T13" s="236" t="e">
        <f>T43</f>
        <v>#REF!</v>
      </c>
      <c r="U13" s="234" t="e">
        <f t="shared" si="6"/>
        <v>#REF!</v>
      </c>
      <c r="V13" s="236" t="e">
        <f>V43</f>
        <v>#REF!</v>
      </c>
      <c r="W13" s="236" t="e">
        <f>W43</f>
        <v>#REF!</v>
      </c>
      <c r="X13" s="236"/>
      <c r="Y13" s="236"/>
      <c r="Z13" s="243"/>
      <c r="AA13" s="349"/>
      <c r="AB13" s="349"/>
      <c r="AC13" s="349"/>
    </row>
    <row r="14" spans="1:29" ht="39.6" hidden="1">
      <c r="A14" s="247">
        <v>1</v>
      </c>
      <c r="B14" s="248" t="s">
        <v>283</v>
      </c>
      <c r="C14" s="249" t="e">
        <f t="shared" si="0"/>
        <v>#REF!</v>
      </c>
      <c r="D14" s="250" t="e">
        <f>D43</f>
        <v>#REF!</v>
      </c>
      <c r="E14" s="250" t="e">
        <f>E43</f>
        <v>#REF!</v>
      </c>
      <c r="F14" s="250"/>
      <c r="G14" s="250"/>
      <c r="H14" s="249" t="e">
        <f t="shared" si="3"/>
        <v>#REF!</v>
      </c>
      <c r="I14" s="252" t="e">
        <f>I44</f>
        <v>#REF!</v>
      </c>
      <c r="J14" s="252" t="e">
        <f>J44</f>
        <v>#REF!</v>
      </c>
      <c r="K14" s="252" t="e">
        <f t="shared" si="7"/>
        <v>#REF!</v>
      </c>
      <c r="L14" s="252" t="e">
        <f t="shared" si="7"/>
        <v>#REF!</v>
      </c>
      <c r="M14" s="252">
        <f t="shared" si="7"/>
        <v>0</v>
      </c>
      <c r="N14" s="252" t="e">
        <f t="shared" si="7"/>
        <v>#REF!</v>
      </c>
      <c r="O14" s="252" t="e">
        <f t="shared" si="7"/>
        <v>#REF!</v>
      </c>
      <c r="P14" s="252">
        <v>0</v>
      </c>
      <c r="Q14" s="252">
        <f t="shared" si="7"/>
        <v>19830</v>
      </c>
      <c r="R14" s="249" t="e">
        <f t="shared" si="5"/>
        <v>#REF!</v>
      </c>
      <c r="S14" s="252">
        <f>S44</f>
        <v>24893</v>
      </c>
      <c r="T14" s="252" t="e">
        <f>T44</f>
        <v>#REF!</v>
      </c>
      <c r="U14" s="249" t="e">
        <f t="shared" si="6"/>
        <v>#REF!</v>
      </c>
      <c r="V14" s="252" t="e">
        <f>V44</f>
        <v>#REF!</v>
      </c>
      <c r="W14" s="252" t="e">
        <f>W44</f>
        <v>#REF!</v>
      </c>
      <c r="X14" s="252"/>
      <c r="Y14" s="252"/>
      <c r="Z14" s="240"/>
      <c r="AA14" s="329"/>
      <c r="AB14" s="329"/>
      <c r="AC14" s="329"/>
    </row>
    <row r="15" spans="1:29" s="245" customFormat="1" ht="33.75" hidden="1" customHeight="1">
      <c r="A15" s="241" t="s">
        <v>44</v>
      </c>
      <c r="B15" s="246" t="s">
        <v>51</v>
      </c>
      <c r="C15" s="234">
        <f t="shared" si="0"/>
        <v>23405.024959999999</v>
      </c>
      <c r="D15" s="242">
        <v>21429.187959999999</v>
      </c>
      <c r="E15" s="242">
        <v>1975.8369999999995</v>
      </c>
      <c r="F15" s="242"/>
      <c r="G15" s="242"/>
      <c r="H15" s="234" t="e">
        <f t="shared" si="3"/>
        <v>#REF!</v>
      </c>
      <c r="I15" s="236" t="e">
        <f>I67</f>
        <v>#REF!</v>
      </c>
      <c r="J15" s="236" t="e">
        <f>J67</f>
        <v>#REF!</v>
      </c>
      <c r="K15" s="236">
        <f t="shared" ref="K15:P16" si="8">K67</f>
        <v>4865</v>
      </c>
      <c r="L15" s="236">
        <f t="shared" si="8"/>
        <v>4865</v>
      </c>
      <c r="M15" s="236">
        <f t="shared" si="8"/>
        <v>0</v>
      </c>
      <c r="N15" s="236" t="e">
        <f t="shared" si="8"/>
        <v>#REF!</v>
      </c>
      <c r="O15" s="236" t="e">
        <f t="shared" si="8"/>
        <v>#REF!</v>
      </c>
      <c r="P15" s="236">
        <f t="shared" si="8"/>
        <v>0</v>
      </c>
      <c r="Q15" s="236">
        <v>164</v>
      </c>
      <c r="R15" s="234">
        <f t="shared" si="5"/>
        <v>0</v>
      </c>
      <c r="S15" s="236">
        <f>S67</f>
        <v>0</v>
      </c>
      <c r="T15" s="236">
        <f>T67</f>
        <v>0</v>
      </c>
      <c r="U15" s="234" t="e">
        <f t="shared" si="6"/>
        <v>#REF!</v>
      </c>
      <c r="V15" s="236" t="e">
        <f>V67</f>
        <v>#REF!</v>
      </c>
      <c r="W15" s="236" t="e">
        <f>W67</f>
        <v>#REF!</v>
      </c>
      <c r="X15" s="236"/>
      <c r="Y15" s="236"/>
      <c r="Z15" s="243"/>
      <c r="AA15" s="349"/>
      <c r="AB15" s="349"/>
      <c r="AC15" s="349"/>
    </row>
    <row r="16" spans="1:29" ht="66" hidden="1">
      <c r="A16" s="247">
        <v>1</v>
      </c>
      <c r="B16" s="248" t="s">
        <v>284</v>
      </c>
      <c r="C16" s="249">
        <f t="shared" si="0"/>
        <v>23405.024959999999</v>
      </c>
      <c r="D16" s="250">
        <v>21429.187959999999</v>
      </c>
      <c r="E16" s="250">
        <v>1975.8369999999995</v>
      </c>
      <c r="F16" s="250"/>
      <c r="G16" s="250"/>
      <c r="H16" s="249" t="e">
        <f t="shared" si="3"/>
        <v>#REF!</v>
      </c>
      <c r="I16" s="252" t="e">
        <f>I68</f>
        <v>#REF!</v>
      </c>
      <c r="J16" s="252" t="e">
        <f>J68</f>
        <v>#REF!</v>
      </c>
      <c r="K16" s="252">
        <f t="shared" si="8"/>
        <v>4865</v>
      </c>
      <c r="L16" s="252">
        <f t="shared" si="8"/>
        <v>4865</v>
      </c>
      <c r="M16" s="252">
        <f t="shared" si="8"/>
        <v>0</v>
      </c>
      <c r="N16" s="252" t="e">
        <f t="shared" si="8"/>
        <v>#REF!</v>
      </c>
      <c r="O16" s="252" t="e">
        <f t="shared" si="8"/>
        <v>#REF!</v>
      </c>
      <c r="P16" s="252">
        <v>0</v>
      </c>
      <c r="Q16" s="252">
        <f>Q67</f>
        <v>164</v>
      </c>
      <c r="R16" s="249">
        <f t="shared" si="5"/>
        <v>0</v>
      </c>
      <c r="S16" s="252">
        <f>S68</f>
        <v>0</v>
      </c>
      <c r="T16" s="252">
        <f>T68</f>
        <v>0</v>
      </c>
      <c r="U16" s="249" t="e">
        <f t="shared" si="6"/>
        <v>#REF!</v>
      </c>
      <c r="V16" s="252" t="e">
        <f>V68</f>
        <v>#REF!</v>
      </c>
      <c r="W16" s="252" t="e">
        <f>W68</f>
        <v>#REF!</v>
      </c>
      <c r="X16" s="252"/>
      <c r="Y16" s="252"/>
      <c r="Z16" s="240"/>
      <c r="AA16" s="329"/>
      <c r="AB16" s="329"/>
      <c r="AC16" s="329"/>
    </row>
    <row r="17" spans="1:29" s="245" customFormat="1" ht="39.6" hidden="1">
      <c r="A17" s="241" t="s">
        <v>49</v>
      </c>
      <c r="B17" s="246" t="s">
        <v>45</v>
      </c>
      <c r="C17" s="234">
        <f t="shared" si="0"/>
        <v>12199.550985585647</v>
      </c>
      <c r="D17" s="242">
        <v>11684.804685585646</v>
      </c>
      <c r="E17" s="242">
        <v>514.74629999999991</v>
      </c>
      <c r="F17" s="242"/>
      <c r="G17" s="242"/>
      <c r="H17" s="234">
        <f t="shared" si="3"/>
        <v>1508</v>
      </c>
      <c r="I17" s="236">
        <f>I81</f>
        <v>1508</v>
      </c>
      <c r="J17" s="236">
        <f>J81</f>
        <v>0</v>
      </c>
      <c r="K17" s="236">
        <f t="shared" ref="K17:P17" si="9">K81</f>
        <v>1508</v>
      </c>
      <c r="L17" s="236">
        <f t="shared" si="9"/>
        <v>1508</v>
      </c>
      <c r="M17" s="236">
        <f t="shared" si="9"/>
        <v>0</v>
      </c>
      <c r="N17" s="236">
        <f t="shared" si="9"/>
        <v>0</v>
      </c>
      <c r="O17" s="236">
        <f t="shared" si="9"/>
        <v>0</v>
      </c>
      <c r="P17" s="236">
        <f t="shared" si="9"/>
        <v>0</v>
      </c>
      <c r="Q17" s="236"/>
      <c r="R17" s="234">
        <f t="shared" si="5"/>
        <v>0</v>
      </c>
      <c r="S17" s="236">
        <f>S81</f>
        <v>0</v>
      </c>
      <c r="T17" s="236">
        <f>T81</f>
        <v>0</v>
      </c>
      <c r="U17" s="234">
        <f t="shared" si="6"/>
        <v>6712</v>
      </c>
      <c r="V17" s="236">
        <f>V81</f>
        <v>6190</v>
      </c>
      <c r="W17" s="236">
        <f>W81</f>
        <v>522</v>
      </c>
      <c r="X17" s="236"/>
      <c r="Y17" s="236"/>
      <c r="Z17" s="243"/>
      <c r="AA17" s="349"/>
      <c r="AB17" s="349"/>
      <c r="AC17" s="349"/>
    </row>
    <row r="18" spans="1:29" s="245" customFormat="1" ht="52.8" hidden="1">
      <c r="A18" s="241" t="s">
        <v>285</v>
      </c>
      <c r="B18" s="246" t="s">
        <v>286</v>
      </c>
      <c r="C18" s="242">
        <f t="shared" si="0"/>
        <v>2751.5634899999995</v>
      </c>
      <c r="D18" s="242">
        <v>2561.6982849999995</v>
      </c>
      <c r="E18" s="242">
        <v>189.86520499999995</v>
      </c>
      <c r="F18" s="242"/>
      <c r="G18" s="242"/>
      <c r="H18" s="242">
        <f>SUM(I18:J18)</f>
        <v>3.5083579999994754</v>
      </c>
      <c r="I18" s="242">
        <f>I89</f>
        <v>1.6431529999995291</v>
      </c>
      <c r="J18" s="242">
        <f>J89</f>
        <v>1.8652049999999463</v>
      </c>
      <c r="K18" s="242">
        <f t="shared" ref="K18:P19" si="10">K89</f>
        <v>1.6431529999995291</v>
      </c>
      <c r="L18" s="242">
        <f t="shared" si="10"/>
        <v>1.6431529999995291</v>
      </c>
      <c r="M18" s="242">
        <f t="shared" si="10"/>
        <v>0</v>
      </c>
      <c r="N18" s="242">
        <f t="shared" si="10"/>
        <v>1.8652049999999463</v>
      </c>
      <c r="O18" s="242">
        <f t="shared" si="10"/>
        <v>0</v>
      </c>
      <c r="P18" s="242">
        <f t="shared" si="10"/>
        <v>1.8652049999999463</v>
      </c>
      <c r="Q18" s="242"/>
      <c r="R18" s="242">
        <f t="shared" ref="R18:V18" si="11">R19</f>
        <v>0</v>
      </c>
      <c r="S18" s="242">
        <f t="shared" si="11"/>
        <v>0</v>
      </c>
      <c r="T18" s="242">
        <f t="shared" si="11"/>
        <v>0</v>
      </c>
      <c r="U18" s="242">
        <f t="shared" si="11"/>
        <v>0</v>
      </c>
      <c r="V18" s="242">
        <f t="shared" si="11"/>
        <v>0</v>
      </c>
      <c r="W18" s="242">
        <f>W19</f>
        <v>0</v>
      </c>
      <c r="X18" s="242"/>
      <c r="Y18" s="242"/>
      <c r="Z18" s="242" t="e">
        <f t="shared" ref="Z18" si="12">Z19</f>
        <v>#REF!</v>
      </c>
      <c r="AA18" s="349"/>
      <c r="AB18" s="349"/>
      <c r="AC18" s="349"/>
    </row>
    <row r="19" spans="1:29" ht="52.8" hidden="1">
      <c r="A19" s="247"/>
      <c r="B19" s="246" t="s">
        <v>287</v>
      </c>
      <c r="C19" s="242">
        <f t="shared" si="0"/>
        <v>2751.5634899999995</v>
      </c>
      <c r="D19" s="242">
        <v>2561.6982849999995</v>
      </c>
      <c r="E19" s="242">
        <v>189.86520499999995</v>
      </c>
      <c r="F19" s="242"/>
      <c r="G19" s="242"/>
      <c r="H19" s="242">
        <f>SUM(I19:J19)</f>
        <v>3.5083579999994754</v>
      </c>
      <c r="I19" s="242">
        <f>I90</f>
        <v>1.6431529999995291</v>
      </c>
      <c r="J19" s="242">
        <f>J90</f>
        <v>1.8652049999999463</v>
      </c>
      <c r="K19" s="242">
        <f t="shared" si="10"/>
        <v>1.6431529999995291</v>
      </c>
      <c r="L19" s="242">
        <f t="shared" si="10"/>
        <v>1.6431529999995291</v>
      </c>
      <c r="M19" s="242">
        <f t="shared" si="10"/>
        <v>0</v>
      </c>
      <c r="N19" s="242">
        <f t="shared" si="10"/>
        <v>1.8652049999999463</v>
      </c>
      <c r="O19" s="242">
        <f t="shared" si="10"/>
        <v>0</v>
      </c>
      <c r="P19" s="242">
        <f t="shared" si="10"/>
        <v>1.8652049999999463</v>
      </c>
      <c r="Q19" s="242"/>
      <c r="R19" s="242">
        <v>0</v>
      </c>
      <c r="S19" s="242">
        <v>0</v>
      </c>
      <c r="T19" s="242">
        <v>0</v>
      </c>
      <c r="U19" s="242">
        <v>0</v>
      </c>
      <c r="V19" s="242">
        <v>0</v>
      </c>
      <c r="W19" s="242">
        <v>0</v>
      </c>
      <c r="X19" s="242"/>
      <c r="Y19" s="242"/>
      <c r="Z19" s="242" t="e">
        <f>#REF!</f>
        <v>#REF!</v>
      </c>
      <c r="AA19" s="329"/>
      <c r="AB19" s="329"/>
      <c r="AC19" s="329"/>
    </row>
    <row r="20" spans="1:29" s="298" customFormat="1" ht="33.75" customHeight="1">
      <c r="A20" s="247"/>
      <c r="B20" s="233" t="s">
        <v>288</v>
      </c>
      <c r="C20" s="242" t="e">
        <f t="shared" ref="C20:S20" si="13">C21+C97+C116+C125</f>
        <v>#REF!</v>
      </c>
      <c r="D20" s="242">
        <f t="shared" si="13"/>
        <v>387223.10879004799</v>
      </c>
      <c r="E20" s="242" t="e">
        <f t="shared" si="13"/>
        <v>#REF!</v>
      </c>
      <c r="F20" s="340" t="e">
        <f t="shared" si="13"/>
        <v>#REF!</v>
      </c>
      <c r="G20" s="340">
        <f t="shared" si="13"/>
        <v>6191</v>
      </c>
      <c r="H20" s="242" t="e">
        <f>H21+H97+H116+H125+0.1</f>
        <v>#REF!</v>
      </c>
      <c r="I20" s="242" t="e">
        <f t="shared" si="13"/>
        <v>#REF!</v>
      </c>
      <c r="J20" s="242" t="e">
        <f t="shared" si="13"/>
        <v>#REF!</v>
      </c>
      <c r="K20" s="242" t="e">
        <f>K21+K97+K116+K125-0.1</f>
        <v>#REF!</v>
      </c>
      <c r="L20" s="242" t="e">
        <f t="shared" si="13"/>
        <v>#REF!</v>
      </c>
      <c r="M20" s="242">
        <f t="shared" si="13"/>
        <v>5246.18</v>
      </c>
      <c r="N20" s="242" t="e">
        <f t="shared" si="13"/>
        <v>#REF!</v>
      </c>
      <c r="O20" s="242" t="e">
        <f t="shared" si="13"/>
        <v>#REF!</v>
      </c>
      <c r="P20" s="242" t="e">
        <f t="shared" si="13"/>
        <v>#REF!</v>
      </c>
      <c r="Q20" s="242">
        <f t="shared" si="13"/>
        <v>20695</v>
      </c>
      <c r="R20" s="242" t="e">
        <f t="shared" si="13"/>
        <v>#REF!</v>
      </c>
      <c r="S20" s="242" t="e">
        <f t="shared" si="13"/>
        <v>#REF!</v>
      </c>
      <c r="T20" s="242" t="e">
        <f>T21+T97+T116+T125</f>
        <v>#REF!</v>
      </c>
      <c r="U20" s="242" t="e">
        <f t="shared" ref="U20:Y20" si="14">U21+U97+U116+U125</f>
        <v>#REF!</v>
      </c>
      <c r="V20" s="242" t="e">
        <f t="shared" si="14"/>
        <v>#REF!</v>
      </c>
      <c r="W20" s="242" t="e">
        <f t="shared" si="14"/>
        <v>#REF!</v>
      </c>
      <c r="X20" s="340" t="e">
        <f t="shared" si="14"/>
        <v>#REF!</v>
      </c>
      <c r="Y20" s="340">
        <f t="shared" si="14"/>
        <v>6191</v>
      </c>
      <c r="Z20" s="242"/>
      <c r="AA20" s="350" t="e">
        <f>C20-Q20</f>
        <v>#REF!</v>
      </c>
      <c r="AB20" s="350" t="e">
        <f>D20-V20</f>
        <v>#REF!</v>
      </c>
      <c r="AC20" s="329"/>
    </row>
    <row r="21" spans="1:29" ht="31.5" customHeight="1">
      <c r="A21" s="322" t="s">
        <v>13</v>
      </c>
      <c r="B21" s="233" t="s">
        <v>281</v>
      </c>
      <c r="C21" s="253">
        <f>D21+E21</f>
        <v>320877.10879004799</v>
      </c>
      <c r="D21" s="253">
        <v>282866.10879004799</v>
      </c>
      <c r="E21" s="253">
        <f>F21+G21</f>
        <v>38011</v>
      </c>
      <c r="F21" s="338">
        <f>31820</f>
        <v>31820</v>
      </c>
      <c r="G21" s="338">
        <v>6191</v>
      </c>
      <c r="H21" s="253" t="e">
        <f t="shared" ref="H21:N21" si="15">H22+H95</f>
        <v>#REF!</v>
      </c>
      <c r="I21" s="253" t="e">
        <f t="shared" si="15"/>
        <v>#REF!</v>
      </c>
      <c r="J21" s="253" t="e">
        <f t="shared" si="15"/>
        <v>#REF!</v>
      </c>
      <c r="K21" s="253" t="e">
        <f t="shared" si="15"/>
        <v>#REF!</v>
      </c>
      <c r="L21" s="253" t="e">
        <f t="shared" si="15"/>
        <v>#REF!</v>
      </c>
      <c r="M21" s="330">
        <f t="shared" si="15"/>
        <v>0</v>
      </c>
      <c r="N21" s="253" t="e">
        <f t="shared" si="15"/>
        <v>#REF!</v>
      </c>
      <c r="O21" s="253" t="e">
        <f>O22+O95-0.3</f>
        <v>#REF!</v>
      </c>
      <c r="P21" s="253" t="e">
        <f>P22+P95</f>
        <v>#REF!</v>
      </c>
      <c r="Q21" s="253">
        <f>Q22+Q95</f>
        <v>20695</v>
      </c>
      <c r="R21" s="253" t="e">
        <f>R22+R95+0.3</f>
        <v>#REF!</v>
      </c>
      <c r="S21" s="253">
        <f>S22+S95+0.3</f>
        <v>24893.3</v>
      </c>
      <c r="T21" s="330" t="e">
        <f>T22+T95</f>
        <v>#REF!</v>
      </c>
      <c r="U21" s="253" t="e">
        <f>U22+U95</f>
        <v>#REF!</v>
      </c>
      <c r="V21" s="253" t="e">
        <f>V22+V95</f>
        <v>#REF!</v>
      </c>
      <c r="W21" s="253" t="e">
        <f>W22+W95</f>
        <v>#REF!</v>
      </c>
      <c r="X21" s="338" t="e">
        <f>W21-Y21</f>
        <v>#REF!</v>
      </c>
      <c r="Y21" s="338">
        <f>G21</f>
        <v>6191</v>
      </c>
      <c r="Z21" s="253"/>
      <c r="AA21" s="329"/>
      <c r="AB21" s="350" t="e">
        <f t="shared" ref="AB21:AB52" si="16">D21-I21+S21-V21</f>
        <v>#REF!</v>
      </c>
      <c r="AC21" s="350" t="e">
        <f>E21-J21+S21-W21</f>
        <v>#REF!</v>
      </c>
    </row>
    <row r="22" spans="1:29" ht="31.5" customHeight="1">
      <c r="A22" s="254" t="s">
        <v>14</v>
      </c>
      <c r="B22" s="254" t="s">
        <v>289</v>
      </c>
      <c r="C22" s="253" t="e">
        <f t="shared" ref="C22:W22" si="17">C24+C37+C43+C67+C81+C89+C87</f>
        <v>#REF!</v>
      </c>
      <c r="D22" s="253" t="e">
        <f t="shared" si="17"/>
        <v>#REF!</v>
      </c>
      <c r="E22" s="253" t="e">
        <f t="shared" si="17"/>
        <v>#REF!</v>
      </c>
      <c r="F22" s="338" t="e">
        <f t="shared" ref="F22:F85" si="18">E22</f>
        <v>#REF!</v>
      </c>
      <c r="G22" s="338"/>
      <c r="H22" s="253" t="e">
        <f t="shared" si="17"/>
        <v>#REF!</v>
      </c>
      <c r="I22" s="253" t="e">
        <f>I24+I37+I43+I67+I81+I89+I87-0.3</f>
        <v>#REF!</v>
      </c>
      <c r="J22" s="253" t="e">
        <f t="shared" si="17"/>
        <v>#REF!</v>
      </c>
      <c r="K22" s="253" t="e">
        <f t="shared" si="17"/>
        <v>#REF!</v>
      </c>
      <c r="L22" s="253" t="e">
        <f t="shared" si="17"/>
        <v>#REF!</v>
      </c>
      <c r="M22" s="330">
        <f t="shared" si="17"/>
        <v>0</v>
      </c>
      <c r="N22" s="253" t="e">
        <f t="shared" si="17"/>
        <v>#REF!</v>
      </c>
      <c r="O22" s="253" t="e">
        <f t="shared" si="17"/>
        <v>#REF!</v>
      </c>
      <c r="P22" s="253" t="e">
        <f t="shared" si="17"/>
        <v>#REF!</v>
      </c>
      <c r="Q22" s="253">
        <f t="shared" si="17"/>
        <v>20695</v>
      </c>
      <c r="R22" s="253" t="e">
        <f t="shared" si="17"/>
        <v>#REF!</v>
      </c>
      <c r="S22" s="253">
        <f t="shared" si="17"/>
        <v>24893</v>
      </c>
      <c r="T22" s="330" t="e">
        <f t="shared" si="17"/>
        <v>#REF!</v>
      </c>
      <c r="U22" s="253" t="e">
        <f t="shared" si="17"/>
        <v>#REF!</v>
      </c>
      <c r="V22" s="253" t="e">
        <f t="shared" si="17"/>
        <v>#REF!</v>
      </c>
      <c r="W22" s="253" t="e">
        <f t="shared" si="17"/>
        <v>#REF!</v>
      </c>
      <c r="X22" s="338" t="e">
        <f>W22</f>
        <v>#REF!</v>
      </c>
      <c r="Y22" s="338">
        <f t="shared" ref="Y22" si="19">Y24+Y37+Y43+Y67+Y81+Y89+Y87</f>
        <v>0</v>
      </c>
      <c r="Z22" s="240"/>
      <c r="AA22" s="329"/>
      <c r="AB22" s="350" t="e">
        <f t="shared" si="16"/>
        <v>#REF!</v>
      </c>
      <c r="AC22" s="350" t="e">
        <f t="shared" ref="AC22:AC25" si="20">E22-J22+T22-W22</f>
        <v>#REF!</v>
      </c>
    </row>
    <row r="23" spans="1:29" ht="22.5" customHeight="1">
      <c r="A23" s="322"/>
      <c r="B23" s="255" t="s">
        <v>4</v>
      </c>
      <c r="C23" s="253"/>
      <c r="D23" s="253"/>
      <c r="E23" s="253"/>
      <c r="F23" s="338">
        <f t="shared" si="18"/>
        <v>0</v>
      </c>
      <c r="G23" s="338"/>
      <c r="H23" s="253"/>
      <c r="I23" s="253"/>
      <c r="J23" s="253"/>
      <c r="K23" s="253"/>
      <c r="L23" s="253"/>
      <c r="M23" s="330"/>
      <c r="N23" s="253"/>
      <c r="O23" s="253"/>
      <c r="P23" s="253"/>
      <c r="Q23" s="253"/>
      <c r="R23" s="253"/>
      <c r="S23" s="253"/>
      <c r="T23" s="330"/>
      <c r="U23" s="253"/>
      <c r="V23" s="253"/>
      <c r="W23" s="253"/>
      <c r="X23" s="338">
        <f t="shared" ref="X23:X86" si="21">W23</f>
        <v>0</v>
      </c>
      <c r="Y23" s="338"/>
      <c r="Z23" s="240"/>
      <c r="AA23" s="329"/>
      <c r="AB23" s="350">
        <f t="shared" si="16"/>
        <v>0</v>
      </c>
      <c r="AC23" s="350">
        <f t="shared" si="20"/>
        <v>0</v>
      </c>
    </row>
    <row r="24" spans="1:29" ht="31.5" customHeight="1">
      <c r="A24" s="238" t="s">
        <v>12</v>
      </c>
      <c r="B24" s="239" t="s">
        <v>40</v>
      </c>
      <c r="C24" s="234" t="e">
        <f>C26+C32</f>
        <v>#REF!</v>
      </c>
      <c r="D24" s="234" t="e">
        <f t="shared" ref="D24:E24" si="22">D26+D32</f>
        <v>#REF!</v>
      </c>
      <c r="E24" s="234" t="e">
        <f t="shared" si="22"/>
        <v>#REF!</v>
      </c>
      <c r="F24" s="339" t="e">
        <f t="shared" si="18"/>
        <v>#REF!</v>
      </c>
      <c r="G24" s="339"/>
      <c r="H24" s="234" t="e">
        <f>H26+H32</f>
        <v>#REF!</v>
      </c>
      <c r="I24" s="234" t="e">
        <f>I26+I32</f>
        <v>#REF!</v>
      </c>
      <c r="J24" s="234" t="e">
        <f>J26+J32</f>
        <v>#REF!</v>
      </c>
      <c r="K24" s="234">
        <f>L24+M24</f>
        <v>252</v>
      </c>
      <c r="L24" s="234">
        <f t="shared" ref="L24:T24" si="23">L26+L32</f>
        <v>252</v>
      </c>
      <c r="M24" s="331">
        <f t="shared" si="23"/>
        <v>0</v>
      </c>
      <c r="N24" s="234" t="e">
        <f t="shared" si="23"/>
        <v>#REF!</v>
      </c>
      <c r="O24" s="234">
        <f t="shared" si="23"/>
        <v>746</v>
      </c>
      <c r="P24" s="234" t="e">
        <f t="shared" si="23"/>
        <v>#REF!</v>
      </c>
      <c r="Q24" s="234">
        <f t="shared" si="23"/>
        <v>701</v>
      </c>
      <c r="R24" s="234">
        <f t="shared" si="23"/>
        <v>0</v>
      </c>
      <c r="S24" s="234">
        <f t="shared" si="23"/>
        <v>0</v>
      </c>
      <c r="T24" s="331">
        <f t="shared" si="23"/>
        <v>0</v>
      </c>
      <c r="U24" s="234" t="e">
        <f>C24-H24+R24</f>
        <v>#REF!</v>
      </c>
      <c r="V24" s="234" t="e">
        <f>D24-I24+S24</f>
        <v>#REF!</v>
      </c>
      <c r="W24" s="234" t="e">
        <f>E24-J24+T24</f>
        <v>#REF!</v>
      </c>
      <c r="X24" s="339" t="e">
        <f t="shared" si="21"/>
        <v>#REF!</v>
      </c>
      <c r="Y24" s="339"/>
      <c r="Z24" s="240"/>
      <c r="AA24" s="329"/>
      <c r="AB24" s="350" t="e">
        <f t="shared" si="16"/>
        <v>#REF!</v>
      </c>
      <c r="AC24" s="350" t="e">
        <f t="shared" si="20"/>
        <v>#REF!</v>
      </c>
    </row>
    <row r="25" spans="1:29" ht="13.8">
      <c r="A25" s="238"/>
      <c r="B25" s="256" t="s">
        <v>4</v>
      </c>
      <c r="C25" s="234"/>
      <c r="D25" s="234"/>
      <c r="E25" s="234"/>
      <c r="F25" s="339">
        <f t="shared" si="18"/>
        <v>0</v>
      </c>
      <c r="G25" s="339"/>
      <c r="H25" s="234"/>
      <c r="I25" s="234"/>
      <c r="J25" s="234"/>
      <c r="K25" s="234">
        <f t="shared" ref="K25:K31" si="24">L25+M25</f>
        <v>0</v>
      </c>
      <c r="L25" s="234"/>
      <c r="M25" s="331"/>
      <c r="N25" s="234"/>
      <c r="O25" s="234"/>
      <c r="P25" s="234"/>
      <c r="Q25" s="234"/>
      <c r="R25" s="234"/>
      <c r="S25" s="234"/>
      <c r="T25" s="331"/>
      <c r="U25" s="234"/>
      <c r="V25" s="234"/>
      <c r="W25" s="234"/>
      <c r="X25" s="339">
        <f t="shared" si="21"/>
        <v>0</v>
      </c>
      <c r="Y25" s="339"/>
      <c r="Z25" s="240"/>
      <c r="AA25" s="329"/>
      <c r="AB25" s="350">
        <f t="shared" si="16"/>
        <v>0</v>
      </c>
      <c r="AC25" s="350">
        <f t="shared" si="20"/>
        <v>0</v>
      </c>
    </row>
    <row r="26" spans="1:29" s="245" customFormat="1" ht="13.8">
      <c r="A26" s="241" t="s">
        <v>52</v>
      </c>
      <c r="B26" s="246" t="s">
        <v>290</v>
      </c>
      <c r="C26" s="242" t="e">
        <f t="shared" ref="C26:C36" si="25">SUM(D26:E26)</f>
        <v>#REF!</v>
      </c>
      <c r="D26" s="242" t="e">
        <f>SUM(D27:D31)</f>
        <v>#REF!</v>
      </c>
      <c r="E26" s="242" t="e">
        <f>SUM(E27:E31)</f>
        <v>#REF!</v>
      </c>
      <c r="F26" s="340" t="e">
        <f t="shared" si="18"/>
        <v>#REF!</v>
      </c>
      <c r="G26" s="340"/>
      <c r="H26" s="242" t="e">
        <f>SUM(H27:H31)</f>
        <v>#REF!</v>
      </c>
      <c r="I26" s="242" t="e">
        <f>SUM(I27:I31)+0.2</f>
        <v>#REF!</v>
      </c>
      <c r="J26" s="242" t="e">
        <f>SUM(J27:J31)</f>
        <v>#REF!</v>
      </c>
      <c r="K26" s="234">
        <f t="shared" si="24"/>
        <v>172</v>
      </c>
      <c r="L26" s="242">
        <f t="shared" ref="L26:W26" si="26">SUM(L27:L31)</f>
        <v>172</v>
      </c>
      <c r="M26" s="332">
        <f t="shared" si="26"/>
        <v>0</v>
      </c>
      <c r="N26" s="242" t="e">
        <f t="shared" si="26"/>
        <v>#REF!</v>
      </c>
      <c r="O26" s="242">
        <f t="shared" si="26"/>
        <v>0</v>
      </c>
      <c r="P26" s="242" t="e">
        <f t="shared" si="26"/>
        <v>#REF!</v>
      </c>
      <c r="Q26" s="242">
        <f t="shared" si="26"/>
        <v>701</v>
      </c>
      <c r="R26" s="242">
        <f t="shared" si="26"/>
        <v>0</v>
      </c>
      <c r="S26" s="242">
        <f t="shared" si="26"/>
        <v>0</v>
      </c>
      <c r="T26" s="332">
        <f t="shared" si="26"/>
        <v>0</v>
      </c>
      <c r="U26" s="242" t="e">
        <f t="shared" si="26"/>
        <v>#REF!</v>
      </c>
      <c r="V26" s="242" t="e">
        <f t="shared" si="26"/>
        <v>#REF!</v>
      </c>
      <c r="W26" s="242" t="e">
        <f t="shared" si="26"/>
        <v>#REF!</v>
      </c>
      <c r="X26" s="340" t="e">
        <f t="shared" si="21"/>
        <v>#REF!</v>
      </c>
      <c r="Y26" s="340"/>
      <c r="Z26" s="243"/>
      <c r="AA26" s="349"/>
      <c r="AB26" s="350" t="e">
        <f t="shared" si="16"/>
        <v>#REF!</v>
      </c>
      <c r="AC26" s="350" t="e">
        <f>E26-J26+T26-W26</f>
        <v>#REF!</v>
      </c>
    </row>
    <row r="27" spans="1:29" s="298" customFormat="1">
      <c r="A27" s="247" t="s">
        <v>46</v>
      </c>
      <c r="B27" s="248" t="s">
        <v>291</v>
      </c>
      <c r="C27" s="250" t="e">
        <f t="shared" si="25"/>
        <v>#REF!</v>
      </c>
      <c r="D27" s="250" t="e">
        <f>#REF!</f>
        <v>#REF!</v>
      </c>
      <c r="E27" s="250" t="e">
        <f>#REF!</f>
        <v>#REF!</v>
      </c>
      <c r="F27" s="341" t="e">
        <f t="shared" si="18"/>
        <v>#REF!</v>
      </c>
      <c r="G27" s="341"/>
      <c r="H27" s="250">
        <f>SUM(I27:J27)</f>
        <v>774</v>
      </c>
      <c r="I27" s="257">
        <f>'[53]Ban 2-DongDang'!G12</f>
        <v>73</v>
      </c>
      <c r="J27" s="257">
        <v>701</v>
      </c>
      <c r="K27" s="249">
        <f t="shared" si="24"/>
        <v>73</v>
      </c>
      <c r="L27" s="257">
        <v>73</v>
      </c>
      <c r="M27" s="337"/>
      <c r="N27" s="257">
        <f>O27+P27</f>
        <v>0</v>
      </c>
      <c r="O27" s="257">
        <f>I27-L27</f>
        <v>0</v>
      </c>
      <c r="P27" s="257">
        <v>0</v>
      </c>
      <c r="Q27" s="257">
        <v>701</v>
      </c>
      <c r="R27" s="250">
        <f>SUM(S27:T27)</f>
        <v>0</v>
      </c>
      <c r="S27" s="257"/>
      <c r="T27" s="337"/>
      <c r="U27" s="250" t="e">
        <f>SUM(V27:W27)</f>
        <v>#REF!</v>
      </c>
      <c r="V27" s="257" t="e">
        <f>D27-I27+S27</f>
        <v>#REF!</v>
      </c>
      <c r="W27" s="257" t="e">
        <f>E27-J27+T27</f>
        <v>#REF!</v>
      </c>
      <c r="X27" s="351" t="e">
        <f t="shared" si="21"/>
        <v>#REF!</v>
      </c>
      <c r="Y27" s="351"/>
      <c r="Z27" s="240"/>
      <c r="AA27" s="329"/>
      <c r="AB27" s="350" t="e">
        <f t="shared" si="16"/>
        <v>#REF!</v>
      </c>
      <c r="AC27" s="350" t="e">
        <f t="shared" ref="AC27:AC90" si="27">E27-J27+T27-W27</f>
        <v>#REF!</v>
      </c>
    </row>
    <row r="28" spans="1:29" s="298" customFormat="1">
      <c r="A28" s="247" t="s">
        <v>61</v>
      </c>
      <c r="B28" s="248" t="s">
        <v>292</v>
      </c>
      <c r="C28" s="250" t="e">
        <f t="shared" si="25"/>
        <v>#REF!</v>
      </c>
      <c r="D28" s="250" t="e">
        <f>#REF!</f>
        <v>#REF!</v>
      </c>
      <c r="E28" s="250" t="e">
        <f>#REF!</f>
        <v>#REF!</v>
      </c>
      <c r="F28" s="341" t="e">
        <f t="shared" si="18"/>
        <v>#REF!</v>
      </c>
      <c r="G28" s="341"/>
      <c r="H28" s="250" t="e">
        <f t="shared" ref="H28:H31" si="28">SUM(I28:J28)</f>
        <v>#REF!</v>
      </c>
      <c r="I28" s="257" t="e">
        <f>#REF!</f>
        <v>#REF!</v>
      </c>
      <c r="J28" s="257" t="e">
        <f>#REF!</f>
        <v>#REF!</v>
      </c>
      <c r="K28" s="249">
        <f t="shared" si="24"/>
        <v>28</v>
      </c>
      <c r="L28" s="257">
        <v>28</v>
      </c>
      <c r="M28" s="337"/>
      <c r="N28" s="257" t="e">
        <f t="shared" ref="N28" si="29">O28+P28</f>
        <v>#REF!</v>
      </c>
      <c r="O28" s="257">
        <v>0</v>
      </c>
      <c r="P28" s="257" t="e">
        <f t="shared" ref="P28" si="30">J28-M28</f>
        <v>#REF!</v>
      </c>
      <c r="Q28" s="257"/>
      <c r="R28" s="250">
        <f t="shared" ref="R28:R31" si="31">SUM(S28:T28)</f>
        <v>0</v>
      </c>
      <c r="S28" s="257"/>
      <c r="T28" s="337"/>
      <c r="U28" s="250" t="e">
        <f t="shared" ref="U28:U30" si="32">SUM(V28:W28)</f>
        <v>#REF!</v>
      </c>
      <c r="V28" s="257" t="e">
        <f>D28-I28+S28</f>
        <v>#REF!</v>
      </c>
      <c r="W28" s="257" t="e">
        <f>E28-J28+T28</f>
        <v>#REF!</v>
      </c>
      <c r="X28" s="351" t="e">
        <f t="shared" si="21"/>
        <v>#REF!</v>
      </c>
      <c r="Y28" s="351"/>
      <c r="Z28" s="240"/>
      <c r="AA28" s="329"/>
      <c r="AB28" s="350" t="e">
        <f t="shared" si="16"/>
        <v>#REF!</v>
      </c>
      <c r="AC28" s="350" t="e">
        <f t="shared" si="27"/>
        <v>#REF!</v>
      </c>
    </row>
    <row r="29" spans="1:29" s="298" customFormat="1">
      <c r="A29" s="247" t="s">
        <v>62</v>
      </c>
      <c r="B29" s="248" t="s">
        <v>293</v>
      </c>
      <c r="C29" s="250" t="e">
        <f t="shared" si="25"/>
        <v>#REF!</v>
      </c>
      <c r="D29" s="250" t="e">
        <f>#REF!</f>
        <v>#REF!</v>
      </c>
      <c r="E29" s="250" t="e">
        <f>#REF!</f>
        <v>#REF!</v>
      </c>
      <c r="F29" s="341" t="e">
        <f t="shared" si="18"/>
        <v>#REF!</v>
      </c>
      <c r="G29" s="341"/>
      <c r="H29" s="250">
        <f t="shared" si="28"/>
        <v>1</v>
      </c>
      <c r="I29" s="257">
        <v>1</v>
      </c>
      <c r="J29" s="257"/>
      <c r="K29" s="249">
        <f t="shared" si="24"/>
        <v>1</v>
      </c>
      <c r="L29" s="257">
        <v>1</v>
      </c>
      <c r="M29" s="337"/>
      <c r="N29" s="257">
        <f t="shared" ref="N29:N35" si="33">O29+P29</f>
        <v>0</v>
      </c>
      <c r="O29" s="257">
        <v>0</v>
      </c>
      <c r="P29" s="257">
        <f t="shared" ref="P29:P32" si="34">J29-M29</f>
        <v>0</v>
      </c>
      <c r="Q29" s="257"/>
      <c r="R29" s="250">
        <f t="shared" si="31"/>
        <v>0</v>
      </c>
      <c r="S29" s="257"/>
      <c r="T29" s="337"/>
      <c r="U29" s="250" t="e">
        <f t="shared" si="32"/>
        <v>#REF!</v>
      </c>
      <c r="V29" s="257">
        <v>0</v>
      </c>
      <c r="W29" s="257" t="e">
        <f>E29-J29+T29</f>
        <v>#REF!</v>
      </c>
      <c r="X29" s="351" t="e">
        <f t="shared" si="21"/>
        <v>#REF!</v>
      </c>
      <c r="Y29" s="351"/>
      <c r="Z29" s="240"/>
      <c r="AA29" s="329"/>
      <c r="AB29" s="350" t="e">
        <f t="shared" si="16"/>
        <v>#REF!</v>
      </c>
      <c r="AC29" s="350" t="e">
        <f t="shared" si="27"/>
        <v>#REF!</v>
      </c>
    </row>
    <row r="30" spans="1:29" s="298" customFormat="1">
      <c r="A30" s="247" t="s">
        <v>67</v>
      </c>
      <c r="B30" s="248" t="s">
        <v>294</v>
      </c>
      <c r="C30" s="250" t="e">
        <f t="shared" si="25"/>
        <v>#REF!</v>
      </c>
      <c r="D30" s="250" t="e">
        <f>#REF!</f>
        <v>#REF!</v>
      </c>
      <c r="E30" s="250" t="e">
        <f>#REF!</f>
        <v>#REF!</v>
      </c>
      <c r="F30" s="341" t="e">
        <f t="shared" si="18"/>
        <v>#REF!</v>
      </c>
      <c r="G30" s="341"/>
      <c r="H30" s="250" t="e">
        <f t="shared" si="28"/>
        <v>#REF!</v>
      </c>
      <c r="I30" s="250" t="e">
        <f>#REF!</f>
        <v>#REF!</v>
      </c>
      <c r="J30" s="250" t="e">
        <f>#REF!</f>
        <v>#REF!</v>
      </c>
      <c r="K30" s="249">
        <f t="shared" si="24"/>
        <v>13</v>
      </c>
      <c r="L30" s="257">
        <v>13</v>
      </c>
      <c r="M30" s="337">
        <v>0</v>
      </c>
      <c r="N30" s="257" t="e">
        <f t="shared" si="33"/>
        <v>#REF!</v>
      </c>
      <c r="O30" s="257">
        <v>0</v>
      </c>
      <c r="P30" s="257" t="e">
        <f t="shared" si="34"/>
        <v>#REF!</v>
      </c>
      <c r="Q30" s="257"/>
      <c r="R30" s="250">
        <f t="shared" si="31"/>
        <v>0</v>
      </c>
      <c r="S30" s="257"/>
      <c r="T30" s="337"/>
      <c r="U30" s="250" t="e">
        <f t="shared" si="32"/>
        <v>#REF!</v>
      </c>
      <c r="V30" s="257">
        <v>0</v>
      </c>
      <c r="W30" s="257" t="e">
        <f>E30-J30+T30</f>
        <v>#REF!</v>
      </c>
      <c r="X30" s="351" t="e">
        <f t="shared" si="21"/>
        <v>#REF!</v>
      </c>
      <c r="Y30" s="351"/>
      <c r="Z30" s="240"/>
      <c r="AA30" s="329"/>
      <c r="AB30" s="350" t="e">
        <f t="shared" si="16"/>
        <v>#REF!</v>
      </c>
      <c r="AC30" s="350" t="e">
        <f t="shared" si="27"/>
        <v>#REF!</v>
      </c>
    </row>
    <row r="31" spans="1:29" s="298" customFormat="1">
      <c r="A31" s="247" t="s">
        <v>68</v>
      </c>
      <c r="B31" s="248" t="s">
        <v>295</v>
      </c>
      <c r="C31" s="250" t="e">
        <f t="shared" si="25"/>
        <v>#REF!</v>
      </c>
      <c r="D31" s="250" t="e">
        <f>#REF!</f>
        <v>#REF!</v>
      </c>
      <c r="E31" s="250" t="e">
        <f>#REF!</f>
        <v>#REF!</v>
      </c>
      <c r="F31" s="341" t="e">
        <f t="shared" si="18"/>
        <v>#REF!</v>
      </c>
      <c r="G31" s="341"/>
      <c r="H31" s="250" t="e">
        <f t="shared" si="28"/>
        <v>#REF!</v>
      </c>
      <c r="I31" s="257" t="e">
        <f>#REF!</f>
        <v>#REF!</v>
      </c>
      <c r="J31" s="257" t="e">
        <f>#REF!</f>
        <v>#REF!</v>
      </c>
      <c r="K31" s="249">
        <f t="shared" si="24"/>
        <v>57</v>
      </c>
      <c r="L31" s="257">
        <v>57</v>
      </c>
      <c r="M31" s="337"/>
      <c r="N31" s="257" t="e">
        <f t="shared" si="33"/>
        <v>#REF!</v>
      </c>
      <c r="O31" s="257">
        <v>0</v>
      </c>
      <c r="P31" s="257" t="e">
        <f t="shared" si="34"/>
        <v>#REF!</v>
      </c>
      <c r="Q31" s="257"/>
      <c r="R31" s="250">
        <f t="shared" si="31"/>
        <v>0</v>
      </c>
      <c r="S31" s="257"/>
      <c r="T31" s="337"/>
      <c r="U31" s="250" t="e">
        <f t="shared" ref="U31" si="35">SUM(V31:W31)</f>
        <v>#REF!</v>
      </c>
      <c r="V31" s="257" t="e">
        <f>D31-I31+S31</f>
        <v>#REF!</v>
      </c>
      <c r="W31" s="257" t="e">
        <f>E31-J31+T31</f>
        <v>#REF!</v>
      </c>
      <c r="X31" s="351" t="e">
        <f t="shared" si="21"/>
        <v>#REF!</v>
      </c>
      <c r="Y31" s="351"/>
      <c r="Z31" s="240"/>
      <c r="AA31" s="329"/>
      <c r="AB31" s="350" t="e">
        <f t="shared" si="16"/>
        <v>#REF!</v>
      </c>
      <c r="AC31" s="350" t="e">
        <f t="shared" si="27"/>
        <v>#REF!</v>
      </c>
    </row>
    <row r="32" spans="1:29" ht="13.8">
      <c r="A32" s="241" t="s">
        <v>56</v>
      </c>
      <c r="B32" s="246" t="s">
        <v>296</v>
      </c>
      <c r="C32" s="250">
        <f t="shared" si="25"/>
        <v>826</v>
      </c>
      <c r="D32" s="242">
        <f>D33+D34+D35+D36</f>
        <v>826</v>
      </c>
      <c r="E32" s="242">
        <f t="shared" ref="E32" si="36">E33+E34+E35</f>
        <v>0</v>
      </c>
      <c r="F32" s="340">
        <f t="shared" si="18"/>
        <v>0</v>
      </c>
      <c r="G32" s="340"/>
      <c r="H32" s="242">
        <f>H33+H34+H35+H36</f>
        <v>826</v>
      </c>
      <c r="I32" s="242">
        <f>I33+I34+I35+I36</f>
        <v>826</v>
      </c>
      <c r="J32" s="242">
        <f>J33+J34+J35</f>
        <v>0</v>
      </c>
      <c r="K32" s="242">
        <f>K33+K34+K35</f>
        <v>80</v>
      </c>
      <c r="L32" s="242">
        <f>L33+L34+L35</f>
        <v>80</v>
      </c>
      <c r="M32" s="332"/>
      <c r="N32" s="258">
        <f t="shared" si="33"/>
        <v>746</v>
      </c>
      <c r="O32" s="258">
        <f>O33+O34+O35+O36</f>
        <v>746</v>
      </c>
      <c r="P32" s="258">
        <f t="shared" si="34"/>
        <v>0</v>
      </c>
      <c r="Q32" s="258"/>
      <c r="R32" s="258">
        <f>R33+R34+R35</f>
        <v>0</v>
      </c>
      <c r="S32" s="258">
        <f t="shared" ref="S32:T32" si="37">S33+S34+S35</f>
        <v>0</v>
      </c>
      <c r="T32" s="352">
        <f t="shared" si="37"/>
        <v>0</v>
      </c>
      <c r="U32" s="258">
        <f>U33+U34+U35</f>
        <v>0</v>
      </c>
      <c r="V32" s="258">
        <f t="shared" ref="V32:W32" si="38">V33+V34+V35</f>
        <v>0</v>
      </c>
      <c r="W32" s="258">
        <f t="shared" si="38"/>
        <v>0</v>
      </c>
      <c r="X32" s="353">
        <f t="shared" si="21"/>
        <v>0</v>
      </c>
      <c r="Y32" s="353"/>
      <c r="Z32" s="240"/>
      <c r="AA32" s="329"/>
      <c r="AB32" s="350">
        <f t="shared" si="16"/>
        <v>0</v>
      </c>
      <c r="AC32" s="350">
        <f t="shared" si="27"/>
        <v>0</v>
      </c>
    </row>
    <row r="33" spans="1:29">
      <c r="A33" s="247" t="s">
        <v>63</v>
      </c>
      <c r="B33" s="259" t="s">
        <v>27</v>
      </c>
      <c r="C33" s="250">
        <f t="shared" si="25"/>
        <v>80</v>
      </c>
      <c r="D33" s="250">
        <v>80</v>
      </c>
      <c r="E33" s="250"/>
      <c r="F33" s="341">
        <f t="shared" si="18"/>
        <v>0</v>
      </c>
      <c r="G33" s="341"/>
      <c r="H33" s="250">
        <f>SUM(I33:J33)</f>
        <v>80</v>
      </c>
      <c r="I33" s="257">
        <v>80</v>
      </c>
      <c r="J33" s="257">
        <v>0</v>
      </c>
      <c r="K33" s="250">
        <f>L33+M33</f>
        <v>80</v>
      </c>
      <c r="L33" s="257">
        <v>80</v>
      </c>
      <c r="M33" s="337">
        <v>0</v>
      </c>
      <c r="N33" s="257">
        <f t="shared" si="33"/>
        <v>0</v>
      </c>
      <c r="O33" s="257">
        <f t="shared" ref="O33:P36" si="39">I33-L33</f>
        <v>0</v>
      </c>
      <c r="P33" s="257">
        <f t="shared" si="39"/>
        <v>0</v>
      </c>
      <c r="Q33" s="257"/>
      <c r="R33" s="257"/>
      <c r="S33" s="257"/>
      <c r="T33" s="337"/>
      <c r="U33" s="257">
        <f>+V33+W33</f>
        <v>0</v>
      </c>
      <c r="V33" s="257">
        <f>D33-I33+S33</f>
        <v>0</v>
      </c>
      <c r="W33" s="257">
        <f>E33-J33+T33</f>
        <v>0</v>
      </c>
      <c r="X33" s="351">
        <f t="shared" si="21"/>
        <v>0</v>
      </c>
      <c r="Y33" s="351"/>
      <c r="Z33" s="240"/>
      <c r="AA33" s="329"/>
      <c r="AB33" s="350">
        <f t="shared" si="16"/>
        <v>0</v>
      </c>
      <c r="AC33" s="350">
        <f t="shared" si="27"/>
        <v>0</v>
      </c>
    </row>
    <row r="34" spans="1:29">
      <c r="A34" s="247" t="s">
        <v>77</v>
      </c>
      <c r="B34" s="260" t="s">
        <v>297</v>
      </c>
      <c r="C34" s="250">
        <f t="shared" si="25"/>
        <v>360</v>
      </c>
      <c r="D34" s="250">
        <v>360</v>
      </c>
      <c r="E34" s="250"/>
      <c r="F34" s="341">
        <f t="shared" si="18"/>
        <v>0</v>
      </c>
      <c r="G34" s="341"/>
      <c r="H34" s="250">
        <f>SUM(I34:J34)</f>
        <v>360</v>
      </c>
      <c r="I34" s="257">
        <v>360</v>
      </c>
      <c r="J34" s="257">
        <v>0</v>
      </c>
      <c r="K34" s="242">
        <f>L34+M34</f>
        <v>0</v>
      </c>
      <c r="L34" s="257">
        <v>0</v>
      </c>
      <c r="M34" s="337">
        <v>0</v>
      </c>
      <c r="N34" s="257">
        <f t="shared" si="33"/>
        <v>360</v>
      </c>
      <c r="O34" s="257">
        <f t="shared" si="39"/>
        <v>360</v>
      </c>
      <c r="P34" s="257">
        <f t="shared" si="39"/>
        <v>0</v>
      </c>
      <c r="Q34" s="257"/>
      <c r="R34" s="257"/>
      <c r="S34" s="257"/>
      <c r="T34" s="337"/>
      <c r="U34" s="257">
        <f t="shared" ref="U34:U35" si="40">+V34+W34</f>
        <v>0</v>
      </c>
      <c r="V34" s="257">
        <v>0</v>
      </c>
      <c r="W34" s="257">
        <v>0</v>
      </c>
      <c r="X34" s="351">
        <f t="shared" si="21"/>
        <v>0</v>
      </c>
      <c r="Y34" s="351"/>
      <c r="Z34" s="240"/>
      <c r="AA34" s="329"/>
      <c r="AB34" s="350">
        <f t="shared" si="16"/>
        <v>0</v>
      </c>
      <c r="AC34" s="350">
        <f t="shared" si="27"/>
        <v>0</v>
      </c>
    </row>
    <row r="35" spans="1:29">
      <c r="A35" s="247" t="s">
        <v>73</v>
      </c>
      <c r="B35" s="260" t="s">
        <v>298</v>
      </c>
      <c r="C35" s="250">
        <f t="shared" si="25"/>
        <v>360</v>
      </c>
      <c r="D35" s="250">
        <v>360</v>
      </c>
      <c r="E35" s="250"/>
      <c r="F35" s="341">
        <f t="shared" si="18"/>
        <v>0</v>
      </c>
      <c r="G35" s="341"/>
      <c r="H35" s="250">
        <f>SUM(I35:J35)</f>
        <v>360</v>
      </c>
      <c r="I35" s="257">
        <v>360</v>
      </c>
      <c r="J35" s="257">
        <v>0</v>
      </c>
      <c r="K35" s="242">
        <f>L35+M35</f>
        <v>0</v>
      </c>
      <c r="L35" s="257">
        <v>0</v>
      </c>
      <c r="M35" s="337">
        <v>0</v>
      </c>
      <c r="N35" s="257">
        <f t="shared" si="33"/>
        <v>360</v>
      </c>
      <c r="O35" s="257">
        <f t="shared" si="39"/>
        <v>360</v>
      </c>
      <c r="P35" s="257">
        <f t="shared" si="39"/>
        <v>0</v>
      </c>
      <c r="Q35" s="257"/>
      <c r="R35" s="257"/>
      <c r="S35" s="257"/>
      <c r="T35" s="337"/>
      <c r="U35" s="257">
        <f t="shared" si="40"/>
        <v>0</v>
      </c>
      <c r="V35" s="257">
        <v>0</v>
      </c>
      <c r="W35" s="257">
        <v>0</v>
      </c>
      <c r="X35" s="351">
        <f t="shared" si="21"/>
        <v>0</v>
      </c>
      <c r="Y35" s="351"/>
      <c r="Z35" s="240"/>
      <c r="AA35" s="329"/>
      <c r="AB35" s="350">
        <f t="shared" si="16"/>
        <v>0</v>
      </c>
      <c r="AC35" s="350">
        <f t="shared" si="27"/>
        <v>0</v>
      </c>
    </row>
    <row r="36" spans="1:29">
      <c r="A36" s="247" t="s">
        <v>74</v>
      </c>
      <c r="B36" s="260" t="s">
        <v>65</v>
      </c>
      <c r="C36" s="250">
        <f t="shared" si="25"/>
        <v>26</v>
      </c>
      <c r="D36" s="250">
        <v>26</v>
      </c>
      <c r="E36" s="250"/>
      <c r="F36" s="341">
        <f t="shared" si="18"/>
        <v>0</v>
      </c>
      <c r="G36" s="341"/>
      <c r="H36" s="250">
        <f>SUM(I36:J36)</f>
        <v>26</v>
      </c>
      <c r="I36" s="257">
        <v>26</v>
      </c>
      <c r="J36" s="257">
        <v>0</v>
      </c>
      <c r="K36" s="242">
        <f>L36+M36</f>
        <v>0</v>
      </c>
      <c r="L36" s="257">
        <v>0</v>
      </c>
      <c r="M36" s="337">
        <v>0</v>
      </c>
      <c r="N36" s="257">
        <f t="shared" ref="N36" si="41">O36+P36</f>
        <v>26</v>
      </c>
      <c r="O36" s="257">
        <f t="shared" si="39"/>
        <v>26</v>
      </c>
      <c r="P36" s="257">
        <f t="shared" si="39"/>
        <v>0</v>
      </c>
      <c r="Q36" s="257"/>
      <c r="R36" s="257"/>
      <c r="S36" s="257"/>
      <c r="T36" s="337"/>
      <c r="U36" s="257">
        <f t="shared" ref="U36" si="42">+V36+W36</f>
        <v>0</v>
      </c>
      <c r="V36" s="257">
        <v>0</v>
      </c>
      <c r="W36" s="257">
        <v>0</v>
      </c>
      <c r="X36" s="351">
        <f t="shared" si="21"/>
        <v>0</v>
      </c>
      <c r="Y36" s="351"/>
      <c r="Z36" s="240"/>
      <c r="AA36" s="329"/>
      <c r="AB36" s="350">
        <f t="shared" si="16"/>
        <v>0</v>
      </c>
      <c r="AC36" s="350">
        <f t="shared" si="27"/>
        <v>0</v>
      </c>
    </row>
    <row r="37" spans="1:29" ht="26.4">
      <c r="A37" s="241" t="s">
        <v>17</v>
      </c>
      <c r="B37" s="246" t="s">
        <v>41</v>
      </c>
      <c r="C37" s="242" t="e">
        <f t="shared" ref="C37:D37" si="43">C39</f>
        <v>#REF!</v>
      </c>
      <c r="D37" s="242" t="e">
        <f t="shared" si="43"/>
        <v>#REF!</v>
      </c>
      <c r="E37" s="242" t="e">
        <f>E39</f>
        <v>#REF!</v>
      </c>
      <c r="F37" s="340" t="e">
        <f t="shared" si="18"/>
        <v>#REF!</v>
      </c>
      <c r="G37" s="340"/>
      <c r="H37" s="242" t="e">
        <f>H39+H42</f>
        <v>#REF!</v>
      </c>
      <c r="I37" s="242" t="e">
        <f>I39+I42</f>
        <v>#REF!</v>
      </c>
      <c r="J37" s="242" t="e">
        <f>J39+J42</f>
        <v>#REF!</v>
      </c>
      <c r="K37" s="242">
        <f>K39</f>
        <v>590</v>
      </c>
      <c r="L37" s="242">
        <f t="shared" ref="L37:T37" si="44">L39</f>
        <v>590</v>
      </c>
      <c r="M37" s="332">
        <f t="shared" si="44"/>
        <v>0</v>
      </c>
      <c r="N37" s="242" t="e">
        <f t="shared" si="44"/>
        <v>#REF!</v>
      </c>
      <c r="O37" s="242" t="e">
        <f t="shared" si="44"/>
        <v>#REF!</v>
      </c>
      <c r="P37" s="242" t="e">
        <f t="shared" si="44"/>
        <v>#REF!</v>
      </c>
      <c r="Q37" s="242">
        <f t="shared" si="44"/>
        <v>0</v>
      </c>
      <c r="R37" s="242">
        <f t="shared" si="44"/>
        <v>0</v>
      </c>
      <c r="S37" s="242">
        <f t="shared" si="44"/>
        <v>0</v>
      </c>
      <c r="T37" s="332">
        <f t="shared" si="44"/>
        <v>0</v>
      </c>
      <c r="U37" s="242" t="e">
        <f>C37-H37+R37</f>
        <v>#REF!</v>
      </c>
      <c r="V37" s="242" t="e">
        <f>D37-I37+S37</f>
        <v>#REF!</v>
      </c>
      <c r="W37" s="242" t="e">
        <f>E37-J37+T37</f>
        <v>#REF!</v>
      </c>
      <c r="X37" s="340" t="e">
        <f t="shared" si="21"/>
        <v>#REF!</v>
      </c>
      <c r="Y37" s="340"/>
      <c r="Z37" s="240"/>
      <c r="AA37" s="329"/>
      <c r="AB37" s="350" t="e">
        <f t="shared" si="16"/>
        <v>#REF!</v>
      </c>
      <c r="AC37" s="350" t="e">
        <f t="shared" si="27"/>
        <v>#REF!</v>
      </c>
    </row>
    <row r="38" spans="1:29" ht="13.8">
      <c r="A38" s="241"/>
      <c r="B38" s="246" t="s">
        <v>127</v>
      </c>
      <c r="C38" s="250"/>
      <c r="D38" s="242"/>
      <c r="E38" s="242"/>
      <c r="F38" s="340">
        <f t="shared" si="18"/>
        <v>0</v>
      </c>
      <c r="G38" s="340"/>
      <c r="H38" s="242"/>
      <c r="I38" s="242"/>
      <c r="J38" s="242"/>
      <c r="K38" s="242"/>
      <c r="L38" s="242"/>
      <c r="M38" s="332"/>
      <c r="N38" s="242"/>
      <c r="O38" s="242"/>
      <c r="P38" s="242"/>
      <c r="Q38" s="242"/>
      <c r="R38" s="242"/>
      <c r="S38" s="242"/>
      <c r="T38" s="332"/>
      <c r="U38" s="242"/>
      <c r="V38" s="242"/>
      <c r="W38" s="242"/>
      <c r="X38" s="340">
        <f t="shared" si="21"/>
        <v>0</v>
      </c>
      <c r="Y38" s="340"/>
      <c r="Z38" s="240"/>
      <c r="AA38" s="329"/>
      <c r="AB38" s="350">
        <f t="shared" si="16"/>
        <v>0</v>
      </c>
      <c r="AC38" s="350">
        <f t="shared" si="27"/>
        <v>0</v>
      </c>
    </row>
    <row r="39" spans="1:29" s="297" customFormat="1" ht="26.25" customHeight="1">
      <c r="A39" s="241">
        <v>1</v>
      </c>
      <c r="B39" s="246" t="s">
        <v>290</v>
      </c>
      <c r="C39" s="242" t="e">
        <f t="shared" ref="C39:C44" si="45">SUM(D39:E39)</f>
        <v>#REF!</v>
      </c>
      <c r="D39" s="242" t="e">
        <f>SUM(D40:D41)+0.2</f>
        <v>#REF!</v>
      </c>
      <c r="E39" s="242" t="e">
        <f>SUM(E40:E41)</f>
        <v>#REF!</v>
      </c>
      <c r="F39" s="340" t="e">
        <f t="shared" si="18"/>
        <v>#REF!</v>
      </c>
      <c r="G39" s="340"/>
      <c r="H39" s="242" t="e">
        <f>SUM(H40:H41)</f>
        <v>#REF!</v>
      </c>
      <c r="I39" s="242" t="e">
        <f>SUM(I40:I41)</f>
        <v>#REF!</v>
      </c>
      <c r="J39" s="242" t="e">
        <f>SUM(J40:J41)</f>
        <v>#REF!</v>
      </c>
      <c r="K39" s="242">
        <f>L39+M39</f>
        <v>590</v>
      </c>
      <c r="L39" s="242">
        <f t="shared" ref="L39:W39" si="46">SUM(L40:L41)</f>
        <v>590</v>
      </c>
      <c r="M39" s="332">
        <f t="shared" si="46"/>
        <v>0</v>
      </c>
      <c r="N39" s="242" t="e">
        <f t="shared" si="46"/>
        <v>#REF!</v>
      </c>
      <c r="O39" s="242" t="e">
        <f t="shared" si="46"/>
        <v>#REF!</v>
      </c>
      <c r="P39" s="242" t="e">
        <f t="shared" si="46"/>
        <v>#REF!</v>
      </c>
      <c r="Q39" s="242">
        <f t="shared" si="46"/>
        <v>0</v>
      </c>
      <c r="R39" s="242">
        <f t="shared" si="46"/>
        <v>0</v>
      </c>
      <c r="S39" s="242">
        <f t="shared" si="46"/>
        <v>0</v>
      </c>
      <c r="T39" s="332">
        <f t="shared" si="46"/>
        <v>0</v>
      </c>
      <c r="U39" s="242" t="e">
        <f>V39+W39</f>
        <v>#REF!</v>
      </c>
      <c r="V39" s="242" t="e">
        <f>SUM(V40:V41)</f>
        <v>#REF!</v>
      </c>
      <c r="W39" s="242" t="e">
        <f t="shared" si="46"/>
        <v>#REF!</v>
      </c>
      <c r="X39" s="340" t="e">
        <f t="shared" si="21"/>
        <v>#REF!</v>
      </c>
      <c r="Y39" s="340"/>
      <c r="Z39" s="243"/>
      <c r="AA39" s="349"/>
      <c r="AB39" s="350" t="e">
        <f t="shared" si="16"/>
        <v>#REF!</v>
      </c>
      <c r="AC39" s="350" t="e">
        <f t="shared" si="27"/>
        <v>#REF!</v>
      </c>
    </row>
    <row r="40" spans="1:29" s="298" customFormat="1">
      <c r="A40" s="247" t="s">
        <v>46</v>
      </c>
      <c r="B40" s="248" t="s">
        <v>292</v>
      </c>
      <c r="C40" s="250" t="e">
        <f t="shared" si="45"/>
        <v>#REF!</v>
      </c>
      <c r="D40" s="250" t="e">
        <f>#REF!</f>
        <v>#REF!</v>
      </c>
      <c r="E40" s="250" t="e">
        <f>#REF!</f>
        <v>#REF!</v>
      </c>
      <c r="F40" s="341" t="e">
        <f t="shared" si="18"/>
        <v>#REF!</v>
      </c>
      <c r="G40" s="341"/>
      <c r="H40" s="250" t="e">
        <f>SUM(I40:J40)</f>
        <v>#REF!</v>
      </c>
      <c r="I40" s="257" t="e">
        <f>#REF!</f>
        <v>#REF!</v>
      </c>
      <c r="J40" s="257" t="e">
        <f>#REF!</f>
        <v>#REF!</v>
      </c>
      <c r="K40" s="250">
        <f t="shared" ref="K40:K41" si="47">L40+M40</f>
        <v>188</v>
      </c>
      <c r="L40" s="257">
        <v>188</v>
      </c>
      <c r="M40" s="337">
        <v>0</v>
      </c>
      <c r="N40" s="257" t="e">
        <f t="shared" ref="N40:N94" si="48">O40+P40</f>
        <v>#REF!</v>
      </c>
      <c r="O40" s="257" t="e">
        <f t="shared" ref="O40:P54" si="49">I40-L40</f>
        <v>#REF!</v>
      </c>
      <c r="P40" s="257" t="e">
        <f t="shared" si="49"/>
        <v>#REF!</v>
      </c>
      <c r="Q40" s="257">
        <v>0</v>
      </c>
      <c r="R40" s="250">
        <f>SUM(S40:T40)</f>
        <v>0</v>
      </c>
      <c r="S40" s="257">
        <v>0</v>
      </c>
      <c r="T40" s="337">
        <v>0</v>
      </c>
      <c r="U40" s="250" t="e">
        <f>SUM(V40:W40)</f>
        <v>#REF!</v>
      </c>
      <c r="V40" s="257" t="e">
        <f>D40-I40+S40</f>
        <v>#REF!</v>
      </c>
      <c r="W40" s="257" t="e">
        <f>E40-J40+T40</f>
        <v>#REF!</v>
      </c>
      <c r="X40" s="351" t="e">
        <f t="shared" si="21"/>
        <v>#REF!</v>
      </c>
      <c r="Y40" s="351"/>
      <c r="Z40" s="240"/>
      <c r="AA40" s="329"/>
      <c r="AB40" s="350" t="e">
        <f t="shared" si="16"/>
        <v>#REF!</v>
      </c>
      <c r="AC40" s="350" t="e">
        <f t="shared" si="27"/>
        <v>#REF!</v>
      </c>
    </row>
    <row r="41" spans="1:29" s="298" customFormat="1">
      <c r="A41" s="247" t="s">
        <v>61</v>
      </c>
      <c r="B41" s="248" t="s">
        <v>295</v>
      </c>
      <c r="C41" s="250" t="e">
        <f t="shared" si="45"/>
        <v>#REF!</v>
      </c>
      <c r="D41" s="250" t="e">
        <f>#REF!</f>
        <v>#REF!</v>
      </c>
      <c r="E41" s="250" t="e">
        <f>#REF!</f>
        <v>#REF!</v>
      </c>
      <c r="F41" s="341" t="e">
        <f t="shared" si="18"/>
        <v>#REF!</v>
      </c>
      <c r="G41" s="341"/>
      <c r="H41" s="250" t="e">
        <f t="shared" ref="H41" si="50">SUM(I41:J41)</f>
        <v>#REF!</v>
      </c>
      <c r="I41" s="257" t="e">
        <f>#REF!</f>
        <v>#REF!</v>
      </c>
      <c r="J41" s="257" t="e">
        <f>#REF!</f>
        <v>#REF!</v>
      </c>
      <c r="K41" s="250">
        <f t="shared" si="47"/>
        <v>402</v>
      </c>
      <c r="L41" s="354">
        <v>402</v>
      </c>
      <c r="M41" s="337">
        <v>0</v>
      </c>
      <c r="N41" s="257" t="e">
        <f t="shared" si="48"/>
        <v>#REF!</v>
      </c>
      <c r="O41" s="257">
        <v>0</v>
      </c>
      <c r="P41" s="257" t="e">
        <f t="shared" si="49"/>
        <v>#REF!</v>
      </c>
      <c r="Q41" s="257">
        <v>0</v>
      </c>
      <c r="R41" s="250">
        <f t="shared" ref="R41" si="51">SUM(S41:T41)</f>
        <v>0</v>
      </c>
      <c r="S41" s="257">
        <v>0</v>
      </c>
      <c r="T41" s="337">
        <v>0</v>
      </c>
      <c r="U41" s="250" t="e">
        <f t="shared" ref="U41" si="52">SUM(V41:W41)</f>
        <v>#REF!</v>
      </c>
      <c r="V41" s="257">
        <v>382</v>
      </c>
      <c r="W41" s="257" t="e">
        <f>E41-J41+T41</f>
        <v>#REF!</v>
      </c>
      <c r="X41" s="351" t="e">
        <f t="shared" si="21"/>
        <v>#REF!</v>
      </c>
      <c r="Y41" s="351"/>
      <c r="Z41" s="240"/>
      <c r="AA41" s="329"/>
      <c r="AB41" s="350" t="e">
        <f t="shared" si="16"/>
        <v>#REF!</v>
      </c>
      <c r="AC41" s="350" t="e">
        <f t="shared" si="27"/>
        <v>#REF!</v>
      </c>
    </row>
    <row r="42" spans="1:29" ht="13.8" hidden="1">
      <c r="A42" s="241">
        <v>2</v>
      </c>
      <c r="B42" s="246" t="s">
        <v>296</v>
      </c>
      <c r="C42" s="250">
        <f t="shared" si="45"/>
        <v>0</v>
      </c>
      <c r="D42" s="242"/>
      <c r="E42" s="242"/>
      <c r="F42" s="340">
        <f t="shared" si="18"/>
        <v>0</v>
      </c>
      <c r="G42" s="340"/>
      <c r="H42" s="258"/>
      <c r="I42" s="258"/>
      <c r="J42" s="258"/>
      <c r="K42" s="258"/>
      <c r="L42" s="258"/>
      <c r="M42" s="352"/>
      <c r="N42" s="257">
        <f t="shared" si="48"/>
        <v>0</v>
      </c>
      <c r="O42" s="257">
        <f t="shared" si="49"/>
        <v>0</v>
      </c>
      <c r="P42" s="257">
        <f t="shared" si="49"/>
        <v>0</v>
      </c>
      <c r="Q42" s="257"/>
      <c r="R42" s="258"/>
      <c r="S42" s="257"/>
      <c r="T42" s="337"/>
      <c r="U42" s="258"/>
      <c r="V42" s="257">
        <f>D42-I42+S42</f>
        <v>0</v>
      </c>
      <c r="W42" s="257">
        <f>E42-J42+T42</f>
        <v>0</v>
      </c>
      <c r="X42" s="351">
        <f t="shared" si="21"/>
        <v>0</v>
      </c>
      <c r="Y42" s="351"/>
      <c r="Z42" s="240"/>
      <c r="AA42" s="329"/>
      <c r="AB42" s="350">
        <f t="shared" si="16"/>
        <v>0</v>
      </c>
      <c r="AC42" s="350">
        <f t="shared" si="27"/>
        <v>0</v>
      </c>
    </row>
    <row r="43" spans="1:29" ht="57" customHeight="1">
      <c r="A43" s="241" t="s">
        <v>43</v>
      </c>
      <c r="B43" s="246" t="s">
        <v>282</v>
      </c>
      <c r="C43" s="242" t="e">
        <f t="shared" si="45"/>
        <v>#REF!</v>
      </c>
      <c r="D43" s="242" t="e">
        <f>D44</f>
        <v>#REF!</v>
      </c>
      <c r="E43" s="242" t="e">
        <f>E44</f>
        <v>#REF!</v>
      </c>
      <c r="F43" s="340" t="e">
        <f t="shared" si="18"/>
        <v>#REF!</v>
      </c>
      <c r="G43" s="340"/>
      <c r="H43" s="242" t="e">
        <f t="shared" ref="H43:T43" si="53">H44</f>
        <v>#REF!</v>
      </c>
      <c r="I43" s="242" t="e">
        <f t="shared" si="53"/>
        <v>#REF!</v>
      </c>
      <c r="J43" s="242" t="e">
        <f t="shared" si="53"/>
        <v>#REF!</v>
      </c>
      <c r="K43" s="242" t="e">
        <f t="shared" si="53"/>
        <v>#REF!</v>
      </c>
      <c r="L43" s="242" t="e">
        <f t="shared" si="53"/>
        <v>#REF!</v>
      </c>
      <c r="M43" s="332">
        <f t="shared" si="53"/>
        <v>0</v>
      </c>
      <c r="N43" s="258" t="e">
        <f t="shared" si="48"/>
        <v>#REF!</v>
      </c>
      <c r="O43" s="258" t="e">
        <f t="shared" si="49"/>
        <v>#REF!</v>
      </c>
      <c r="P43" s="258" t="e">
        <f>P44</f>
        <v>#REF!</v>
      </c>
      <c r="Q43" s="258">
        <f>Q44</f>
        <v>19830</v>
      </c>
      <c r="R43" s="242" t="e">
        <f t="shared" si="53"/>
        <v>#REF!</v>
      </c>
      <c r="S43" s="242">
        <f t="shared" si="53"/>
        <v>24893</v>
      </c>
      <c r="T43" s="332" t="e">
        <f t="shared" si="53"/>
        <v>#REF!</v>
      </c>
      <c r="U43" s="242" t="e">
        <f>C43-H43+R43</f>
        <v>#REF!</v>
      </c>
      <c r="V43" s="242" t="e">
        <f>D43-I43+S43</f>
        <v>#REF!</v>
      </c>
      <c r="W43" s="242" t="e">
        <f>E43-J43+T43</f>
        <v>#REF!</v>
      </c>
      <c r="X43" s="340" t="e">
        <f t="shared" si="21"/>
        <v>#REF!</v>
      </c>
      <c r="Y43" s="340"/>
      <c r="Z43" s="240"/>
      <c r="AA43" s="329"/>
      <c r="AB43" s="350" t="e">
        <f t="shared" si="16"/>
        <v>#REF!</v>
      </c>
      <c r="AC43" s="350" t="e">
        <f t="shared" si="27"/>
        <v>#REF!</v>
      </c>
    </row>
    <row r="44" spans="1:29" s="245" customFormat="1" ht="43.5" customHeight="1">
      <c r="A44" s="241"/>
      <c r="B44" s="246" t="s">
        <v>283</v>
      </c>
      <c r="C44" s="242" t="e">
        <f t="shared" si="45"/>
        <v>#REF!</v>
      </c>
      <c r="D44" s="242" t="e">
        <f t="shared" ref="D44:M44" si="54">D46+D56</f>
        <v>#REF!</v>
      </c>
      <c r="E44" s="242" t="e">
        <f t="shared" si="54"/>
        <v>#REF!</v>
      </c>
      <c r="F44" s="340" t="e">
        <f t="shared" si="18"/>
        <v>#REF!</v>
      </c>
      <c r="G44" s="340"/>
      <c r="H44" s="242" t="e">
        <f t="shared" si="54"/>
        <v>#REF!</v>
      </c>
      <c r="I44" s="242" t="e">
        <f t="shared" si="54"/>
        <v>#REF!</v>
      </c>
      <c r="J44" s="242" t="e">
        <f t="shared" si="54"/>
        <v>#REF!</v>
      </c>
      <c r="K44" s="242" t="e">
        <f t="shared" si="54"/>
        <v>#REF!</v>
      </c>
      <c r="L44" s="242" t="e">
        <f t="shared" si="54"/>
        <v>#REF!</v>
      </c>
      <c r="M44" s="332">
        <f t="shared" si="54"/>
        <v>0</v>
      </c>
      <c r="N44" s="258" t="e">
        <f t="shared" si="48"/>
        <v>#REF!</v>
      </c>
      <c r="O44" s="258" t="e">
        <f t="shared" si="49"/>
        <v>#REF!</v>
      </c>
      <c r="P44" s="258" t="e">
        <f>P46</f>
        <v>#REF!</v>
      </c>
      <c r="Q44" s="242">
        <f>Q46</f>
        <v>19830</v>
      </c>
      <c r="R44" s="242" t="e">
        <f>R46+R56</f>
        <v>#REF!</v>
      </c>
      <c r="S44" s="242">
        <f>S46+S56</f>
        <v>24893</v>
      </c>
      <c r="T44" s="332" t="e">
        <f>T46+T56</f>
        <v>#REF!</v>
      </c>
      <c r="U44" s="242" t="e">
        <f>C44-H44+R44</f>
        <v>#REF!</v>
      </c>
      <c r="V44" s="242" t="e">
        <f>D44-I44+S44</f>
        <v>#REF!</v>
      </c>
      <c r="W44" s="242" t="e">
        <f>E44-J44+T44</f>
        <v>#REF!</v>
      </c>
      <c r="X44" s="340" t="e">
        <f t="shared" si="21"/>
        <v>#REF!</v>
      </c>
      <c r="Y44" s="340"/>
      <c r="Z44" s="243"/>
      <c r="AA44" s="349"/>
      <c r="AB44" s="350" t="e">
        <f t="shared" si="16"/>
        <v>#REF!</v>
      </c>
      <c r="AC44" s="350" t="e">
        <f t="shared" si="27"/>
        <v>#REF!</v>
      </c>
    </row>
    <row r="45" spans="1:29" ht="13.8">
      <c r="A45" s="238"/>
      <c r="B45" s="256" t="s">
        <v>4</v>
      </c>
      <c r="C45" s="234"/>
      <c r="D45" s="234"/>
      <c r="E45" s="234"/>
      <c r="F45" s="339">
        <f t="shared" si="18"/>
        <v>0</v>
      </c>
      <c r="G45" s="339"/>
      <c r="H45" s="234"/>
      <c r="I45" s="234"/>
      <c r="J45" s="234"/>
      <c r="K45" s="234"/>
      <c r="L45" s="234"/>
      <c r="M45" s="331"/>
      <c r="N45" s="257">
        <f t="shared" si="48"/>
        <v>0</v>
      </c>
      <c r="O45" s="257">
        <f t="shared" si="49"/>
        <v>0</v>
      </c>
      <c r="P45" s="257">
        <f t="shared" si="49"/>
        <v>0</v>
      </c>
      <c r="Q45" s="257"/>
      <c r="R45" s="234"/>
      <c r="S45" s="234"/>
      <c r="T45" s="331"/>
      <c r="U45" s="234"/>
      <c r="V45" s="234"/>
      <c r="W45" s="234"/>
      <c r="X45" s="339">
        <f t="shared" si="21"/>
        <v>0</v>
      </c>
      <c r="Y45" s="339"/>
      <c r="Z45" s="240"/>
      <c r="AA45" s="329"/>
      <c r="AB45" s="350">
        <f t="shared" si="16"/>
        <v>0</v>
      </c>
      <c r="AC45" s="350">
        <f t="shared" si="27"/>
        <v>0</v>
      </c>
    </row>
    <row r="46" spans="1:29" s="245" customFormat="1" ht="25.5" customHeight="1">
      <c r="A46" s="241">
        <v>1</v>
      </c>
      <c r="B46" s="246" t="s">
        <v>290</v>
      </c>
      <c r="C46" s="242" t="e">
        <f t="shared" ref="C46:C62" si="55">SUM(D46:E46)</f>
        <v>#REF!</v>
      </c>
      <c r="D46" s="242" t="e">
        <f>SUM(D47:D55)</f>
        <v>#REF!</v>
      </c>
      <c r="E46" s="242" t="e">
        <f>SUM(E47:E55)</f>
        <v>#REF!</v>
      </c>
      <c r="F46" s="340" t="e">
        <f t="shared" si="18"/>
        <v>#REF!</v>
      </c>
      <c r="G46" s="340"/>
      <c r="H46" s="242" t="e">
        <f>SUM(H47:H55)</f>
        <v>#REF!</v>
      </c>
      <c r="I46" s="242" t="e">
        <f>SUM(I47:I55)</f>
        <v>#REF!</v>
      </c>
      <c r="J46" s="242" t="e">
        <f>SUM(J47:J55)</f>
        <v>#REF!</v>
      </c>
      <c r="K46" s="242" t="e">
        <f>L46+M46</f>
        <v>#REF!</v>
      </c>
      <c r="L46" s="242" t="e">
        <f>SUM(L47:L55)</f>
        <v>#REF!</v>
      </c>
      <c r="M46" s="332">
        <f>SUM(M47:M55)</f>
        <v>0</v>
      </c>
      <c r="N46" s="258" t="e">
        <f t="shared" si="48"/>
        <v>#REF!</v>
      </c>
      <c r="O46" s="258" t="e">
        <f t="shared" si="49"/>
        <v>#REF!</v>
      </c>
      <c r="P46" s="258" t="e">
        <f t="shared" ref="P46:U46" si="56">SUM(P47:P55)</f>
        <v>#REF!</v>
      </c>
      <c r="Q46" s="258">
        <f t="shared" si="56"/>
        <v>19830</v>
      </c>
      <c r="R46" s="242" t="e">
        <f t="shared" si="56"/>
        <v>#REF!</v>
      </c>
      <c r="S46" s="242">
        <f t="shared" si="56"/>
        <v>23167</v>
      </c>
      <c r="T46" s="332" t="e">
        <f t="shared" si="56"/>
        <v>#REF!</v>
      </c>
      <c r="U46" s="242" t="e">
        <f t="shared" si="56"/>
        <v>#REF!</v>
      </c>
      <c r="V46" s="258" t="e">
        <f t="shared" ref="V46:W53" si="57">D46-I46+S46</f>
        <v>#REF!</v>
      </c>
      <c r="W46" s="258" t="e">
        <f t="shared" si="57"/>
        <v>#REF!</v>
      </c>
      <c r="X46" s="353" t="e">
        <f t="shared" si="21"/>
        <v>#REF!</v>
      </c>
      <c r="Y46" s="353"/>
      <c r="Z46" s="243"/>
      <c r="AA46" s="349"/>
      <c r="AB46" s="350" t="e">
        <f t="shared" si="16"/>
        <v>#REF!</v>
      </c>
      <c r="AC46" s="350" t="e">
        <f t="shared" si="27"/>
        <v>#REF!</v>
      </c>
    </row>
    <row r="47" spans="1:29" s="298" customFormat="1" ht="43.5" customHeight="1">
      <c r="A47" s="247" t="s">
        <v>46</v>
      </c>
      <c r="B47" s="248" t="s">
        <v>291</v>
      </c>
      <c r="C47" s="250" t="e">
        <f t="shared" si="55"/>
        <v>#REF!</v>
      </c>
      <c r="D47" s="250" t="e">
        <f>#REF!</f>
        <v>#REF!</v>
      </c>
      <c r="E47" s="250" t="e">
        <f>#REF!</f>
        <v>#REF!</v>
      </c>
      <c r="F47" s="341" t="e">
        <f t="shared" si="18"/>
        <v>#REF!</v>
      </c>
      <c r="G47" s="341"/>
      <c r="H47" s="250" t="e">
        <f t="shared" ref="H47:H55" si="58">SUM(I47:J47)</f>
        <v>#REF!</v>
      </c>
      <c r="I47" s="257" t="e">
        <f>#REF!</f>
        <v>#REF!</v>
      </c>
      <c r="J47" s="257" t="e">
        <f>#REF!</f>
        <v>#REF!</v>
      </c>
      <c r="K47" s="250" t="e">
        <f t="shared" ref="K47:K94" si="59">L47+M47</f>
        <v>#REF!</v>
      </c>
      <c r="L47" s="257" t="e">
        <f>I47</f>
        <v>#REF!</v>
      </c>
      <c r="M47" s="337"/>
      <c r="N47" s="257" t="e">
        <f t="shared" si="48"/>
        <v>#REF!</v>
      </c>
      <c r="O47" s="257" t="e">
        <f t="shared" si="49"/>
        <v>#REF!</v>
      </c>
      <c r="P47" s="257" t="e">
        <f>J47-M47-Q47</f>
        <v>#REF!</v>
      </c>
      <c r="Q47" s="257">
        <v>1077</v>
      </c>
      <c r="R47" s="250">
        <f t="shared" ref="R47:R55" si="60">SUM(S47:T47)</f>
        <v>400</v>
      </c>
      <c r="S47" s="257">
        <v>400</v>
      </c>
      <c r="T47" s="337"/>
      <c r="U47" s="250" t="e">
        <f t="shared" ref="U47:U55" si="61">SUM(V47:W47)</f>
        <v>#REF!</v>
      </c>
      <c r="V47" s="257" t="e">
        <f t="shared" si="57"/>
        <v>#REF!</v>
      </c>
      <c r="W47" s="257" t="e">
        <f t="shared" si="57"/>
        <v>#REF!</v>
      </c>
      <c r="X47" s="351" t="e">
        <f t="shared" si="21"/>
        <v>#REF!</v>
      </c>
      <c r="Y47" s="351"/>
      <c r="Z47" s="240"/>
      <c r="AA47" s="329"/>
      <c r="AB47" s="350" t="e">
        <f t="shared" si="16"/>
        <v>#REF!</v>
      </c>
      <c r="AC47" s="350" t="e">
        <f t="shared" si="27"/>
        <v>#REF!</v>
      </c>
    </row>
    <row r="48" spans="1:29" s="298" customFormat="1" ht="24.75" customHeight="1">
      <c r="A48" s="247" t="s">
        <v>61</v>
      </c>
      <c r="B48" s="248" t="s">
        <v>292</v>
      </c>
      <c r="C48" s="250" t="e">
        <f t="shared" si="55"/>
        <v>#REF!</v>
      </c>
      <c r="D48" s="250" t="e">
        <f>#REF!</f>
        <v>#REF!</v>
      </c>
      <c r="E48" s="250" t="e">
        <f>#REF!</f>
        <v>#REF!</v>
      </c>
      <c r="F48" s="341" t="e">
        <f t="shared" si="18"/>
        <v>#REF!</v>
      </c>
      <c r="G48" s="341"/>
      <c r="H48" s="250" t="e">
        <f t="shared" si="58"/>
        <v>#REF!</v>
      </c>
      <c r="I48" s="257" t="e">
        <f>#REF!</f>
        <v>#REF!</v>
      </c>
      <c r="J48" s="257" t="e">
        <f>#REF!</f>
        <v>#REF!</v>
      </c>
      <c r="K48" s="250">
        <f t="shared" si="59"/>
        <v>2768</v>
      </c>
      <c r="L48" s="257">
        <v>2768</v>
      </c>
      <c r="M48" s="337">
        <v>0</v>
      </c>
      <c r="N48" s="257" t="e">
        <f t="shared" si="48"/>
        <v>#REF!</v>
      </c>
      <c r="O48" s="257" t="e">
        <f t="shared" si="49"/>
        <v>#REF!</v>
      </c>
      <c r="P48" s="257" t="e">
        <f>J48-M48-Q48</f>
        <v>#REF!</v>
      </c>
      <c r="Q48" s="257">
        <f>'[53]Ban 3-Locbinh'!M15</f>
        <v>18753</v>
      </c>
      <c r="R48" s="250">
        <f t="shared" si="60"/>
        <v>0</v>
      </c>
      <c r="S48" s="257">
        <v>0</v>
      </c>
      <c r="T48" s="337">
        <v>0</v>
      </c>
      <c r="U48" s="250" t="e">
        <f t="shared" si="61"/>
        <v>#REF!</v>
      </c>
      <c r="V48" s="257" t="e">
        <f t="shared" si="57"/>
        <v>#REF!</v>
      </c>
      <c r="W48" s="257" t="e">
        <f t="shared" si="57"/>
        <v>#REF!</v>
      </c>
      <c r="X48" s="351" t="e">
        <f t="shared" si="21"/>
        <v>#REF!</v>
      </c>
      <c r="Y48" s="351"/>
      <c r="Z48" s="240"/>
      <c r="AA48" s="329"/>
      <c r="AB48" s="350" t="e">
        <f t="shared" si="16"/>
        <v>#REF!</v>
      </c>
      <c r="AC48" s="350" t="e">
        <f t="shared" si="27"/>
        <v>#REF!</v>
      </c>
    </row>
    <row r="49" spans="1:29" s="298" customFormat="1">
      <c r="A49" s="247" t="s">
        <v>66</v>
      </c>
      <c r="B49" s="248" t="s">
        <v>293</v>
      </c>
      <c r="C49" s="250" t="e">
        <f t="shared" si="55"/>
        <v>#REF!</v>
      </c>
      <c r="D49" s="250" t="e">
        <f>#REF!</f>
        <v>#REF!</v>
      </c>
      <c r="E49" s="250" t="e">
        <f>#REF!</f>
        <v>#REF!</v>
      </c>
      <c r="F49" s="341" t="e">
        <f t="shared" si="18"/>
        <v>#REF!</v>
      </c>
      <c r="G49" s="341"/>
      <c r="H49" s="250">
        <f t="shared" si="58"/>
        <v>131.79599999999999</v>
      </c>
      <c r="I49" s="257">
        <f>'[53]Ban 4-DinhLap'!N21</f>
        <v>131.79599999999999</v>
      </c>
      <c r="J49" s="257">
        <v>0</v>
      </c>
      <c r="K49" s="250">
        <f t="shared" si="59"/>
        <v>132</v>
      </c>
      <c r="L49" s="257">
        <v>132</v>
      </c>
      <c r="M49" s="337">
        <v>0</v>
      </c>
      <c r="N49" s="257">
        <f t="shared" si="48"/>
        <v>0</v>
      </c>
      <c r="O49" s="257">
        <v>0</v>
      </c>
      <c r="P49" s="257">
        <f t="shared" si="49"/>
        <v>0</v>
      </c>
      <c r="Q49" s="257">
        <v>0</v>
      </c>
      <c r="R49" s="250">
        <f t="shared" si="60"/>
        <v>0</v>
      </c>
      <c r="S49" s="257">
        <v>0</v>
      </c>
      <c r="T49" s="337">
        <v>0</v>
      </c>
      <c r="U49" s="250" t="e">
        <f t="shared" si="61"/>
        <v>#REF!</v>
      </c>
      <c r="V49" s="257" t="e">
        <f t="shared" si="57"/>
        <v>#REF!</v>
      </c>
      <c r="W49" s="257" t="e">
        <f t="shared" si="57"/>
        <v>#REF!</v>
      </c>
      <c r="X49" s="351" t="e">
        <f t="shared" si="21"/>
        <v>#REF!</v>
      </c>
      <c r="Y49" s="351"/>
      <c r="Z49" s="240"/>
      <c r="AA49" s="329"/>
      <c r="AB49" s="350" t="e">
        <f t="shared" si="16"/>
        <v>#REF!</v>
      </c>
      <c r="AC49" s="350" t="e">
        <f t="shared" si="27"/>
        <v>#REF!</v>
      </c>
    </row>
    <row r="50" spans="1:29" s="298" customFormat="1">
      <c r="A50" s="247" t="s">
        <v>67</v>
      </c>
      <c r="B50" s="248" t="s">
        <v>299</v>
      </c>
      <c r="C50" s="250" t="e">
        <f t="shared" si="55"/>
        <v>#REF!</v>
      </c>
      <c r="D50" s="250" t="e">
        <f>#REF!</f>
        <v>#REF!</v>
      </c>
      <c r="E50" s="250" t="e">
        <f>#REF!</f>
        <v>#REF!</v>
      </c>
      <c r="F50" s="341" t="e">
        <f t="shared" si="18"/>
        <v>#REF!</v>
      </c>
      <c r="G50" s="341"/>
      <c r="H50" s="250">
        <f t="shared" si="58"/>
        <v>0</v>
      </c>
      <c r="I50" s="257"/>
      <c r="J50" s="257"/>
      <c r="K50" s="250">
        <f t="shared" si="59"/>
        <v>0</v>
      </c>
      <c r="L50" s="257"/>
      <c r="M50" s="337"/>
      <c r="N50" s="257">
        <f t="shared" si="48"/>
        <v>0</v>
      </c>
      <c r="O50" s="257">
        <f t="shared" si="49"/>
        <v>0</v>
      </c>
      <c r="P50" s="257">
        <f t="shared" si="49"/>
        <v>0</v>
      </c>
      <c r="Q50" s="257">
        <v>0</v>
      </c>
      <c r="R50" s="250">
        <f t="shared" si="60"/>
        <v>14557</v>
      </c>
      <c r="S50" s="257">
        <v>14557</v>
      </c>
      <c r="T50" s="337"/>
      <c r="U50" s="250" t="e">
        <f t="shared" si="61"/>
        <v>#REF!</v>
      </c>
      <c r="V50" s="257" t="e">
        <f t="shared" si="57"/>
        <v>#REF!</v>
      </c>
      <c r="W50" s="257" t="e">
        <f t="shared" si="57"/>
        <v>#REF!</v>
      </c>
      <c r="X50" s="351" t="e">
        <f t="shared" si="21"/>
        <v>#REF!</v>
      </c>
      <c r="Y50" s="351"/>
      <c r="Z50" s="237"/>
      <c r="AA50" s="329"/>
      <c r="AB50" s="350" t="e">
        <f t="shared" si="16"/>
        <v>#REF!</v>
      </c>
      <c r="AC50" s="350" t="e">
        <f t="shared" si="27"/>
        <v>#REF!</v>
      </c>
    </row>
    <row r="51" spans="1:29" s="298" customFormat="1">
      <c r="A51" s="247" t="s">
        <v>68</v>
      </c>
      <c r="B51" s="248" t="s">
        <v>300</v>
      </c>
      <c r="C51" s="250" t="e">
        <f t="shared" si="55"/>
        <v>#REF!</v>
      </c>
      <c r="D51" s="250" t="e">
        <f>#REF!</f>
        <v>#REF!</v>
      </c>
      <c r="E51" s="250" t="e">
        <f>#REF!</f>
        <v>#REF!</v>
      </c>
      <c r="F51" s="341" t="e">
        <f t="shared" si="18"/>
        <v>#REF!</v>
      </c>
      <c r="G51" s="341"/>
      <c r="H51" s="250" t="e">
        <f t="shared" si="58"/>
        <v>#REF!</v>
      </c>
      <c r="I51" s="257" t="e">
        <f>#REF!</f>
        <v>#REF!</v>
      </c>
      <c r="J51" s="257" t="e">
        <f>#REF!</f>
        <v>#REF!</v>
      </c>
      <c r="K51" s="250" t="e">
        <f t="shared" si="59"/>
        <v>#REF!</v>
      </c>
      <c r="L51" s="257" t="e">
        <f>I51</f>
        <v>#REF!</v>
      </c>
      <c r="M51" s="337">
        <v>0</v>
      </c>
      <c r="N51" s="257" t="e">
        <f t="shared" si="48"/>
        <v>#REF!</v>
      </c>
      <c r="O51" s="257" t="e">
        <f t="shared" si="49"/>
        <v>#REF!</v>
      </c>
      <c r="P51" s="257" t="e">
        <f t="shared" si="49"/>
        <v>#REF!</v>
      </c>
      <c r="Q51" s="257">
        <v>0</v>
      </c>
      <c r="R51" s="250">
        <f t="shared" si="60"/>
        <v>0</v>
      </c>
      <c r="S51" s="257">
        <v>0</v>
      </c>
      <c r="T51" s="337">
        <v>0</v>
      </c>
      <c r="U51" s="250" t="e">
        <f t="shared" si="61"/>
        <v>#REF!</v>
      </c>
      <c r="V51" s="257" t="e">
        <f t="shared" si="57"/>
        <v>#REF!</v>
      </c>
      <c r="W51" s="257" t="e">
        <f t="shared" si="57"/>
        <v>#REF!</v>
      </c>
      <c r="X51" s="351" t="e">
        <f t="shared" si="21"/>
        <v>#REF!</v>
      </c>
      <c r="Y51" s="351"/>
      <c r="Z51" s="240"/>
      <c r="AA51" s="329"/>
      <c r="AB51" s="350" t="e">
        <f t="shared" si="16"/>
        <v>#REF!</v>
      </c>
      <c r="AC51" s="350" t="e">
        <f t="shared" si="27"/>
        <v>#REF!</v>
      </c>
    </row>
    <row r="52" spans="1:29" s="298" customFormat="1">
      <c r="A52" s="247" t="s">
        <v>69</v>
      </c>
      <c r="B52" s="248" t="s">
        <v>301</v>
      </c>
      <c r="C52" s="250" t="e">
        <f t="shared" si="55"/>
        <v>#REF!</v>
      </c>
      <c r="D52" s="250" t="e">
        <f>#REF!</f>
        <v>#REF!</v>
      </c>
      <c r="E52" s="250" t="e">
        <f>#REF!</f>
        <v>#REF!</v>
      </c>
      <c r="F52" s="341" t="e">
        <f t="shared" si="18"/>
        <v>#REF!</v>
      </c>
      <c r="G52" s="341"/>
      <c r="H52" s="250" t="e">
        <f t="shared" si="58"/>
        <v>#REF!</v>
      </c>
      <c r="I52" s="257" t="e">
        <f>#REF!</f>
        <v>#REF!</v>
      </c>
      <c r="J52" s="257" t="e">
        <f>#REF!</f>
        <v>#REF!</v>
      </c>
      <c r="K52" s="250">
        <f t="shared" si="59"/>
        <v>2886</v>
      </c>
      <c r="L52" s="257">
        <v>2886</v>
      </c>
      <c r="M52" s="337">
        <v>0</v>
      </c>
      <c r="N52" s="257" t="e">
        <f t="shared" si="48"/>
        <v>#REF!</v>
      </c>
      <c r="O52" s="257" t="e">
        <f t="shared" si="49"/>
        <v>#REF!</v>
      </c>
      <c r="P52" s="257" t="e">
        <f t="shared" si="49"/>
        <v>#REF!</v>
      </c>
      <c r="Q52" s="257">
        <v>0</v>
      </c>
      <c r="R52" s="250">
        <f t="shared" si="60"/>
        <v>28</v>
      </c>
      <c r="S52" s="257">
        <v>28</v>
      </c>
      <c r="T52" s="337"/>
      <c r="U52" s="250" t="e">
        <f t="shared" si="61"/>
        <v>#REF!</v>
      </c>
      <c r="V52" s="257" t="e">
        <f t="shared" si="57"/>
        <v>#REF!</v>
      </c>
      <c r="W52" s="257" t="e">
        <f t="shared" si="57"/>
        <v>#REF!</v>
      </c>
      <c r="X52" s="351" t="e">
        <f t="shared" si="21"/>
        <v>#REF!</v>
      </c>
      <c r="Y52" s="351"/>
      <c r="Z52" s="240"/>
      <c r="AA52" s="329"/>
      <c r="AB52" s="350" t="e">
        <f t="shared" si="16"/>
        <v>#REF!</v>
      </c>
      <c r="AC52" s="350" t="e">
        <f t="shared" si="27"/>
        <v>#REF!</v>
      </c>
    </row>
    <row r="53" spans="1:29" s="298" customFormat="1" ht="18.75" customHeight="1">
      <c r="A53" s="247" t="s">
        <v>70</v>
      </c>
      <c r="B53" s="248" t="s">
        <v>302</v>
      </c>
      <c r="C53" s="250" t="e">
        <f t="shared" si="55"/>
        <v>#REF!</v>
      </c>
      <c r="D53" s="250" t="e">
        <f>#REF!</f>
        <v>#REF!</v>
      </c>
      <c r="E53" s="250" t="e">
        <f>#REF!</f>
        <v>#REF!</v>
      </c>
      <c r="F53" s="341" t="e">
        <f t="shared" si="18"/>
        <v>#REF!</v>
      </c>
      <c r="G53" s="341"/>
      <c r="H53" s="250" t="e">
        <f t="shared" si="58"/>
        <v>#REF!</v>
      </c>
      <c r="I53" s="252" t="e">
        <f>#REF!</f>
        <v>#REF!</v>
      </c>
      <c r="J53" s="252" t="e">
        <f>#REF!</f>
        <v>#REF!</v>
      </c>
      <c r="K53" s="250">
        <f t="shared" si="59"/>
        <v>414</v>
      </c>
      <c r="L53" s="252">
        <v>414</v>
      </c>
      <c r="M53" s="336">
        <v>0</v>
      </c>
      <c r="N53" s="257" t="e">
        <f t="shared" si="48"/>
        <v>#REF!</v>
      </c>
      <c r="O53" s="257" t="e">
        <f t="shared" si="49"/>
        <v>#REF!</v>
      </c>
      <c r="P53" s="257" t="e">
        <f t="shared" si="49"/>
        <v>#REF!</v>
      </c>
      <c r="Q53" s="257">
        <v>0</v>
      </c>
      <c r="R53" s="250">
        <f t="shared" si="60"/>
        <v>7144</v>
      </c>
      <c r="S53" s="252">
        <v>7144</v>
      </c>
      <c r="T53" s="336">
        <v>0</v>
      </c>
      <c r="U53" s="250" t="e">
        <f t="shared" si="61"/>
        <v>#REF!</v>
      </c>
      <c r="V53" s="257" t="e">
        <f t="shared" si="57"/>
        <v>#REF!</v>
      </c>
      <c r="W53" s="257" t="e">
        <f t="shared" si="57"/>
        <v>#REF!</v>
      </c>
      <c r="X53" s="351" t="e">
        <f t="shared" si="21"/>
        <v>#REF!</v>
      </c>
      <c r="Y53" s="351"/>
      <c r="Z53" s="240"/>
      <c r="AA53" s="329"/>
      <c r="AB53" s="350" t="e">
        <f t="shared" ref="AB53:AB84" si="62">D53-I53+S53-V53</f>
        <v>#REF!</v>
      </c>
      <c r="AC53" s="350" t="e">
        <f t="shared" si="27"/>
        <v>#REF!</v>
      </c>
    </row>
    <row r="54" spans="1:29" s="298" customFormat="1">
      <c r="A54" s="247" t="s">
        <v>71</v>
      </c>
      <c r="B54" s="248" t="s">
        <v>295</v>
      </c>
      <c r="C54" s="250" t="e">
        <f t="shared" si="55"/>
        <v>#REF!</v>
      </c>
      <c r="D54" s="250" t="e">
        <f>#REF!</f>
        <v>#REF!</v>
      </c>
      <c r="E54" s="250" t="e">
        <f>#REF!</f>
        <v>#REF!</v>
      </c>
      <c r="F54" s="341" t="e">
        <f t="shared" si="18"/>
        <v>#REF!</v>
      </c>
      <c r="G54" s="341"/>
      <c r="H54" s="250" t="e">
        <f t="shared" si="58"/>
        <v>#REF!</v>
      </c>
      <c r="I54" s="252" t="e">
        <f>#REF!</f>
        <v>#REF!</v>
      </c>
      <c r="J54" s="252" t="e">
        <f>#REF!</f>
        <v>#REF!</v>
      </c>
      <c r="K54" s="250">
        <f t="shared" si="59"/>
        <v>1931</v>
      </c>
      <c r="L54" s="252">
        <v>1931</v>
      </c>
      <c r="M54" s="336"/>
      <c r="N54" s="257" t="e">
        <f t="shared" si="48"/>
        <v>#REF!</v>
      </c>
      <c r="O54" s="257">
        <v>0</v>
      </c>
      <c r="P54" s="257" t="e">
        <f t="shared" si="49"/>
        <v>#REF!</v>
      </c>
      <c r="Q54" s="257">
        <v>0</v>
      </c>
      <c r="R54" s="250" t="e">
        <f t="shared" si="60"/>
        <v>#REF!</v>
      </c>
      <c r="S54" s="252">
        <v>55</v>
      </c>
      <c r="T54" s="336" t="e">
        <f>#REF!</f>
        <v>#REF!</v>
      </c>
      <c r="U54" s="250" t="e">
        <f t="shared" si="61"/>
        <v>#REF!</v>
      </c>
      <c r="V54" s="257" t="e">
        <f>D54-I54+S54-0.3</f>
        <v>#REF!</v>
      </c>
      <c r="W54" s="257" t="e">
        <f>E54-J54+T54</f>
        <v>#REF!</v>
      </c>
      <c r="X54" s="351" t="e">
        <f t="shared" si="21"/>
        <v>#REF!</v>
      </c>
      <c r="Y54" s="351"/>
      <c r="Z54" s="240"/>
      <c r="AA54" s="329"/>
      <c r="AB54" s="350" t="e">
        <f t="shared" si="62"/>
        <v>#REF!</v>
      </c>
      <c r="AC54" s="350" t="e">
        <f t="shared" si="27"/>
        <v>#REF!</v>
      </c>
    </row>
    <row r="55" spans="1:29" s="298" customFormat="1">
      <c r="A55" s="247" t="s">
        <v>72</v>
      </c>
      <c r="B55" s="248" t="s">
        <v>303</v>
      </c>
      <c r="C55" s="250" t="e">
        <f t="shared" si="55"/>
        <v>#REF!</v>
      </c>
      <c r="D55" s="250" t="e">
        <f>#REF!</f>
        <v>#REF!</v>
      </c>
      <c r="E55" s="250" t="e">
        <f>#REF!</f>
        <v>#REF!</v>
      </c>
      <c r="F55" s="341" t="e">
        <f t="shared" si="18"/>
        <v>#REF!</v>
      </c>
      <c r="G55" s="341"/>
      <c r="H55" s="250" t="e">
        <f t="shared" si="58"/>
        <v>#REF!</v>
      </c>
      <c r="I55" s="252" t="e">
        <f>#REF!</f>
        <v>#REF!</v>
      </c>
      <c r="J55" s="252" t="e">
        <f>#REF!</f>
        <v>#REF!</v>
      </c>
      <c r="K55" s="250">
        <f t="shared" si="59"/>
        <v>3010</v>
      </c>
      <c r="L55" s="252">
        <v>3010</v>
      </c>
      <c r="M55" s="336"/>
      <c r="N55" s="257" t="e">
        <f t="shared" si="48"/>
        <v>#REF!</v>
      </c>
      <c r="O55" s="257">
        <v>0</v>
      </c>
      <c r="P55" s="257" t="e">
        <f t="shared" ref="O55:P94" si="63">J55-M55</f>
        <v>#REF!</v>
      </c>
      <c r="Q55" s="257">
        <v>0</v>
      </c>
      <c r="R55" s="250" t="e">
        <f t="shared" si="60"/>
        <v>#REF!</v>
      </c>
      <c r="S55" s="252">
        <v>983</v>
      </c>
      <c r="T55" s="336" t="e">
        <f>#REF!</f>
        <v>#REF!</v>
      </c>
      <c r="U55" s="250" t="e">
        <f t="shared" si="61"/>
        <v>#REF!</v>
      </c>
      <c r="V55" s="257" t="e">
        <f>D55-I55+S55</f>
        <v>#REF!</v>
      </c>
      <c r="W55" s="257" t="e">
        <f>E55-J55+T55</f>
        <v>#REF!</v>
      </c>
      <c r="X55" s="351" t="e">
        <f t="shared" si="21"/>
        <v>#REF!</v>
      </c>
      <c r="Y55" s="351"/>
      <c r="Z55" s="240"/>
      <c r="AA55" s="329"/>
      <c r="AB55" s="350" t="e">
        <f t="shared" si="62"/>
        <v>#REF!</v>
      </c>
      <c r="AC55" s="350" t="e">
        <f t="shared" si="27"/>
        <v>#REF!</v>
      </c>
    </row>
    <row r="56" spans="1:29" s="297" customFormat="1" ht="19.5" customHeight="1">
      <c r="A56" s="241">
        <v>2</v>
      </c>
      <c r="B56" s="246" t="s">
        <v>296</v>
      </c>
      <c r="C56" s="242">
        <f t="shared" si="55"/>
        <v>7770.8548140000003</v>
      </c>
      <c r="D56" s="242">
        <f>SUM(D57:D66)</f>
        <v>7770.8548140000003</v>
      </c>
      <c r="E56" s="242">
        <f>SUM(E57:E66)</f>
        <v>0</v>
      </c>
      <c r="F56" s="340">
        <f t="shared" si="18"/>
        <v>0</v>
      </c>
      <c r="G56" s="340"/>
      <c r="H56" s="242">
        <f>I56+J56</f>
        <v>2174.613863</v>
      </c>
      <c r="I56" s="242">
        <f>SUM(I57:I66)</f>
        <v>2174.613863</v>
      </c>
      <c r="J56" s="242">
        <f>SUM(J57:J66)</f>
        <v>0</v>
      </c>
      <c r="K56" s="242">
        <f t="shared" si="59"/>
        <v>2174.9232780000002</v>
      </c>
      <c r="L56" s="242">
        <f>SUM(L57:L66)</f>
        <v>2174.9232780000002</v>
      </c>
      <c r="M56" s="332">
        <f>SUM(M57:M66)</f>
        <v>0</v>
      </c>
      <c r="N56" s="258">
        <f t="shared" si="48"/>
        <v>0</v>
      </c>
      <c r="O56" s="242">
        <f>SUM(O57:O65)</f>
        <v>0</v>
      </c>
      <c r="P56" s="258">
        <f t="shared" si="63"/>
        <v>0</v>
      </c>
      <c r="Q56" s="257">
        <v>0</v>
      </c>
      <c r="R56" s="242">
        <f>SUM(R57:R63)</f>
        <v>1726</v>
      </c>
      <c r="S56" s="242">
        <f>SUM(S57:S66)</f>
        <v>1726</v>
      </c>
      <c r="T56" s="332">
        <f>SUM(T57:T66)</f>
        <v>0</v>
      </c>
      <c r="U56" s="242">
        <f>V56+W56</f>
        <v>7322.2409510000007</v>
      </c>
      <c r="V56" s="242">
        <f>SUM(V57:V66)</f>
        <v>7322.2409510000007</v>
      </c>
      <c r="W56" s="242">
        <f>SUM(W57:W66)</f>
        <v>0</v>
      </c>
      <c r="X56" s="340">
        <f t="shared" si="21"/>
        <v>0</v>
      </c>
      <c r="Y56" s="340"/>
      <c r="Z56" s="243"/>
      <c r="AA56" s="349"/>
      <c r="AB56" s="350">
        <f t="shared" si="62"/>
        <v>0</v>
      </c>
      <c r="AC56" s="350">
        <f t="shared" si="27"/>
        <v>0</v>
      </c>
    </row>
    <row r="57" spans="1:29">
      <c r="A57" s="247" t="s">
        <v>63</v>
      </c>
      <c r="B57" s="248" t="s">
        <v>304</v>
      </c>
      <c r="C57" s="250">
        <f t="shared" si="55"/>
        <v>738.73006599999997</v>
      </c>
      <c r="D57" s="250">
        <f>738730066/1000000</f>
        <v>738.73006599999997</v>
      </c>
      <c r="E57" s="250">
        <v>0</v>
      </c>
      <c r="F57" s="341">
        <f t="shared" si="18"/>
        <v>0</v>
      </c>
      <c r="G57" s="341"/>
      <c r="H57" s="250">
        <f t="shared" ref="H57:H63" si="64">I57+J57</f>
        <v>127.240585</v>
      </c>
      <c r="I57" s="261">
        <f>127240585/1000000</f>
        <v>127.240585</v>
      </c>
      <c r="J57" s="250">
        <v>0</v>
      </c>
      <c r="K57" s="250">
        <f t="shared" si="59"/>
        <v>127</v>
      </c>
      <c r="L57" s="261">
        <v>127</v>
      </c>
      <c r="M57" s="333">
        <v>0</v>
      </c>
      <c r="N57" s="257">
        <v>0</v>
      </c>
      <c r="O57" s="257">
        <v>0</v>
      </c>
      <c r="P57" s="257">
        <f t="shared" si="63"/>
        <v>0</v>
      </c>
      <c r="Q57" s="257">
        <v>0</v>
      </c>
      <c r="R57" s="250">
        <f>SUM(S57:T57)</f>
        <v>0</v>
      </c>
      <c r="S57" s="257">
        <v>0</v>
      </c>
      <c r="T57" s="337">
        <v>0</v>
      </c>
      <c r="U57" s="250">
        <f>SUM(V57:W57)</f>
        <v>611.48948099999996</v>
      </c>
      <c r="V57" s="257">
        <f t="shared" ref="V57:W62" si="65">D57-I57+S57</f>
        <v>611.48948099999996</v>
      </c>
      <c r="W57" s="257">
        <f t="shared" si="65"/>
        <v>0</v>
      </c>
      <c r="X57" s="351">
        <f t="shared" si="21"/>
        <v>0</v>
      </c>
      <c r="Y57" s="351"/>
      <c r="Z57" s="240"/>
      <c r="AA57" s="329"/>
      <c r="AB57" s="350">
        <f t="shared" si="62"/>
        <v>0</v>
      </c>
      <c r="AC57" s="350">
        <f t="shared" si="27"/>
        <v>0</v>
      </c>
    </row>
    <row r="58" spans="1:29">
      <c r="A58" s="247" t="s">
        <v>77</v>
      </c>
      <c r="B58" s="248" t="s">
        <v>305</v>
      </c>
      <c r="C58" s="250">
        <f t="shared" si="55"/>
        <v>1151.019</v>
      </c>
      <c r="D58" s="250">
        <v>1151.019</v>
      </c>
      <c r="E58" s="250">
        <v>0</v>
      </c>
      <c r="F58" s="341">
        <f t="shared" si="18"/>
        <v>0</v>
      </c>
      <c r="G58" s="341"/>
      <c r="H58" s="250">
        <f t="shared" si="64"/>
        <v>88.45</v>
      </c>
      <c r="I58" s="261">
        <v>88.45</v>
      </c>
      <c r="J58" s="250">
        <v>0</v>
      </c>
      <c r="K58" s="250">
        <f t="shared" si="59"/>
        <v>88</v>
      </c>
      <c r="L58" s="261">
        <v>88</v>
      </c>
      <c r="M58" s="333">
        <v>0</v>
      </c>
      <c r="N58" s="257">
        <v>0</v>
      </c>
      <c r="O58" s="257">
        <v>0</v>
      </c>
      <c r="P58" s="257">
        <f t="shared" si="63"/>
        <v>0</v>
      </c>
      <c r="Q58" s="257">
        <v>0</v>
      </c>
      <c r="R58" s="250">
        <f t="shared" ref="R58:R62" si="66">SUM(S58:T58)</f>
        <v>0</v>
      </c>
      <c r="S58" s="257">
        <v>0</v>
      </c>
      <c r="T58" s="337">
        <v>0</v>
      </c>
      <c r="U58" s="250">
        <f t="shared" ref="U58:U61" si="67">SUM(V58:W58)</f>
        <v>1062.569</v>
      </c>
      <c r="V58" s="257">
        <f t="shared" si="65"/>
        <v>1062.569</v>
      </c>
      <c r="W58" s="257">
        <f t="shared" si="65"/>
        <v>0</v>
      </c>
      <c r="X58" s="351">
        <f t="shared" si="21"/>
        <v>0</v>
      </c>
      <c r="Y58" s="351"/>
      <c r="Z58" s="240"/>
      <c r="AA58" s="329"/>
      <c r="AB58" s="350">
        <f t="shared" si="62"/>
        <v>0</v>
      </c>
      <c r="AC58" s="350">
        <f t="shared" si="27"/>
        <v>0</v>
      </c>
    </row>
    <row r="59" spans="1:29">
      <c r="A59" s="247" t="s">
        <v>73</v>
      </c>
      <c r="B59" s="248" t="s">
        <v>306</v>
      </c>
      <c r="C59" s="250">
        <f t="shared" si="55"/>
        <v>152.91400000000002</v>
      </c>
      <c r="D59" s="250">
        <v>152.91400000000002</v>
      </c>
      <c r="E59" s="250">
        <v>0</v>
      </c>
      <c r="F59" s="341">
        <f t="shared" si="18"/>
        <v>0</v>
      </c>
      <c r="G59" s="341"/>
      <c r="H59" s="250">
        <f t="shared" si="64"/>
        <v>38</v>
      </c>
      <c r="I59" s="261">
        <v>38</v>
      </c>
      <c r="J59" s="250">
        <v>0</v>
      </c>
      <c r="K59" s="250">
        <f t="shared" si="59"/>
        <v>39</v>
      </c>
      <c r="L59" s="261">
        <v>39</v>
      </c>
      <c r="M59" s="333">
        <v>0</v>
      </c>
      <c r="N59" s="257">
        <f t="shared" si="48"/>
        <v>0</v>
      </c>
      <c r="O59" s="257">
        <v>0</v>
      </c>
      <c r="P59" s="257">
        <f t="shared" si="63"/>
        <v>0</v>
      </c>
      <c r="Q59" s="257">
        <v>0</v>
      </c>
      <c r="R59" s="250">
        <f t="shared" si="66"/>
        <v>0</v>
      </c>
      <c r="S59" s="257">
        <v>0</v>
      </c>
      <c r="T59" s="337">
        <v>0</v>
      </c>
      <c r="U59" s="250">
        <f t="shared" si="67"/>
        <v>114.91400000000002</v>
      </c>
      <c r="V59" s="257">
        <f t="shared" si="65"/>
        <v>114.91400000000002</v>
      </c>
      <c r="W59" s="257">
        <f t="shared" si="65"/>
        <v>0</v>
      </c>
      <c r="X59" s="351">
        <f t="shared" si="21"/>
        <v>0</v>
      </c>
      <c r="Y59" s="351"/>
      <c r="Z59" s="240"/>
      <c r="AA59" s="329"/>
      <c r="AB59" s="350">
        <f t="shared" si="62"/>
        <v>0</v>
      </c>
      <c r="AC59" s="350">
        <f t="shared" si="27"/>
        <v>0</v>
      </c>
    </row>
    <row r="60" spans="1:29">
      <c r="A60" s="247" t="s">
        <v>74</v>
      </c>
      <c r="B60" s="248" t="s">
        <v>307</v>
      </c>
      <c r="C60" s="250">
        <f t="shared" si="55"/>
        <v>360</v>
      </c>
      <c r="D60" s="250">
        <v>360</v>
      </c>
      <c r="E60" s="250">
        <v>0</v>
      </c>
      <c r="F60" s="341">
        <f t="shared" si="18"/>
        <v>0</v>
      </c>
      <c r="G60" s="341"/>
      <c r="H60" s="250">
        <f t="shared" si="64"/>
        <v>54</v>
      </c>
      <c r="I60" s="261">
        <v>54</v>
      </c>
      <c r="J60" s="250">
        <v>0</v>
      </c>
      <c r="K60" s="250">
        <f t="shared" si="59"/>
        <v>54</v>
      </c>
      <c r="L60" s="261">
        <v>54</v>
      </c>
      <c r="M60" s="333">
        <v>0</v>
      </c>
      <c r="N60" s="257">
        <f t="shared" si="48"/>
        <v>0</v>
      </c>
      <c r="O60" s="257">
        <f t="shared" si="63"/>
        <v>0</v>
      </c>
      <c r="P60" s="257">
        <f t="shared" si="63"/>
        <v>0</v>
      </c>
      <c r="Q60" s="257">
        <v>0</v>
      </c>
      <c r="R60" s="250">
        <f t="shared" si="66"/>
        <v>0</v>
      </c>
      <c r="S60" s="257">
        <v>0</v>
      </c>
      <c r="T60" s="337">
        <v>0</v>
      </c>
      <c r="U60" s="250">
        <f t="shared" si="67"/>
        <v>306</v>
      </c>
      <c r="V60" s="257">
        <f t="shared" si="65"/>
        <v>306</v>
      </c>
      <c r="W60" s="257">
        <f t="shared" si="65"/>
        <v>0</v>
      </c>
      <c r="X60" s="351">
        <f t="shared" si="21"/>
        <v>0</v>
      </c>
      <c r="Y60" s="351"/>
      <c r="Z60" s="240"/>
      <c r="AA60" s="329"/>
      <c r="AB60" s="350">
        <f t="shared" si="62"/>
        <v>0</v>
      </c>
      <c r="AC60" s="350">
        <f t="shared" si="27"/>
        <v>0</v>
      </c>
    </row>
    <row r="61" spans="1:29">
      <c r="A61" s="247" t="s">
        <v>75</v>
      </c>
      <c r="B61" s="248" t="s">
        <v>308</v>
      </c>
      <c r="C61" s="250">
        <f t="shared" si="55"/>
        <v>718.06399999999996</v>
      </c>
      <c r="D61" s="250">
        <v>718.06399999999996</v>
      </c>
      <c r="E61" s="250">
        <v>0</v>
      </c>
      <c r="F61" s="341">
        <f t="shared" si="18"/>
        <v>0</v>
      </c>
      <c r="G61" s="341"/>
      <c r="H61" s="250">
        <f t="shared" si="64"/>
        <v>0</v>
      </c>
      <c r="I61" s="261"/>
      <c r="J61" s="250">
        <v>0</v>
      </c>
      <c r="K61" s="250">
        <f t="shared" si="59"/>
        <v>0</v>
      </c>
      <c r="L61" s="261"/>
      <c r="M61" s="333"/>
      <c r="N61" s="257">
        <f t="shared" si="48"/>
        <v>0</v>
      </c>
      <c r="O61" s="257">
        <f t="shared" si="63"/>
        <v>0</v>
      </c>
      <c r="P61" s="257">
        <f t="shared" si="63"/>
        <v>0</v>
      </c>
      <c r="Q61" s="257">
        <v>0</v>
      </c>
      <c r="R61" s="250">
        <f t="shared" si="66"/>
        <v>0</v>
      </c>
      <c r="S61" s="257">
        <v>0</v>
      </c>
      <c r="T61" s="337">
        <v>0</v>
      </c>
      <c r="U61" s="250">
        <f t="shared" si="67"/>
        <v>718.06399999999996</v>
      </c>
      <c r="V61" s="257">
        <f t="shared" si="65"/>
        <v>718.06399999999996</v>
      </c>
      <c r="W61" s="257">
        <f t="shared" si="65"/>
        <v>0</v>
      </c>
      <c r="X61" s="351">
        <f t="shared" si="21"/>
        <v>0</v>
      </c>
      <c r="Y61" s="351"/>
      <c r="Z61" s="240"/>
      <c r="AA61" s="329"/>
      <c r="AB61" s="350">
        <f t="shared" si="62"/>
        <v>0</v>
      </c>
      <c r="AC61" s="350">
        <f t="shared" si="27"/>
        <v>0</v>
      </c>
    </row>
    <row r="62" spans="1:29" ht="22.5" customHeight="1">
      <c r="A62" s="247" t="s">
        <v>76</v>
      </c>
      <c r="B62" s="248" t="s">
        <v>309</v>
      </c>
      <c r="C62" s="250">
        <f t="shared" si="55"/>
        <v>3004.2434700000003</v>
      </c>
      <c r="D62" s="250">
        <v>3004.2434700000003</v>
      </c>
      <c r="E62" s="250">
        <v>0</v>
      </c>
      <c r="F62" s="341">
        <f t="shared" si="18"/>
        <v>0</v>
      </c>
      <c r="G62" s="341"/>
      <c r="H62" s="250">
        <f t="shared" si="64"/>
        <v>625</v>
      </c>
      <c r="I62" s="261">
        <v>625</v>
      </c>
      <c r="J62" s="250">
        <v>0</v>
      </c>
      <c r="K62" s="250">
        <f t="shared" si="59"/>
        <v>625</v>
      </c>
      <c r="L62" s="261">
        <v>625</v>
      </c>
      <c r="M62" s="333">
        <v>0</v>
      </c>
      <c r="N62" s="257">
        <f t="shared" si="48"/>
        <v>0</v>
      </c>
      <c r="O62" s="257">
        <f t="shared" si="63"/>
        <v>0</v>
      </c>
      <c r="P62" s="257">
        <f t="shared" si="63"/>
        <v>0</v>
      </c>
      <c r="Q62" s="257">
        <v>0</v>
      </c>
      <c r="R62" s="250">
        <f t="shared" si="66"/>
        <v>0</v>
      </c>
      <c r="S62" s="257">
        <v>0</v>
      </c>
      <c r="T62" s="337">
        <v>0</v>
      </c>
      <c r="U62" s="250">
        <f>SUM(V62:W62)</f>
        <v>2379.2434700000003</v>
      </c>
      <c r="V62" s="257">
        <f t="shared" si="65"/>
        <v>2379.2434700000003</v>
      </c>
      <c r="W62" s="257">
        <f t="shared" si="65"/>
        <v>0</v>
      </c>
      <c r="X62" s="351">
        <f t="shared" si="21"/>
        <v>0</v>
      </c>
      <c r="Y62" s="351"/>
      <c r="Z62" s="240"/>
      <c r="AA62" s="329"/>
      <c r="AB62" s="350">
        <f t="shared" si="62"/>
        <v>0</v>
      </c>
      <c r="AC62" s="350">
        <f t="shared" si="27"/>
        <v>0</v>
      </c>
    </row>
    <row r="63" spans="1:29" ht="22.5" customHeight="1">
      <c r="A63" s="247" t="s">
        <v>311</v>
      </c>
      <c r="B63" s="248" t="s">
        <v>310</v>
      </c>
      <c r="C63" s="250"/>
      <c r="D63" s="250"/>
      <c r="E63" s="250">
        <v>0</v>
      </c>
      <c r="F63" s="341">
        <f t="shared" si="18"/>
        <v>0</v>
      </c>
      <c r="G63" s="341"/>
      <c r="H63" s="242">
        <f t="shared" si="64"/>
        <v>0</v>
      </c>
      <c r="I63" s="250">
        <v>0</v>
      </c>
      <c r="J63" s="250">
        <v>0</v>
      </c>
      <c r="K63" s="250">
        <f t="shared" si="59"/>
        <v>0</v>
      </c>
      <c r="L63" s="261">
        <v>0</v>
      </c>
      <c r="M63" s="333">
        <v>0</v>
      </c>
      <c r="N63" s="257">
        <f t="shared" si="48"/>
        <v>0</v>
      </c>
      <c r="O63" s="257">
        <f t="shared" si="63"/>
        <v>0</v>
      </c>
      <c r="P63" s="257">
        <f t="shared" si="63"/>
        <v>0</v>
      </c>
      <c r="Q63" s="257">
        <v>0</v>
      </c>
      <c r="R63" s="250">
        <f>SUM(S63:T63)</f>
        <v>1726</v>
      </c>
      <c r="S63" s="261">
        <v>1726</v>
      </c>
      <c r="T63" s="333"/>
      <c r="U63" s="250">
        <f>SUM(V63:W63)</f>
        <v>1726</v>
      </c>
      <c r="V63" s="257">
        <f t="shared" ref="V63:V68" si="68">D63-I63+S63</f>
        <v>1726</v>
      </c>
      <c r="W63" s="257"/>
      <c r="X63" s="351">
        <f t="shared" si="21"/>
        <v>0</v>
      </c>
      <c r="Y63" s="351"/>
      <c r="Z63" s="240"/>
      <c r="AA63" s="329"/>
      <c r="AB63" s="350">
        <f t="shared" si="62"/>
        <v>0</v>
      </c>
      <c r="AC63" s="350">
        <f t="shared" si="27"/>
        <v>0</v>
      </c>
    </row>
    <row r="64" spans="1:29" ht="22.5" customHeight="1">
      <c r="A64" s="247" t="s">
        <v>312</v>
      </c>
      <c r="B64" s="248" t="s">
        <v>297</v>
      </c>
      <c r="C64" s="250">
        <f>SUM(D64:E64)</f>
        <v>185.34027800000001</v>
      </c>
      <c r="D64" s="250">
        <v>185.34027800000001</v>
      </c>
      <c r="E64" s="250">
        <v>0</v>
      </c>
      <c r="F64" s="341">
        <f t="shared" si="18"/>
        <v>0</v>
      </c>
      <c r="G64" s="341"/>
      <c r="H64" s="250">
        <f t="shared" ref="H64:H66" si="69">SUM(I64:J64)</f>
        <v>185.34027800000001</v>
      </c>
      <c r="I64" s="261">
        <v>185.34027800000001</v>
      </c>
      <c r="J64" s="261">
        <v>0</v>
      </c>
      <c r="K64" s="250">
        <f t="shared" ref="K64:K66" si="70">SUM(L64:M64)</f>
        <v>185.34027800000001</v>
      </c>
      <c r="L64" s="261">
        <v>185.34027800000001</v>
      </c>
      <c r="M64" s="333">
        <v>0</v>
      </c>
      <c r="N64" s="257">
        <v>0</v>
      </c>
      <c r="O64" s="257">
        <v>0</v>
      </c>
      <c r="P64" s="257">
        <v>0</v>
      </c>
      <c r="Q64" s="257">
        <v>0</v>
      </c>
      <c r="R64" s="257">
        <v>0</v>
      </c>
      <c r="S64" s="257">
        <v>0</v>
      </c>
      <c r="T64" s="337">
        <v>0</v>
      </c>
      <c r="U64" s="250">
        <f t="shared" ref="U64:U65" si="71">SUM(V64:W64)</f>
        <v>0</v>
      </c>
      <c r="V64" s="257">
        <f t="shared" si="68"/>
        <v>0</v>
      </c>
      <c r="W64" s="257"/>
      <c r="X64" s="351">
        <f t="shared" si="21"/>
        <v>0</v>
      </c>
      <c r="Y64" s="351"/>
      <c r="Z64" s="240"/>
      <c r="AA64" s="329"/>
      <c r="AB64" s="350">
        <f t="shared" si="62"/>
        <v>0</v>
      </c>
      <c r="AC64" s="350">
        <f t="shared" si="27"/>
        <v>0</v>
      </c>
    </row>
    <row r="65" spans="1:29" ht="22.5" customHeight="1">
      <c r="A65" s="247" t="s">
        <v>313</v>
      </c>
      <c r="B65" s="248" t="s">
        <v>30</v>
      </c>
      <c r="C65" s="250">
        <f>SUM(D65:E65)</f>
        <v>256.54399999999998</v>
      </c>
      <c r="D65" s="250">
        <v>256.54399999999998</v>
      </c>
      <c r="E65" s="250">
        <v>0</v>
      </c>
      <c r="F65" s="341">
        <f t="shared" si="18"/>
        <v>0</v>
      </c>
      <c r="G65" s="341"/>
      <c r="H65" s="250">
        <f t="shared" si="69"/>
        <v>46.582999999999998</v>
      </c>
      <c r="I65" s="261">
        <v>46.582999999999998</v>
      </c>
      <c r="J65" s="261">
        <v>0</v>
      </c>
      <c r="K65" s="250">
        <f t="shared" si="70"/>
        <v>46.582999999999998</v>
      </c>
      <c r="L65" s="261">
        <v>46.582999999999998</v>
      </c>
      <c r="M65" s="333">
        <v>0</v>
      </c>
      <c r="N65" s="257">
        <v>0</v>
      </c>
      <c r="O65" s="257">
        <v>0</v>
      </c>
      <c r="P65" s="257">
        <v>0</v>
      </c>
      <c r="Q65" s="257">
        <v>0</v>
      </c>
      <c r="R65" s="257">
        <v>0</v>
      </c>
      <c r="S65" s="257">
        <v>0</v>
      </c>
      <c r="T65" s="337">
        <v>0</v>
      </c>
      <c r="U65" s="250">
        <f t="shared" si="71"/>
        <v>209.96099999999998</v>
      </c>
      <c r="V65" s="257">
        <f t="shared" si="68"/>
        <v>209.96099999999998</v>
      </c>
      <c r="W65" s="257"/>
      <c r="X65" s="351">
        <f t="shared" si="21"/>
        <v>0</v>
      </c>
      <c r="Y65" s="351"/>
      <c r="Z65" s="240"/>
      <c r="AA65" s="329"/>
      <c r="AB65" s="350">
        <f t="shared" si="62"/>
        <v>0</v>
      </c>
      <c r="AC65" s="350">
        <f t="shared" si="27"/>
        <v>0</v>
      </c>
    </row>
    <row r="66" spans="1:29" s="296" customFormat="1" ht="22.5" customHeight="1">
      <c r="A66" s="247" t="s">
        <v>314</v>
      </c>
      <c r="B66" s="355" t="s">
        <v>65</v>
      </c>
      <c r="C66" s="250">
        <f>SUM(D66:E66)</f>
        <v>1204</v>
      </c>
      <c r="D66" s="356">
        <v>1204</v>
      </c>
      <c r="E66" s="250">
        <v>0</v>
      </c>
      <c r="F66" s="341">
        <f t="shared" si="18"/>
        <v>0</v>
      </c>
      <c r="G66" s="341"/>
      <c r="H66" s="250">
        <f t="shared" si="69"/>
        <v>1010</v>
      </c>
      <c r="I66" s="261">
        <v>1010</v>
      </c>
      <c r="J66" s="261">
        <v>0</v>
      </c>
      <c r="K66" s="250">
        <f t="shared" si="70"/>
        <v>1010</v>
      </c>
      <c r="L66" s="261">
        <v>1010</v>
      </c>
      <c r="M66" s="337">
        <v>0</v>
      </c>
      <c r="N66" s="257">
        <v>0</v>
      </c>
      <c r="O66" s="257">
        <v>0</v>
      </c>
      <c r="P66" s="257">
        <v>0</v>
      </c>
      <c r="Q66" s="257">
        <v>0</v>
      </c>
      <c r="R66" s="257">
        <v>0</v>
      </c>
      <c r="S66" s="257">
        <v>0</v>
      </c>
      <c r="T66" s="337">
        <v>0</v>
      </c>
      <c r="U66" s="250">
        <f t="shared" ref="U66" si="72">SUM(V66:W66)</f>
        <v>194</v>
      </c>
      <c r="V66" s="257">
        <f t="shared" si="68"/>
        <v>194</v>
      </c>
      <c r="W66" s="257"/>
      <c r="X66" s="351">
        <f t="shared" si="21"/>
        <v>0</v>
      </c>
      <c r="Y66" s="351"/>
      <c r="Z66" s="357"/>
      <c r="AA66" s="358"/>
      <c r="AB66" s="350">
        <f t="shared" si="62"/>
        <v>0</v>
      </c>
      <c r="AC66" s="350">
        <f t="shared" si="27"/>
        <v>0</v>
      </c>
    </row>
    <row r="67" spans="1:29" s="245" customFormat="1" ht="33" customHeight="1">
      <c r="A67" s="241" t="s">
        <v>44</v>
      </c>
      <c r="B67" s="246" t="s">
        <v>51</v>
      </c>
      <c r="C67" s="242" t="e">
        <f>SUM(D67:E67)</f>
        <v>#REF!</v>
      </c>
      <c r="D67" s="242" t="e">
        <f>D68</f>
        <v>#REF!</v>
      </c>
      <c r="E67" s="242" t="e">
        <f>E68</f>
        <v>#REF!</v>
      </c>
      <c r="F67" s="340" t="e">
        <f t="shared" si="18"/>
        <v>#REF!</v>
      </c>
      <c r="G67" s="340"/>
      <c r="H67" s="242" t="e">
        <f t="shared" ref="H67:T67" si="73">H68</f>
        <v>#REF!</v>
      </c>
      <c r="I67" s="242" t="e">
        <f t="shared" si="73"/>
        <v>#REF!</v>
      </c>
      <c r="J67" s="242" t="e">
        <f t="shared" si="73"/>
        <v>#REF!</v>
      </c>
      <c r="K67" s="242">
        <f t="shared" si="59"/>
        <v>4865</v>
      </c>
      <c r="L67" s="242">
        <f t="shared" si="73"/>
        <v>4865</v>
      </c>
      <c r="M67" s="332">
        <f t="shared" si="73"/>
        <v>0</v>
      </c>
      <c r="N67" s="258" t="e">
        <f t="shared" si="48"/>
        <v>#REF!</v>
      </c>
      <c r="O67" s="258" t="e">
        <f t="shared" si="63"/>
        <v>#REF!</v>
      </c>
      <c r="P67" s="258">
        <v>0</v>
      </c>
      <c r="Q67" s="258">
        <f>Q68</f>
        <v>164</v>
      </c>
      <c r="R67" s="242">
        <f t="shared" si="73"/>
        <v>0</v>
      </c>
      <c r="S67" s="242">
        <f t="shared" si="73"/>
        <v>0</v>
      </c>
      <c r="T67" s="332">
        <f t="shared" si="73"/>
        <v>0</v>
      </c>
      <c r="U67" s="242" t="e">
        <f>C67-H67+R67</f>
        <v>#REF!</v>
      </c>
      <c r="V67" s="242" t="e">
        <f t="shared" si="68"/>
        <v>#REF!</v>
      </c>
      <c r="W67" s="242" t="e">
        <f>E67-J67+T67</f>
        <v>#REF!</v>
      </c>
      <c r="X67" s="340" t="e">
        <f t="shared" si="21"/>
        <v>#REF!</v>
      </c>
      <c r="Y67" s="340"/>
      <c r="Z67" s="243"/>
      <c r="AA67" s="349"/>
      <c r="AB67" s="350" t="e">
        <f t="shared" si="62"/>
        <v>#REF!</v>
      </c>
      <c r="AC67" s="350" t="e">
        <f t="shared" si="27"/>
        <v>#REF!</v>
      </c>
    </row>
    <row r="68" spans="1:29" s="245" customFormat="1" ht="68.25" customHeight="1">
      <c r="A68" s="241"/>
      <c r="B68" s="246" t="s">
        <v>284</v>
      </c>
      <c r="C68" s="242" t="e">
        <f>SUM(D68:E68)</f>
        <v>#REF!</v>
      </c>
      <c r="D68" s="242" t="e">
        <f>D70</f>
        <v>#REF!</v>
      </c>
      <c r="E68" s="242" t="e">
        <f>E70</f>
        <v>#REF!</v>
      </c>
      <c r="F68" s="340" t="e">
        <f t="shared" si="18"/>
        <v>#REF!</v>
      </c>
      <c r="G68" s="340"/>
      <c r="H68" s="242" t="e">
        <f>H70+H79</f>
        <v>#REF!</v>
      </c>
      <c r="I68" s="242" t="e">
        <f>I70+I79</f>
        <v>#REF!</v>
      </c>
      <c r="J68" s="242" t="e">
        <f>J70+J79</f>
        <v>#REF!</v>
      </c>
      <c r="K68" s="242">
        <f t="shared" si="59"/>
        <v>4865</v>
      </c>
      <c r="L68" s="242">
        <f>L70+L79</f>
        <v>4865</v>
      </c>
      <c r="M68" s="332">
        <f>M70+M79</f>
        <v>0</v>
      </c>
      <c r="N68" s="258" t="e">
        <f t="shared" si="48"/>
        <v>#REF!</v>
      </c>
      <c r="O68" s="258" t="e">
        <f t="shared" si="63"/>
        <v>#REF!</v>
      </c>
      <c r="P68" s="258">
        <v>0</v>
      </c>
      <c r="Q68" s="258">
        <v>164</v>
      </c>
      <c r="R68" s="242">
        <f>R70+R79</f>
        <v>0</v>
      </c>
      <c r="S68" s="242">
        <f>S70+S79</f>
        <v>0</v>
      </c>
      <c r="T68" s="332">
        <f>T70+T79</f>
        <v>0</v>
      </c>
      <c r="U68" s="242" t="e">
        <f>C68-H68+R68</f>
        <v>#REF!</v>
      </c>
      <c r="V68" s="242" t="e">
        <f t="shared" si="68"/>
        <v>#REF!</v>
      </c>
      <c r="W68" s="242" t="e">
        <f>E68-J68+T68</f>
        <v>#REF!</v>
      </c>
      <c r="X68" s="340" t="e">
        <f t="shared" si="21"/>
        <v>#REF!</v>
      </c>
      <c r="Y68" s="340"/>
      <c r="Z68" s="243"/>
      <c r="AA68" s="349"/>
      <c r="AB68" s="350" t="e">
        <f t="shared" si="62"/>
        <v>#REF!</v>
      </c>
      <c r="AC68" s="350" t="e">
        <f t="shared" si="27"/>
        <v>#REF!</v>
      </c>
    </row>
    <row r="69" spans="1:29" ht="13.8">
      <c r="A69" s="247"/>
      <c r="B69" s="246" t="s">
        <v>127</v>
      </c>
      <c r="C69" s="250"/>
      <c r="D69" s="242"/>
      <c r="E69" s="242"/>
      <c r="F69" s="340">
        <f t="shared" si="18"/>
        <v>0</v>
      </c>
      <c r="G69" s="340"/>
      <c r="H69" s="242"/>
      <c r="I69" s="242"/>
      <c r="J69" s="242"/>
      <c r="K69" s="242">
        <f t="shared" si="59"/>
        <v>0</v>
      </c>
      <c r="L69" s="242"/>
      <c r="M69" s="332"/>
      <c r="N69" s="257">
        <f t="shared" si="48"/>
        <v>0</v>
      </c>
      <c r="O69" s="257">
        <f t="shared" si="63"/>
        <v>0</v>
      </c>
      <c r="P69" s="257">
        <f t="shared" si="63"/>
        <v>0</v>
      </c>
      <c r="Q69" s="257"/>
      <c r="R69" s="242"/>
      <c r="S69" s="242"/>
      <c r="T69" s="332"/>
      <c r="U69" s="242"/>
      <c r="V69" s="242"/>
      <c r="W69" s="242"/>
      <c r="X69" s="340">
        <f t="shared" si="21"/>
        <v>0</v>
      </c>
      <c r="Y69" s="340"/>
      <c r="Z69" s="243"/>
      <c r="AA69" s="329"/>
      <c r="AB69" s="350">
        <f t="shared" si="62"/>
        <v>0</v>
      </c>
      <c r="AC69" s="350">
        <f t="shared" si="27"/>
        <v>0</v>
      </c>
    </row>
    <row r="70" spans="1:29" s="245" customFormat="1" ht="18.75" customHeight="1">
      <c r="A70" s="241">
        <v>1</v>
      </c>
      <c r="B70" s="246" t="s">
        <v>290</v>
      </c>
      <c r="C70" s="242" t="e">
        <f t="shared" ref="C70:C80" si="74">SUM(D70:E70)</f>
        <v>#REF!</v>
      </c>
      <c r="D70" s="242" t="e">
        <f>SUM(D71:D78)</f>
        <v>#REF!</v>
      </c>
      <c r="E70" s="242" t="e">
        <f>SUM(E71:E78)</f>
        <v>#REF!</v>
      </c>
      <c r="F70" s="340" t="e">
        <f t="shared" si="18"/>
        <v>#REF!</v>
      </c>
      <c r="G70" s="340"/>
      <c r="H70" s="242" t="e">
        <f>SUM(H71:H78)</f>
        <v>#REF!</v>
      </c>
      <c r="I70" s="242" t="e">
        <f>SUM(I71:I78)</f>
        <v>#REF!</v>
      </c>
      <c r="J70" s="242" t="e">
        <f>SUM(J71:J78)</f>
        <v>#REF!</v>
      </c>
      <c r="K70" s="242">
        <f t="shared" si="59"/>
        <v>4865</v>
      </c>
      <c r="L70" s="242">
        <f>SUM(L71:L78)</f>
        <v>4865</v>
      </c>
      <c r="M70" s="332">
        <f>SUM(M71:M78)</f>
        <v>0</v>
      </c>
      <c r="N70" s="258" t="e">
        <f t="shared" si="48"/>
        <v>#REF!</v>
      </c>
      <c r="O70" s="258" t="e">
        <f t="shared" si="63"/>
        <v>#REF!</v>
      </c>
      <c r="P70" s="258" t="e">
        <f t="shared" ref="P70:W70" si="75">SUM(P71:P78)</f>
        <v>#REF!</v>
      </c>
      <c r="Q70" s="258">
        <f t="shared" si="75"/>
        <v>164</v>
      </c>
      <c r="R70" s="242">
        <f t="shared" si="75"/>
        <v>0</v>
      </c>
      <c r="S70" s="242">
        <f t="shared" si="75"/>
        <v>0</v>
      </c>
      <c r="T70" s="332">
        <f t="shared" si="75"/>
        <v>0</v>
      </c>
      <c r="U70" s="242" t="e">
        <f t="shared" si="75"/>
        <v>#REF!</v>
      </c>
      <c r="V70" s="242" t="e">
        <f t="shared" si="75"/>
        <v>#REF!</v>
      </c>
      <c r="W70" s="242" t="e">
        <f t="shared" si="75"/>
        <v>#REF!</v>
      </c>
      <c r="X70" s="340" t="e">
        <f t="shared" si="21"/>
        <v>#REF!</v>
      </c>
      <c r="Y70" s="340"/>
      <c r="Z70" s="243"/>
      <c r="AA70" s="349"/>
      <c r="AB70" s="350" t="e">
        <f t="shared" si="62"/>
        <v>#REF!</v>
      </c>
      <c r="AC70" s="350" t="e">
        <f t="shared" si="27"/>
        <v>#REF!</v>
      </c>
    </row>
    <row r="71" spans="1:29" s="298" customFormat="1">
      <c r="A71" s="247" t="s">
        <v>63</v>
      </c>
      <c r="B71" s="248" t="s">
        <v>291</v>
      </c>
      <c r="C71" s="250" t="e">
        <f t="shared" si="74"/>
        <v>#REF!</v>
      </c>
      <c r="D71" s="250" t="e">
        <f>#REF!</f>
        <v>#REF!</v>
      </c>
      <c r="E71" s="250" t="e">
        <f>#REF!</f>
        <v>#REF!</v>
      </c>
      <c r="F71" s="341" t="e">
        <f t="shared" si="18"/>
        <v>#REF!</v>
      </c>
      <c r="G71" s="341"/>
      <c r="H71" s="250" t="e">
        <f t="shared" ref="H71:H78" si="76">SUM(I71:J71)</f>
        <v>#REF!</v>
      </c>
      <c r="I71" s="257" t="e">
        <f>#REF!</f>
        <v>#REF!</v>
      </c>
      <c r="J71" s="257" t="e">
        <f>#REF!</f>
        <v>#REF!</v>
      </c>
      <c r="K71" s="250">
        <f t="shared" si="59"/>
        <v>3861</v>
      </c>
      <c r="L71" s="257">
        <v>3861</v>
      </c>
      <c r="M71" s="337">
        <v>0</v>
      </c>
      <c r="N71" s="257" t="e">
        <f t="shared" si="48"/>
        <v>#REF!</v>
      </c>
      <c r="O71" s="257" t="e">
        <f t="shared" si="63"/>
        <v>#REF!</v>
      </c>
      <c r="P71" s="257">
        <v>0</v>
      </c>
      <c r="Q71" s="257"/>
      <c r="R71" s="250">
        <f t="shared" ref="R71:R78" si="77">SUM(S71:T71)</f>
        <v>0</v>
      </c>
      <c r="S71" s="257">
        <v>0</v>
      </c>
      <c r="T71" s="337">
        <v>0</v>
      </c>
      <c r="U71" s="250" t="e">
        <f t="shared" ref="U71:U78" si="78">SUM(V71:W71)</f>
        <v>#REF!</v>
      </c>
      <c r="V71" s="257" t="e">
        <f t="shared" ref="V71:V80" si="79">D71-I71+S71</f>
        <v>#REF!</v>
      </c>
      <c r="W71" s="257" t="e">
        <f t="shared" ref="W71:W80" si="80">E71-J71+T71</f>
        <v>#REF!</v>
      </c>
      <c r="X71" s="351" t="e">
        <f t="shared" si="21"/>
        <v>#REF!</v>
      </c>
      <c r="Y71" s="351"/>
      <c r="Z71" s="240"/>
      <c r="AA71" s="329"/>
      <c r="AB71" s="350" t="e">
        <f t="shared" si="62"/>
        <v>#REF!</v>
      </c>
      <c r="AC71" s="350" t="e">
        <f t="shared" si="27"/>
        <v>#REF!</v>
      </c>
    </row>
    <row r="72" spans="1:29" s="298" customFormat="1">
      <c r="A72" s="247" t="s">
        <v>77</v>
      </c>
      <c r="B72" s="248" t="s">
        <v>292</v>
      </c>
      <c r="C72" s="250" t="e">
        <f t="shared" si="74"/>
        <v>#REF!</v>
      </c>
      <c r="D72" s="250" t="e">
        <f>#REF!</f>
        <v>#REF!</v>
      </c>
      <c r="E72" s="250" t="e">
        <f>#REF!</f>
        <v>#REF!</v>
      </c>
      <c r="F72" s="341" t="e">
        <f t="shared" si="18"/>
        <v>#REF!</v>
      </c>
      <c r="G72" s="341"/>
      <c r="H72" s="250" t="e">
        <f t="shared" si="76"/>
        <v>#REF!</v>
      </c>
      <c r="I72" s="257" t="e">
        <f>#REF!</f>
        <v>#REF!</v>
      </c>
      <c r="J72" s="257" t="e">
        <f>#REF!</f>
        <v>#REF!</v>
      </c>
      <c r="K72" s="250">
        <f t="shared" si="59"/>
        <v>222</v>
      </c>
      <c r="L72" s="257">
        <v>222</v>
      </c>
      <c r="M72" s="337"/>
      <c r="N72" s="257" t="e">
        <f t="shared" si="48"/>
        <v>#REF!</v>
      </c>
      <c r="O72" s="257" t="e">
        <f t="shared" si="63"/>
        <v>#REF!</v>
      </c>
      <c r="P72" s="257">
        <v>0</v>
      </c>
      <c r="Q72" s="257">
        <v>164</v>
      </c>
      <c r="R72" s="250">
        <f t="shared" si="77"/>
        <v>0</v>
      </c>
      <c r="S72" s="257">
        <v>0</v>
      </c>
      <c r="T72" s="337">
        <v>0</v>
      </c>
      <c r="U72" s="250" t="e">
        <f t="shared" si="78"/>
        <v>#REF!</v>
      </c>
      <c r="V72" s="257" t="e">
        <f t="shared" si="79"/>
        <v>#REF!</v>
      </c>
      <c r="W72" s="257" t="e">
        <f t="shared" si="80"/>
        <v>#REF!</v>
      </c>
      <c r="X72" s="351" t="e">
        <f t="shared" si="21"/>
        <v>#REF!</v>
      </c>
      <c r="Y72" s="351"/>
      <c r="Z72" s="240"/>
      <c r="AA72" s="329"/>
      <c r="AB72" s="350" t="e">
        <f t="shared" si="62"/>
        <v>#REF!</v>
      </c>
      <c r="AC72" s="350" t="e">
        <f t="shared" si="27"/>
        <v>#REF!</v>
      </c>
    </row>
    <row r="73" spans="1:29" s="298" customFormat="1">
      <c r="A73" s="247" t="s">
        <v>73</v>
      </c>
      <c r="B73" s="248" t="s">
        <v>293</v>
      </c>
      <c r="C73" s="250" t="e">
        <f t="shared" si="74"/>
        <v>#REF!</v>
      </c>
      <c r="D73" s="250" t="e">
        <f>#REF!</f>
        <v>#REF!</v>
      </c>
      <c r="E73" s="250" t="e">
        <f>#REF!</f>
        <v>#REF!</v>
      </c>
      <c r="F73" s="341" t="e">
        <f t="shared" si="18"/>
        <v>#REF!</v>
      </c>
      <c r="G73" s="341"/>
      <c r="H73" s="250" t="e">
        <f t="shared" si="76"/>
        <v>#REF!</v>
      </c>
      <c r="I73" s="257" t="e">
        <f>#REF!</f>
        <v>#REF!</v>
      </c>
      <c r="J73" s="257" t="e">
        <f>#REF!</f>
        <v>#REF!</v>
      </c>
      <c r="K73" s="250">
        <f t="shared" si="59"/>
        <v>1</v>
      </c>
      <c r="L73" s="257">
        <v>1</v>
      </c>
      <c r="M73" s="337">
        <v>0</v>
      </c>
      <c r="N73" s="257" t="e">
        <f t="shared" si="48"/>
        <v>#REF!</v>
      </c>
      <c r="O73" s="257">
        <v>0</v>
      </c>
      <c r="P73" s="257" t="e">
        <f t="shared" si="63"/>
        <v>#REF!</v>
      </c>
      <c r="Q73" s="257"/>
      <c r="R73" s="250">
        <f t="shared" si="77"/>
        <v>0</v>
      </c>
      <c r="S73" s="257">
        <v>0</v>
      </c>
      <c r="T73" s="337">
        <v>0</v>
      </c>
      <c r="U73" s="250" t="e">
        <f t="shared" si="78"/>
        <v>#REF!</v>
      </c>
      <c r="V73" s="257" t="e">
        <f t="shared" si="79"/>
        <v>#REF!</v>
      </c>
      <c r="W73" s="257" t="e">
        <f t="shared" si="80"/>
        <v>#REF!</v>
      </c>
      <c r="X73" s="351" t="e">
        <f t="shared" si="21"/>
        <v>#REF!</v>
      </c>
      <c r="Y73" s="351"/>
      <c r="Z73" s="240"/>
      <c r="AA73" s="329"/>
      <c r="AB73" s="350" t="e">
        <f t="shared" si="62"/>
        <v>#REF!</v>
      </c>
      <c r="AC73" s="350" t="e">
        <f t="shared" si="27"/>
        <v>#REF!</v>
      </c>
    </row>
    <row r="74" spans="1:29" s="298" customFormat="1" ht="13.8">
      <c r="A74" s="247" t="s">
        <v>76</v>
      </c>
      <c r="B74" s="248" t="s">
        <v>300</v>
      </c>
      <c r="C74" s="250" t="e">
        <f t="shared" si="74"/>
        <v>#REF!</v>
      </c>
      <c r="D74" s="250" t="e">
        <f>#REF!</f>
        <v>#REF!</v>
      </c>
      <c r="E74" s="250" t="e">
        <f>#REF!</f>
        <v>#REF!</v>
      </c>
      <c r="F74" s="341" t="e">
        <f t="shared" si="18"/>
        <v>#REF!</v>
      </c>
      <c r="G74" s="341"/>
      <c r="H74" s="250" t="e">
        <f>SUM(I74:J74)</f>
        <v>#REF!</v>
      </c>
      <c r="I74" s="359" t="e">
        <f>#REF!</f>
        <v>#REF!</v>
      </c>
      <c r="J74" s="360" t="e">
        <f>#REF!</f>
        <v>#REF!</v>
      </c>
      <c r="K74" s="242">
        <f t="shared" si="59"/>
        <v>0</v>
      </c>
      <c r="L74" s="257">
        <v>0</v>
      </c>
      <c r="M74" s="337">
        <v>0</v>
      </c>
      <c r="N74" s="257" t="e">
        <f t="shared" si="48"/>
        <v>#REF!</v>
      </c>
      <c r="O74" s="257" t="e">
        <f t="shared" si="63"/>
        <v>#REF!</v>
      </c>
      <c r="P74" s="257" t="e">
        <f t="shared" si="63"/>
        <v>#REF!</v>
      </c>
      <c r="Q74" s="257">
        <v>0</v>
      </c>
      <c r="R74" s="250">
        <f t="shared" si="77"/>
        <v>0</v>
      </c>
      <c r="S74" s="257">
        <v>0</v>
      </c>
      <c r="T74" s="337">
        <v>0</v>
      </c>
      <c r="U74" s="250" t="e">
        <f t="shared" si="78"/>
        <v>#REF!</v>
      </c>
      <c r="V74" s="257" t="e">
        <f t="shared" si="79"/>
        <v>#REF!</v>
      </c>
      <c r="W74" s="257" t="e">
        <f t="shared" si="80"/>
        <v>#REF!</v>
      </c>
      <c r="X74" s="351" t="e">
        <f t="shared" si="21"/>
        <v>#REF!</v>
      </c>
      <c r="Y74" s="351"/>
      <c r="Z74" s="240"/>
      <c r="AA74" s="329"/>
      <c r="AB74" s="350" t="e">
        <f t="shared" si="62"/>
        <v>#REF!</v>
      </c>
      <c r="AC74" s="350" t="e">
        <f t="shared" si="27"/>
        <v>#REF!</v>
      </c>
    </row>
    <row r="75" spans="1:29">
      <c r="A75" s="247" t="s">
        <v>311</v>
      </c>
      <c r="B75" s="248" t="s">
        <v>301</v>
      </c>
      <c r="C75" s="250">
        <f t="shared" si="74"/>
        <v>7457.3001789999998</v>
      </c>
      <c r="D75" s="250">
        <v>7456.3971789999996</v>
      </c>
      <c r="E75" s="250">
        <v>0.90299999999979264</v>
      </c>
      <c r="F75" s="341">
        <f t="shared" si="18"/>
        <v>0.90299999999979264</v>
      </c>
      <c r="G75" s="341"/>
      <c r="H75" s="250">
        <f t="shared" si="76"/>
        <v>2059.0910000000013</v>
      </c>
      <c r="I75" s="257">
        <v>2059.0910000000013</v>
      </c>
      <c r="J75" s="257"/>
      <c r="K75" s="242">
        <f t="shared" si="59"/>
        <v>0</v>
      </c>
      <c r="L75" s="257">
        <v>0</v>
      </c>
      <c r="M75" s="337">
        <v>0</v>
      </c>
      <c r="N75" s="257">
        <f t="shared" si="48"/>
        <v>2059.0910000000013</v>
      </c>
      <c r="O75" s="257">
        <f t="shared" si="63"/>
        <v>2059.0910000000013</v>
      </c>
      <c r="P75" s="257">
        <f t="shared" si="63"/>
        <v>0</v>
      </c>
      <c r="Q75" s="257">
        <v>0</v>
      </c>
      <c r="R75" s="250">
        <f t="shared" si="77"/>
        <v>0</v>
      </c>
      <c r="S75" s="257">
        <v>0</v>
      </c>
      <c r="T75" s="337">
        <v>0</v>
      </c>
      <c r="U75" s="250">
        <f t="shared" si="78"/>
        <v>5398.2091789999977</v>
      </c>
      <c r="V75" s="257">
        <f t="shared" si="79"/>
        <v>5397.3061789999983</v>
      </c>
      <c r="W75" s="257">
        <f t="shared" si="80"/>
        <v>0.90299999999979264</v>
      </c>
      <c r="X75" s="351">
        <f t="shared" si="21"/>
        <v>0.90299999999979264</v>
      </c>
      <c r="Y75" s="351"/>
      <c r="Z75" s="240"/>
      <c r="AA75" s="329"/>
      <c r="AB75" s="350">
        <f t="shared" si="62"/>
        <v>0</v>
      </c>
      <c r="AC75" s="350">
        <f t="shared" si="27"/>
        <v>0</v>
      </c>
    </row>
    <row r="76" spans="1:29">
      <c r="A76" s="247" t="s">
        <v>312</v>
      </c>
      <c r="B76" s="248" t="s">
        <v>302</v>
      </c>
      <c r="C76" s="250">
        <f t="shared" si="74"/>
        <v>0</v>
      </c>
      <c r="D76" s="250"/>
      <c r="E76" s="250"/>
      <c r="F76" s="341">
        <f t="shared" si="18"/>
        <v>0</v>
      </c>
      <c r="G76" s="341"/>
      <c r="H76" s="250">
        <f t="shared" si="76"/>
        <v>0</v>
      </c>
      <c r="I76" s="257"/>
      <c r="J76" s="257"/>
      <c r="K76" s="242">
        <f t="shared" si="59"/>
        <v>0</v>
      </c>
      <c r="L76" s="257">
        <v>0</v>
      </c>
      <c r="M76" s="337">
        <v>0</v>
      </c>
      <c r="N76" s="257">
        <f t="shared" si="48"/>
        <v>0</v>
      </c>
      <c r="O76" s="257">
        <f t="shared" si="63"/>
        <v>0</v>
      </c>
      <c r="P76" s="257">
        <f t="shared" si="63"/>
        <v>0</v>
      </c>
      <c r="Q76" s="257">
        <v>0</v>
      </c>
      <c r="R76" s="250">
        <f t="shared" si="77"/>
        <v>0</v>
      </c>
      <c r="S76" s="257">
        <v>0</v>
      </c>
      <c r="T76" s="337">
        <v>0</v>
      </c>
      <c r="U76" s="250">
        <f t="shared" si="78"/>
        <v>0</v>
      </c>
      <c r="V76" s="257">
        <f t="shared" si="79"/>
        <v>0</v>
      </c>
      <c r="W76" s="257">
        <f t="shared" si="80"/>
        <v>0</v>
      </c>
      <c r="X76" s="351">
        <f t="shared" si="21"/>
        <v>0</v>
      </c>
      <c r="Y76" s="351"/>
      <c r="Z76" s="240"/>
      <c r="AA76" s="329"/>
      <c r="AB76" s="350">
        <f t="shared" si="62"/>
        <v>0</v>
      </c>
      <c r="AC76" s="350">
        <f t="shared" si="27"/>
        <v>0</v>
      </c>
    </row>
    <row r="77" spans="1:29" s="298" customFormat="1">
      <c r="A77" s="247" t="s">
        <v>313</v>
      </c>
      <c r="B77" s="248" t="s">
        <v>295</v>
      </c>
      <c r="C77" s="250" t="e">
        <f t="shared" si="74"/>
        <v>#REF!</v>
      </c>
      <c r="D77" s="250" t="e">
        <f>#REF!</f>
        <v>#REF!</v>
      </c>
      <c r="E77" s="250" t="e">
        <f>#REF!</f>
        <v>#REF!</v>
      </c>
      <c r="F77" s="341" t="e">
        <f t="shared" si="18"/>
        <v>#REF!</v>
      </c>
      <c r="G77" s="341"/>
      <c r="H77" s="250" t="e">
        <f t="shared" si="76"/>
        <v>#REF!</v>
      </c>
      <c r="I77" s="257" t="e">
        <f>#REF!</f>
        <v>#REF!</v>
      </c>
      <c r="J77" s="257" t="e">
        <f>#REF!</f>
        <v>#REF!</v>
      </c>
      <c r="K77" s="250">
        <f t="shared" si="59"/>
        <v>0</v>
      </c>
      <c r="L77" s="257">
        <v>0</v>
      </c>
      <c r="M77" s="337">
        <v>0</v>
      </c>
      <c r="N77" s="257" t="e">
        <f t="shared" si="48"/>
        <v>#REF!</v>
      </c>
      <c r="O77" s="257" t="e">
        <f t="shared" si="63"/>
        <v>#REF!</v>
      </c>
      <c r="P77" s="257" t="e">
        <f t="shared" si="63"/>
        <v>#REF!</v>
      </c>
      <c r="Q77" s="257">
        <v>0</v>
      </c>
      <c r="R77" s="250">
        <f t="shared" si="77"/>
        <v>0</v>
      </c>
      <c r="S77" s="257">
        <v>0</v>
      </c>
      <c r="T77" s="337">
        <v>0</v>
      </c>
      <c r="U77" s="250" t="e">
        <f t="shared" si="78"/>
        <v>#REF!</v>
      </c>
      <c r="V77" s="257" t="e">
        <f t="shared" si="79"/>
        <v>#REF!</v>
      </c>
      <c r="W77" s="257" t="e">
        <f t="shared" si="80"/>
        <v>#REF!</v>
      </c>
      <c r="X77" s="351" t="e">
        <f t="shared" si="21"/>
        <v>#REF!</v>
      </c>
      <c r="Y77" s="351"/>
      <c r="Z77" s="240"/>
      <c r="AA77" s="329"/>
      <c r="AB77" s="350" t="e">
        <f t="shared" si="62"/>
        <v>#REF!</v>
      </c>
      <c r="AC77" s="350" t="e">
        <f t="shared" si="27"/>
        <v>#REF!</v>
      </c>
    </row>
    <row r="78" spans="1:29" s="298" customFormat="1" ht="20.25" customHeight="1">
      <c r="A78" s="247" t="s">
        <v>314</v>
      </c>
      <c r="B78" s="248" t="s">
        <v>303</v>
      </c>
      <c r="C78" s="250" t="e">
        <f t="shared" si="74"/>
        <v>#REF!</v>
      </c>
      <c r="D78" s="250" t="e">
        <f>#REF!</f>
        <v>#REF!</v>
      </c>
      <c r="E78" s="250" t="e">
        <f>#REF!</f>
        <v>#REF!</v>
      </c>
      <c r="F78" s="341" t="e">
        <f t="shared" si="18"/>
        <v>#REF!</v>
      </c>
      <c r="G78" s="341"/>
      <c r="H78" s="250" t="e">
        <f t="shared" si="76"/>
        <v>#REF!</v>
      </c>
      <c r="I78" s="257" t="e">
        <f>#REF!</f>
        <v>#REF!</v>
      </c>
      <c r="J78" s="257" t="e">
        <f>#REF!</f>
        <v>#REF!</v>
      </c>
      <c r="K78" s="250">
        <f t="shared" si="59"/>
        <v>781</v>
      </c>
      <c r="L78" s="257">
        <v>781</v>
      </c>
      <c r="M78" s="337">
        <v>0</v>
      </c>
      <c r="N78" s="257" t="e">
        <f t="shared" si="48"/>
        <v>#REF!</v>
      </c>
      <c r="O78" s="257" t="e">
        <f t="shared" si="63"/>
        <v>#REF!</v>
      </c>
      <c r="P78" s="257" t="e">
        <f t="shared" si="63"/>
        <v>#REF!</v>
      </c>
      <c r="Q78" s="257">
        <v>0</v>
      </c>
      <c r="R78" s="250">
        <f t="shared" si="77"/>
        <v>0</v>
      </c>
      <c r="S78" s="257">
        <v>0</v>
      </c>
      <c r="T78" s="337">
        <v>0</v>
      </c>
      <c r="U78" s="250" t="e">
        <f t="shared" si="78"/>
        <v>#REF!</v>
      </c>
      <c r="V78" s="257" t="e">
        <f t="shared" si="79"/>
        <v>#REF!</v>
      </c>
      <c r="W78" s="257" t="e">
        <f t="shared" si="80"/>
        <v>#REF!</v>
      </c>
      <c r="X78" s="351" t="e">
        <f t="shared" si="21"/>
        <v>#REF!</v>
      </c>
      <c r="Y78" s="351"/>
      <c r="Z78" s="240"/>
      <c r="AA78" s="329"/>
      <c r="AB78" s="350" t="e">
        <f t="shared" si="62"/>
        <v>#REF!</v>
      </c>
      <c r="AC78" s="350" t="e">
        <f t="shared" si="27"/>
        <v>#REF!</v>
      </c>
    </row>
    <row r="79" spans="1:29" ht="13.8" hidden="1">
      <c r="A79" s="241">
        <v>2</v>
      </c>
      <c r="B79" s="246" t="s">
        <v>296</v>
      </c>
      <c r="C79" s="250">
        <f t="shared" si="74"/>
        <v>0</v>
      </c>
      <c r="D79" s="242"/>
      <c r="E79" s="242"/>
      <c r="F79" s="340">
        <f t="shared" si="18"/>
        <v>0</v>
      </c>
      <c r="G79" s="340"/>
      <c r="H79" s="258"/>
      <c r="I79" s="257"/>
      <c r="J79" s="257"/>
      <c r="K79" s="242">
        <f t="shared" si="59"/>
        <v>0</v>
      </c>
      <c r="L79" s="257"/>
      <c r="M79" s="337"/>
      <c r="N79" s="257">
        <f t="shared" si="48"/>
        <v>0</v>
      </c>
      <c r="O79" s="257">
        <f t="shared" si="63"/>
        <v>0</v>
      </c>
      <c r="P79" s="257">
        <f t="shared" si="63"/>
        <v>0</v>
      </c>
      <c r="Q79" s="257"/>
      <c r="R79" s="258"/>
      <c r="S79" s="257"/>
      <c r="T79" s="337"/>
      <c r="U79" s="258"/>
      <c r="V79" s="257">
        <f t="shared" si="79"/>
        <v>0</v>
      </c>
      <c r="W79" s="257">
        <f t="shared" si="80"/>
        <v>0</v>
      </c>
      <c r="X79" s="351">
        <f t="shared" si="21"/>
        <v>0</v>
      </c>
      <c r="Y79" s="351"/>
      <c r="Z79" s="240"/>
      <c r="AA79" s="329"/>
      <c r="AB79" s="350">
        <f t="shared" si="62"/>
        <v>0</v>
      </c>
      <c r="AC79" s="350">
        <f t="shared" si="27"/>
        <v>0</v>
      </c>
    </row>
    <row r="80" spans="1:29" hidden="1">
      <c r="A80" s="247"/>
      <c r="B80" s="259"/>
      <c r="C80" s="250">
        <f t="shared" si="74"/>
        <v>0</v>
      </c>
      <c r="D80" s="250"/>
      <c r="E80" s="250"/>
      <c r="F80" s="341">
        <f t="shared" si="18"/>
        <v>0</v>
      </c>
      <c r="G80" s="341"/>
      <c r="H80" s="257"/>
      <c r="I80" s="257"/>
      <c r="J80" s="257"/>
      <c r="K80" s="242">
        <f t="shared" si="59"/>
        <v>0</v>
      </c>
      <c r="L80" s="257"/>
      <c r="M80" s="337"/>
      <c r="N80" s="257">
        <f t="shared" si="48"/>
        <v>0</v>
      </c>
      <c r="O80" s="257">
        <f t="shared" si="63"/>
        <v>0</v>
      </c>
      <c r="P80" s="257">
        <f t="shared" si="63"/>
        <v>0</v>
      </c>
      <c r="Q80" s="257"/>
      <c r="R80" s="257"/>
      <c r="S80" s="257"/>
      <c r="T80" s="337"/>
      <c r="U80" s="257"/>
      <c r="V80" s="257">
        <f t="shared" si="79"/>
        <v>0</v>
      </c>
      <c r="W80" s="257">
        <f t="shared" si="80"/>
        <v>0</v>
      </c>
      <c r="X80" s="351">
        <f t="shared" si="21"/>
        <v>0</v>
      </c>
      <c r="Y80" s="351"/>
      <c r="Z80" s="240"/>
      <c r="AA80" s="329"/>
      <c r="AB80" s="350">
        <f t="shared" si="62"/>
        <v>0</v>
      </c>
      <c r="AC80" s="350">
        <f t="shared" si="27"/>
        <v>0</v>
      </c>
    </row>
    <row r="81" spans="1:29" s="245" customFormat="1" ht="39.6">
      <c r="A81" s="241" t="s">
        <v>49</v>
      </c>
      <c r="B81" s="246" t="s">
        <v>45</v>
      </c>
      <c r="C81" s="242">
        <f>C83+C85</f>
        <v>8220</v>
      </c>
      <c r="D81" s="242">
        <f t="shared" ref="D81:W81" si="81">D83+D85</f>
        <v>7698</v>
      </c>
      <c r="E81" s="242">
        <f t="shared" si="81"/>
        <v>522</v>
      </c>
      <c r="F81" s="340">
        <f t="shared" si="18"/>
        <v>522</v>
      </c>
      <c r="G81" s="340"/>
      <c r="H81" s="242">
        <f t="shared" si="81"/>
        <v>1508</v>
      </c>
      <c r="I81" s="242">
        <f t="shared" si="81"/>
        <v>1508</v>
      </c>
      <c r="J81" s="242">
        <f t="shared" si="81"/>
        <v>0</v>
      </c>
      <c r="K81" s="242">
        <f t="shared" si="81"/>
        <v>1508</v>
      </c>
      <c r="L81" s="242">
        <f t="shared" si="81"/>
        <v>1508</v>
      </c>
      <c r="M81" s="332">
        <f t="shared" si="81"/>
        <v>0</v>
      </c>
      <c r="N81" s="242">
        <f t="shared" si="81"/>
        <v>0</v>
      </c>
      <c r="O81" s="242">
        <f t="shared" si="81"/>
        <v>0</v>
      </c>
      <c r="P81" s="242">
        <f t="shared" si="81"/>
        <v>0</v>
      </c>
      <c r="Q81" s="242">
        <f t="shared" si="81"/>
        <v>0</v>
      </c>
      <c r="R81" s="242">
        <f t="shared" si="81"/>
        <v>0</v>
      </c>
      <c r="S81" s="242">
        <f t="shared" si="81"/>
        <v>0</v>
      </c>
      <c r="T81" s="332">
        <f t="shared" si="81"/>
        <v>0</v>
      </c>
      <c r="U81" s="242">
        <f t="shared" si="81"/>
        <v>6712</v>
      </c>
      <c r="V81" s="242">
        <f t="shared" si="81"/>
        <v>6190</v>
      </c>
      <c r="W81" s="242">
        <f t="shared" si="81"/>
        <v>522</v>
      </c>
      <c r="X81" s="340">
        <f t="shared" si="21"/>
        <v>522</v>
      </c>
      <c r="Y81" s="340"/>
      <c r="Z81" s="243"/>
      <c r="AA81" s="349"/>
      <c r="AB81" s="350">
        <f t="shared" si="62"/>
        <v>0</v>
      </c>
      <c r="AC81" s="350">
        <f t="shared" si="27"/>
        <v>0</v>
      </c>
    </row>
    <row r="82" spans="1:29" ht="13.8">
      <c r="A82" s="241"/>
      <c r="B82" s="246" t="s">
        <v>127</v>
      </c>
      <c r="C82" s="250"/>
      <c r="D82" s="242"/>
      <c r="E82" s="242"/>
      <c r="F82" s="340">
        <f t="shared" si="18"/>
        <v>0</v>
      </c>
      <c r="G82" s="340"/>
      <c r="H82" s="242"/>
      <c r="I82" s="242"/>
      <c r="J82" s="242"/>
      <c r="K82" s="242">
        <f t="shared" si="59"/>
        <v>0</v>
      </c>
      <c r="L82" s="242"/>
      <c r="M82" s="332"/>
      <c r="N82" s="257">
        <f t="shared" si="48"/>
        <v>0</v>
      </c>
      <c r="O82" s="257">
        <f t="shared" si="63"/>
        <v>0</v>
      </c>
      <c r="P82" s="257">
        <f t="shared" si="63"/>
        <v>0</v>
      </c>
      <c r="Q82" s="250">
        <v>0</v>
      </c>
      <c r="R82" s="242"/>
      <c r="S82" s="242"/>
      <c r="T82" s="332"/>
      <c r="U82" s="242"/>
      <c r="V82" s="242"/>
      <c r="W82" s="242"/>
      <c r="X82" s="340">
        <f t="shared" si="21"/>
        <v>0</v>
      </c>
      <c r="Y82" s="340"/>
      <c r="Z82" s="240"/>
      <c r="AA82" s="329"/>
      <c r="AB82" s="350">
        <f t="shared" si="62"/>
        <v>0</v>
      </c>
      <c r="AC82" s="350">
        <f t="shared" si="27"/>
        <v>0</v>
      </c>
    </row>
    <row r="83" spans="1:29" s="245" customFormat="1" ht="21.75" customHeight="1">
      <c r="A83" s="241">
        <v>1</v>
      </c>
      <c r="B83" s="246" t="s">
        <v>315</v>
      </c>
      <c r="C83" s="242">
        <f>C84</f>
        <v>8207</v>
      </c>
      <c r="D83" s="242">
        <f t="shared" ref="D83:W83" si="82">D84</f>
        <v>7685</v>
      </c>
      <c r="E83" s="242">
        <f t="shared" si="82"/>
        <v>522</v>
      </c>
      <c r="F83" s="340">
        <f t="shared" si="18"/>
        <v>522</v>
      </c>
      <c r="G83" s="340"/>
      <c r="H83" s="242">
        <f t="shared" si="82"/>
        <v>1495</v>
      </c>
      <c r="I83" s="242">
        <f t="shared" si="82"/>
        <v>1495</v>
      </c>
      <c r="J83" s="242">
        <f t="shared" si="82"/>
        <v>0</v>
      </c>
      <c r="K83" s="242">
        <f t="shared" si="82"/>
        <v>1495</v>
      </c>
      <c r="L83" s="242">
        <f t="shared" si="82"/>
        <v>1495</v>
      </c>
      <c r="M83" s="332">
        <f t="shared" si="82"/>
        <v>0</v>
      </c>
      <c r="N83" s="242">
        <f t="shared" si="82"/>
        <v>0</v>
      </c>
      <c r="O83" s="242">
        <f t="shared" si="82"/>
        <v>0</v>
      </c>
      <c r="P83" s="242">
        <f t="shared" si="82"/>
        <v>0</v>
      </c>
      <c r="Q83" s="250">
        <v>0</v>
      </c>
      <c r="R83" s="242">
        <f t="shared" si="82"/>
        <v>0</v>
      </c>
      <c r="S83" s="242">
        <f t="shared" si="82"/>
        <v>0</v>
      </c>
      <c r="T83" s="332">
        <f t="shared" si="82"/>
        <v>0</v>
      </c>
      <c r="U83" s="242">
        <f t="shared" si="82"/>
        <v>6712</v>
      </c>
      <c r="V83" s="242">
        <f t="shared" si="82"/>
        <v>6190</v>
      </c>
      <c r="W83" s="242">
        <f t="shared" si="82"/>
        <v>522</v>
      </c>
      <c r="X83" s="340">
        <f t="shared" si="21"/>
        <v>522</v>
      </c>
      <c r="Y83" s="340"/>
      <c r="Z83" s="243"/>
      <c r="AA83" s="349"/>
      <c r="AB83" s="350">
        <f t="shared" si="62"/>
        <v>0</v>
      </c>
      <c r="AC83" s="350">
        <f t="shared" si="27"/>
        <v>0</v>
      </c>
    </row>
    <row r="84" spans="1:29" s="298" customFormat="1" ht="21.75" customHeight="1">
      <c r="A84" s="247"/>
      <c r="B84" s="248" t="s">
        <v>316</v>
      </c>
      <c r="C84" s="250">
        <f>SUM(D84:E84)</f>
        <v>8207</v>
      </c>
      <c r="D84" s="250">
        <f>'B II.DT.2-KTinh'!D26</f>
        <v>7685</v>
      </c>
      <c r="E84" s="250">
        <f>'B II.DT.2-KTinh'!E26</f>
        <v>522</v>
      </c>
      <c r="F84" s="341">
        <f t="shared" si="18"/>
        <v>522</v>
      </c>
      <c r="G84" s="341"/>
      <c r="H84" s="250">
        <f>SUM(I84:J84)</f>
        <v>1495</v>
      </c>
      <c r="I84" s="250">
        <f>'B II.DT.2-KTinh'!G26</f>
        <v>1495</v>
      </c>
      <c r="J84" s="250">
        <f>'B II.DT.2-KTinh'!H26</f>
        <v>0</v>
      </c>
      <c r="K84" s="250">
        <f t="shared" si="59"/>
        <v>1495</v>
      </c>
      <c r="L84" s="250">
        <v>1495</v>
      </c>
      <c r="M84" s="334"/>
      <c r="N84" s="257">
        <f t="shared" si="48"/>
        <v>0</v>
      </c>
      <c r="O84" s="257">
        <f t="shared" si="63"/>
        <v>0</v>
      </c>
      <c r="P84" s="257">
        <f t="shared" si="63"/>
        <v>0</v>
      </c>
      <c r="Q84" s="250">
        <v>0</v>
      </c>
      <c r="R84" s="250">
        <v>0</v>
      </c>
      <c r="S84" s="250">
        <v>0</v>
      </c>
      <c r="T84" s="334">
        <v>0</v>
      </c>
      <c r="U84" s="250">
        <f>C84-H84+R84</f>
        <v>6712</v>
      </c>
      <c r="V84" s="250">
        <f>D84-I84+S84</f>
        <v>6190</v>
      </c>
      <c r="W84" s="250">
        <f>E84-J84+T84</f>
        <v>522</v>
      </c>
      <c r="X84" s="341">
        <f t="shared" si="21"/>
        <v>522</v>
      </c>
      <c r="Y84" s="341"/>
      <c r="Z84" s="240"/>
      <c r="AA84" s="329"/>
      <c r="AB84" s="350">
        <f t="shared" si="62"/>
        <v>0</v>
      </c>
      <c r="AC84" s="350">
        <f t="shared" si="27"/>
        <v>0</v>
      </c>
    </row>
    <row r="85" spans="1:29" s="245" customFormat="1" ht="21.75" customHeight="1">
      <c r="A85" s="241">
        <v>2</v>
      </c>
      <c r="B85" s="246" t="s">
        <v>296</v>
      </c>
      <c r="C85" s="242">
        <f>C86</f>
        <v>13</v>
      </c>
      <c r="D85" s="242">
        <f t="shared" ref="D85:W85" si="83">D86</f>
        <v>13</v>
      </c>
      <c r="E85" s="242">
        <f t="shared" si="83"/>
        <v>0</v>
      </c>
      <c r="F85" s="341">
        <f t="shared" si="18"/>
        <v>0</v>
      </c>
      <c r="G85" s="340"/>
      <c r="H85" s="242">
        <f t="shared" si="83"/>
        <v>13</v>
      </c>
      <c r="I85" s="242">
        <f t="shared" si="83"/>
        <v>13</v>
      </c>
      <c r="J85" s="242">
        <f t="shared" si="83"/>
        <v>0</v>
      </c>
      <c r="K85" s="242">
        <f t="shared" si="83"/>
        <v>13</v>
      </c>
      <c r="L85" s="242">
        <f t="shared" si="83"/>
        <v>13</v>
      </c>
      <c r="M85" s="332">
        <f t="shared" si="83"/>
        <v>0</v>
      </c>
      <c r="N85" s="242">
        <f t="shared" si="83"/>
        <v>0</v>
      </c>
      <c r="O85" s="242">
        <f t="shared" si="83"/>
        <v>0</v>
      </c>
      <c r="P85" s="242">
        <f t="shared" si="83"/>
        <v>0</v>
      </c>
      <c r="Q85" s="242">
        <f t="shared" si="83"/>
        <v>0</v>
      </c>
      <c r="R85" s="242">
        <f t="shared" si="83"/>
        <v>0</v>
      </c>
      <c r="S85" s="242">
        <f t="shared" si="83"/>
        <v>0</v>
      </c>
      <c r="T85" s="332">
        <f t="shared" si="83"/>
        <v>0</v>
      </c>
      <c r="U85" s="242">
        <f t="shared" si="83"/>
        <v>0</v>
      </c>
      <c r="V85" s="242">
        <f t="shared" si="83"/>
        <v>0</v>
      </c>
      <c r="W85" s="242">
        <f t="shared" si="83"/>
        <v>0</v>
      </c>
      <c r="X85" s="340">
        <f t="shared" si="21"/>
        <v>0</v>
      </c>
      <c r="Y85" s="340"/>
      <c r="Z85" s="243"/>
      <c r="AA85" s="349"/>
      <c r="AB85" s="350">
        <f t="shared" ref="AB85:AB120" si="84">D85-I85+S85-V85</f>
        <v>0</v>
      </c>
      <c r="AC85" s="350">
        <f t="shared" si="27"/>
        <v>0</v>
      </c>
    </row>
    <row r="86" spans="1:29" s="298" customFormat="1" ht="21.75" customHeight="1">
      <c r="A86" s="247"/>
      <c r="B86" s="248" t="s">
        <v>65</v>
      </c>
      <c r="C86" s="250">
        <f>D86+E86</f>
        <v>13</v>
      </c>
      <c r="D86" s="250">
        <v>13</v>
      </c>
      <c r="E86" s="250"/>
      <c r="F86" s="341">
        <f t="shared" ref="F86:F93" si="85">E86</f>
        <v>0</v>
      </c>
      <c r="G86" s="341"/>
      <c r="H86" s="250">
        <f>I86+J86</f>
        <v>13</v>
      </c>
      <c r="I86" s="250">
        <v>13</v>
      </c>
      <c r="J86" s="250">
        <v>0</v>
      </c>
      <c r="K86" s="250">
        <f>L86+M86</f>
        <v>13</v>
      </c>
      <c r="L86" s="250">
        <v>13</v>
      </c>
      <c r="M86" s="334">
        <v>0</v>
      </c>
      <c r="N86" s="257">
        <f t="shared" ref="N86" si="86">O86+P86</f>
        <v>0</v>
      </c>
      <c r="O86" s="257">
        <f t="shared" ref="O86" si="87">I86-L86</f>
        <v>0</v>
      </c>
      <c r="P86" s="257">
        <f t="shared" ref="P86" si="88">J86-M86</f>
        <v>0</v>
      </c>
      <c r="Q86" s="250">
        <v>0</v>
      </c>
      <c r="R86" s="250">
        <v>0</v>
      </c>
      <c r="S86" s="250">
        <v>0</v>
      </c>
      <c r="T86" s="334">
        <v>0</v>
      </c>
      <c r="U86" s="242">
        <f>C86-H86+R86</f>
        <v>0</v>
      </c>
      <c r="V86" s="242">
        <f>D86-I86+S86</f>
        <v>0</v>
      </c>
      <c r="W86" s="242">
        <f>E86-J86+T86</f>
        <v>0</v>
      </c>
      <c r="X86" s="340">
        <f t="shared" si="21"/>
        <v>0</v>
      </c>
      <c r="Y86" s="340"/>
      <c r="Z86" s="240"/>
      <c r="AA86" s="329"/>
      <c r="AB86" s="350">
        <f t="shared" si="84"/>
        <v>0</v>
      </c>
      <c r="AC86" s="350">
        <f t="shared" si="27"/>
        <v>0</v>
      </c>
    </row>
    <row r="87" spans="1:29" s="298" customFormat="1" ht="47.25" customHeight="1">
      <c r="A87" s="247"/>
      <c r="B87" s="246" t="s">
        <v>358</v>
      </c>
      <c r="C87" s="250">
        <f>C88</f>
        <v>28619</v>
      </c>
      <c r="D87" s="250">
        <f t="shared" ref="D87:W87" si="89">D88</f>
        <v>28619</v>
      </c>
      <c r="E87" s="250">
        <f t="shared" si="89"/>
        <v>0</v>
      </c>
      <c r="F87" s="341">
        <f t="shared" si="85"/>
        <v>0</v>
      </c>
      <c r="G87" s="341"/>
      <c r="H87" s="250">
        <f t="shared" si="89"/>
        <v>59</v>
      </c>
      <c r="I87" s="250">
        <f t="shared" si="89"/>
        <v>59</v>
      </c>
      <c r="J87" s="250">
        <f t="shared" si="89"/>
        <v>0</v>
      </c>
      <c r="K87" s="250">
        <f t="shared" si="89"/>
        <v>0</v>
      </c>
      <c r="L87" s="250">
        <f t="shared" si="89"/>
        <v>0</v>
      </c>
      <c r="M87" s="334">
        <f t="shared" si="89"/>
        <v>0</v>
      </c>
      <c r="N87" s="250">
        <f t="shared" si="89"/>
        <v>59</v>
      </c>
      <c r="O87" s="250">
        <f t="shared" si="89"/>
        <v>59</v>
      </c>
      <c r="P87" s="250">
        <f t="shared" si="89"/>
        <v>0</v>
      </c>
      <c r="Q87" s="250">
        <f t="shared" si="89"/>
        <v>0</v>
      </c>
      <c r="R87" s="250">
        <f t="shared" si="89"/>
        <v>0</v>
      </c>
      <c r="S87" s="250">
        <f t="shared" si="89"/>
        <v>0</v>
      </c>
      <c r="T87" s="334">
        <f t="shared" si="89"/>
        <v>0</v>
      </c>
      <c r="U87" s="250">
        <f t="shared" si="89"/>
        <v>28560</v>
      </c>
      <c r="V87" s="250">
        <f t="shared" si="89"/>
        <v>28560</v>
      </c>
      <c r="W87" s="250">
        <f t="shared" si="89"/>
        <v>0</v>
      </c>
      <c r="X87" s="341">
        <f t="shared" ref="X87:X125" si="90">W87</f>
        <v>0</v>
      </c>
      <c r="Y87" s="341"/>
      <c r="Z87" s="240"/>
      <c r="AA87" s="329"/>
      <c r="AB87" s="350">
        <f t="shared" si="84"/>
        <v>0</v>
      </c>
      <c r="AC87" s="350">
        <f t="shared" si="27"/>
        <v>0</v>
      </c>
    </row>
    <row r="88" spans="1:29" s="298" customFormat="1" ht="21.75" customHeight="1">
      <c r="A88" s="247"/>
      <c r="B88" s="248" t="s">
        <v>357</v>
      </c>
      <c r="C88" s="250">
        <f>D88+E88</f>
        <v>28619</v>
      </c>
      <c r="D88" s="250">
        <v>28619</v>
      </c>
      <c r="E88" s="250">
        <v>0</v>
      </c>
      <c r="F88" s="341">
        <f t="shared" si="85"/>
        <v>0</v>
      </c>
      <c r="G88" s="341"/>
      <c r="H88" s="250">
        <f>I88+J88</f>
        <v>59</v>
      </c>
      <c r="I88" s="250">
        <v>59</v>
      </c>
      <c r="J88" s="250">
        <v>0</v>
      </c>
      <c r="K88" s="250">
        <v>0</v>
      </c>
      <c r="L88" s="250">
        <v>0</v>
      </c>
      <c r="M88" s="334">
        <v>0</v>
      </c>
      <c r="N88" s="257">
        <f>O88+P88</f>
        <v>59</v>
      </c>
      <c r="O88" s="257">
        <v>59</v>
      </c>
      <c r="P88" s="257">
        <v>0</v>
      </c>
      <c r="Q88" s="250"/>
      <c r="R88" s="250">
        <v>0</v>
      </c>
      <c r="S88" s="250">
        <v>0</v>
      </c>
      <c r="T88" s="334">
        <v>0</v>
      </c>
      <c r="U88" s="250">
        <f t="shared" ref="U88:W90" si="91">C88-H88+R88</f>
        <v>28560</v>
      </c>
      <c r="V88" s="250">
        <f t="shared" si="91"/>
        <v>28560</v>
      </c>
      <c r="W88" s="250">
        <f t="shared" si="91"/>
        <v>0</v>
      </c>
      <c r="X88" s="341">
        <f t="shared" si="90"/>
        <v>0</v>
      </c>
      <c r="Y88" s="340"/>
      <c r="Z88" s="240"/>
      <c r="AA88" s="329"/>
      <c r="AB88" s="350">
        <f t="shared" si="84"/>
        <v>0</v>
      </c>
      <c r="AC88" s="350">
        <f t="shared" si="27"/>
        <v>0</v>
      </c>
    </row>
    <row r="89" spans="1:29" ht="54" customHeight="1">
      <c r="A89" s="241" t="s">
        <v>285</v>
      </c>
      <c r="B89" s="246" t="s">
        <v>286</v>
      </c>
      <c r="C89" s="242">
        <f>SUM(D89:E89)</f>
        <v>3.5083579999994754</v>
      </c>
      <c r="D89" s="242">
        <f>D90</f>
        <v>1.6431529999995291</v>
      </c>
      <c r="E89" s="242">
        <f>E90</f>
        <v>1.8652049999999463</v>
      </c>
      <c r="F89" s="341">
        <f t="shared" si="85"/>
        <v>1.8652049999999463</v>
      </c>
      <c r="G89" s="340"/>
      <c r="H89" s="242">
        <f t="shared" ref="H89:T89" si="92">H90</f>
        <v>3.5083579999994754</v>
      </c>
      <c r="I89" s="242">
        <f t="shared" si="92"/>
        <v>1.6431529999995291</v>
      </c>
      <c r="J89" s="242">
        <f t="shared" si="92"/>
        <v>1.8652049999999463</v>
      </c>
      <c r="K89" s="242">
        <f t="shared" si="59"/>
        <v>1.6431529999995291</v>
      </c>
      <c r="L89" s="242">
        <f>L90</f>
        <v>1.6431529999995291</v>
      </c>
      <c r="M89" s="332">
        <f>M90</f>
        <v>0</v>
      </c>
      <c r="N89" s="257">
        <f t="shared" si="48"/>
        <v>1.8652049999999463</v>
      </c>
      <c r="O89" s="257">
        <f t="shared" si="63"/>
        <v>0</v>
      </c>
      <c r="P89" s="257">
        <f t="shared" si="63"/>
        <v>1.8652049999999463</v>
      </c>
      <c r="Q89" s="257"/>
      <c r="R89" s="242">
        <f t="shared" si="92"/>
        <v>0</v>
      </c>
      <c r="S89" s="242">
        <f t="shared" si="92"/>
        <v>0</v>
      </c>
      <c r="T89" s="332">
        <f t="shared" si="92"/>
        <v>0</v>
      </c>
      <c r="U89" s="242">
        <f t="shared" si="91"/>
        <v>0</v>
      </c>
      <c r="V89" s="242">
        <f t="shared" si="91"/>
        <v>0</v>
      </c>
      <c r="W89" s="242">
        <f t="shared" si="91"/>
        <v>0</v>
      </c>
      <c r="X89" s="340">
        <f t="shared" si="90"/>
        <v>0</v>
      </c>
      <c r="Y89" s="340"/>
      <c r="Z89" s="242"/>
      <c r="AA89" s="329"/>
      <c r="AB89" s="350">
        <f t="shared" si="84"/>
        <v>0</v>
      </c>
      <c r="AC89" s="350">
        <f t="shared" si="27"/>
        <v>0</v>
      </c>
    </row>
    <row r="90" spans="1:29" ht="56.25" customHeight="1">
      <c r="A90" s="247"/>
      <c r="B90" s="246" t="s">
        <v>287</v>
      </c>
      <c r="C90" s="242">
        <f>SUM(D90:E90)</f>
        <v>3.5083579999994754</v>
      </c>
      <c r="D90" s="242">
        <f>D92</f>
        <v>1.6431529999995291</v>
      </c>
      <c r="E90" s="242">
        <f>E92</f>
        <v>1.8652049999999463</v>
      </c>
      <c r="F90" s="341">
        <f t="shared" si="85"/>
        <v>1.8652049999999463</v>
      </c>
      <c r="G90" s="340"/>
      <c r="H90" s="242">
        <f t="shared" ref="H90:T90" si="93">H92</f>
        <v>3.5083579999994754</v>
      </c>
      <c r="I90" s="242">
        <f t="shared" si="93"/>
        <v>1.6431529999995291</v>
      </c>
      <c r="J90" s="242">
        <f t="shared" si="93"/>
        <v>1.8652049999999463</v>
      </c>
      <c r="K90" s="242">
        <f>K92</f>
        <v>1.6431529999995291</v>
      </c>
      <c r="L90" s="242">
        <f>L92</f>
        <v>1.6431529999995291</v>
      </c>
      <c r="M90" s="332"/>
      <c r="N90" s="257">
        <f t="shared" si="48"/>
        <v>1.8652049999999463</v>
      </c>
      <c r="O90" s="257">
        <f t="shared" si="63"/>
        <v>0</v>
      </c>
      <c r="P90" s="257">
        <f t="shared" si="63"/>
        <v>1.8652049999999463</v>
      </c>
      <c r="Q90" s="257"/>
      <c r="R90" s="242">
        <f t="shared" si="93"/>
        <v>0</v>
      </c>
      <c r="S90" s="242">
        <f t="shared" si="93"/>
        <v>0</v>
      </c>
      <c r="T90" s="332">
        <f t="shared" si="93"/>
        <v>0</v>
      </c>
      <c r="U90" s="242">
        <f t="shared" si="91"/>
        <v>0</v>
      </c>
      <c r="V90" s="242">
        <f t="shared" si="91"/>
        <v>0</v>
      </c>
      <c r="W90" s="242">
        <f t="shared" si="91"/>
        <v>0</v>
      </c>
      <c r="X90" s="340">
        <f t="shared" si="90"/>
        <v>0</v>
      </c>
      <c r="Y90" s="340"/>
      <c r="Z90" s="242"/>
      <c r="AA90" s="329"/>
      <c r="AB90" s="350">
        <f t="shared" si="84"/>
        <v>0</v>
      </c>
      <c r="AC90" s="350">
        <f t="shared" si="27"/>
        <v>0</v>
      </c>
    </row>
    <row r="91" spans="1:29" ht="13.8">
      <c r="A91" s="247"/>
      <c r="B91" s="246" t="s">
        <v>127</v>
      </c>
      <c r="C91" s="242"/>
      <c r="D91" s="242"/>
      <c r="E91" s="242"/>
      <c r="F91" s="341">
        <f t="shared" si="85"/>
        <v>0</v>
      </c>
      <c r="G91" s="340"/>
      <c r="H91" s="242"/>
      <c r="I91" s="242"/>
      <c r="J91" s="242"/>
      <c r="K91" s="242"/>
      <c r="L91" s="242"/>
      <c r="M91" s="332"/>
      <c r="N91" s="257"/>
      <c r="O91" s="257"/>
      <c r="P91" s="257"/>
      <c r="Q91" s="257"/>
      <c r="R91" s="242"/>
      <c r="S91" s="242"/>
      <c r="T91" s="332"/>
      <c r="U91" s="242"/>
      <c r="V91" s="242"/>
      <c r="W91" s="242"/>
      <c r="X91" s="340">
        <f t="shared" si="90"/>
        <v>0</v>
      </c>
      <c r="Y91" s="340"/>
      <c r="Z91" s="242"/>
      <c r="AA91" s="329"/>
      <c r="AB91" s="350">
        <f t="shared" si="84"/>
        <v>0</v>
      </c>
      <c r="AC91" s="350">
        <f t="shared" ref="AC91:AC125" si="94">E91-J91+T91-W91</f>
        <v>0</v>
      </c>
    </row>
    <row r="92" spans="1:29" s="245" customFormat="1" ht="24.75" customHeight="1">
      <c r="A92" s="241" t="s">
        <v>317</v>
      </c>
      <c r="B92" s="246" t="s">
        <v>318</v>
      </c>
      <c r="C92" s="242">
        <f>SUM(C93:C94)</f>
        <v>3.5083579999994754</v>
      </c>
      <c r="D92" s="242">
        <f t="shared" ref="D92:H92" si="95">SUM(D93:D94)</f>
        <v>1.6431529999995291</v>
      </c>
      <c r="E92" s="242">
        <f t="shared" si="95"/>
        <v>1.8652049999999463</v>
      </c>
      <c r="F92" s="341">
        <f t="shared" si="85"/>
        <v>1.8652049999999463</v>
      </c>
      <c r="G92" s="340"/>
      <c r="H92" s="242">
        <f t="shared" si="95"/>
        <v>3.5083579999994754</v>
      </c>
      <c r="I92" s="258">
        <f t="shared" ref="I92:N92" si="96">I93+I94</f>
        <v>1.6431529999995291</v>
      </c>
      <c r="J92" s="258">
        <f t="shared" si="96"/>
        <v>1.8652049999999463</v>
      </c>
      <c r="K92" s="258">
        <f t="shared" si="96"/>
        <v>1.6431529999995291</v>
      </c>
      <c r="L92" s="258">
        <f t="shared" si="96"/>
        <v>1.6431529999995291</v>
      </c>
      <c r="M92" s="352">
        <f t="shared" si="96"/>
        <v>0</v>
      </c>
      <c r="N92" s="258">
        <f t="shared" si="96"/>
        <v>1.8652049999999463</v>
      </c>
      <c r="O92" s="258">
        <f>O93+O94</f>
        <v>0</v>
      </c>
      <c r="P92" s="258">
        <f>P93+P94</f>
        <v>1.8652049999999463</v>
      </c>
      <c r="Q92" s="258">
        <v>0</v>
      </c>
      <c r="R92" s="242">
        <v>0</v>
      </c>
      <c r="S92" s="242">
        <v>0</v>
      </c>
      <c r="T92" s="332">
        <v>0</v>
      </c>
      <c r="U92" s="242">
        <f t="shared" ref="U92:W94" si="97">C92-H92+R92</f>
        <v>0</v>
      </c>
      <c r="V92" s="242">
        <f t="shared" si="97"/>
        <v>0</v>
      </c>
      <c r="W92" s="242">
        <f t="shared" si="97"/>
        <v>0</v>
      </c>
      <c r="X92" s="340">
        <f t="shared" si="90"/>
        <v>0</v>
      </c>
      <c r="Y92" s="340"/>
      <c r="Z92" s="242"/>
      <c r="AA92" s="349"/>
      <c r="AB92" s="350">
        <f t="shared" si="84"/>
        <v>0</v>
      </c>
      <c r="AC92" s="350">
        <f t="shared" si="94"/>
        <v>0</v>
      </c>
    </row>
    <row r="93" spans="1:29" s="298" customFormat="1" ht="24.75" customHeight="1">
      <c r="A93" s="247">
        <v>1</v>
      </c>
      <c r="B93" s="248" t="s">
        <v>319</v>
      </c>
      <c r="C93" s="250">
        <f>SUM(D93:E93)</f>
        <v>1.7367309999996223</v>
      </c>
      <c r="D93" s="250">
        <f>'B II.DT.2-KTinh'!D37</f>
        <v>0.80552599999964514</v>
      </c>
      <c r="E93" s="250">
        <f>'B II.DT.2-KTinh'!E37</f>
        <v>0.93120499999997719</v>
      </c>
      <c r="F93" s="341">
        <f t="shared" si="85"/>
        <v>0.93120499999997719</v>
      </c>
      <c r="G93" s="341"/>
      <c r="H93" s="250">
        <f>I93+J93</f>
        <v>1.7367309999996223</v>
      </c>
      <c r="I93" s="250">
        <f>'B II.DT.2-KTinh'!G37</f>
        <v>0.80552599999964514</v>
      </c>
      <c r="J93" s="250">
        <f>'B II.DT.2-KTinh'!H37</f>
        <v>0.93120499999997719</v>
      </c>
      <c r="K93" s="250">
        <f t="shared" si="59"/>
        <v>0.80552599999964514</v>
      </c>
      <c r="L93" s="250">
        <f>I93</f>
        <v>0.80552599999964514</v>
      </c>
      <c r="M93" s="334">
        <v>0</v>
      </c>
      <c r="N93" s="257">
        <f t="shared" si="48"/>
        <v>0.93120499999997719</v>
      </c>
      <c r="O93" s="257">
        <f t="shared" si="63"/>
        <v>0</v>
      </c>
      <c r="P93" s="257">
        <f t="shared" si="63"/>
        <v>0.93120499999997719</v>
      </c>
      <c r="Q93" s="257">
        <v>0</v>
      </c>
      <c r="R93" s="250">
        <f>S93+T93</f>
        <v>0</v>
      </c>
      <c r="S93" s="250">
        <v>0</v>
      </c>
      <c r="T93" s="334">
        <v>0</v>
      </c>
      <c r="U93" s="242">
        <f t="shared" si="97"/>
        <v>0</v>
      </c>
      <c r="V93" s="242">
        <f t="shared" si="97"/>
        <v>0</v>
      </c>
      <c r="W93" s="242">
        <f t="shared" si="97"/>
        <v>0</v>
      </c>
      <c r="X93" s="340">
        <f t="shared" si="90"/>
        <v>0</v>
      </c>
      <c r="Y93" s="340"/>
      <c r="Z93" s="250"/>
      <c r="AA93" s="329"/>
      <c r="AB93" s="350">
        <f t="shared" si="84"/>
        <v>0</v>
      </c>
      <c r="AC93" s="350">
        <f t="shared" si="94"/>
        <v>0</v>
      </c>
    </row>
    <row r="94" spans="1:29" s="298" customFormat="1" ht="24.75" customHeight="1">
      <c r="A94" s="247">
        <v>2</v>
      </c>
      <c r="B94" s="248" t="s">
        <v>320</v>
      </c>
      <c r="C94" s="250">
        <f>SUM(D94:E94)</f>
        <v>1.7716269999998531</v>
      </c>
      <c r="D94" s="250">
        <f>'B II.DT.2-KTinh'!D40</f>
        <v>0.83762699999988399</v>
      </c>
      <c r="E94" s="250">
        <f>'B II.DT.2-KTinh'!E40</f>
        <v>0.93399999999996908</v>
      </c>
      <c r="F94" s="341">
        <f>E94</f>
        <v>0.93399999999996908</v>
      </c>
      <c r="G94" s="341"/>
      <c r="H94" s="250">
        <f t="shared" ref="H94" si="98">I94+J94</f>
        <v>1.7716269999998531</v>
      </c>
      <c r="I94" s="250">
        <f>'B II.DT.2-KTinh'!G40</f>
        <v>0.83762699999988399</v>
      </c>
      <c r="J94" s="250">
        <f>'B II.DT.2-KTinh'!H40</f>
        <v>0.93399999999996908</v>
      </c>
      <c r="K94" s="250">
        <f t="shared" si="59"/>
        <v>0.83762699999988399</v>
      </c>
      <c r="L94" s="250">
        <f>I94</f>
        <v>0.83762699999988399</v>
      </c>
      <c r="M94" s="334">
        <v>0</v>
      </c>
      <c r="N94" s="257">
        <f t="shared" si="48"/>
        <v>0.93399999999996908</v>
      </c>
      <c r="O94" s="257">
        <f t="shared" si="63"/>
        <v>0</v>
      </c>
      <c r="P94" s="257">
        <f t="shared" si="63"/>
        <v>0.93399999999996908</v>
      </c>
      <c r="Q94" s="257">
        <v>0</v>
      </c>
      <c r="R94" s="250">
        <f t="shared" ref="R94" si="99">S94+T94</f>
        <v>0</v>
      </c>
      <c r="S94" s="250">
        <v>0</v>
      </c>
      <c r="T94" s="334">
        <v>0</v>
      </c>
      <c r="U94" s="242">
        <f t="shared" si="97"/>
        <v>0</v>
      </c>
      <c r="V94" s="242">
        <f t="shared" si="97"/>
        <v>0</v>
      </c>
      <c r="W94" s="242">
        <f t="shared" si="97"/>
        <v>0</v>
      </c>
      <c r="X94" s="340">
        <f t="shared" si="90"/>
        <v>0</v>
      </c>
      <c r="Y94" s="340"/>
      <c r="Z94" s="250"/>
      <c r="AA94" s="329"/>
      <c r="AB94" s="350">
        <f t="shared" si="84"/>
        <v>0</v>
      </c>
      <c r="AC94" s="350">
        <f t="shared" si="94"/>
        <v>0</v>
      </c>
    </row>
    <row r="95" spans="1:29" ht="24.75" customHeight="1">
      <c r="A95" s="254" t="s">
        <v>19</v>
      </c>
      <c r="B95" s="254" t="s">
        <v>289</v>
      </c>
      <c r="C95" s="242" t="e">
        <f>D95+E95</f>
        <v>#REF!</v>
      </c>
      <c r="D95" s="242" t="e">
        <f>D21-D22</f>
        <v>#REF!</v>
      </c>
      <c r="E95" s="242" t="e">
        <f>E21-E22</f>
        <v>#REF!</v>
      </c>
      <c r="F95" s="340"/>
      <c r="G95" s="340"/>
      <c r="H95" s="250"/>
      <c r="I95" s="250"/>
      <c r="J95" s="250"/>
      <c r="K95" s="242"/>
      <c r="L95" s="250"/>
      <c r="M95" s="334"/>
      <c r="N95" s="257"/>
      <c r="O95" s="257"/>
      <c r="P95" s="257"/>
      <c r="Q95" s="257"/>
      <c r="R95" s="250"/>
      <c r="S95" s="250"/>
      <c r="T95" s="334"/>
      <c r="U95" s="262" t="e">
        <f>V95+W95</f>
        <v>#REF!</v>
      </c>
      <c r="V95" s="262" t="e">
        <f>D95+S95-I95</f>
        <v>#REF!</v>
      </c>
      <c r="W95" s="262" t="e">
        <f>E95+T95-J95</f>
        <v>#REF!</v>
      </c>
      <c r="X95" s="342" t="e">
        <f t="shared" si="90"/>
        <v>#REF!</v>
      </c>
      <c r="Y95" s="342"/>
      <c r="Z95" s="250"/>
      <c r="AA95" s="329"/>
      <c r="AB95" s="350" t="e">
        <f t="shared" si="84"/>
        <v>#REF!</v>
      </c>
      <c r="AC95" s="350" t="e">
        <f t="shared" si="94"/>
        <v>#REF!</v>
      </c>
    </row>
    <row r="96" spans="1:29" ht="23.25" hidden="1" customHeight="1">
      <c r="A96" s="254"/>
      <c r="B96" s="254" t="s">
        <v>288</v>
      </c>
      <c r="C96" s="262" t="e">
        <f t="shared" ref="C96:W96" si="100">C97+C116</f>
        <v>#REF!</v>
      </c>
      <c r="D96" s="262">
        <f t="shared" si="100"/>
        <v>104357</v>
      </c>
      <c r="E96" s="262" t="e">
        <f t="shared" si="100"/>
        <v>#REF!</v>
      </c>
      <c r="F96" s="342"/>
      <c r="G96" s="342"/>
      <c r="H96" s="262" t="e">
        <f t="shared" si="100"/>
        <v>#REF!</v>
      </c>
      <c r="I96" s="262" t="e">
        <f t="shared" si="100"/>
        <v>#REF!</v>
      </c>
      <c r="J96" s="262" t="e">
        <f t="shared" si="100"/>
        <v>#REF!</v>
      </c>
      <c r="K96" s="262">
        <f t="shared" si="100"/>
        <v>25465.18</v>
      </c>
      <c r="L96" s="262">
        <f t="shared" si="100"/>
        <v>20219</v>
      </c>
      <c r="M96" s="335">
        <f t="shared" si="100"/>
        <v>5246.18</v>
      </c>
      <c r="N96" s="262" t="e">
        <f t="shared" si="100"/>
        <v>#REF!</v>
      </c>
      <c r="O96" s="262" t="e">
        <f t="shared" si="100"/>
        <v>#REF!</v>
      </c>
      <c r="P96" s="262" t="e">
        <f t="shared" si="100"/>
        <v>#REF!</v>
      </c>
      <c r="Q96" s="262"/>
      <c r="R96" s="262" t="e">
        <f t="shared" si="100"/>
        <v>#REF!</v>
      </c>
      <c r="S96" s="262" t="e">
        <f t="shared" si="100"/>
        <v>#REF!</v>
      </c>
      <c r="T96" s="335" t="e">
        <f t="shared" si="100"/>
        <v>#REF!</v>
      </c>
      <c r="U96" s="262" t="e">
        <f t="shared" si="100"/>
        <v>#REF!</v>
      </c>
      <c r="V96" s="262" t="e">
        <f t="shared" si="100"/>
        <v>#REF!</v>
      </c>
      <c r="W96" s="262" t="e">
        <f t="shared" si="100"/>
        <v>#REF!</v>
      </c>
      <c r="X96" s="342" t="e">
        <f t="shared" si="90"/>
        <v>#REF!</v>
      </c>
      <c r="Y96" s="342"/>
      <c r="Z96" s="262"/>
      <c r="AA96" s="263"/>
      <c r="AB96" s="350" t="e">
        <f t="shared" si="84"/>
        <v>#REF!</v>
      </c>
      <c r="AC96" s="350" t="e">
        <f t="shared" si="94"/>
        <v>#REF!</v>
      </c>
    </row>
    <row r="97" spans="1:29" ht="30.75" customHeight="1">
      <c r="A97" s="254" t="s">
        <v>22</v>
      </c>
      <c r="B97" s="254" t="s">
        <v>346</v>
      </c>
      <c r="C97" s="262">
        <f>D97+E97</f>
        <v>116608</v>
      </c>
      <c r="D97" s="262">
        <v>60757</v>
      </c>
      <c r="E97" s="262">
        <v>55851</v>
      </c>
      <c r="F97" s="342">
        <f>E97</f>
        <v>55851</v>
      </c>
      <c r="G97" s="342"/>
      <c r="H97" s="262" t="e">
        <f>H99+H100</f>
        <v>#REF!</v>
      </c>
      <c r="I97" s="262" t="e">
        <f>I99+I100</f>
        <v>#REF!</v>
      </c>
      <c r="J97" s="262" t="e">
        <f>J99+J100</f>
        <v>#REF!</v>
      </c>
      <c r="K97" s="262">
        <f t="shared" ref="K97:K116" si="101">L97+M97</f>
        <v>21436.18</v>
      </c>
      <c r="L97" s="262">
        <f>L99+L100</f>
        <v>16190</v>
      </c>
      <c r="M97" s="335">
        <f>M99+M100</f>
        <v>5246.18</v>
      </c>
      <c r="N97" s="262" t="e">
        <f t="shared" ref="N97:P97" si="102">N99+N100</f>
        <v>#REF!</v>
      </c>
      <c r="O97" s="262" t="e">
        <f t="shared" si="102"/>
        <v>#REF!</v>
      </c>
      <c r="P97" s="262" t="e">
        <f t="shared" si="102"/>
        <v>#REF!</v>
      </c>
      <c r="Q97" s="264">
        <v>0</v>
      </c>
      <c r="R97" s="262" t="e">
        <f>R99+R100+0.2</f>
        <v>#REF!</v>
      </c>
      <c r="S97" s="262" t="e">
        <f>S99+S100+0.2</f>
        <v>#REF!</v>
      </c>
      <c r="T97" s="236" t="e">
        <f>T99+T100</f>
        <v>#REF!</v>
      </c>
      <c r="U97" s="262" t="e">
        <f>U98+U115</f>
        <v>#REF!</v>
      </c>
      <c r="V97" s="262" t="e">
        <f>V98+V115</f>
        <v>#REF!</v>
      </c>
      <c r="W97" s="262" t="e">
        <f>W98+W115</f>
        <v>#REF!</v>
      </c>
      <c r="X97" s="342" t="e">
        <f t="shared" si="90"/>
        <v>#REF!</v>
      </c>
      <c r="Y97" s="342"/>
      <c r="Z97" s="262"/>
      <c r="AA97" s="265"/>
      <c r="AB97" s="350" t="e">
        <f t="shared" si="84"/>
        <v>#REF!</v>
      </c>
      <c r="AC97" s="350" t="e">
        <f t="shared" si="94"/>
        <v>#REF!</v>
      </c>
    </row>
    <row r="98" spans="1:29" ht="27.75" customHeight="1">
      <c r="A98" s="254" t="s">
        <v>23</v>
      </c>
      <c r="B98" s="254" t="s">
        <v>289</v>
      </c>
      <c r="C98" s="262" t="e">
        <f>C99+C100</f>
        <v>#REF!</v>
      </c>
      <c r="D98" s="262" t="e">
        <f t="shared" ref="D98:T98" si="103">D99+D100</f>
        <v>#REF!</v>
      </c>
      <c r="E98" s="262" t="e">
        <f t="shared" si="103"/>
        <v>#REF!</v>
      </c>
      <c r="F98" s="342" t="e">
        <f>E98</f>
        <v>#REF!</v>
      </c>
      <c r="G98" s="342"/>
      <c r="H98" s="262" t="e">
        <f t="shared" si="103"/>
        <v>#REF!</v>
      </c>
      <c r="I98" s="262" t="e">
        <f t="shared" si="103"/>
        <v>#REF!</v>
      </c>
      <c r="J98" s="262" t="e">
        <f t="shared" si="103"/>
        <v>#REF!</v>
      </c>
      <c r="K98" s="262">
        <f t="shared" si="103"/>
        <v>21436.18</v>
      </c>
      <c r="L98" s="262">
        <f t="shared" si="103"/>
        <v>16190</v>
      </c>
      <c r="M98" s="335">
        <f t="shared" si="103"/>
        <v>5246.18</v>
      </c>
      <c r="N98" s="262" t="e">
        <f t="shared" si="103"/>
        <v>#REF!</v>
      </c>
      <c r="O98" s="262" t="e">
        <f t="shared" si="103"/>
        <v>#REF!</v>
      </c>
      <c r="P98" s="262" t="e">
        <f t="shared" si="103"/>
        <v>#REF!</v>
      </c>
      <c r="Q98" s="264">
        <v>0</v>
      </c>
      <c r="R98" s="262" t="e">
        <f t="shared" si="103"/>
        <v>#REF!</v>
      </c>
      <c r="S98" s="262" t="e">
        <f t="shared" si="103"/>
        <v>#REF!</v>
      </c>
      <c r="T98" s="236" t="e">
        <f t="shared" si="103"/>
        <v>#REF!</v>
      </c>
      <c r="U98" s="262" t="e">
        <f>V98+W98</f>
        <v>#REF!</v>
      </c>
      <c r="V98" s="262" t="e">
        <f>D98+S98-I98</f>
        <v>#REF!</v>
      </c>
      <c r="W98" s="262" t="e">
        <f>E98+T98-J98</f>
        <v>#REF!</v>
      </c>
      <c r="X98" s="342" t="e">
        <f t="shared" si="90"/>
        <v>#REF!</v>
      </c>
      <c r="Y98" s="342"/>
      <c r="Z98" s="262"/>
      <c r="AA98" s="263"/>
      <c r="AB98" s="350" t="e">
        <f t="shared" si="84"/>
        <v>#REF!</v>
      </c>
      <c r="AC98" s="350" t="e">
        <f t="shared" si="94"/>
        <v>#REF!</v>
      </c>
    </row>
    <row r="99" spans="1:29" ht="23.25" customHeight="1">
      <c r="A99" s="254" t="s">
        <v>12</v>
      </c>
      <c r="B99" s="266" t="s">
        <v>315</v>
      </c>
      <c r="C99" s="262">
        <v>0</v>
      </c>
      <c r="D99" s="262">
        <v>0</v>
      </c>
      <c r="E99" s="262">
        <v>0</v>
      </c>
      <c r="F99" s="342"/>
      <c r="G99" s="342"/>
      <c r="H99" s="262">
        <v>0</v>
      </c>
      <c r="I99" s="262">
        <v>0</v>
      </c>
      <c r="J99" s="262">
        <v>0</v>
      </c>
      <c r="K99" s="262">
        <f t="shared" si="101"/>
        <v>0</v>
      </c>
      <c r="L99" s="262">
        <v>0</v>
      </c>
      <c r="M99" s="335">
        <v>0</v>
      </c>
      <c r="N99" s="262">
        <f t="shared" ref="N99:N122" si="104">O99+P99</f>
        <v>0</v>
      </c>
      <c r="O99" s="262">
        <v>0</v>
      </c>
      <c r="P99" s="262">
        <v>0</v>
      </c>
      <c r="Q99" s="270">
        <v>0</v>
      </c>
      <c r="R99" s="262">
        <v>0</v>
      </c>
      <c r="S99" s="262">
        <v>0</v>
      </c>
      <c r="T99" s="335">
        <v>0</v>
      </c>
      <c r="U99" s="262">
        <v>0</v>
      </c>
      <c r="V99" s="262">
        <v>0</v>
      </c>
      <c r="W99" s="262">
        <v>0</v>
      </c>
      <c r="X99" s="342">
        <f t="shared" si="90"/>
        <v>0</v>
      </c>
      <c r="Y99" s="342"/>
      <c r="Z99" s="262"/>
      <c r="AA99" s="263"/>
      <c r="AB99" s="350">
        <f t="shared" si="84"/>
        <v>0</v>
      </c>
      <c r="AC99" s="350">
        <f t="shared" si="94"/>
        <v>0</v>
      </c>
    </row>
    <row r="100" spans="1:29" ht="25.5" customHeight="1">
      <c r="A100" s="254" t="s">
        <v>17</v>
      </c>
      <c r="B100" s="266" t="s">
        <v>321</v>
      </c>
      <c r="C100" s="262" t="e">
        <f t="shared" ref="C100:C114" si="105">D100+E100</f>
        <v>#REF!</v>
      </c>
      <c r="D100" s="262" t="e">
        <f>SUM(D101:D114)</f>
        <v>#REF!</v>
      </c>
      <c r="E100" s="262" t="e">
        <f t="shared" ref="E100:W100" si="106">SUM(E101:E114)</f>
        <v>#REF!</v>
      </c>
      <c r="F100" s="342" t="e">
        <f t="shared" si="106"/>
        <v>#REF!</v>
      </c>
      <c r="G100" s="342">
        <f t="shared" si="106"/>
        <v>0</v>
      </c>
      <c r="H100" s="262" t="e">
        <f t="shared" si="106"/>
        <v>#REF!</v>
      </c>
      <c r="I100" s="262" t="e">
        <f t="shared" si="106"/>
        <v>#REF!</v>
      </c>
      <c r="J100" s="262" t="e">
        <f t="shared" si="106"/>
        <v>#REF!</v>
      </c>
      <c r="K100" s="262">
        <f t="shared" si="106"/>
        <v>21436.18</v>
      </c>
      <c r="L100" s="262">
        <f t="shared" si="106"/>
        <v>16190</v>
      </c>
      <c r="M100" s="262">
        <f t="shared" si="106"/>
        <v>5246.18</v>
      </c>
      <c r="N100" s="262" t="e">
        <f t="shared" si="106"/>
        <v>#REF!</v>
      </c>
      <c r="O100" s="262" t="e">
        <f t="shared" si="106"/>
        <v>#REF!</v>
      </c>
      <c r="P100" s="262" t="e">
        <f t="shared" si="106"/>
        <v>#REF!</v>
      </c>
      <c r="Q100" s="262">
        <f t="shared" si="106"/>
        <v>0</v>
      </c>
      <c r="R100" s="262" t="e">
        <f t="shared" si="106"/>
        <v>#REF!</v>
      </c>
      <c r="S100" s="262" t="e">
        <f t="shared" si="106"/>
        <v>#REF!</v>
      </c>
      <c r="T100" s="262" t="e">
        <f t="shared" si="106"/>
        <v>#REF!</v>
      </c>
      <c r="U100" s="262" t="e">
        <f t="shared" si="106"/>
        <v>#REF!</v>
      </c>
      <c r="V100" s="262" t="e">
        <f t="shared" si="106"/>
        <v>#REF!</v>
      </c>
      <c r="W100" s="262" t="e">
        <f t="shared" si="106"/>
        <v>#REF!</v>
      </c>
      <c r="X100" s="342" t="e">
        <f t="shared" si="90"/>
        <v>#REF!</v>
      </c>
      <c r="Y100" s="342"/>
      <c r="Z100" s="262"/>
      <c r="AA100" s="263"/>
      <c r="AB100" s="350" t="e">
        <f t="shared" si="84"/>
        <v>#REF!</v>
      </c>
      <c r="AC100" s="350" t="e">
        <f t="shared" si="94"/>
        <v>#REF!</v>
      </c>
    </row>
    <row r="101" spans="1:29">
      <c r="A101" s="267">
        <v>1</v>
      </c>
      <c r="B101" s="268" t="s">
        <v>21</v>
      </c>
      <c r="C101" s="269">
        <f t="shared" si="105"/>
        <v>779</v>
      </c>
      <c r="D101" s="269">
        <v>779</v>
      </c>
      <c r="E101" s="269">
        <v>0</v>
      </c>
      <c r="F101" s="343">
        <f>E101</f>
        <v>0</v>
      </c>
      <c r="G101" s="343"/>
      <c r="H101" s="269">
        <f>I101+J101</f>
        <v>779</v>
      </c>
      <c r="I101" s="269">
        <f>'[53]Biểu I NTM GNBV'!G15</f>
        <v>779</v>
      </c>
      <c r="J101" s="269">
        <f>'[53]Biểu I NTM GNBV'!H15</f>
        <v>0</v>
      </c>
      <c r="K101" s="269">
        <f t="shared" si="101"/>
        <v>779</v>
      </c>
      <c r="L101" s="269">
        <f>'[53]Biểu I NTM GNBV'!J15</f>
        <v>779</v>
      </c>
      <c r="M101" s="336"/>
      <c r="N101" s="269">
        <f t="shared" si="104"/>
        <v>0</v>
      </c>
      <c r="O101" s="269">
        <f t="shared" ref="O101:P113" si="107">I101-L101</f>
        <v>0</v>
      </c>
      <c r="P101" s="269">
        <f t="shared" si="107"/>
        <v>0</v>
      </c>
      <c r="Q101" s="270">
        <v>0</v>
      </c>
      <c r="R101" s="269">
        <v>0</v>
      </c>
      <c r="S101" s="269">
        <f>'[53]Biểu I NTM GNBV'!Q15</f>
        <v>0</v>
      </c>
      <c r="T101" s="336">
        <f>'[53]Biểu I NTM GNBV'!R15</f>
        <v>0</v>
      </c>
      <c r="U101" s="269">
        <f>V101+W101</f>
        <v>0</v>
      </c>
      <c r="V101" s="269">
        <f t="shared" ref="V101:W105" si="108">D101+S101-I101</f>
        <v>0</v>
      </c>
      <c r="W101" s="269">
        <f t="shared" si="108"/>
        <v>0</v>
      </c>
      <c r="X101" s="343">
        <f t="shared" si="90"/>
        <v>0</v>
      </c>
      <c r="Y101" s="343"/>
      <c r="Z101" s="269"/>
      <c r="AA101" s="271"/>
      <c r="AB101" s="350">
        <f t="shared" si="84"/>
        <v>0</v>
      </c>
      <c r="AC101" s="350">
        <f t="shared" si="94"/>
        <v>0</v>
      </c>
    </row>
    <row r="102" spans="1:29">
      <c r="A102" s="267">
        <v>2</v>
      </c>
      <c r="B102" s="268" t="s">
        <v>33</v>
      </c>
      <c r="C102" s="269">
        <f t="shared" si="105"/>
        <v>918</v>
      </c>
      <c r="D102" s="269">
        <v>115</v>
      </c>
      <c r="E102" s="269">
        <v>803</v>
      </c>
      <c r="F102" s="343">
        <f t="shared" ref="F102:F114" si="109">E102</f>
        <v>803</v>
      </c>
      <c r="G102" s="343"/>
      <c r="H102" s="269">
        <f t="shared" ref="H102:H122" si="110">I102+J102</f>
        <v>918</v>
      </c>
      <c r="I102" s="269">
        <f>'[53]Biểu I NTM GNBV'!G16</f>
        <v>115</v>
      </c>
      <c r="J102" s="269">
        <f>'[53]Biểu I NTM GNBV'!H16</f>
        <v>803</v>
      </c>
      <c r="K102" s="269">
        <f t="shared" si="101"/>
        <v>918</v>
      </c>
      <c r="L102" s="269">
        <f>'[53]Biểu I NTM GNBV'!J16</f>
        <v>115</v>
      </c>
      <c r="M102" s="336">
        <v>803</v>
      </c>
      <c r="N102" s="269">
        <f t="shared" si="104"/>
        <v>0</v>
      </c>
      <c r="O102" s="269">
        <f t="shared" si="107"/>
        <v>0</v>
      </c>
      <c r="P102" s="269">
        <f t="shared" si="107"/>
        <v>0</v>
      </c>
      <c r="Q102" s="270">
        <v>0</v>
      </c>
      <c r="R102" s="269">
        <v>0</v>
      </c>
      <c r="S102" s="269">
        <f>'[53]Biểu I NTM GNBV'!Q16</f>
        <v>0</v>
      </c>
      <c r="T102" s="336">
        <f>'[53]Biểu I NTM GNBV'!R16</f>
        <v>0</v>
      </c>
      <c r="U102" s="269">
        <f t="shared" ref="U102:U113" si="111">V102+W102</f>
        <v>0</v>
      </c>
      <c r="V102" s="269">
        <f t="shared" si="108"/>
        <v>0</v>
      </c>
      <c r="W102" s="269">
        <f t="shared" si="108"/>
        <v>0</v>
      </c>
      <c r="X102" s="343">
        <f t="shared" si="90"/>
        <v>0</v>
      </c>
      <c r="Y102" s="343"/>
      <c r="Z102" s="269"/>
      <c r="AA102" s="271"/>
      <c r="AB102" s="350">
        <f t="shared" si="84"/>
        <v>0</v>
      </c>
      <c r="AC102" s="350">
        <f t="shared" si="94"/>
        <v>0</v>
      </c>
    </row>
    <row r="103" spans="1:29">
      <c r="A103" s="267">
        <v>3</v>
      </c>
      <c r="B103" s="268" t="s">
        <v>15</v>
      </c>
      <c r="C103" s="269">
        <f t="shared" si="105"/>
        <v>7606</v>
      </c>
      <c r="D103" s="269">
        <v>6428</v>
      </c>
      <c r="E103" s="269">
        <v>1178</v>
      </c>
      <c r="F103" s="343">
        <f t="shared" si="109"/>
        <v>1178</v>
      </c>
      <c r="G103" s="343"/>
      <c r="H103" s="269">
        <f t="shared" si="110"/>
        <v>7606</v>
      </c>
      <c r="I103" s="269">
        <f>'[53]Biểu I NTM GNBV'!G17</f>
        <v>6428</v>
      </c>
      <c r="J103" s="269">
        <f>'[53]Biểu I NTM GNBV'!H17</f>
        <v>1178</v>
      </c>
      <c r="K103" s="269">
        <f t="shared" si="101"/>
        <v>7606</v>
      </c>
      <c r="L103" s="269">
        <f>'[53]Biểu I NTM GNBV'!J17</f>
        <v>6428</v>
      </c>
      <c r="M103" s="336">
        <f>'[53]Biểu I NTM GNBV'!K17</f>
        <v>1178</v>
      </c>
      <c r="N103" s="269">
        <f t="shared" si="104"/>
        <v>0</v>
      </c>
      <c r="O103" s="269">
        <f t="shared" si="107"/>
        <v>0</v>
      </c>
      <c r="P103" s="269">
        <f t="shared" si="107"/>
        <v>0</v>
      </c>
      <c r="Q103" s="270">
        <v>0</v>
      </c>
      <c r="R103" s="269">
        <v>0</v>
      </c>
      <c r="S103" s="269">
        <f>'[53]Biểu I NTM GNBV'!Q17</f>
        <v>0</v>
      </c>
      <c r="T103" s="336">
        <f>'[53]Biểu I NTM GNBV'!R17</f>
        <v>0</v>
      </c>
      <c r="U103" s="269">
        <f t="shared" si="111"/>
        <v>0</v>
      </c>
      <c r="V103" s="269">
        <f t="shared" si="108"/>
        <v>0</v>
      </c>
      <c r="W103" s="269">
        <f t="shared" si="108"/>
        <v>0</v>
      </c>
      <c r="X103" s="343">
        <f t="shared" si="90"/>
        <v>0</v>
      </c>
      <c r="Y103" s="343"/>
      <c r="Z103" s="269"/>
      <c r="AA103" s="271"/>
      <c r="AB103" s="350">
        <f t="shared" si="84"/>
        <v>0</v>
      </c>
      <c r="AC103" s="350">
        <f t="shared" si="94"/>
        <v>0</v>
      </c>
    </row>
    <row r="104" spans="1:29">
      <c r="A104" s="267">
        <v>4</v>
      </c>
      <c r="B104" s="268" t="s">
        <v>38</v>
      </c>
      <c r="C104" s="269">
        <f t="shared" si="105"/>
        <v>411</v>
      </c>
      <c r="D104" s="269">
        <v>411</v>
      </c>
      <c r="E104" s="269">
        <v>0</v>
      </c>
      <c r="F104" s="343">
        <f t="shared" si="109"/>
        <v>0</v>
      </c>
      <c r="G104" s="343"/>
      <c r="H104" s="269">
        <f t="shared" si="110"/>
        <v>411</v>
      </c>
      <c r="I104" s="269">
        <f>'[53]Biểu I NTM GNBV'!G18</f>
        <v>411</v>
      </c>
      <c r="J104" s="269">
        <f>'[53]Biểu I NTM GNBV'!H18</f>
        <v>0</v>
      </c>
      <c r="K104" s="269">
        <f t="shared" si="101"/>
        <v>411</v>
      </c>
      <c r="L104" s="269">
        <f>'[53]Biểu I NTM GNBV'!J18</f>
        <v>411</v>
      </c>
      <c r="M104" s="336">
        <f>'[53]Biểu I NTM GNBV'!K18</f>
        <v>0</v>
      </c>
      <c r="N104" s="269">
        <f t="shared" si="104"/>
        <v>0</v>
      </c>
      <c r="O104" s="269">
        <f t="shared" si="107"/>
        <v>0</v>
      </c>
      <c r="P104" s="269">
        <f t="shared" si="107"/>
        <v>0</v>
      </c>
      <c r="Q104" s="270">
        <v>0</v>
      </c>
      <c r="R104" s="269">
        <v>0</v>
      </c>
      <c r="S104" s="269">
        <f>'[53]Biểu I NTM GNBV'!Q18</f>
        <v>0</v>
      </c>
      <c r="T104" s="336">
        <f>'[53]Biểu I NTM GNBV'!R18</f>
        <v>0</v>
      </c>
      <c r="U104" s="269">
        <f t="shared" si="111"/>
        <v>0</v>
      </c>
      <c r="V104" s="269">
        <f t="shared" si="108"/>
        <v>0</v>
      </c>
      <c r="W104" s="269">
        <f t="shared" si="108"/>
        <v>0</v>
      </c>
      <c r="X104" s="343">
        <f t="shared" si="90"/>
        <v>0</v>
      </c>
      <c r="Y104" s="343"/>
      <c r="Z104" s="269"/>
      <c r="AA104" s="271"/>
      <c r="AB104" s="350">
        <f t="shared" si="84"/>
        <v>0</v>
      </c>
      <c r="AC104" s="350">
        <f t="shared" si="94"/>
        <v>0</v>
      </c>
    </row>
    <row r="105" spans="1:29">
      <c r="A105" s="267">
        <v>5</v>
      </c>
      <c r="B105" s="268" t="s">
        <v>28</v>
      </c>
      <c r="C105" s="269" t="e">
        <f t="shared" si="105"/>
        <v>#REF!</v>
      </c>
      <c r="D105" s="269" t="e">
        <f>#REF!</f>
        <v>#REF!</v>
      </c>
      <c r="E105" s="269" t="e">
        <f>#REF!</f>
        <v>#REF!</v>
      </c>
      <c r="F105" s="343" t="e">
        <f t="shared" si="109"/>
        <v>#REF!</v>
      </c>
      <c r="G105" s="343"/>
      <c r="H105" s="269" t="e">
        <f t="shared" si="110"/>
        <v>#REF!</v>
      </c>
      <c r="I105" s="269" t="e">
        <f>#REF!</f>
        <v>#REF!</v>
      </c>
      <c r="J105" s="269" t="e">
        <f>#REF!</f>
        <v>#REF!</v>
      </c>
      <c r="K105" s="269">
        <f t="shared" si="101"/>
        <v>2426</v>
      </c>
      <c r="L105" s="269">
        <v>878</v>
      </c>
      <c r="M105" s="336">
        <v>1548</v>
      </c>
      <c r="N105" s="269">
        <f t="shared" si="104"/>
        <v>0</v>
      </c>
      <c r="O105" s="269">
        <v>0</v>
      </c>
      <c r="P105" s="269">
        <v>0</v>
      </c>
      <c r="Q105" s="270">
        <v>0</v>
      </c>
      <c r="R105" s="269">
        <f>S105+T105</f>
        <v>14220</v>
      </c>
      <c r="S105" s="269">
        <v>12598</v>
      </c>
      <c r="T105" s="336">
        <f>'[53]Biểu I NTM GNBV'!R19</f>
        <v>1622</v>
      </c>
      <c r="U105" s="269" t="e">
        <f t="shared" si="111"/>
        <v>#REF!</v>
      </c>
      <c r="V105" s="269" t="e">
        <f t="shared" si="108"/>
        <v>#REF!</v>
      </c>
      <c r="W105" s="269" t="e">
        <f t="shared" si="108"/>
        <v>#REF!</v>
      </c>
      <c r="X105" s="343" t="e">
        <f t="shared" si="90"/>
        <v>#REF!</v>
      </c>
      <c r="Y105" s="343"/>
      <c r="Z105" s="269"/>
      <c r="AA105" s="271"/>
      <c r="AB105" s="350" t="e">
        <f t="shared" si="84"/>
        <v>#REF!</v>
      </c>
      <c r="AC105" s="350" t="e">
        <f t="shared" si="94"/>
        <v>#REF!</v>
      </c>
    </row>
    <row r="106" spans="1:29">
      <c r="A106" s="267">
        <v>6</v>
      </c>
      <c r="B106" s="268" t="s">
        <v>34</v>
      </c>
      <c r="C106" s="269" t="e">
        <f t="shared" si="105"/>
        <v>#REF!</v>
      </c>
      <c r="D106" s="269" t="e">
        <f>#REF!</f>
        <v>#REF!</v>
      </c>
      <c r="E106" s="269" t="e">
        <f>#REF!</f>
        <v>#REF!</v>
      </c>
      <c r="F106" s="343" t="e">
        <f t="shared" si="109"/>
        <v>#REF!</v>
      </c>
      <c r="G106" s="343"/>
      <c r="H106" s="269" t="e">
        <f t="shared" si="110"/>
        <v>#REF!</v>
      </c>
      <c r="I106" s="269" t="e">
        <f>#REF!</f>
        <v>#REF!</v>
      </c>
      <c r="J106" s="269" t="e">
        <f>#REF!</f>
        <v>#REF!</v>
      </c>
      <c r="K106" s="269">
        <f t="shared" si="101"/>
        <v>195</v>
      </c>
      <c r="L106" s="269">
        <f>'[53]Biểu I NTM GNBV'!J20</f>
        <v>0</v>
      </c>
      <c r="M106" s="336">
        <v>195</v>
      </c>
      <c r="N106" s="269" t="e">
        <f t="shared" si="104"/>
        <v>#REF!</v>
      </c>
      <c r="O106" s="269" t="e">
        <f t="shared" si="107"/>
        <v>#REF!</v>
      </c>
      <c r="P106" s="269">
        <v>0</v>
      </c>
      <c r="Q106" s="270">
        <v>0</v>
      </c>
      <c r="R106" s="269" t="e">
        <f>S106+T106</f>
        <v>#REF!</v>
      </c>
      <c r="S106" s="269" t="e">
        <f>#REF!</f>
        <v>#REF!</v>
      </c>
      <c r="T106" s="336" t="e">
        <f>#REF!</f>
        <v>#REF!</v>
      </c>
      <c r="U106" s="269" t="e">
        <f t="shared" si="111"/>
        <v>#REF!</v>
      </c>
      <c r="V106" s="269" t="e">
        <f t="shared" ref="V106:V115" si="112">D106+S106-I106</f>
        <v>#REF!</v>
      </c>
      <c r="W106" s="269" t="e">
        <f t="shared" ref="W106:W114" si="113">E106+T106-J106</f>
        <v>#REF!</v>
      </c>
      <c r="X106" s="343" t="e">
        <f t="shared" si="90"/>
        <v>#REF!</v>
      </c>
      <c r="Y106" s="343"/>
      <c r="Z106" s="269"/>
      <c r="AA106" s="271"/>
      <c r="AB106" s="350" t="e">
        <f t="shared" si="84"/>
        <v>#REF!</v>
      </c>
      <c r="AC106" s="350" t="e">
        <f t="shared" si="94"/>
        <v>#REF!</v>
      </c>
    </row>
    <row r="107" spans="1:29">
      <c r="A107" s="267">
        <v>7</v>
      </c>
      <c r="B107" s="268" t="s">
        <v>39</v>
      </c>
      <c r="C107" s="269" t="e">
        <f t="shared" si="105"/>
        <v>#REF!</v>
      </c>
      <c r="D107" s="269" t="e">
        <f>#REF!</f>
        <v>#REF!</v>
      </c>
      <c r="E107" s="269" t="e">
        <f>#REF!</f>
        <v>#REF!</v>
      </c>
      <c r="F107" s="343" t="e">
        <f t="shared" si="109"/>
        <v>#REF!</v>
      </c>
      <c r="G107" s="343"/>
      <c r="H107" s="269" t="e">
        <f t="shared" si="110"/>
        <v>#REF!</v>
      </c>
      <c r="I107" s="269" t="e">
        <f>#REF!</f>
        <v>#REF!</v>
      </c>
      <c r="J107" s="269" t="e">
        <f>#REF!</f>
        <v>#REF!</v>
      </c>
      <c r="K107" s="269">
        <f t="shared" si="101"/>
        <v>587</v>
      </c>
      <c r="L107" s="269">
        <v>587</v>
      </c>
      <c r="M107" s="336">
        <f>'[53]Biểu I NTM GNBV'!K21</f>
        <v>0</v>
      </c>
      <c r="N107" s="269" t="e">
        <f t="shared" si="104"/>
        <v>#REF!</v>
      </c>
      <c r="O107" s="269">
        <v>0</v>
      </c>
      <c r="P107" s="269" t="e">
        <f t="shared" si="107"/>
        <v>#REF!</v>
      </c>
      <c r="Q107" s="270">
        <v>0</v>
      </c>
      <c r="R107" s="269" t="e">
        <f>S107+T107</f>
        <v>#REF!</v>
      </c>
      <c r="S107" s="269">
        <v>587</v>
      </c>
      <c r="T107" s="336" t="e">
        <f>#REF!</f>
        <v>#REF!</v>
      </c>
      <c r="U107" s="269" t="e">
        <f t="shared" si="111"/>
        <v>#REF!</v>
      </c>
      <c r="V107" s="269" t="e">
        <f t="shared" si="112"/>
        <v>#REF!</v>
      </c>
      <c r="W107" s="269" t="e">
        <f t="shared" si="113"/>
        <v>#REF!</v>
      </c>
      <c r="X107" s="343" t="e">
        <f t="shared" si="90"/>
        <v>#REF!</v>
      </c>
      <c r="Y107" s="343"/>
      <c r="Z107" s="269"/>
      <c r="AA107" s="271"/>
      <c r="AB107" s="350" t="e">
        <f t="shared" si="84"/>
        <v>#REF!</v>
      </c>
      <c r="AC107" s="350" t="e">
        <f t="shared" si="94"/>
        <v>#REF!</v>
      </c>
    </row>
    <row r="108" spans="1:29">
      <c r="A108" s="267">
        <v>8</v>
      </c>
      <c r="B108" s="268" t="s">
        <v>32</v>
      </c>
      <c r="C108" s="269" t="e">
        <f t="shared" si="105"/>
        <v>#REF!</v>
      </c>
      <c r="D108" s="269" t="e">
        <f>#REF!</f>
        <v>#REF!</v>
      </c>
      <c r="E108" s="269" t="e">
        <f>#REF!</f>
        <v>#REF!</v>
      </c>
      <c r="F108" s="343" t="e">
        <f t="shared" si="109"/>
        <v>#REF!</v>
      </c>
      <c r="G108" s="343"/>
      <c r="H108" s="269" t="e">
        <f t="shared" si="110"/>
        <v>#REF!</v>
      </c>
      <c r="I108" s="269" t="e">
        <f>#REF!</f>
        <v>#REF!</v>
      </c>
      <c r="J108" s="269" t="e">
        <f>#REF!</f>
        <v>#REF!</v>
      </c>
      <c r="K108" s="269">
        <f t="shared" si="101"/>
        <v>1312</v>
      </c>
      <c r="L108" s="269">
        <f>'[53]Biểu I NTM GNBV'!J22</f>
        <v>22</v>
      </c>
      <c r="M108" s="336">
        <v>1290</v>
      </c>
      <c r="N108" s="269" t="e">
        <f t="shared" si="104"/>
        <v>#REF!</v>
      </c>
      <c r="O108" s="269" t="e">
        <f t="shared" si="107"/>
        <v>#REF!</v>
      </c>
      <c r="P108" s="269" t="e">
        <f t="shared" si="107"/>
        <v>#REF!</v>
      </c>
      <c r="Q108" s="270">
        <v>0</v>
      </c>
      <c r="R108" s="269" t="e">
        <f>S108+T108</f>
        <v>#REF!</v>
      </c>
      <c r="S108" s="269" t="e">
        <f>#REF!</f>
        <v>#REF!</v>
      </c>
      <c r="T108" s="336" t="e">
        <f>#REF!</f>
        <v>#REF!</v>
      </c>
      <c r="U108" s="269" t="e">
        <f t="shared" si="111"/>
        <v>#REF!</v>
      </c>
      <c r="V108" s="269" t="e">
        <f t="shared" si="112"/>
        <v>#REF!</v>
      </c>
      <c r="W108" s="269" t="e">
        <f t="shared" si="113"/>
        <v>#REF!</v>
      </c>
      <c r="X108" s="343" t="e">
        <f t="shared" si="90"/>
        <v>#REF!</v>
      </c>
      <c r="Y108" s="343"/>
      <c r="Z108" s="269"/>
      <c r="AA108" s="271"/>
      <c r="AB108" s="350" t="e">
        <f t="shared" si="84"/>
        <v>#REF!</v>
      </c>
      <c r="AC108" s="350" t="e">
        <f t="shared" si="94"/>
        <v>#REF!</v>
      </c>
    </row>
    <row r="109" spans="1:29">
      <c r="A109" s="267">
        <v>9</v>
      </c>
      <c r="B109" s="268" t="s">
        <v>35</v>
      </c>
      <c r="C109" s="269" t="e">
        <f t="shared" si="105"/>
        <v>#REF!</v>
      </c>
      <c r="D109" s="269" t="e">
        <f>#REF!</f>
        <v>#REF!</v>
      </c>
      <c r="E109" s="269" t="e">
        <f>#REF!</f>
        <v>#REF!</v>
      </c>
      <c r="F109" s="343" t="e">
        <f t="shared" si="109"/>
        <v>#REF!</v>
      </c>
      <c r="G109" s="343"/>
      <c r="H109" s="269" t="e">
        <f t="shared" si="110"/>
        <v>#REF!</v>
      </c>
      <c r="I109" s="269" t="e">
        <f>#REF!</f>
        <v>#REF!</v>
      </c>
      <c r="J109" s="269" t="e">
        <f>#REF!</f>
        <v>#REF!</v>
      </c>
      <c r="K109" s="269">
        <f t="shared" si="101"/>
        <v>6099</v>
      </c>
      <c r="L109" s="269">
        <v>6099</v>
      </c>
      <c r="M109" s="336">
        <v>0</v>
      </c>
      <c r="N109" s="269" t="e">
        <f t="shared" si="104"/>
        <v>#REF!</v>
      </c>
      <c r="O109" s="269" t="e">
        <f t="shared" si="107"/>
        <v>#REF!</v>
      </c>
      <c r="P109" s="269" t="e">
        <f t="shared" si="107"/>
        <v>#REF!</v>
      </c>
      <c r="Q109" s="270">
        <v>0</v>
      </c>
      <c r="R109" s="269">
        <f>S109+T109</f>
        <v>1345</v>
      </c>
      <c r="S109" s="361">
        <f>1114-0.18</f>
        <v>1113.82</v>
      </c>
      <c r="T109" s="361">
        <f>'[53]Biểu I NTM GNBV'!R23+0.18</f>
        <v>231.18</v>
      </c>
      <c r="U109" s="269" t="e">
        <f t="shared" si="111"/>
        <v>#REF!</v>
      </c>
      <c r="V109" s="269" t="e">
        <f t="shared" si="112"/>
        <v>#REF!</v>
      </c>
      <c r="W109" s="269" t="e">
        <f t="shared" si="113"/>
        <v>#REF!</v>
      </c>
      <c r="X109" s="343" t="e">
        <f t="shared" si="90"/>
        <v>#REF!</v>
      </c>
      <c r="Y109" s="343"/>
      <c r="Z109" s="269"/>
      <c r="AA109" s="271"/>
      <c r="AB109" s="350" t="e">
        <f t="shared" si="84"/>
        <v>#REF!</v>
      </c>
      <c r="AC109" s="350" t="e">
        <f t="shared" si="94"/>
        <v>#REF!</v>
      </c>
    </row>
    <row r="110" spans="1:29">
      <c r="A110" s="267">
        <v>10</v>
      </c>
      <c r="B110" s="268" t="s">
        <v>29</v>
      </c>
      <c r="C110" s="269" t="e">
        <f t="shared" si="105"/>
        <v>#REF!</v>
      </c>
      <c r="D110" s="269" t="e">
        <f>#REF!</f>
        <v>#REF!</v>
      </c>
      <c r="E110" s="269" t="e">
        <f>#REF!</f>
        <v>#REF!</v>
      </c>
      <c r="F110" s="343" t="e">
        <f t="shared" si="109"/>
        <v>#REF!</v>
      </c>
      <c r="G110" s="343"/>
      <c r="H110" s="269">
        <f t="shared" si="110"/>
        <v>1039.18</v>
      </c>
      <c r="I110" s="269">
        <f>'[53]Biểu I NTM GNBV'!G24</f>
        <v>810</v>
      </c>
      <c r="J110" s="269">
        <f>'[53]Biểu I NTM GNBV'!H24</f>
        <v>229.18</v>
      </c>
      <c r="K110" s="269">
        <f t="shared" si="101"/>
        <v>1039.18</v>
      </c>
      <c r="L110" s="269">
        <v>810</v>
      </c>
      <c r="M110" s="336">
        <f>'[53]Biểu I NTM GNBV'!K24</f>
        <v>229.18</v>
      </c>
      <c r="N110" s="269">
        <f t="shared" si="104"/>
        <v>0</v>
      </c>
      <c r="O110" s="269">
        <f t="shared" si="107"/>
        <v>0</v>
      </c>
      <c r="P110" s="269">
        <f t="shared" si="107"/>
        <v>0</v>
      </c>
      <c r="Q110" s="270">
        <v>0</v>
      </c>
      <c r="R110" s="269">
        <f t="shared" ref="R110:R114" si="114">S110+T110</f>
        <v>0</v>
      </c>
      <c r="S110" s="269"/>
      <c r="T110" s="336"/>
      <c r="U110" s="269" t="e">
        <f t="shared" si="111"/>
        <v>#REF!</v>
      </c>
      <c r="V110" s="269" t="e">
        <f t="shared" si="112"/>
        <v>#REF!</v>
      </c>
      <c r="W110" s="269" t="e">
        <f t="shared" si="113"/>
        <v>#REF!</v>
      </c>
      <c r="X110" s="343" t="e">
        <f t="shared" si="90"/>
        <v>#REF!</v>
      </c>
      <c r="Y110" s="343"/>
      <c r="Z110" s="269"/>
      <c r="AA110" s="271"/>
      <c r="AB110" s="350" t="e">
        <f t="shared" si="84"/>
        <v>#REF!</v>
      </c>
      <c r="AC110" s="350" t="e">
        <f t="shared" si="94"/>
        <v>#REF!</v>
      </c>
    </row>
    <row r="111" spans="1:29">
      <c r="A111" s="267">
        <v>11</v>
      </c>
      <c r="B111" s="268" t="s">
        <v>20</v>
      </c>
      <c r="C111" s="269">
        <f t="shared" si="105"/>
        <v>33</v>
      </c>
      <c r="D111" s="269">
        <v>33</v>
      </c>
      <c r="E111" s="269"/>
      <c r="F111" s="343">
        <f t="shared" si="109"/>
        <v>0</v>
      </c>
      <c r="G111" s="343"/>
      <c r="H111" s="269">
        <f t="shared" si="110"/>
        <v>33</v>
      </c>
      <c r="I111" s="269">
        <f>'[53]Biểu I NTM GNBV'!G25</f>
        <v>33</v>
      </c>
      <c r="J111" s="269">
        <f>'[53]Biểu I NTM GNBV'!H25</f>
        <v>0</v>
      </c>
      <c r="K111" s="269">
        <f t="shared" si="101"/>
        <v>33</v>
      </c>
      <c r="L111" s="269">
        <f>'[53]Biểu I NTM GNBV'!J25</f>
        <v>33</v>
      </c>
      <c r="M111" s="336">
        <f>'[53]Biểu I NTM GNBV'!K25</f>
        <v>0</v>
      </c>
      <c r="N111" s="269">
        <f t="shared" si="104"/>
        <v>0</v>
      </c>
      <c r="O111" s="269">
        <f t="shared" si="107"/>
        <v>0</v>
      </c>
      <c r="P111" s="269">
        <f t="shared" si="107"/>
        <v>0</v>
      </c>
      <c r="Q111" s="270">
        <v>0</v>
      </c>
      <c r="R111" s="269">
        <f t="shared" si="114"/>
        <v>0</v>
      </c>
      <c r="S111" s="269"/>
      <c r="T111" s="336"/>
      <c r="U111" s="269">
        <f t="shared" si="111"/>
        <v>0</v>
      </c>
      <c r="V111" s="269">
        <f t="shared" si="112"/>
        <v>0</v>
      </c>
      <c r="W111" s="269">
        <f t="shared" si="113"/>
        <v>0</v>
      </c>
      <c r="X111" s="343">
        <f t="shared" si="90"/>
        <v>0</v>
      </c>
      <c r="Y111" s="343"/>
      <c r="Z111" s="269"/>
      <c r="AA111" s="271"/>
      <c r="AB111" s="350">
        <f t="shared" si="84"/>
        <v>0</v>
      </c>
      <c r="AC111" s="350">
        <f t="shared" si="94"/>
        <v>0</v>
      </c>
    </row>
    <row r="112" spans="1:29">
      <c r="A112" s="267">
        <v>12</v>
      </c>
      <c r="B112" s="268" t="s">
        <v>24</v>
      </c>
      <c r="C112" s="269" t="e">
        <f t="shared" si="105"/>
        <v>#REF!</v>
      </c>
      <c r="D112" s="269" t="e">
        <f>#REF!</f>
        <v>#REF!</v>
      </c>
      <c r="E112" s="269" t="e">
        <f>#REF!</f>
        <v>#REF!</v>
      </c>
      <c r="F112" s="343" t="e">
        <f t="shared" si="109"/>
        <v>#REF!</v>
      </c>
      <c r="G112" s="343"/>
      <c r="H112" s="269">
        <f t="shared" si="110"/>
        <v>792</v>
      </c>
      <c r="I112" s="269">
        <f>'[53]Biểu I NTM GNBV'!G26</f>
        <v>789</v>
      </c>
      <c r="J112" s="269">
        <f>'[53]Biểu I NTM GNBV'!H26</f>
        <v>3</v>
      </c>
      <c r="K112" s="269">
        <f t="shared" si="101"/>
        <v>31</v>
      </c>
      <c r="L112" s="269">
        <f>'[53]Biểu I NTM GNBV'!J26</f>
        <v>28</v>
      </c>
      <c r="M112" s="336">
        <f>'[53]Biểu I NTM GNBV'!K26</f>
        <v>3</v>
      </c>
      <c r="N112" s="269">
        <f t="shared" si="104"/>
        <v>761</v>
      </c>
      <c r="O112" s="269">
        <f t="shared" si="107"/>
        <v>761</v>
      </c>
      <c r="P112" s="269">
        <f t="shared" si="107"/>
        <v>0</v>
      </c>
      <c r="Q112" s="270">
        <v>0</v>
      </c>
      <c r="R112" s="269">
        <f t="shared" si="114"/>
        <v>21</v>
      </c>
      <c r="S112" s="269">
        <v>21</v>
      </c>
      <c r="T112" s="336">
        <f>'[53]Biểu I NTM GNBV'!R26</f>
        <v>0</v>
      </c>
      <c r="U112" s="269" t="e">
        <f t="shared" si="111"/>
        <v>#REF!</v>
      </c>
      <c r="V112" s="269" t="e">
        <f t="shared" si="112"/>
        <v>#REF!</v>
      </c>
      <c r="W112" s="269" t="e">
        <f t="shared" si="113"/>
        <v>#REF!</v>
      </c>
      <c r="X112" s="343" t="e">
        <f t="shared" si="90"/>
        <v>#REF!</v>
      </c>
      <c r="Y112" s="343"/>
      <c r="Z112" s="269"/>
      <c r="AA112" s="271"/>
      <c r="AB112" s="350" t="e">
        <f t="shared" si="84"/>
        <v>#REF!</v>
      </c>
      <c r="AC112" s="350" t="e">
        <f t="shared" si="94"/>
        <v>#REF!</v>
      </c>
    </row>
    <row r="113" spans="1:29">
      <c r="A113" s="267">
        <v>13</v>
      </c>
      <c r="B113" s="268" t="s">
        <v>37</v>
      </c>
      <c r="C113" s="269" t="e">
        <f t="shared" si="105"/>
        <v>#REF!</v>
      </c>
      <c r="D113" s="269" t="e">
        <f>#REF!</f>
        <v>#REF!</v>
      </c>
      <c r="E113" s="269" t="e">
        <f>#REF!</f>
        <v>#REF!</v>
      </c>
      <c r="F113" s="343" t="e">
        <f t="shared" si="109"/>
        <v>#REF!</v>
      </c>
      <c r="G113" s="343"/>
      <c r="H113" s="269">
        <f t="shared" si="110"/>
        <v>78.218999999999994</v>
      </c>
      <c r="I113" s="269">
        <f>'[53]Biểu I NTM GNBV'!G27</f>
        <v>78.218999999999994</v>
      </c>
      <c r="J113" s="269">
        <f>'[53]Biểu I NTM GNBV'!H27</f>
        <v>0</v>
      </c>
      <c r="K113" s="269">
        <f t="shared" si="101"/>
        <v>0</v>
      </c>
      <c r="L113" s="269">
        <f>'[53]Biểu I NTM GNBV'!J27</f>
        <v>0</v>
      </c>
      <c r="M113" s="336">
        <f>'[53]Biểu I NTM GNBV'!K27</f>
        <v>0</v>
      </c>
      <c r="N113" s="269">
        <f t="shared" si="104"/>
        <v>78.218999999999994</v>
      </c>
      <c r="O113" s="269">
        <f t="shared" si="107"/>
        <v>78.218999999999994</v>
      </c>
      <c r="P113" s="269">
        <f t="shared" si="107"/>
        <v>0</v>
      </c>
      <c r="Q113" s="270">
        <v>0</v>
      </c>
      <c r="R113" s="269">
        <f t="shared" si="114"/>
        <v>35</v>
      </c>
      <c r="S113" s="269">
        <v>35</v>
      </c>
      <c r="T113" s="336">
        <f>'[53]Biểu I NTM GNBV'!R27</f>
        <v>0</v>
      </c>
      <c r="U113" s="269" t="e">
        <f t="shared" si="111"/>
        <v>#REF!</v>
      </c>
      <c r="V113" s="269" t="e">
        <f t="shared" si="112"/>
        <v>#REF!</v>
      </c>
      <c r="W113" s="269" t="e">
        <f t="shared" si="113"/>
        <v>#REF!</v>
      </c>
      <c r="X113" s="343" t="e">
        <f t="shared" si="90"/>
        <v>#REF!</v>
      </c>
      <c r="Y113" s="343"/>
      <c r="Z113" s="269"/>
      <c r="AA113" s="271"/>
      <c r="AB113" s="350" t="e">
        <f t="shared" si="84"/>
        <v>#REF!</v>
      </c>
      <c r="AC113" s="350" t="e">
        <f t="shared" si="94"/>
        <v>#REF!</v>
      </c>
    </row>
    <row r="114" spans="1:29">
      <c r="A114" s="267">
        <v>14</v>
      </c>
      <c r="B114" s="268" t="s">
        <v>64</v>
      </c>
      <c r="C114" s="269">
        <f t="shared" si="105"/>
        <v>1598</v>
      </c>
      <c r="D114" s="269">
        <v>1598</v>
      </c>
      <c r="E114" s="269">
        <v>0</v>
      </c>
      <c r="F114" s="343">
        <f t="shared" si="109"/>
        <v>0</v>
      </c>
      <c r="G114" s="343"/>
      <c r="H114" s="269">
        <v>0</v>
      </c>
      <c r="I114" s="269">
        <v>0</v>
      </c>
      <c r="J114" s="269">
        <v>0</v>
      </c>
      <c r="K114" s="269">
        <v>0</v>
      </c>
      <c r="L114" s="269">
        <v>0</v>
      </c>
      <c r="M114" s="336">
        <v>0</v>
      </c>
      <c r="N114" s="269">
        <v>0</v>
      </c>
      <c r="O114" s="269">
        <v>0</v>
      </c>
      <c r="P114" s="269">
        <v>0</v>
      </c>
      <c r="Q114" s="270">
        <v>0</v>
      </c>
      <c r="R114" s="269">
        <f t="shared" si="114"/>
        <v>1835</v>
      </c>
      <c r="S114" s="269">
        <v>1835</v>
      </c>
      <c r="T114" s="336">
        <v>0</v>
      </c>
      <c r="U114" s="269">
        <f t="shared" ref="U114" si="115">V114+W114</f>
        <v>3433</v>
      </c>
      <c r="V114" s="269">
        <f t="shared" si="112"/>
        <v>3433</v>
      </c>
      <c r="W114" s="269">
        <f t="shared" si="113"/>
        <v>0</v>
      </c>
      <c r="X114" s="343">
        <f t="shared" si="90"/>
        <v>0</v>
      </c>
      <c r="Y114" s="343"/>
      <c r="Z114" s="269"/>
      <c r="AA114" s="271"/>
      <c r="AB114" s="350">
        <f t="shared" si="84"/>
        <v>0</v>
      </c>
      <c r="AC114" s="350">
        <f t="shared" si="94"/>
        <v>0</v>
      </c>
    </row>
    <row r="115" spans="1:29" ht="27.75" customHeight="1">
      <c r="A115" s="254" t="s">
        <v>26</v>
      </c>
      <c r="B115" s="254" t="s">
        <v>322</v>
      </c>
      <c r="C115" s="262" t="e">
        <f>C97-C98</f>
        <v>#REF!</v>
      </c>
      <c r="D115" s="262" t="e">
        <f>D97-D98</f>
        <v>#REF!</v>
      </c>
      <c r="E115" s="262" t="e">
        <f>E97-E98</f>
        <v>#REF!</v>
      </c>
      <c r="F115" s="342"/>
      <c r="G115" s="342"/>
      <c r="H115" s="269"/>
      <c r="I115" s="269"/>
      <c r="J115" s="269"/>
      <c r="K115" s="269"/>
      <c r="L115" s="269"/>
      <c r="M115" s="336"/>
      <c r="N115" s="269"/>
      <c r="O115" s="269"/>
      <c r="P115" s="269"/>
      <c r="Q115" s="270"/>
      <c r="R115" s="269"/>
      <c r="S115" s="362"/>
      <c r="T115" s="363"/>
      <c r="U115" s="262" t="e">
        <f>V115+W115</f>
        <v>#REF!</v>
      </c>
      <c r="V115" s="262" t="e">
        <f t="shared" si="112"/>
        <v>#REF!</v>
      </c>
      <c r="W115" s="262" t="e">
        <f>E115+T115-J115</f>
        <v>#REF!</v>
      </c>
      <c r="X115" s="342" t="e">
        <f t="shared" si="90"/>
        <v>#REF!</v>
      </c>
      <c r="Y115" s="342"/>
      <c r="Z115" s="269"/>
      <c r="AA115" s="364"/>
      <c r="AB115" s="350" t="e">
        <f t="shared" si="84"/>
        <v>#REF!</v>
      </c>
      <c r="AC115" s="350" t="e">
        <f t="shared" si="94"/>
        <v>#REF!</v>
      </c>
    </row>
    <row r="116" spans="1:29" ht="29.25" customHeight="1">
      <c r="A116" s="254" t="s">
        <v>146</v>
      </c>
      <c r="B116" s="272" t="s">
        <v>5</v>
      </c>
      <c r="C116" s="262" t="e">
        <f>D116+E116</f>
        <v>#REF!</v>
      </c>
      <c r="D116" s="262">
        <v>43600</v>
      </c>
      <c r="E116" s="262" t="e">
        <f t="shared" ref="E116" si="116">E119+E121</f>
        <v>#REF!</v>
      </c>
      <c r="F116" s="342" t="e">
        <f>E116</f>
        <v>#REF!</v>
      </c>
      <c r="G116" s="342"/>
      <c r="H116" s="262" t="e">
        <f>H119+H121</f>
        <v>#REF!</v>
      </c>
      <c r="I116" s="262" t="e">
        <f>I119+I121</f>
        <v>#REF!</v>
      </c>
      <c r="J116" s="262" t="e">
        <f>J119+J121</f>
        <v>#REF!</v>
      </c>
      <c r="K116" s="262">
        <f t="shared" si="101"/>
        <v>4029</v>
      </c>
      <c r="L116" s="262">
        <f>L119+L121</f>
        <v>4029</v>
      </c>
      <c r="M116" s="335">
        <f>M119+M121</f>
        <v>0</v>
      </c>
      <c r="N116" s="262" t="e">
        <f t="shared" si="104"/>
        <v>#REF!</v>
      </c>
      <c r="O116" s="262" t="e">
        <f t="shared" ref="O116:P123" si="117">I116-L116</f>
        <v>#REF!</v>
      </c>
      <c r="P116" s="262" t="e">
        <f t="shared" si="117"/>
        <v>#REF!</v>
      </c>
      <c r="Q116" s="264"/>
      <c r="R116" s="262">
        <f>R119+R121</f>
        <v>4029</v>
      </c>
      <c r="S116" s="262">
        <f>S119+S121</f>
        <v>4029</v>
      </c>
      <c r="T116" s="335">
        <f>T119+T121</f>
        <v>0</v>
      </c>
      <c r="U116" s="262" t="e">
        <f>U117+U124</f>
        <v>#REF!</v>
      </c>
      <c r="V116" s="262" t="e">
        <f>V117+V124</f>
        <v>#REF!</v>
      </c>
      <c r="W116" s="262" t="e">
        <f>W117+W124</f>
        <v>#REF!</v>
      </c>
      <c r="X116" s="342" t="e">
        <f t="shared" si="90"/>
        <v>#REF!</v>
      </c>
      <c r="Y116" s="342"/>
      <c r="Z116" s="262"/>
      <c r="AA116" s="265"/>
      <c r="AB116" s="350" t="e">
        <f t="shared" si="84"/>
        <v>#REF!</v>
      </c>
      <c r="AC116" s="350" t="e">
        <f t="shared" si="94"/>
        <v>#REF!</v>
      </c>
    </row>
    <row r="117" spans="1:29" ht="21.75" customHeight="1">
      <c r="A117" s="254" t="s">
        <v>323</v>
      </c>
      <c r="B117" s="254" t="s">
        <v>289</v>
      </c>
      <c r="C117" s="262" t="e">
        <f>C119+C121</f>
        <v>#REF!</v>
      </c>
      <c r="D117" s="262" t="e">
        <f t="shared" ref="D117:W117" si="118">D119+D121</f>
        <v>#REF!</v>
      </c>
      <c r="E117" s="262" t="e">
        <f t="shared" si="118"/>
        <v>#REF!</v>
      </c>
      <c r="F117" s="342" t="e">
        <f>E117</f>
        <v>#REF!</v>
      </c>
      <c r="G117" s="342"/>
      <c r="H117" s="262" t="e">
        <f t="shared" si="118"/>
        <v>#REF!</v>
      </c>
      <c r="I117" s="262" t="e">
        <f t="shared" si="118"/>
        <v>#REF!</v>
      </c>
      <c r="J117" s="262" t="e">
        <f t="shared" si="118"/>
        <v>#REF!</v>
      </c>
      <c r="K117" s="262">
        <f t="shared" si="118"/>
        <v>4029</v>
      </c>
      <c r="L117" s="262">
        <f t="shared" si="118"/>
        <v>4029</v>
      </c>
      <c r="M117" s="335">
        <f t="shared" si="118"/>
        <v>0</v>
      </c>
      <c r="N117" s="262" t="e">
        <f t="shared" si="118"/>
        <v>#REF!</v>
      </c>
      <c r="O117" s="262" t="e">
        <f t="shared" si="118"/>
        <v>#REF!</v>
      </c>
      <c r="P117" s="262" t="e">
        <f t="shared" si="118"/>
        <v>#REF!</v>
      </c>
      <c r="Q117" s="262"/>
      <c r="R117" s="262">
        <f t="shared" si="118"/>
        <v>4029</v>
      </c>
      <c r="S117" s="262">
        <f t="shared" si="118"/>
        <v>4029</v>
      </c>
      <c r="T117" s="335">
        <f t="shared" si="118"/>
        <v>0</v>
      </c>
      <c r="U117" s="262" t="e">
        <f t="shared" si="118"/>
        <v>#REF!</v>
      </c>
      <c r="V117" s="262" t="e">
        <f t="shared" si="118"/>
        <v>#REF!</v>
      </c>
      <c r="W117" s="262" t="e">
        <f t="shared" si="118"/>
        <v>#REF!</v>
      </c>
      <c r="X117" s="342" t="e">
        <f t="shared" si="90"/>
        <v>#REF!</v>
      </c>
      <c r="Y117" s="342"/>
      <c r="Z117" s="262"/>
      <c r="AA117" s="263"/>
      <c r="AB117" s="350" t="e">
        <f t="shared" si="84"/>
        <v>#REF!</v>
      </c>
      <c r="AC117" s="350" t="e">
        <f t="shared" si="94"/>
        <v>#REF!</v>
      </c>
    </row>
    <row r="118" spans="1:29" ht="13.8">
      <c r="A118" s="254"/>
      <c r="B118" s="266" t="s">
        <v>347</v>
      </c>
      <c r="C118" s="262"/>
      <c r="D118" s="262"/>
      <c r="E118" s="262"/>
      <c r="F118" s="342"/>
      <c r="G118" s="342"/>
      <c r="H118" s="262"/>
      <c r="I118" s="262"/>
      <c r="J118" s="262"/>
      <c r="K118" s="262"/>
      <c r="L118" s="262"/>
      <c r="M118" s="335"/>
      <c r="N118" s="262"/>
      <c r="O118" s="262"/>
      <c r="P118" s="262"/>
      <c r="Q118" s="262"/>
      <c r="R118" s="262"/>
      <c r="S118" s="262"/>
      <c r="T118" s="335"/>
      <c r="U118" s="262"/>
      <c r="V118" s="262"/>
      <c r="W118" s="262"/>
      <c r="X118" s="342">
        <f t="shared" si="90"/>
        <v>0</v>
      </c>
      <c r="Y118" s="342"/>
      <c r="Z118" s="262"/>
      <c r="AA118" s="263"/>
      <c r="AB118" s="350">
        <f t="shared" si="84"/>
        <v>0</v>
      </c>
      <c r="AC118" s="350">
        <f t="shared" si="94"/>
        <v>0</v>
      </c>
    </row>
    <row r="119" spans="1:29" ht="13.8">
      <c r="A119" s="254" t="s">
        <v>12</v>
      </c>
      <c r="B119" s="266" t="s">
        <v>315</v>
      </c>
      <c r="C119" s="262">
        <f>C120</f>
        <v>276</v>
      </c>
      <c r="D119" s="262">
        <f t="shared" ref="D119:W119" si="119">D120</f>
        <v>276</v>
      </c>
      <c r="E119" s="262">
        <f t="shared" si="119"/>
        <v>0</v>
      </c>
      <c r="F119" s="342"/>
      <c r="G119" s="342"/>
      <c r="H119" s="262">
        <f>H120</f>
        <v>276</v>
      </c>
      <c r="I119" s="262">
        <f>I120</f>
        <v>276</v>
      </c>
      <c r="J119" s="262">
        <f>J120</f>
        <v>0</v>
      </c>
      <c r="K119" s="262">
        <f>K120</f>
        <v>0</v>
      </c>
      <c r="L119" s="262">
        <f t="shared" ref="L119:M119" si="120">L120</f>
        <v>0</v>
      </c>
      <c r="M119" s="335">
        <f t="shared" si="120"/>
        <v>0</v>
      </c>
      <c r="N119" s="262">
        <f t="shared" si="104"/>
        <v>276</v>
      </c>
      <c r="O119" s="262">
        <f>I119-L119</f>
        <v>276</v>
      </c>
      <c r="P119" s="262">
        <f t="shared" si="117"/>
        <v>0</v>
      </c>
      <c r="Q119" s="264"/>
      <c r="R119" s="262">
        <f>R120</f>
        <v>0</v>
      </c>
      <c r="S119" s="262">
        <f>S120</f>
        <v>0</v>
      </c>
      <c r="T119" s="335">
        <f>T120</f>
        <v>0</v>
      </c>
      <c r="U119" s="262">
        <f t="shared" si="119"/>
        <v>0</v>
      </c>
      <c r="V119" s="262">
        <f t="shared" si="119"/>
        <v>0</v>
      </c>
      <c r="W119" s="262">
        <f t="shared" si="119"/>
        <v>0</v>
      </c>
      <c r="X119" s="342">
        <f t="shared" si="90"/>
        <v>0</v>
      </c>
      <c r="Y119" s="342"/>
      <c r="Z119" s="262"/>
      <c r="AA119" s="263"/>
      <c r="AB119" s="350">
        <f t="shared" si="84"/>
        <v>0</v>
      </c>
      <c r="AC119" s="350">
        <f t="shared" si="94"/>
        <v>0</v>
      </c>
    </row>
    <row r="120" spans="1:29">
      <c r="A120" s="267">
        <v>1</v>
      </c>
      <c r="B120" s="268" t="s">
        <v>324</v>
      </c>
      <c r="C120" s="269">
        <f>D120+E120</f>
        <v>276</v>
      </c>
      <c r="D120" s="269">
        <f>'B II.DT.2-KTinh'!D44</f>
        <v>276</v>
      </c>
      <c r="E120" s="269"/>
      <c r="F120" s="343"/>
      <c r="G120" s="343"/>
      <c r="H120" s="269">
        <f t="shared" si="110"/>
        <v>276</v>
      </c>
      <c r="I120" s="269">
        <f>'[53]Biểu I NTM GNBV'!G32</f>
        <v>276</v>
      </c>
      <c r="J120" s="269"/>
      <c r="K120" s="269">
        <f t="shared" ref="K120" si="121">L120+M120</f>
        <v>0</v>
      </c>
      <c r="L120" s="269">
        <f>'[53]Biểu I NTM GNBV'!J32</f>
        <v>0</v>
      </c>
      <c r="M120" s="336">
        <f>'[53]Biểu I NTM GNBV'!K32</f>
        <v>0</v>
      </c>
      <c r="N120" s="269">
        <f t="shared" si="104"/>
        <v>276</v>
      </c>
      <c r="O120" s="269">
        <f t="shared" si="117"/>
        <v>276</v>
      </c>
      <c r="P120" s="269">
        <f t="shared" si="117"/>
        <v>0</v>
      </c>
      <c r="Q120" s="270"/>
      <c r="R120" s="269"/>
      <c r="S120" s="269"/>
      <c r="T120" s="336"/>
      <c r="U120" s="269">
        <f t="shared" ref="U120" si="122">V120+W120</f>
        <v>0</v>
      </c>
      <c r="V120" s="269">
        <f>D120+S120-I120</f>
        <v>0</v>
      </c>
      <c r="W120" s="269">
        <f>E120+T120-J120</f>
        <v>0</v>
      </c>
      <c r="X120" s="343">
        <f t="shared" si="90"/>
        <v>0</v>
      </c>
      <c r="Y120" s="343"/>
      <c r="Z120" s="269"/>
      <c r="AA120" s="271"/>
      <c r="AB120" s="350">
        <f t="shared" si="84"/>
        <v>0</v>
      </c>
      <c r="AC120" s="350">
        <f t="shared" si="94"/>
        <v>0</v>
      </c>
    </row>
    <row r="121" spans="1:29" ht="13.8">
      <c r="A121" s="254" t="s">
        <v>17</v>
      </c>
      <c r="B121" s="266" t="s">
        <v>321</v>
      </c>
      <c r="C121" s="262" t="e">
        <f>C122+C123</f>
        <v>#REF!</v>
      </c>
      <c r="D121" s="262" t="e">
        <f t="shared" ref="D121:W121" si="123">D122+D123</f>
        <v>#REF!</v>
      </c>
      <c r="E121" s="262" t="e">
        <f t="shared" si="123"/>
        <v>#REF!</v>
      </c>
      <c r="F121" s="342"/>
      <c r="G121" s="342"/>
      <c r="H121" s="262" t="e">
        <f t="shared" si="123"/>
        <v>#REF!</v>
      </c>
      <c r="I121" s="262" t="e">
        <f t="shared" si="123"/>
        <v>#REF!</v>
      </c>
      <c r="J121" s="262" t="e">
        <f t="shared" si="123"/>
        <v>#REF!</v>
      </c>
      <c r="K121" s="262">
        <f t="shared" si="123"/>
        <v>4029</v>
      </c>
      <c r="L121" s="262">
        <f t="shared" si="123"/>
        <v>4029</v>
      </c>
      <c r="M121" s="335">
        <f t="shared" si="123"/>
        <v>0</v>
      </c>
      <c r="N121" s="262" t="e">
        <f t="shared" si="123"/>
        <v>#REF!</v>
      </c>
      <c r="O121" s="262" t="e">
        <f t="shared" si="123"/>
        <v>#REF!</v>
      </c>
      <c r="P121" s="262" t="e">
        <f t="shared" si="123"/>
        <v>#REF!</v>
      </c>
      <c r="Q121" s="262"/>
      <c r="R121" s="262">
        <f t="shared" si="123"/>
        <v>4029</v>
      </c>
      <c r="S121" s="262">
        <f t="shared" si="123"/>
        <v>4029</v>
      </c>
      <c r="T121" s="335">
        <f t="shared" si="123"/>
        <v>0</v>
      </c>
      <c r="U121" s="262" t="e">
        <f t="shared" si="123"/>
        <v>#REF!</v>
      </c>
      <c r="V121" s="262" t="e">
        <f t="shared" si="123"/>
        <v>#REF!</v>
      </c>
      <c r="W121" s="262" t="e">
        <f t="shared" si="123"/>
        <v>#REF!</v>
      </c>
      <c r="X121" s="342" t="e">
        <f t="shared" si="90"/>
        <v>#REF!</v>
      </c>
      <c r="Y121" s="342"/>
      <c r="Z121" s="262"/>
      <c r="AA121" s="263"/>
      <c r="AB121" s="263"/>
      <c r="AC121" s="350" t="e">
        <f t="shared" si="94"/>
        <v>#REF!</v>
      </c>
    </row>
    <row r="122" spans="1:29" s="298" customFormat="1">
      <c r="A122" s="267">
        <v>1</v>
      </c>
      <c r="B122" s="268" t="s">
        <v>38</v>
      </c>
      <c r="C122" s="269" t="e">
        <f>D122+E122</f>
        <v>#REF!</v>
      </c>
      <c r="D122" s="269" t="e">
        <f>#REF!</f>
        <v>#REF!</v>
      </c>
      <c r="E122" s="269" t="e">
        <f>#REF!</f>
        <v>#REF!</v>
      </c>
      <c r="F122" s="343"/>
      <c r="G122" s="343"/>
      <c r="H122" s="269" t="e">
        <f t="shared" si="110"/>
        <v>#REF!</v>
      </c>
      <c r="I122" s="269" t="e">
        <f>#REF!</f>
        <v>#REF!</v>
      </c>
      <c r="J122" s="269" t="e">
        <f>#REF!</f>
        <v>#REF!</v>
      </c>
      <c r="K122" s="269">
        <f t="shared" ref="K122:K123" si="124">L122+M122</f>
        <v>0</v>
      </c>
      <c r="L122" s="269">
        <v>0</v>
      </c>
      <c r="M122" s="336">
        <f>'[53]Biểu I NTM GNBV'!K34</f>
        <v>0</v>
      </c>
      <c r="N122" s="269" t="e">
        <f t="shared" si="104"/>
        <v>#REF!</v>
      </c>
      <c r="O122" s="269" t="e">
        <f t="shared" si="117"/>
        <v>#REF!</v>
      </c>
      <c r="P122" s="269" t="e">
        <f t="shared" si="117"/>
        <v>#REF!</v>
      </c>
      <c r="Q122" s="270"/>
      <c r="R122" s="269"/>
      <c r="S122" s="269"/>
      <c r="T122" s="336"/>
      <c r="U122" s="269" t="e">
        <f>V122+W122</f>
        <v>#REF!</v>
      </c>
      <c r="V122" s="269" t="e">
        <f t="shared" ref="V122:W125" si="125">D122+S122-I122</f>
        <v>#REF!</v>
      </c>
      <c r="W122" s="269" t="e">
        <f t="shared" si="125"/>
        <v>#REF!</v>
      </c>
      <c r="X122" s="343" t="e">
        <f t="shared" si="90"/>
        <v>#REF!</v>
      </c>
      <c r="Y122" s="343"/>
      <c r="Z122" s="269"/>
      <c r="AA122" s="271"/>
      <c r="AB122" s="271"/>
      <c r="AC122" s="350" t="e">
        <f t="shared" si="94"/>
        <v>#REF!</v>
      </c>
    </row>
    <row r="123" spans="1:29" s="298" customFormat="1">
      <c r="A123" s="267">
        <v>2</v>
      </c>
      <c r="B123" s="260" t="s">
        <v>37</v>
      </c>
      <c r="C123" s="269">
        <f>D123+E123</f>
        <v>0</v>
      </c>
      <c r="D123" s="269"/>
      <c r="E123" s="269"/>
      <c r="F123" s="343"/>
      <c r="G123" s="343"/>
      <c r="H123" s="269" t="e">
        <f>I123+J123</f>
        <v>#REF!</v>
      </c>
      <c r="I123" s="269">
        <f>'[53]Biểu I NTM GNBV'!G35</f>
        <v>6473.570999999999</v>
      </c>
      <c r="J123" s="269" t="e">
        <f>#REF!</f>
        <v>#REF!</v>
      </c>
      <c r="K123" s="269">
        <f t="shared" si="124"/>
        <v>4029</v>
      </c>
      <c r="L123" s="269">
        <f>'[53]Biểu I NTM GNBV'!J35</f>
        <v>4029</v>
      </c>
      <c r="M123" s="336"/>
      <c r="N123" s="269" t="e">
        <f>O123+P123</f>
        <v>#REF!</v>
      </c>
      <c r="O123" s="269">
        <f t="shared" si="117"/>
        <v>2444.570999999999</v>
      </c>
      <c r="P123" s="269" t="e">
        <f>E123+J123-M123</f>
        <v>#REF!</v>
      </c>
      <c r="Q123" s="269"/>
      <c r="R123" s="269">
        <f>S123+T123</f>
        <v>4029</v>
      </c>
      <c r="S123" s="269">
        <v>4029</v>
      </c>
      <c r="T123" s="336">
        <f>'[53]Biểu I NTM GNBV'!R35</f>
        <v>0</v>
      </c>
      <c r="U123" s="269" t="e">
        <f>V123+W123</f>
        <v>#REF!</v>
      </c>
      <c r="V123" s="269">
        <f t="shared" si="125"/>
        <v>-2444.570999999999</v>
      </c>
      <c r="W123" s="269" t="e">
        <f t="shared" si="125"/>
        <v>#REF!</v>
      </c>
      <c r="X123" s="343" t="e">
        <f t="shared" si="90"/>
        <v>#REF!</v>
      </c>
      <c r="Y123" s="343"/>
      <c r="Z123" s="269"/>
      <c r="AA123" s="271"/>
      <c r="AB123" s="271"/>
      <c r="AC123" s="350" t="e">
        <f t="shared" si="94"/>
        <v>#REF!</v>
      </c>
    </row>
    <row r="124" spans="1:29" ht="26.4">
      <c r="A124" s="254" t="s">
        <v>325</v>
      </c>
      <c r="B124" s="254" t="s">
        <v>322</v>
      </c>
      <c r="C124" s="262" t="e">
        <f>C116-C117</f>
        <v>#REF!</v>
      </c>
      <c r="D124" s="262" t="e">
        <f>D116-D117</f>
        <v>#REF!</v>
      </c>
      <c r="E124" s="262">
        <f t="shared" ref="E124:P124" si="126">E125+E127</f>
        <v>0</v>
      </c>
      <c r="F124" s="342">
        <f>E124</f>
        <v>0</v>
      </c>
      <c r="G124" s="342"/>
      <c r="H124" s="262">
        <f t="shared" si="126"/>
        <v>0</v>
      </c>
      <c r="I124" s="262">
        <f t="shared" si="126"/>
        <v>0</v>
      </c>
      <c r="J124" s="262">
        <f t="shared" si="126"/>
        <v>0</v>
      </c>
      <c r="K124" s="262">
        <f t="shared" si="126"/>
        <v>0</v>
      </c>
      <c r="L124" s="262">
        <f t="shared" si="126"/>
        <v>0</v>
      </c>
      <c r="M124" s="335">
        <f t="shared" si="126"/>
        <v>0</v>
      </c>
      <c r="N124" s="262">
        <f t="shared" si="126"/>
        <v>0</v>
      </c>
      <c r="O124" s="262">
        <f t="shared" si="126"/>
        <v>0</v>
      </c>
      <c r="P124" s="262">
        <f t="shared" si="126"/>
        <v>0</v>
      </c>
      <c r="Q124" s="262"/>
      <c r="R124" s="262"/>
      <c r="S124" s="262"/>
      <c r="T124" s="236"/>
      <c r="U124" s="262" t="e">
        <f>V124+W124</f>
        <v>#REF!</v>
      </c>
      <c r="V124" s="262" t="e">
        <f t="shared" si="125"/>
        <v>#REF!</v>
      </c>
      <c r="W124" s="262">
        <f t="shared" si="125"/>
        <v>0</v>
      </c>
      <c r="X124" s="342">
        <f t="shared" si="90"/>
        <v>0</v>
      </c>
      <c r="Y124" s="342"/>
      <c r="Z124" s="262"/>
      <c r="AA124" s="265"/>
      <c r="AB124" s="265"/>
      <c r="AC124" s="350">
        <f t="shared" si="94"/>
        <v>0</v>
      </c>
    </row>
    <row r="125" spans="1:29" ht="34.5" customHeight="1">
      <c r="A125" s="254" t="s">
        <v>256</v>
      </c>
      <c r="B125" s="272" t="s">
        <v>364</v>
      </c>
      <c r="C125" s="262"/>
      <c r="D125" s="262"/>
      <c r="E125" s="262"/>
      <c r="F125" s="342"/>
      <c r="G125" s="342"/>
      <c r="H125" s="262">
        <f>H128+H130</f>
        <v>0</v>
      </c>
      <c r="I125" s="262">
        <f>I128+I130</f>
        <v>0</v>
      </c>
      <c r="J125" s="262">
        <f>J128+J130</f>
        <v>0</v>
      </c>
      <c r="K125" s="262">
        <f t="shared" ref="K125" si="127">L125+M125</f>
        <v>0</v>
      </c>
      <c r="L125" s="262">
        <f>L128+L130</f>
        <v>0</v>
      </c>
      <c r="M125" s="335">
        <f>M128+M130</f>
        <v>0</v>
      </c>
      <c r="N125" s="262">
        <f t="shared" ref="N125" si="128">O125+P125</f>
        <v>0</v>
      </c>
      <c r="O125" s="262">
        <f t="shared" ref="O125" si="129">I125-L125</f>
        <v>0</v>
      </c>
      <c r="P125" s="262">
        <f t="shared" ref="P125" si="130">J125-M125</f>
        <v>0</v>
      </c>
      <c r="Q125" s="264"/>
      <c r="R125" s="262" t="e">
        <f>S125+T125</f>
        <v>#REF!</v>
      </c>
      <c r="S125" s="262" t="e">
        <f>'Bổ sung vốn ĐTC'!#REF!</f>
        <v>#REF!</v>
      </c>
      <c r="T125" s="236" t="e">
        <f>'Bổ sung vốn ĐTC'!#REF!</f>
        <v>#REF!</v>
      </c>
      <c r="U125" s="262" t="e">
        <f>V125+W125</f>
        <v>#REF!</v>
      </c>
      <c r="V125" s="262" t="e">
        <f t="shared" si="125"/>
        <v>#REF!</v>
      </c>
      <c r="W125" s="262" t="e">
        <f t="shared" si="125"/>
        <v>#REF!</v>
      </c>
      <c r="X125" s="342" t="e">
        <f t="shared" si="90"/>
        <v>#REF!</v>
      </c>
      <c r="Y125" s="342"/>
      <c r="Z125" s="262" t="s">
        <v>365</v>
      </c>
      <c r="AA125" s="329"/>
      <c r="AB125" s="329"/>
      <c r="AC125" s="350" t="e">
        <f t="shared" si="94"/>
        <v>#REF!</v>
      </c>
    </row>
  </sheetData>
  <mergeCells count="21">
    <mergeCell ref="A2:Z2"/>
    <mergeCell ref="A3:Z3"/>
    <mergeCell ref="H5:T5"/>
    <mergeCell ref="Z5:Z8"/>
    <mergeCell ref="C6:C8"/>
    <mergeCell ref="H6:Q6"/>
    <mergeCell ref="R6:T7"/>
    <mergeCell ref="U6:U8"/>
    <mergeCell ref="D7:D8"/>
    <mergeCell ref="C5:G5"/>
    <mergeCell ref="F7:G7"/>
    <mergeCell ref="U5:Y5"/>
    <mergeCell ref="X7:Y7"/>
    <mergeCell ref="V6:Y6"/>
    <mergeCell ref="E7:E8"/>
    <mergeCell ref="H7:J7"/>
    <mergeCell ref="K7:M7"/>
    <mergeCell ref="D6:G6"/>
    <mergeCell ref="N7:P7"/>
    <mergeCell ref="V7:V8"/>
    <mergeCell ref="W7:W8"/>
  </mergeCells>
  <printOptions horizontalCentered="1"/>
  <pageMargins left="0.33" right="0.19" top="0.48" bottom="0.39" header="0.3" footer="0.3"/>
  <pageSetup paperSize="9" scale="51" fitToHeight="0" orientation="landscape" r:id="rId1"/>
  <headerFooter differentFirst="1">
    <oddHeader>&amp;C&amp;"+,Regular"&amp;P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H20"/>
  <sheetViews>
    <sheetView workbookViewId="0">
      <selection activeCell="E10" sqref="E10"/>
    </sheetView>
  </sheetViews>
  <sheetFormatPr defaultColWidth="9" defaultRowHeight="13.8"/>
  <cols>
    <col min="1" max="1" width="7.69921875" style="294" customWidth="1"/>
    <col min="2" max="2" width="38.59765625" style="273" customWidth="1"/>
    <col min="3" max="3" width="12.09765625" style="273" customWidth="1"/>
    <col min="4" max="4" width="12.09765625" style="295" customWidth="1"/>
    <col min="5" max="5" width="12.09765625" style="273" customWidth="1"/>
    <col min="6" max="6" width="14.3984375" style="273" customWidth="1"/>
    <col min="7" max="16384" width="9" style="273"/>
  </cols>
  <sheetData>
    <row r="1" spans="1:8" ht="15.75" customHeight="1">
      <c r="A1" s="442" t="s">
        <v>326</v>
      </c>
      <c r="B1" s="442"/>
      <c r="C1" s="442"/>
      <c r="D1" s="442"/>
      <c r="E1" s="442"/>
      <c r="F1" s="442"/>
    </row>
    <row r="2" spans="1:8" ht="36" customHeight="1">
      <c r="A2" s="442"/>
      <c r="B2" s="442"/>
      <c r="C2" s="442"/>
      <c r="D2" s="442"/>
      <c r="E2" s="442"/>
      <c r="F2" s="442"/>
    </row>
    <row r="3" spans="1:8" ht="21.75" customHeight="1">
      <c r="A3" s="443" t="str">
        <f>'[53]Biểu I NTM GNBV'!A3:Y3</f>
        <v>(Kèm theo Tờ trình số:          /TTr-STC ngày           /       /2026 của Sở Tài chính)</v>
      </c>
      <c r="B3" s="443"/>
      <c r="C3" s="443"/>
      <c r="D3" s="443"/>
      <c r="E3" s="443"/>
      <c r="F3" s="443"/>
    </row>
    <row r="4" spans="1:8" s="276" customFormat="1" ht="27.75" customHeight="1">
      <c r="A4" s="274" t="s">
        <v>0</v>
      </c>
      <c r="B4" s="274" t="s">
        <v>327</v>
      </c>
      <c r="C4" s="274" t="s">
        <v>328</v>
      </c>
      <c r="D4" s="275" t="s">
        <v>275</v>
      </c>
      <c r="E4" s="274" t="s">
        <v>276</v>
      </c>
      <c r="F4" s="274" t="s">
        <v>2</v>
      </c>
    </row>
    <row r="5" spans="1:8" s="281" customFormat="1" ht="27.75" customHeight="1">
      <c r="A5" s="274" t="s">
        <v>12</v>
      </c>
      <c r="B5" s="277" t="s">
        <v>329</v>
      </c>
      <c r="C5" s="235" t="e">
        <f>'Bieu II.DT.1'!N10</f>
        <v>#REF!</v>
      </c>
      <c r="D5" s="235" t="e">
        <f>'Bieu II.DT.1'!O10</f>
        <v>#REF!</v>
      </c>
      <c r="E5" s="278" t="e">
        <f>'Bieu II.DT.1'!P10</f>
        <v>#REF!</v>
      </c>
      <c r="F5" s="279"/>
      <c r="G5" s="280"/>
      <c r="H5" s="280"/>
    </row>
    <row r="6" spans="1:8" s="281" customFormat="1" ht="27.75" customHeight="1">
      <c r="A6" s="274" t="s">
        <v>17</v>
      </c>
      <c r="B6" s="279" t="s">
        <v>330</v>
      </c>
      <c r="C6" s="235" t="e">
        <f>D6+E6</f>
        <v>#REF!</v>
      </c>
      <c r="D6" s="235">
        <f>D7+D10</f>
        <v>11249</v>
      </c>
      <c r="E6" s="278" t="e">
        <f t="shared" ref="E6" si="0">E5</f>
        <v>#REF!</v>
      </c>
      <c r="F6" s="279"/>
    </row>
    <row r="7" spans="1:8" s="281" customFormat="1" ht="27.75" customHeight="1">
      <c r="A7" s="282">
        <v>1</v>
      </c>
      <c r="B7" s="283" t="s">
        <v>331</v>
      </c>
      <c r="C7" s="251">
        <f t="shared" ref="C7:C9" si="1">D7+E7</f>
        <v>3000</v>
      </c>
      <c r="D7" s="251">
        <v>3000</v>
      </c>
      <c r="E7" s="284">
        <f t="shared" ref="E7" si="2">E9</f>
        <v>0</v>
      </c>
      <c r="F7" s="283"/>
      <c r="G7" s="280"/>
    </row>
    <row r="8" spans="1:8" s="281" customFormat="1" ht="27.75" hidden="1" customHeight="1">
      <c r="A8" s="282" t="s">
        <v>332</v>
      </c>
      <c r="B8" s="283" t="s">
        <v>333</v>
      </c>
      <c r="C8" s="251">
        <f t="shared" si="1"/>
        <v>2020</v>
      </c>
      <c r="D8" s="251">
        <f>D9</f>
        <v>2020</v>
      </c>
      <c r="E8" s="284"/>
      <c r="F8" s="283"/>
    </row>
    <row r="9" spans="1:8" ht="27.75" hidden="1" customHeight="1">
      <c r="A9" s="282"/>
      <c r="B9" s="285" t="s">
        <v>334</v>
      </c>
      <c r="C9" s="251">
        <f t="shared" si="1"/>
        <v>2020</v>
      </c>
      <c r="D9" s="251">
        <v>2020</v>
      </c>
      <c r="E9" s="284"/>
      <c r="F9" s="283"/>
    </row>
    <row r="10" spans="1:8" s="281" customFormat="1" ht="27.75" customHeight="1">
      <c r="A10" s="282">
        <v>2</v>
      </c>
      <c r="B10" s="283" t="s">
        <v>335</v>
      </c>
      <c r="C10" s="251" t="e">
        <f>D10+E10</f>
        <v>#REF!</v>
      </c>
      <c r="D10" s="251">
        <v>8249</v>
      </c>
      <c r="E10" s="284" t="e">
        <f>E11+E13+E15</f>
        <v>#REF!</v>
      </c>
      <c r="F10" s="283"/>
    </row>
    <row r="11" spans="1:8" ht="57" hidden="1" customHeight="1">
      <c r="A11" s="282">
        <v>3.1</v>
      </c>
      <c r="B11" s="286" t="s">
        <v>336</v>
      </c>
      <c r="C11" s="251" t="e">
        <f>C12</f>
        <v>#REF!</v>
      </c>
      <c r="D11" s="251">
        <v>1408</v>
      </c>
      <c r="E11" s="251" t="e">
        <f>E12</f>
        <v>#REF!</v>
      </c>
      <c r="F11" s="283"/>
    </row>
    <row r="12" spans="1:8" ht="27.75" hidden="1" customHeight="1">
      <c r="A12" s="282"/>
      <c r="B12" s="287" t="s">
        <v>337</v>
      </c>
      <c r="C12" s="251" t="e">
        <f t="shared" ref="C12:C19" si="3">SUM(D12:E12)</f>
        <v>#REF!</v>
      </c>
      <c r="D12" s="251">
        <v>1411</v>
      </c>
      <c r="E12" s="251" t="e">
        <f>E5</f>
        <v>#REF!</v>
      </c>
      <c r="F12" s="283"/>
    </row>
    <row r="13" spans="1:8" ht="83.25" hidden="1" customHeight="1">
      <c r="A13" s="282">
        <v>3.2</v>
      </c>
      <c r="B13" s="288" t="s">
        <v>338</v>
      </c>
      <c r="C13" s="251">
        <f>C14</f>
        <v>2110</v>
      </c>
      <c r="D13" s="251">
        <f>D14</f>
        <v>2110</v>
      </c>
      <c r="E13" s="283"/>
      <c r="F13" s="283"/>
    </row>
    <row r="14" spans="1:8" ht="27.75" hidden="1" customHeight="1">
      <c r="A14" s="282"/>
      <c r="B14" s="289" t="s">
        <v>339</v>
      </c>
      <c r="C14" s="251">
        <f t="shared" si="3"/>
        <v>2110</v>
      </c>
      <c r="D14" s="251">
        <v>2110</v>
      </c>
      <c r="E14" s="283"/>
      <c r="F14" s="283"/>
    </row>
    <row r="15" spans="1:8" ht="58.5" hidden="1" customHeight="1">
      <c r="A15" s="282">
        <v>3.3</v>
      </c>
      <c r="B15" s="290" t="s">
        <v>340</v>
      </c>
      <c r="C15" s="251">
        <f t="shared" si="3"/>
        <v>3000</v>
      </c>
      <c r="D15" s="251">
        <v>3000</v>
      </c>
      <c r="E15" s="283"/>
      <c r="F15" s="283"/>
    </row>
    <row r="16" spans="1:8" ht="27.75" hidden="1" customHeight="1">
      <c r="A16" s="282"/>
      <c r="B16" s="289" t="s">
        <v>341</v>
      </c>
      <c r="C16" s="251">
        <f t="shared" si="3"/>
        <v>1000</v>
      </c>
      <c r="D16" s="291">
        <v>1000</v>
      </c>
      <c r="E16" s="283"/>
      <c r="F16" s="283"/>
    </row>
    <row r="17" spans="1:6" ht="15.6" hidden="1">
      <c r="A17" s="282"/>
      <c r="B17" s="289" t="s">
        <v>342</v>
      </c>
      <c r="C17" s="251">
        <f t="shared" si="3"/>
        <v>600</v>
      </c>
      <c r="D17" s="291">
        <v>600</v>
      </c>
      <c r="E17" s="283"/>
      <c r="F17" s="283"/>
    </row>
    <row r="18" spans="1:6" ht="15.6" hidden="1">
      <c r="A18" s="282"/>
      <c r="B18" s="289" t="s">
        <v>343</v>
      </c>
      <c r="C18" s="251">
        <f t="shared" si="3"/>
        <v>400</v>
      </c>
      <c r="D18" s="291">
        <v>400</v>
      </c>
      <c r="E18" s="283"/>
      <c r="F18" s="283"/>
    </row>
    <row r="19" spans="1:6" ht="15.6" hidden="1">
      <c r="A19" s="282"/>
      <c r="B19" s="289" t="s">
        <v>344</v>
      </c>
      <c r="C19" s="251">
        <f t="shared" si="3"/>
        <v>1000</v>
      </c>
      <c r="D19" s="291">
        <v>1000</v>
      </c>
      <c r="E19" s="283"/>
      <c r="F19" s="283"/>
    </row>
    <row r="20" spans="1:6" ht="22.5" hidden="1" customHeight="1">
      <c r="A20" s="274" t="s">
        <v>43</v>
      </c>
      <c r="B20" s="292" t="s">
        <v>345</v>
      </c>
      <c r="C20" s="293" t="e">
        <f>C5-C6</f>
        <v>#REF!</v>
      </c>
      <c r="D20" s="293" t="e">
        <f t="shared" ref="D20:E20" si="4">D5-D6</f>
        <v>#REF!</v>
      </c>
      <c r="E20" s="293" t="e">
        <f t="shared" si="4"/>
        <v>#REF!</v>
      </c>
      <c r="F20" s="279"/>
    </row>
  </sheetData>
  <mergeCells count="2">
    <mergeCell ref="A1:F2"/>
    <mergeCell ref="A3:F3"/>
  </mergeCells>
  <pageMargins left="0.7" right="0.7" top="0.75" bottom="0.75" header="0.3" footer="0.3"/>
  <pageSetup paperSize="9" scale="84" fitToHeight="0"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2:Y46"/>
  <sheetViews>
    <sheetView view="pageBreakPreview" zoomScaleNormal="130" zoomScaleSheetLayoutView="100" workbookViewId="0">
      <pane ySplit="10" topLeftCell="A42" activePane="bottomLeft" state="frozen"/>
      <selection activeCell="O21" sqref="O21"/>
      <selection pane="bottomLeft" activeCell="H34" sqref="H34"/>
    </sheetView>
  </sheetViews>
  <sheetFormatPr defaultColWidth="8" defaultRowHeight="13.2"/>
  <cols>
    <col min="1" max="1" width="8" style="227"/>
    <col min="2" max="2" width="37.3984375" style="227" bestFit="1" customWidth="1"/>
    <col min="3" max="3" width="9.3984375" style="227" customWidth="1"/>
    <col min="4" max="4" width="9.59765625" style="227" customWidth="1"/>
    <col min="5" max="5" width="8.5" style="227" bestFit="1" customWidth="1"/>
    <col min="6" max="6" width="9.19921875" style="227" customWidth="1"/>
    <col min="7" max="7" width="10" style="227" customWidth="1"/>
    <col min="8" max="9" width="8" style="227" customWidth="1"/>
    <col min="10" max="10" width="9.19921875" style="227" customWidth="1"/>
    <col min="11" max="14" width="8" style="227" customWidth="1"/>
    <col min="15" max="15" width="9.09765625" style="227" customWidth="1"/>
    <col min="16" max="17" width="9.19921875" style="227" customWidth="1"/>
    <col min="18" max="18" width="6.19921875" style="227" customWidth="1"/>
    <col min="19" max="19" width="10.09765625" style="227" customWidth="1"/>
    <col min="20" max="20" width="9.19921875" style="227" customWidth="1"/>
    <col min="21" max="21" width="8.19921875" style="227" customWidth="1"/>
    <col min="22" max="22" width="14.19921875" style="227" customWidth="1"/>
    <col min="23" max="16384" width="8" style="227"/>
  </cols>
  <sheetData>
    <row r="2" spans="1:23" ht="32.25" customHeight="1">
      <c r="A2" s="431" t="s">
        <v>362</v>
      </c>
      <c r="B2" s="431"/>
      <c r="C2" s="431"/>
      <c r="D2" s="431"/>
      <c r="E2" s="431"/>
      <c r="F2" s="431"/>
      <c r="G2" s="431"/>
      <c r="H2" s="431"/>
      <c r="I2" s="431"/>
      <c r="J2" s="431"/>
      <c r="K2" s="431"/>
      <c r="L2" s="431"/>
      <c r="M2" s="431"/>
      <c r="N2" s="431"/>
      <c r="O2" s="431"/>
      <c r="P2" s="431"/>
      <c r="Q2" s="431"/>
      <c r="R2" s="431"/>
      <c r="S2" s="431"/>
      <c r="T2" s="431"/>
      <c r="U2" s="431"/>
      <c r="V2" s="431"/>
    </row>
    <row r="3" spans="1:23">
      <c r="A3" s="432" t="str">
        <f>'Biểu I.PB_2630 NSDP'!A4</f>
        <v>(Kèm theo Tờ trình số:  305/ TTr-UBND ngày  10 /10/2026 của UBND tỉnh)</v>
      </c>
      <c r="B3" s="432"/>
      <c r="C3" s="432"/>
      <c r="D3" s="432"/>
      <c r="E3" s="432"/>
      <c r="F3" s="432"/>
      <c r="G3" s="432"/>
      <c r="H3" s="432"/>
      <c r="I3" s="432"/>
      <c r="J3" s="432"/>
      <c r="K3" s="432"/>
      <c r="L3" s="432"/>
      <c r="M3" s="432"/>
      <c r="N3" s="432"/>
      <c r="O3" s="432"/>
      <c r="P3" s="432"/>
      <c r="Q3" s="432"/>
      <c r="R3" s="432"/>
      <c r="S3" s="432"/>
      <c r="T3" s="432"/>
      <c r="U3" s="432"/>
      <c r="V3" s="432"/>
    </row>
    <row r="4" spans="1:23">
      <c r="A4" s="228"/>
      <c r="B4" s="229"/>
      <c r="C4" s="229"/>
      <c r="D4" s="229"/>
      <c r="E4" s="229"/>
      <c r="F4" s="230"/>
      <c r="G4" s="230"/>
      <c r="H4" s="230"/>
      <c r="I4" s="230"/>
      <c r="J4" s="230"/>
      <c r="K4" s="230"/>
      <c r="L4" s="230"/>
      <c r="M4" s="230"/>
      <c r="N4" s="230"/>
      <c r="O4" s="230"/>
      <c r="P4" s="230"/>
      <c r="Q4" s="231"/>
      <c r="R4" s="230"/>
      <c r="S4" s="230"/>
      <c r="T4" s="230"/>
      <c r="U4" s="230"/>
      <c r="V4" s="231" t="s">
        <v>1</v>
      </c>
    </row>
    <row r="5" spans="1:23" ht="30" customHeight="1">
      <c r="A5" s="436" t="s">
        <v>3</v>
      </c>
      <c r="B5" s="436" t="s">
        <v>271</v>
      </c>
      <c r="C5" s="427" t="s">
        <v>272</v>
      </c>
      <c r="D5" s="427"/>
      <c r="E5" s="427"/>
      <c r="F5" s="433" t="s">
        <v>6</v>
      </c>
      <c r="G5" s="434"/>
      <c r="H5" s="434"/>
      <c r="I5" s="434"/>
      <c r="J5" s="434"/>
      <c r="K5" s="434"/>
      <c r="L5" s="434"/>
      <c r="M5" s="434"/>
      <c r="N5" s="434"/>
      <c r="O5" s="434"/>
      <c r="P5" s="434"/>
      <c r="Q5" s="434"/>
      <c r="R5" s="435"/>
      <c r="S5" s="427" t="s">
        <v>272</v>
      </c>
      <c r="T5" s="427"/>
      <c r="U5" s="427"/>
      <c r="V5" s="436" t="s">
        <v>2</v>
      </c>
    </row>
    <row r="6" spans="1:23" ht="30" customHeight="1">
      <c r="A6" s="437"/>
      <c r="B6" s="437"/>
      <c r="C6" s="427" t="s">
        <v>7</v>
      </c>
      <c r="D6" s="427" t="s">
        <v>4</v>
      </c>
      <c r="E6" s="427"/>
      <c r="F6" s="427" t="s">
        <v>273</v>
      </c>
      <c r="G6" s="427"/>
      <c r="H6" s="427"/>
      <c r="I6" s="427"/>
      <c r="J6" s="427"/>
      <c r="K6" s="427"/>
      <c r="L6" s="427"/>
      <c r="M6" s="427"/>
      <c r="N6" s="427"/>
      <c r="O6" s="427"/>
      <c r="P6" s="433" t="s">
        <v>274</v>
      </c>
      <c r="Q6" s="434"/>
      <c r="R6" s="435"/>
      <c r="S6" s="427" t="s">
        <v>7</v>
      </c>
      <c r="T6" s="427" t="s">
        <v>4</v>
      </c>
      <c r="U6" s="427"/>
      <c r="V6" s="437"/>
    </row>
    <row r="7" spans="1:23" ht="73.5" customHeight="1">
      <c r="A7" s="437"/>
      <c r="B7" s="437"/>
      <c r="C7" s="427"/>
      <c r="D7" s="427" t="s">
        <v>275</v>
      </c>
      <c r="E7" s="427" t="s">
        <v>276</v>
      </c>
      <c r="F7" s="427" t="s">
        <v>8</v>
      </c>
      <c r="G7" s="427"/>
      <c r="H7" s="427"/>
      <c r="I7" s="427" t="s">
        <v>277</v>
      </c>
      <c r="J7" s="427"/>
      <c r="K7" s="427"/>
      <c r="L7" s="427" t="s">
        <v>278</v>
      </c>
      <c r="M7" s="427"/>
      <c r="N7" s="427"/>
      <c r="O7" s="322" t="s">
        <v>279</v>
      </c>
      <c r="P7" s="439"/>
      <c r="Q7" s="440"/>
      <c r="R7" s="441"/>
      <c r="S7" s="427"/>
      <c r="T7" s="427" t="s">
        <v>275</v>
      </c>
      <c r="U7" s="427" t="s">
        <v>276</v>
      </c>
      <c r="V7" s="437"/>
    </row>
    <row r="8" spans="1:23" ht="23.25" customHeight="1">
      <c r="A8" s="438"/>
      <c r="B8" s="438"/>
      <c r="C8" s="427"/>
      <c r="D8" s="427"/>
      <c r="E8" s="427"/>
      <c r="F8" s="322" t="s">
        <v>280</v>
      </c>
      <c r="G8" s="322" t="s">
        <v>275</v>
      </c>
      <c r="H8" s="322" t="s">
        <v>276</v>
      </c>
      <c r="I8" s="322" t="s">
        <v>280</v>
      </c>
      <c r="J8" s="322" t="s">
        <v>275</v>
      </c>
      <c r="K8" s="322" t="s">
        <v>276</v>
      </c>
      <c r="L8" s="322" t="s">
        <v>280</v>
      </c>
      <c r="M8" s="322" t="s">
        <v>275</v>
      </c>
      <c r="N8" s="322" t="s">
        <v>276</v>
      </c>
      <c r="O8" s="322" t="s">
        <v>276</v>
      </c>
      <c r="P8" s="322" t="s">
        <v>7</v>
      </c>
      <c r="Q8" s="322" t="s">
        <v>275</v>
      </c>
      <c r="R8" s="322" t="s">
        <v>276</v>
      </c>
      <c r="S8" s="427"/>
      <c r="T8" s="427"/>
      <c r="U8" s="427"/>
      <c r="V8" s="438"/>
    </row>
    <row r="9" spans="1:23">
      <c r="A9" s="232">
        <v>1</v>
      </c>
      <c r="B9" s="232">
        <v>2</v>
      </c>
      <c r="C9" s="232">
        <v>3</v>
      </c>
      <c r="D9" s="232">
        <v>5</v>
      </c>
      <c r="E9" s="232">
        <v>6</v>
      </c>
      <c r="F9" s="232">
        <v>7</v>
      </c>
      <c r="G9" s="232">
        <v>8</v>
      </c>
      <c r="H9" s="232">
        <v>9</v>
      </c>
      <c r="I9" s="232">
        <v>10</v>
      </c>
      <c r="J9" s="232">
        <v>11</v>
      </c>
      <c r="K9" s="232">
        <v>12</v>
      </c>
      <c r="L9" s="232">
        <v>13</v>
      </c>
      <c r="M9" s="232">
        <v>14</v>
      </c>
      <c r="N9" s="232">
        <v>15</v>
      </c>
      <c r="O9" s="232">
        <v>16</v>
      </c>
      <c r="P9" s="232">
        <v>17</v>
      </c>
      <c r="Q9" s="232">
        <v>18</v>
      </c>
      <c r="R9" s="232">
        <v>19</v>
      </c>
      <c r="S9" s="232">
        <v>20</v>
      </c>
      <c r="T9" s="232">
        <v>21</v>
      </c>
      <c r="U9" s="232">
        <v>22</v>
      </c>
      <c r="V9" s="232">
        <v>23</v>
      </c>
    </row>
    <row r="10" spans="1:23" ht="26.4" hidden="1">
      <c r="A10" s="322" t="s">
        <v>13</v>
      </c>
      <c r="B10" s="233" t="s">
        <v>281</v>
      </c>
      <c r="C10" s="234" t="e">
        <f t="shared" ref="C10" si="0">SUM(D10:E10)</f>
        <v>#REF!</v>
      </c>
      <c r="D10" s="236" t="e">
        <f>D11+D12+D13+D15+D17+D18</f>
        <v>#REF!</v>
      </c>
      <c r="E10" s="236" t="e">
        <f>E11+E12+E13+E15+E17+E18</f>
        <v>#REF!</v>
      </c>
      <c r="F10" s="236" t="e">
        <f>F11+F12+F13+F15+F17+F18+0.3</f>
        <v>#REF!</v>
      </c>
      <c r="G10" s="236" t="e">
        <f>G11+G12+G13+G15+G17+G18</f>
        <v>#REF!</v>
      </c>
      <c r="H10" s="236" t="e">
        <f>+K10+N10+O10</f>
        <v>#REF!</v>
      </c>
      <c r="I10" s="236" t="e">
        <f t="shared" ref="I10:O10" si="1">I11+I12+I13+I15+I17+I18</f>
        <v>#REF!</v>
      </c>
      <c r="J10" s="236" t="e">
        <f t="shared" si="1"/>
        <v>#REF!</v>
      </c>
      <c r="K10" s="236" t="e">
        <f t="shared" si="1"/>
        <v>#REF!</v>
      </c>
      <c r="L10" s="236" t="e">
        <f t="shared" si="1"/>
        <v>#REF!</v>
      </c>
      <c r="M10" s="236" t="e">
        <f t="shared" si="1"/>
        <v>#REF!</v>
      </c>
      <c r="N10" s="236" t="e">
        <f>N11+N12+N13+N15+N17+N18</f>
        <v>#REF!</v>
      </c>
      <c r="O10" s="236" t="e">
        <f t="shared" si="1"/>
        <v>#REF!</v>
      </c>
      <c r="P10" s="236" t="e">
        <f>P11+P12+P13+P15+P17</f>
        <v>#REF!</v>
      </c>
      <c r="Q10" s="236" t="e">
        <f>Q11+Q12+Q13+Q15+Q17</f>
        <v>#REF!</v>
      </c>
      <c r="R10" s="236" t="e">
        <f>R11+R12+R13+R15+R17</f>
        <v>#REF!</v>
      </c>
      <c r="S10" s="236" t="e">
        <f>C10-F10+P10</f>
        <v>#REF!</v>
      </c>
      <c r="T10" s="236" t="e">
        <f>D10-G10+Q10</f>
        <v>#REF!</v>
      </c>
      <c r="U10" s="236" t="e">
        <f>E10-H10+R10</f>
        <v>#REF!</v>
      </c>
      <c r="V10" s="237"/>
    </row>
    <row r="11" spans="1:23" ht="26.4" hidden="1">
      <c r="A11" s="238" t="s">
        <v>12</v>
      </c>
      <c r="B11" s="239" t="s">
        <v>40</v>
      </c>
      <c r="C11" s="234">
        <f>SUM(D11:E11)</f>
        <v>12715.403826999998</v>
      </c>
      <c r="D11" s="234">
        <v>11515.888826999999</v>
      </c>
      <c r="E11" s="234">
        <v>1199.5149999999999</v>
      </c>
      <c r="F11" s="234" t="e">
        <f>SUM(G11:H11)</f>
        <v>#REF!</v>
      </c>
      <c r="G11" s="236" t="e">
        <f>#REF!</f>
        <v>#REF!</v>
      </c>
      <c r="H11" s="236" t="e">
        <f>#REF!</f>
        <v>#REF!</v>
      </c>
      <c r="I11" s="236" t="e">
        <f>J11+K11</f>
        <v>#REF!</v>
      </c>
      <c r="J11" s="236" t="e">
        <f>#REF!</f>
        <v>#REF!</v>
      </c>
      <c r="K11" s="236" t="e">
        <f>#REF!</f>
        <v>#REF!</v>
      </c>
      <c r="L11" s="236" t="e">
        <f>#REF!</f>
        <v>#REF!</v>
      </c>
      <c r="M11" s="236" t="e">
        <f>#REF!</f>
        <v>#REF!</v>
      </c>
      <c r="N11" s="236" t="e">
        <f>#REF!</f>
        <v>#REF!</v>
      </c>
      <c r="O11" s="236" t="e">
        <f>#REF!</f>
        <v>#REF!</v>
      </c>
      <c r="P11" s="236" t="e">
        <f>#REF!</f>
        <v>#REF!</v>
      </c>
      <c r="Q11" s="236" t="e">
        <f>#REF!</f>
        <v>#REF!</v>
      </c>
      <c r="R11" s="236" t="e">
        <f>#REF!</f>
        <v>#REF!</v>
      </c>
      <c r="S11" s="236" t="e">
        <f>#REF!</f>
        <v>#REF!</v>
      </c>
      <c r="T11" s="236" t="e">
        <f>#REF!</f>
        <v>#REF!</v>
      </c>
      <c r="U11" s="236" t="e">
        <f>#REF!</f>
        <v>#REF!</v>
      </c>
      <c r="V11" s="240"/>
    </row>
    <row r="12" spans="1:23" s="245" customFormat="1" ht="34.5" hidden="1" customHeight="1">
      <c r="A12" s="241" t="s">
        <v>17</v>
      </c>
      <c r="B12" s="325" t="s">
        <v>41</v>
      </c>
      <c r="C12" s="234">
        <f t="shared" ref="C12:C17" si="2">SUM(D12:E12)</f>
        <v>54367.776535000005</v>
      </c>
      <c r="D12" s="242">
        <v>54197.776535000005</v>
      </c>
      <c r="E12" s="242">
        <v>170</v>
      </c>
      <c r="F12" s="234" t="e">
        <f t="shared" ref="F12:F17" si="3">SUM(G12:H12)</f>
        <v>#REF!</v>
      </c>
      <c r="G12" s="236" t="e">
        <f>#REF!</f>
        <v>#REF!</v>
      </c>
      <c r="H12" s="236" t="e">
        <f>#REF!</f>
        <v>#REF!</v>
      </c>
      <c r="I12" s="236" t="e">
        <f>#REF!</f>
        <v>#REF!</v>
      </c>
      <c r="J12" s="236" t="e">
        <f>#REF!</f>
        <v>#REF!</v>
      </c>
      <c r="K12" s="236" t="e">
        <f>#REF!</f>
        <v>#REF!</v>
      </c>
      <c r="L12" s="236" t="e">
        <f>#REF!</f>
        <v>#REF!</v>
      </c>
      <c r="M12" s="236" t="e">
        <f>#REF!</f>
        <v>#REF!</v>
      </c>
      <c r="N12" s="236" t="e">
        <f>#REF!</f>
        <v>#REF!</v>
      </c>
      <c r="O12" s="236" t="e">
        <f>#REF!</f>
        <v>#REF!</v>
      </c>
      <c r="P12" s="234" t="e">
        <f t="shared" ref="P12:P17" si="4">SUM(Q12:R12)</f>
        <v>#REF!</v>
      </c>
      <c r="Q12" s="236" t="e">
        <f>#REF!</f>
        <v>#REF!</v>
      </c>
      <c r="R12" s="236" t="e">
        <f>#REF!</f>
        <v>#REF!</v>
      </c>
      <c r="S12" s="234" t="e">
        <f t="shared" ref="S12:S17" si="5">SUM(T12:U12)</f>
        <v>#REF!</v>
      </c>
      <c r="T12" s="236" t="e">
        <f>#REF!</f>
        <v>#REF!</v>
      </c>
      <c r="U12" s="236" t="e">
        <f>#REF!</f>
        <v>#REF!</v>
      </c>
      <c r="V12" s="243"/>
      <c r="W12" s="244"/>
    </row>
    <row r="13" spans="1:23" s="245" customFormat="1" ht="37.5" hidden="1" customHeight="1">
      <c r="A13" s="241" t="s">
        <v>43</v>
      </c>
      <c r="B13" s="246" t="s">
        <v>282</v>
      </c>
      <c r="C13" s="234" t="e">
        <f t="shared" si="2"/>
        <v>#REF!</v>
      </c>
      <c r="D13" s="242" t="e">
        <f>D14</f>
        <v>#REF!</v>
      </c>
      <c r="E13" s="242" t="e">
        <f>E14</f>
        <v>#REF!</v>
      </c>
      <c r="F13" s="234" t="e">
        <f t="shared" si="3"/>
        <v>#REF!</v>
      </c>
      <c r="G13" s="236" t="e">
        <f>G14</f>
        <v>#REF!</v>
      </c>
      <c r="H13" s="236" t="e">
        <f>#REF!</f>
        <v>#REF!</v>
      </c>
      <c r="I13" s="236" t="e">
        <f>#REF!</f>
        <v>#REF!</v>
      </c>
      <c r="J13" s="236" t="e">
        <f>#REF!</f>
        <v>#REF!</v>
      </c>
      <c r="K13" s="236" t="e">
        <f>#REF!</f>
        <v>#REF!</v>
      </c>
      <c r="L13" s="236" t="e">
        <f>#REF!</f>
        <v>#REF!</v>
      </c>
      <c r="M13" s="236" t="e">
        <f>#REF!</f>
        <v>#REF!</v>
      </c>
      <c r="N13" s="236" t="e">
        <f>#REF!</f>
        <v>#REF!</v>
      </c>
      <c r="O13" s="236" t="e">
        <f>#REF!</f>
        <v>#REF!</v>
      </c>
      <c r="P13" s="234" t="e">
        <f t="shared" si="4"/>
        <v>#REF!</v>
      </c>
      <c r="Q13" s="236" t="e">
        <f>#REF!</f>
        <v>#REF!</v>
      </c>
      <c r="R13" s="236" t="e">
        <f>#REF!</f>
        <v>#REF!</v>
      </c>
      <c r="S13" s="234" t="e">
        <f t="shared" si="5"/>
        <v>#REF!</v>
      </c>
      <c r="T13" s="236" t="e">
        <f>#REF!</f>
        <v>#REF!</v>
      </c>
      <c r="U13" s="236" t="e">
        <f>#REF!</f>
        <v>#REF!</v>
      </c>
      <c r="V13" s="243"/>
    </row>
    <row r="14" spans="1:23" ht="39.6" hidden="1">
      <c r="A14" s="247">
        <v>1</v>
      </c>
      <c r="B14" s="248" t="s">
        <v>283</v>
      </c>
      <c r="C14" s="249" t="e">
        <f t="shared" si="2"/>
        <v>#REF!</v>
      </c>
      <c r="D14" s="250" t="e">
        <f>#REF!</f>
        <v>#REF!</v>
      </c>
      <c r="E14" s="250" t="e">
        <f>#REF!</f>
        <v>#REF!</v>
      </c>
      <c r="F14" s="249" t="e">
        <f t="shared" si="3"/>
        <v>#REF!</v>
      </c>
      <c r="G14" s="252" t="e">
        <f>#REF!</f>
        <v>#REF!</v>
      </c>
      <c r="H14" s="252" t="e">
        <f>#REF!</f>
        <v>#REF!</v>
      </c>
      <c r="I14" s="252" t="e">
        <f>#REF!</f>
        <v>#REF!</v>
      </c>
      <c r="J14" s="252" t="e">
        <f>#REF!</f>
        <v>#REF!</v>
      </c>
      <c r="K14" s="252" t="e">
        <f>#REF!</f>
        <v>#REF!</v>
      </c>
      <c r="L14" s="252" t="e">
        <f>#REF!</f>
        <v>#REF!</v>
      </c>
      <c r="M14" s="252" t="e">
        <f>#REF!</f>
        <v>#REF!</v>
      </c>
      <c r="N14" s="252">
        <v>0</v>
      </c>
      <c r="O14" s="252" t="e">
        <f>#REF!</f>
        <v>#REF!</v>
      </c>
      <c r="P14" s="249" t="e">
        <f t="shared" si="4"/>
        <v>#REF!</v>
      </c>
      <c r="Q14" s="252" t="e">
        <f>#REF!</f>
        <v>#REF!</v>
      </c>
      <c r="R14" s="252" t="e">
        <f>#REF!</f>
        <v>#REF!</v>
      </c>
      <c r="S14" s="249" t="e">
        <f t="shared" si="5"/>
        <v>#REF!</v>
      </c>
      <c r="T14" s="252" t="e">
        <f>#REF!</f>
        <v>#REF!</v>
      </c>
      <c r="U14" s="252" t="e">
        <f>#REF!</f>
        <v>#REF!</v>
      </c>
      <c r="V14" s="240"/>
    </row>
    <row r="15" spans="1:23" s="245" customFormat="1" ht="33.75" hidden="1" customHeight="1">
      <c r="A15" s="241" t="s">
        <v>44</v>
      </c>
      <c r="B15" s="246" t="s">
        <v>51</v>
      </c>
      <c r="C15" s="234">
        <f t="shared" si="2"/>
        <v>23405.024959999999</v>
      </c>
      <c r="D15" s="242">
        <v>21429.187959999999</v>
      </c>
      <c r="E15" s="242">
        <v>1975.8369999999995</v>
      </c>
      <c r="F15" s="234" t="e">
        <f t="shared" si="3"/>
        <v>#REF!</v>
      </c>
      <c r="G15" s="236" t="e">
        <f>#REF!</f>
        <v>#REF!</v>
      </c>
      <c r="H15" s="236" t="e">
        <f>#REF!</f>
        <v>#REF!</v>
      </c>
      <c r="I15" s="236" t="e">
        <f>#REF!</f>
        <v>#REF!</v>
      </c>
      <c r="J15" s="236" t="e">
        <f>#REF!</f>
        <v>#REF!</v>
      </c>
      <c r="K15" s="236" t="e">
        <f>#REF!</f>
        <v>#REF!</v>
      </c>
      <c r="L15" s="236" t="e">
        <f>#REF!</f>
        <v>#REF!</v>
      </c>
      <c r="M15" s="236" t="e">
        <f>#REF!</f>
        <v>#REF!</v>
      </c>
      <c r="N15" s="236" t="e">
        <f>#REF!</f>
        <v>#REF!</v>
      </c>
      <c r="O15" s="236">
        <v>164</v>
      </c>
      <c r="P15" s="234" t="e">
        <f t="shared" si="4"/>
        <v>#REF!</v>
      </c>
      <c r="Q15" s="236" t="e">
        <f>#REF!</f>
        <v>#REF!</v>
      </c>
      <c r="R15" s="236" t="e">
        <f>#REF!</f>
        <v>#REF!</v>
      </c>
      <c r="S15" s="234" t="e">
        <f t="shared" si="5"/>
        <v>#REF!</v>
      </c>
      <c r="T15" s="236" t="e">
        <f>#REF!</f>
        <v>#REF!</v>
      </c>
      <c r="U15" s="236" t="e">
        <f>#REF!</f>
        <v>#REF!</v>
      </c>
      <c r="V15" s="243"/>
    </row>
    <row r="16" spans="1:23" ht="66" hidden="1">
      <c r="A16" s="247">
        <v>1</v>
      </c>
      <c r="B16" s="248" t="s">
        <v>284</v>
      </c>
      <c r="C16" s="249">
        <f t="shared" si="2"/>
        <v>23405.024959999999</v>
      </c>
      <c r="D16" s="250">
        <v>21429.187959999999</v>
      </c>
      <c r="E16" s="250">
        <v>1975.8369999999995</v>
      </c>
      <c r="F16" s="249" t="e">
        <f t="shared" si="3"/>
        <v>#REF!</v>
      </c>
      <c r="G16" s="252" t="e">
        <f>#REF!</f>
        <v>#REF!</v>
      </c>
      <c r="H16" s="252" t="e">
        <f>#REF!</f>
        <v>#REF!</v>
      </c>
      <c r="I16" s="252" t="e">
        <f>#REF!</f>
        <v>#REF!</v>
      </c>
      <c r="J16" s="252" t="e">
        <f>#REF!</f>
        <v>#REF!</v>
      </c>
      <c r="K16" s="252" t="e">
        <f>#REF!</f>
        <v>#REF!</v>
      </c>
      <c r="L16" s="252" t="e">
        <f>#REF!</f>
        <v>#REF!</v>
      </c>
      <c r="M16" s="252" t="e">
        <f>#REF!</f>
        <v>#REF!</v>
      </c>
      <c r="N16" s="252">
        <v>0</v>
      </c>
      <c r="O16" s="252" t="e">
        <f>#REF!</f>
        <v>#REF!</v>
      </c>
      <c r="P16" s="249" t="e">
        <f t="shared" si="4"/>
        <v>#REF!</v>
      </c>
      <c r="Q16" s="252" t="e">
        <f>#REF!</f>
        <v>#REF!</v>
      </c>
      <c r="R16" s="252" t="e">
        <f>#REF!</f>
        <v>#REF!</v>
      </c>
      <c r="S16" s="249" t="e">
        <f t="shared" si="5"/>
        <v>#REF!</v>
      </c>
      <c r="T16" s="252" t="e">
        <f>#REF!</f>
        <v>#REF!</v>
      </c>
      <c r="U16" s="252" t="e">
        <f>#REF!</f>
        <v>#REF!</v>
      </c>
      <c r="V16" s="240"/>
    </row>
    <row r="17" spans="1:22" s="245" customFormat="1" ht="39.6" hidden="1">
      <c r="A17" s="241" t="s">
        <v>49</v>
      </c>
      <c r="B17" s="246" t="s">
        <v>45</v>
      </c>
      <c r="C17" s="234">
        <f t="shared" si="2"/>
        <v>12199.550985585647</v>
      </c>
      <c r="D17" s="242">
        <v>11684.804685585646</v>
      </c>
      <c r="E17" s="242">
        <v>514.74629999999991</v>
      </c>
      <c r="F17" s="234">
        <f t="shared" si="3"/>
        <v>1495</v>
      </c>
      <c r="G17" s="236">
        <f>G24</f>
        <v>1495</v>
      </c>
      <c r="H17" s="236">
        <f>H24</f>
        <v>0</v>
      </c>
      <c r="I17" s="236">
        <f t="shared" ref="I17:N17" si="6">I24</f>
        <v>1495</v>
      </c>
      <c r="J17" s="236">
        <f t="shared" si="6"/>
        <v>1495</v>
      </c>
      <c r="K17" s="236">
        <f t="shared" si="6"/>
        <v>0</v>
      </c>
      <c r="L17" s="236">
        <f t="shared" si="6"/>
        <v>0</v>
      </c>
      <c r="M17" s="236">
        <f t="shared" si="6"/>
        <v>0</v>
      </c>
      <c r="N17" s="236">
        <f t="shared" si="6"/>
        <v>0</v>
      </c>
      <c r="O17" s="236"/>
      <c r="P17" s="234">
        <f t="shared" si="4"/>
        <v>0</v>
      </c>
      <c r="Q17" s="236">
        <f>Q24</f>
        <v>0</v>
      </c>
      <c r="R17" s="236">
        <f>R24</f>
        <v>0</v>
      </c>
      <c r="S17" s="234">
        <f t="shared" si="5"/>
        <v>6712</v>
      </c>
      <c r="T17" s="236">
        <f>T24</f>
        <v>6190</v>
      </c>
      <c r="U17" s="236">
        <f>U24</f>
        <v>522</v>
      </c>
      <c r="V17" s="243"/>
    </row>
    <row r="18" spans="1:22" s="245" customFormat="1" ht="52.8" hidden="1">
      <c r="A18" s="241" t="s">
        <v>285</v>
      </c>
      <c r="B18" s="246" t="s">
        <v>286</v>
      </c>
      <c r="C18" s="242">
        <f>SUM(D18:E18)</f>
        <v>2751.5634899999995</v>
      </c>
      <c r="D18" s="242">
        <v>2561.6982849999995</v>
      </c>
      <c r="E18" s="242">
        <v>189.86520499999995</v>
      </c>
      <c r="F18" s="242">
        <f>SUM(G18:H18)</f>
        <v>3.5083579999994754</v>
      </c>
      <c r="G18" s="242">
        <f>G34</f>
        <v>1.6431529999995291</v>
      </c>
      <c r="H18" s="242">
        <f>H34</f>
        <v>1.8652049999999463</v>
      </c>
      <c r="I18" s="242">
        <f t="shared" ref="I18:N19" si="7">I34</f>
        <v>1.6431529999995291</v>
      </c>
      <c r="J18" s="242">
        <f t="shared" si="7"/>
        <v>1.6431529999995291</v>
      </c>
      <c r="K18" s="242">
        <f t="shared" si="7"/>
        <v>0</v>
      </c>
      <c r="L18" s="242">
        <f t="shared" si="7"/>
        <v>1.8652049999999463</v>
      </c>
      <c r="M18" s="242">
        <f t="shared" si="7"/>
        <v>0</v>
      </c>
      <c r="N18" s="242">
        <f t="shared" si="7"/>
        <v>1.8652049999999463</v>
      </c>
      <c r="O18" s="242"/>
      <c r="P18" s="242">
        <f t="shared" ref="P18:T18" si="8">P19</f>
        <v>0</v>
      </c>
      <c r="Q18" s="242">
        <f t="shared" si="8"/>
        <v>0</v>
      </c>
      <c r="R18" s="242">
        <f t="shared" si="8"/>
        <v>0</v>
      </c>
      <c r="S18" s="242">
        <f t="shared" si="8"/>
        <v>0</v>
      </c>
      <c r="T18" s="242">
        <f t="shared" si="8"/>
        <v>0</v>
      </c>
      <c r="U18" s="242">
        <f>U19</f>
        <v>0</v>
      </c>
      <c r="V18" s="242" t="e">
        <f t="shared" ref="V18" si="9">V19</f>
        <v>#REF!</v>
      </c>
    </row>
    <row r="19" spans="1:22" ht="52.8" hidden="1">
      <c r="A19" s="247"/>
      <c r="B19" s="246" t="s">
        <v>287</v>
      </c>
      <c r="C19" s="242">
        <f>SUM(D19:E19)</f>
        <v>2751.5634899999995</v>
      </c>
      <c r="D19" s="242">
        <v>2561.6982849999995</v>
      </c>
      <c r="E19" s="242">
        <v>189.86520499999995</v>
      </c>
      <c r="F19" s="242">
        <f>SUM(G19:H19)</f>
        <v>3.5083579999994754</v>
      </c>
      <c r="G19" s="242">
        <f>G35</f>
        <v>1.6431529999995291</v>
      </c>
      <c r="H19" s="242">
        <f>H35</f>
        <v>1.8652049999999463</v>
      </c>
      <c r="I19" s="242">
        <f t="shared" si="7"/>
        <v>3.6431529999995291</v>
      </c>
      <c r="J19" s="242">
        <f t="shared" si="7"/>
        <v>1.6431529999995291</v>
      </c>
      <c r="K19" s="242">
        <f t="shared" si="7"/>
        <v>0</v>
      </c>
      <c r="L19" s="242">
        <f t="shared" si="7"/>
        <v>1.8652049999999463</v>
      </c>
      <c r="M19" s="242">
        <f t="shared" si="7"/>
        <v>0</v>
      </c>
      <c r="N19" s="242">
        <f t="shared" si="7"/>
        <v>1.8652049999999463</v>
      </c>
      <c r="O19" s="242"/>
      <c r="P19" s="242">
        <v>0</v>
      </c>
      <c r="Q19" s="242">
        <v>0</v>
      </c>
      <c r="R19" s="242">
        <v>0</v>
      </c>
      <c r="S19" s="242">
        <v>0</v>
      </c>
      <c r="T19" s="242">
        <v>0</v>
      </c>
      <c r="U19" s="242">
        <v>0</v>
      </c>
      <c r="V19" s="242" t="e">
        <f>#REF!</f>
        <v>#REF!</v>
      </c>
    </row>
    <row r="20" spans="1:22" ht="33.75" customHeight="1">
      <c r="A20" s="247"/>
      <c r="B20" s="233" t="s">
        <v>288</v>
      </c>
      <c r="C20" s="242">
        <f t="shared" ref="C20:U20" si="10">C21+C42</f>
        <v>37107.443357999997</v>
      </c>
      <c r="D20" s="242">
        <f t="shared" si="10"/>
        <v>36582.647152999998</v>
      </c>
      <c r="E20" s="242">
        <f t="shared" si="10"/>
        <v>524.79620499999999</v>
      </c>
      <c r="F20" s="242">
        <f t="shared" si="10"/>
        <v>1835.4433579999995</v>
      </c>
      <c r="G20" s="242">
        <f t="shared" si="10"/>
        <v>1831.6431529999995</v>
      </c>
      <c r="H20" s="242">
        <f t="shared" si="10"/>
        <v>1.8652049999999463</v>
      </c>
      <c r="I20" s="242">
        <f t="shared" si="10"/>
        <v>1772.6431529999995</v>
      </c>
      <c r="J20" s="242">
        <f t="shared" si="10"/>
        <v>1772.6431529999995</v>
      </c>
      <c r="K20" s="242">
        <f t="shared" si="10"/>
        <v>0</v>
      </c>
      <c r="L20" s="242">
        <f t="shared" si="10"/>
        <v>60.865204999999946</v>
      </c>
      <c r="M20" s="242">
        <f t="shared" si="10"/>
        <v>59</v>
      </c>
      <c r="N20" s="242">
        <f t="shared" si="10"/>
        <v>1.8652049999999463</v>
      </c>
      <c r="O20" s="242">
        <f t="shared" si="10"/>
        <v>0</v>
      </c>
      <c r="P20" s="242">
        <f t="shared" si="10"/>
        <v>0</v>
      </c>
      <c r="Q20" s="242">
        <f t="shared" si="10"/>
        <v>0</v>
      </c>
      <c r="R20" s="242">
        <f t="shared" si="10"/>
        <v>0</v>
      </c>
      <c r="S20" s="242">
        <f t="shared" si="10"/>
        <v>35273.934999999998</v>
      </c>
      <c r="T20" s="242">
        <f t="shared" si="10"/>
        <v>34751.004000000001</v>
      </c>
      <c r="U20" s="242">
        <f t="shared" si="10"/>
        <v>522.93100000000004</v>
      </c>
      <c r="V20" s="242"/>
    </row>
    <row r="21" spans="1:22" ht="31.5" customHeight="1">
      <c r="A21" s="322" t="s">
        <v>13</v>
      </c>
      <c r="B21" s="233" t="s">
        <v>281</v>
      </c>
      <c r="C21" s="253">
        <f>C24+C34+C31</f>
        <v>36831.443357999997</v>
      </c>
      <c r="D21" s="253">
        <f t="shared" ref="D21:U21" si="11">D24+D34+D31</f>
        <v>36306.647152999998</v>
      </c>
      <c r="E21" s="253">
        <f t="shared" si="11"/>
        <v>524.79620499999999</v>
      </c>
      <c r="F21" s="253">
        <f t="shared" si="11"/>
        <v>1559.4433579999995</v>
      </c>
      <c r="G21" s="253">
        <f t="shared" si="11"/>
        <v>1555.6431529999995</v>
      </c>
      <c r="H21" s="253">
        <f t="shared" si="11"/>
        <v>1.8652049999999463</v>
      </c>
      <c r="I21" s="253">
        <f t="shared" si="11"/>
        <v>1496.6431529999995</v>
      </c>
      <c r="J21" s="253">
        <f t="shared" si="11"/>
        <v>1496.6431529999995</v>
      </c>
      <c r="K21" s="253">
        <f t="shared" si="11"/>
        <v>0</v>
      </c>
      <c r="L21" s="253">
        <f t="shared" si="11"/>
        <v>60.865204999999946</v>
      </c>
      <c r="M21" s="253">
        <f t="shared" si="11"/>
        <v>59</v>
      </c>
      <c r="N21" s="253">
        <f t="shared" si="11"/>
        <v>1.8652049999999463</v>
      </c>
      <c r="O21" s="253">
        <f t="shared" si="11"/>
        <v>0</v>
      </c>
      <c r="P21" s="253">
        <f t="shared" si="11"/>
        <v>0</v>
      </c>
      <c r="Q21" s="253">
        <f t="shared" si="11"/>
        <v>0</v>
      </c>
      <c r="R21" s="253">
        <f t="shared" si="11"/>
        <v>0</v>
      </c>
      <c r="S21" s="253">
        <f t="shared" si="11"/>
        <v>35273.934999999998</v>
      </c>
      <c r="T21" s="253">
        <f t="shared" si="11"/>
        <v>34751.004000000001</v>
      </c>
      <c r="U21" s="253">
        <f t="shared" si="11"/>
        <v>522.93100000000004</v>
      </c>
      <c r="V21" s="253"/>
    </row>
    <row r="22" spans="1:22" hidden="1">
      <c r="A22" s="241">
        <v>2</v>
      </c>
      <c r="B22" s="246" t="s">
        <v>296</v>
      </c>
      <c r="C22" s="250">
        <f t="shared" ref="C22:C26" si="12">SUM(D22:E22)</f>
        <v>0</v>
      </c>
      <c r="D22" s="242"/>
      <c r="E22" s="242"/>
      <c r="F22" s="258"/>
      <c r="G22" s="257"/>
      <c r="H22" s="257"/>
      <c r="I22" s="242">
        <f t="shared" ref="I22:I40" si="13">J22+K22</f>
        <v>0</v>
      </c>
      <c r="J22" s="257"/>
      <c r="K22" s="257"/>
      <c r="L22" s="257">
        <f t="shared" ref="L22:L40" si="14">M22+N22</f>
        <v>0</v>
      </c>
      <c r="M22" s="257">
        <f t="shared" ref="M22:N40" si="15">G22-J22</f>
        <v>0</v>
      </c>
      <c r="N22" s="257">
        <f t="shared" si="15"/>
        <v>0</v>
      </c>
      <c r="O22" s="257"/>
      <c r="P22" s="258"/>
      <c r="Q22" s="257"/>
      <c r="R22" s="257"/>
      <c r="S22" s="258"/>
      <c r="T22" s="257">
        <f t="shared" ref="T22:U23" si="16">D22-G22+Q22</f>
        <v>0</v>
      </c>
      <c r="U22" s="257">
        <f t="shared" si="16"/>
        <v>0</v>
      </c>
      <c r="V22" s="240"/>
    </row>
    <row r="23" spans="1:22" hidden="1">
      <c r="A23" s="247"/>
      <c r="B23" s="259"/>
      <c r="C23" s="250">
        <f t="shared" si="12"/>
        <v>0</v>
      </c>
      <c r="D23" s="250"/>
      <c r="E23" s="250"/>
      <c r="F23" s="257"/>
      <c r="G23" s="257"/>
      <c r="H23" s="257"/>
      <c r="I23" s="242">
        <f t="shared" si="13"/>
        <v>0</v>
      </c>
      <c r="J23" s="257"/>
      <c r="K23" s="257"/>
      <c r="L23" s="257">
        <f t="shared" si="14"/>
        <v>0</v>
      </c>
      <c r="M23" s="257">
        <f t="shared" si="15"/>
        <v>0</v>
      </c>
      <c r="N23" s="257">
        <f t="shared" si="15"/>
        <v>0</v>
      </c>
      <c r="O23" s="257"/>
      <c r="P23" s="257"/>
      <c r="Q23" s="257"/>
      <c r="R23" s="257"/>
      <c r="S23" s="257"/>
      <c r="T23" s="257">
        <f t="shared" si="16"/>
        <v>0</v>
      </c>
      <c r="U23" s="257">
        <f t="shared" si="16"/>
        <v>0</v>
      </c>
      <c r="V23" s="240"/>
    </row>
    <row r="24" spans="1:22" s="245" customFormat="1" ht="39.6">
      <c r="A24" s="241" t="s">
        <v>12</v>
      </c>
      <c r="B24" s="246" t="s">
        <v>45</v>
      </c>
      <c r="C24" s="242">
        <f>C26</f>
        <v>8207</v>
      </c>
      <c r="D24" s="242">
        <f t="shared" ref="D24:U24" si="17">D26</f>
        <v>7685</v>
      </c>
      <c r="E24" s="242">
        <f t="shared" si="17"/>
        <v>522</v>
      </c>
      <c r="F24" s="242">
        <f t="shared" si="17"/>
        <v>1495</v>
      </c>
      <c r="G24" s="242">
        <f t="shared" si="17"/>
        <v>1495</v>
      </c>
      <c r="H24" s="242">
        <f t="shared" si="17"/>
        <v>0</v>
      </c>
      <c r="I24" s="242">
        <f t="shared" si="17"/>
        <v>1495</v>
      </c>
      <c r="J24" s="242">
        <f t="shared" si="17"/>
        <v>1495</v>
      </c>
      <c r="K24" s="242">
        <f t="shared" si="17"/>
        <v>0</v>
      </c>
      <c r="L24" s="242">
        <f t="shared" si="17"/>
        <v>0</v>
      </c>
      <c r="M24" s="242">
        <f t="shared" si="17"/>
        <v>0</v>
      </c>
      <c r="N24" s="242">
        <f t="shared" si="17"/>
        <v>0</v>
      </c>
      <c r="O24" s="242">
        <f t="shared" si="17"/>
        <v>0</v>
      </c>
      <c r="P24" s="242">
        <f t="shared" si="17"/>
        <v>0</v>
      </c>
      <c r="Q24" s="242">
        <f t="shared" si="17"/>
        <v>0</v>
      </c>
      <c r="R24" s="242">
        <f t="shared" si="17"/>
        <v>0</v>
      </c>
      <c r="S24" s="242">
        <f t="shared" si="17"/>
        <v>6712</v>
      </c>
      <c r="T24" s="242">
        <f t="shared" si="17"/>
        <v>6190</v>
      </c>
      <c r="U24" s="242">
        <f t="shared" si="17"/>
        <v>522</v>
      </c>
      <c r="V24" s="243"/>
    </row>
    <row r="25" spans="1:22">
      <c r="A25" s="241"/>
      <c r="B25" s="246" t="s">
        <v>127</v>
      </c>
      <c r="C25" s="250"/>
      <c r="D25" s="242"/>
      <c r="E25" s="242"/>
      <c r="F25" s="242"/>
      <c r="G25" s="242"/>
      <c r="H25" s="242"/>
      <c r="I25" s="242">
        <f t="shared" si="13"/>
        <v>0</v>
      </c>
      <c r="J25" s="242"/>
      <c r="K25" s="242"/>
      <c r="L25" s="257">
        <f t="shared" si="14"/>
        <v>0</v>
      </c>
      <c r="M25" s="257">
        <f t="shared" si="15"/>
        <v>0</v>
      </c>
      <c r="N25" s="257">
        <f t="shared" si="15"/>
        <v>0</v>
      </c>
      <c r="O25" s="250">
        <v>0</v>
      </c>
      <c r="P25" s="242"/>
      <c r="Q25" s="242"/>
      <c r="R25" s="242"/>
      <c r="S25" s="242"/>
      <c r="T25" s="242"/>
      <c r="U25" s="242"/>
      <c r="V25" s="240"/>
    </row>
    <row r="26" spans="1:22" s="298" customFormat="1" ht="21.75" customHeight="1">
      <c r="A26" s="247">
        <v>1</v>
      </c>
      <c r="B26" s="248" t="s">
        <v>316</v>
      </c>
      <c r="C26" s="250">
        <f t="shared" si="12"/>
        <v>8207</v>
      </c>
      <c r="D26" s="250">
        <f>SUM(D27:D30)</f>
        <v>7685</v>
      </c>
      <c r="E26" s="250">
        <f>SUM(E27:E30)</f>
        <v>522</v>
      </c>
      <c r="F26" s="250">
        <f>SUM(G26:H26)</f>
        <v>1495</v>
      </c>
      <c r="G26" s="250">
        <v>1495</v>
      </c>
      <c r="H26" s="250"/>
      <c r="I26" s="250">
        <f t="shared" si="13"/>
        <v>1495</v>
      </c>
      <c r="J26" s="250">
        <f>SUM(J27:J30)</f>
        <v>1495</v>
      </c>
      <c r="K26" s="250">
        <v>0</v>
      </c>
      <c r="L26" s="257">
        <f t="shared" si="14"/>
        <v>0</v>
      </c>
      <c r="M26" s="257">
        <f t="shared" si="15"/>
        <v>0</v>
      </c>
      <c r="N26" s="257">
        <f t="shared" si="15"/>
        <v>0</v>
      </c>
      <c r="O26" s="250">
        <v>0</v>
      </c>
      <c r="P26" s="250">
        <v>0</v>
      </c>
      <c r="Q26" s="250">
        <v>0</v>
      </c>
      <c r="R26" s="250">
        <v>0</v>
      </c>
      <c r="S26" s="250">
        <f>T26+U26</f>
        <v>6712</v>
      </c>
      <c r="T26" s="250">
        <f t="shared" ref="T26:U35" si="18">D26-G26+Q26</f>
        <v>6190</v>
      </c>
      <c r="U26" s="250">
        <f t="shared" si="18"/>
        <v>522</v>
      </c>
      <c r="V26" s="240"/>
    </row>
    <row r="27" spans="1:22" s="298" customFormat="1" ht="48.75" customHeight="1">
      <c r="A27" s="347" t="s">
        <v>46</v>
      </c>
      <c r="B27" s="326" t="s">
        <v>348</v>
      </c>
      <c r="C27" s="327">
        <f>SUM(D27:E27)</f>
        <v>1850</v>
      </c>
      <c r="D27" s="327">
        <v>1701</v>
      </c>
      <c r="E27" s="327">
        <v>149</v>
      </c>
      <c r="F27" s="327">
        <v>50.723055000000002</v>
      </c>
      <c r="G27" s="327">
        <v>50.723055000000002</v>
      </c>
      <c r="H27" s="250">
        <v>0</v>
      </c>
      <c r="I27" s="250">
        <f t="shared" si="13"/>
        <v>51</v>
      </c>
      <c r="J27" s="250">
        <v>51</v>
      </c>
      <c r="K27" s="242">
        <v>0</v>
      </c>
      <c r="L27" s="257">
        <f t="shared" si="14"/>
        <v>0</v>
      </c>
      <c r="M27" s="257">
        <v>0</v>
      </c>
      <c r="N27" s="257">
        <f t="shared" si="15"/>
        <v>0</v>
      </c>
      <c r="O27" s="257">
        <v>0</v>
      </c>
      <c r="P27" s="257">
        <v>0</v>
      </c>
      <c r="Q27" s="257">
        <v>0</v>
      </c>
      <c r="R27" s="257">
        <v>0</v>
      </c>
      <c r="S27" s="250">
        <f t="shared" ref="S27:S31" si="19">T27+U27</f>
        <v>1799</v>
      </c>
      <c r="T27" s="250">
        <v>1650</v>
      </c>
      <c r="U27" s="250">
        <f t="shared" ref="U27:U30" si="20">E27-H27+R27</f>
        <v>149</v>
      </c>
      <c r="V27" s="240"/>
    </row>
    <row r="28" spans="1:22" s="298" customFormat="1" ht="48.75" customHeight="1">
      <c r="A28" s="347" t="s">
        <v>61</v>
      </c>
      <c r="B28" s="326" t="s">
        <v>349</v>
      </c>
      <c r="C28" s="327">
        <f t="shared" ref="C28:C30" si="21">SUM(D28:E28)</f>
        <v>3080</v>
      </c>
      <c r="D28" s="327">
        <v>3049</v>
      </c>
      <c r="E28" s="327">
        <v>31</v>
      </c>
      <c r="F28" s="327">
        <v>1311.0472319999999</v>
      </c>
      <c r="G28" s="327">
        <v>1311.0472319999999</v>
      </c>
      <c r="H28" s="250">
        <v>0</v>
      </c>
      <c r="I28" s="250">
        <f t="shared" si="13"/>
        <v>1311</v>
      </c>
      <c r="J28" s="250">
        <v>1311</v>
      </c>
      <c r="K28" s="242">
        <v>0</v>
      </c>
      <c r="L28" s="257">
        <f t="shared" si="14"/>
        <v>0</v>
      </c>
      <c r="M28" s="257">
        <v>0</v>
      </c>
      <c r="N28" s="257">
        <f t="shared" si="15"/>
        <v>0</v>
      </c>
      <c r="O28" s="257">
        <v>0</v>
      </c>
      <c r="P28" s="257">
        <v>0</v>
      </c>
      <c r="Q28" s="257">
        <v>0</v>
      </c>
      <c r="R28" s="257">
        <v>0</v>
      </c>
      <c r="S28" s="250">
        <f t="shared" si="19"/>
        <v>1769</v>
      </c>
      <c r="T28" s="250">
        <v>1738</v>
      </c>
      <c r="U28" s="250">
        <f t="shared" si="20"/>
        <v>31</v>
      </c>
      <c r="V28" s="240"/>
    </row>
    <row r="29" spans="1:22" s="298" customFormat="1" ht="48.75" customHeight="1">
      <c r="A29" s="347" t="s">
        <v>66</v>
      </c>
      <c r="B29" s="326" t="s">
        <v>350</v>
      </c>
      <c r="C29" s="327">
        <f t="shared" si="21"/>
        <v>2617</v>
      </c>
      <c r="D29" s="327">
        <v>2468</v>
      </c>
      <c r="E29" s="327">
        <v>149</v>
      </c>
      <c r="F29" s="327">
        <v>129.947383</v>
      </c>
      <c r="G29" s="327">
        <v>129.947383</v>
      </c>
      <c r="H29" s="250">
        <v>0</v>
      </c>
      <c r="I29" s="250">
        <f t="shared" si="13"/>
        <v>130</v>
      </c>
      <c r="J29" s="250">
        <v>130</v>
      </c>
      <c r="K29" s="242">
        <v>0</v>
      </c>
      <c r="L29" s="257">
        <f t="shared" si="14"/>
        <v>0</v>
      </c>
      <c r="M29" s="257">
        <v>0</v>
      </c>
      <c r="N29" s="257">
        <f t="shared" si="15"/>
        <v>0</v>
      </c>
      <c r="O29" s="257">
        <v>0</v>
      </c>
      <c r="P29" s="257">
        <v>0</v>
      </c>
      <c r="Q29" s="257">
        <v>0</v>
      </c>
      <c r="R29" s="257">
        <v>0</v>
      </c>
      <c r="S29" s="250">
        <f t="shared" si="19"/>
        <v>2487</v>
      </c>
      <c r="T29" s="250">
        <v>2338</v>
      </c>
      <c r="U29" s="250">
        <f t="shared" si="20"/>
        <v>149</v>
      </c>
      <c r="V29" s="240"/>
    </row>
    <row r="30" spans="1:22" s="298" customFormat="1" ht="48.75" customHeight="1">
      <c r="A30" s="347" t="s">
        <v>62</v>
      </c>
      <c r="B30" s="326" t="s">
        <v>351</v>
      </c>
      <c r="C30" s="327">
        <f t="shared" si="21"/>
        <v>660</v>
      </c>
      <c r="D30" s="327">
        <v>467</v>
      </c>
      <c r="E30" s="327">
        <v>193</v>
      </c>
      <c r="F30" s="327">
        <v>2.6764329999999998</v>
      </c>
      <c r="G30" s="327">
        <v>2.6764329999999998</v>
      </c>
      <c r="H30" s="250">
        <v>0</v>
      </c>
      <c r="I30" s="250">
        <f t="shared" ref="I30" si="22">J30+K30</f>
        <v>3</v>
      </c>
      <c r="J30" s="250">
        <v>3</v>
      </c>
      <c r="K30" s="242">
        <v>0</v>
      </c>
      <c r="L30" s="257">
        <f t="shared" ref="L30" si="23">M30+N30</f>
        <v>0</v>
      </c>
      <c r="M30" s="257">
        <v>0</v>
      </c>
      <c r="N30" s="257">
        <f t="shared" ref="N30" si="24">H30-K30</f>
        <v>0</v>
      </c>
      <c r="O30" s="257">
        <v>0</v>
      </c>
      <c r="P30" s="257">
        <v>0</v>
      </c>
      <c r="Q30" s="257">
        <v>0</v>
      </c>
      <c r="R30" s="257">
        <v>0</v>
      </c>
      <c r="S30" s="250">
        <f t="shared" si="19"/>
        <v>657</v>
      </c>
      <c r="T30" s="250">
        <v>464</v>
      </c>
      <c r="U30" s="250">
        <f t="shared" si="20"/>
        <v>193</v>
      </c>
      <c r="V30" s="240"/>
    </row>
    <row r="31" spans="1:22" s="298" customFormat="1" ht="48.75" customHeight="1">
      <c r="A31" s="241" t="s">
        <v>17</v>
      </c>
      <c r="B31" s="246" t="s">
        <v>358</v>
      </c>
      <c r="C31" s="250">
        <f>C32</f>
        <v>28619</v>
      </c>
      <c r="D31" s="250">
        <f t="shared" ref="D31:R32" si="25">D32</f>
        <v>28619</v>
      </c>
      <c r="E31" s="250">
        <f t="shared" si="25"/>
        <v>0</v>
      </c>
      <c r="F31" s="250">
        <f t="shared" si="25"/>
        <v>59</v>
      </c>
      <c r="G31" s="250">
        <f t="shared" si="25"/>
        <v>59</v>
      </c>
      <c r="H31" s="250">
        <f t="shared" si="25"/>
        <v>0</v>
      </c>
      <c r="I31" s="250">
        <f t="shared" si="25"/>
        <v>0</v>
      </c>
      <c r="J31" s="250">
        <f t="shared" si="25"/>
        <v>0</v>
      </c>
      <c r="K31" s="250">
        <f t="shared" si="25"/>
        <v>0</v>
      </c>
      <c r="L31" s="250">
        <f t="shared" si="25"/>
        <v>59</v>
      </c>
      <c r="M31" s="250">
        <f t="shared" si="25"/>
        <v>59</v>
      </c>
      <c r="N31" s="250">
        <f t="shared" si="25"/>
        <v>0</v>
      </c>
      <c r="O31" s="250">
        <f t="shared" si="25"/>
        <v>0</v>
      </c>
      <c r="P31" s="250">
        <f t="shared" si="25"/>
        <v>0</v>
      </c>
      <c r="Q31" s="250">
        <f t="shared" si="25"/>
        <v>0</v>
      </c>
      <c r="R31" s="250">
        <f t="shared" si="25"/>
        <v>0</v>
      </c>
      <c r="S31" s="250">
        <f t="shared" si="19"/>
        <v>28560</v>
      </c>
      <c r="T31" s="250">
        <f t="shared" ref="T31:T33" si="26">D31-G31+Q31</f>
        <v>28560</v>
      </c>
      <c r="U31" s="250">
        <f t="shared" ref="U31:U33" si="27">E31-H31+R31</f>
        <v>0</v>
      </c>
      <c r="V31" s="240"/>
    </row>
    <row r="32" spans="1:22" s="298" customFormat="1">
      <c r="A32" s="247">
        <v>1</v>
      </c>
      <c r="B32" s="248" t="s">
        <v>357</v>
      </c>
      <c r="C32" s="250">
        <f>C33</f>
        <v>28619</v>
      </c>
      <c r="D32" s="250">
        <f t="shared" si="25"/>
        <v>28619</v>
      </c>
      <c r="E32" s="250">
        <f t="shared" si="25"/>
        <v>0</v>
      </c>
      <c r="F32" s="250">
        <f t="shared" si="25"/>
        <v>59</v>
      </c>
      <c r="G32" s="250">
        <f t="shared" si="25"/>
        <v>59</v>
      </c>
      <c r="H32" s="250">
        <f t="shared" si="25"/>
        <v>0</v>
      </c>
      <c r="I32" s="250">
        <f t="shared" si="25"/>
        <v>0</v>
      </c>
      <c r="J32" s="250">
        <f t="shared" si="25"/>
        <v>0</v>
      </c>
      <c r="K32" s="250">
        <f t="shared" si="25"/>
        <v>0</v>
      </c>
      <c r="L32" s="250">
        <f t="shared" si="25"/>
        <v>59</v>
      </c>
      <c r="M32" s="250">
        <f t="shared" si="25"/>
        <v>59</v>
      </c>
      <c r="N32" s="250">
        <f t="shared" si="25"/>
        <v>0</v>
      </c>
      <c r="O32" s="250">
        <f t="shared" si="25"/>
        <v>0</v>
      </c>
      <c r="P32" s="250">
        <f t="shared" si="25"/>
        <v>0</v>
      </c>
      <c r="Q32" s="250">
        <f t="shared" si="25"/>
        <v>0</v>
      </c>
      <c r="R32" s="250">
        <f t="shared" si="25"/>
        <v>0</v>
      </c>
      <c r="S32" s="250">
        <f t="shared" ref="S32:S33" si="28">C32-F32+P32</f>
        <v>28560</v>
      </c>
      <c r="T32" s="250">
        <f t="shared" si="26"/>
        <v>28560</v>
      </c>
      <c r="U32" s="250">
        <f t="shared" si="27"/>
        <v>0</v>
      </c>
      <c r="V32" s="240"/>
    </row>
    <row r="33" spans="1:25" s="298" customFormat="1" ht="26.25" customHeight="1">
      <c r="A33" s="247" t="s">
        <v>46</v>
      </c>
      <c r="B33" s="248" t="s">
        <v>359</v>
      </c>
      <c r="C33" s="250">
        <f>D33+E33</f>
        <v>28619</v>
      </c>
      <c r="D33" s="250">
        <v>28619</v>
      </c>
      <c r="E33" s="250">
        <v>0</v>
      </c>
      <c r="F33" s="250">
        <f>G33+H33</f>
        <v>59</v>
      </c>
      <c r="G33" s="250">
        <v>59</v>
      </c>
      <c r="H33" s="250">
        <v>0</v>
      </c>
      <c r="I33" s="250">
        <v>0</v>
      </c>
      <c r="J33" s="250">
        <v>0</v>
      </c>
      <c r="K33" s="250">
        <v>0</v>
      </c>
      <c r="L33" s="257">
        <f>M33+N33</f>
        <v>59</v>
      </c>
      <c r="M33" s="257">
        <v>59</v>
      </c>
      <c r="N33" s="257">
        <v>0</v>
      </c>
      <c r="O33" s="250"/>
      <c r="P33" s="250">
        <v>0</v>
      </c>
      <c r="Q33" s="250">
        <v>0</v>
      </c>
      <c r="R33" s="250">
        <v>0</v>
      </c>
      <c r="S33" s="250">
        <f t="shared" si="28"/>
        <v>28560</v>
      </c>
      <c r="T33" s="250">
        <f t="shared" si="26"/>
        <v>28560</v>
      </c>
      <c r="U33" s="250">
        <f t="shared" si="27"/>
        <v>0</v>
      </c>
      <c r="V33" s="240"/>
    </row>
    <row r="34" spans="1:25" ht="54" customHeight="1">
      <c r="A34" s="241" t="s">
        <v>43</v>
      </c>
      <c r="B34" s="246" t="s">
        <v>286</v>
      </c>
      <c r="C34" s="242">
        <f>SUM(D34:E34)</f>
        <v>5.4433579999994759</v>
      </c>
      <c r="D34" s="242">
        <f>D35</f>
        <v>2.6471529999995291</v>
      </c>
      <c r="E34" s="242">
        <f>E35</f>
        <v>2.7962049999999463</v>
      </c>
      <c r="F34" s="242">
        <f t="shared" ref="F34:R34" si="29">F35</f>
        <v>5.4433579999994759</v>
      </c>
      <c r="G34" s="242">
        <f t="shared" si="29"/>
        <v>1.6431529999995291</v>
      </c>
      <c r="H34" s="242">
        <f t="shared" si="29"/>
        <v>1.8652049999999463</v>
      </c>
      <c r="I34" s="242">
        <f t="shared" si="13"/>
        <v>1.6431529999995291</v>
      </c>
      <c r="J34" s="242">
        <f>J35</f>
        <v>1.6431529999995291</v>
      </c>
      <c r="K34" s="242">
        <f>K35</f>
        <v>0</v>
      </c>
      <c r="L34" s="257">
        <f t="shared" si="14"/>
        <v>1.8652049999999463</v>
      </c>
      <c r="M34" s="257">
        <f t="shared" si="15"/>
        <v>0</v>
      </c>
      <c r="N34" s="257">
        <f t="shared" si="15"/>
        <v>1.8652049999999463</v>
      </c>
      <c r="O34" s="257"/>
      <c r="P34" s="242">
        <f t="shared" si="29"/>
        <v>0</v>
      </c>
      <c r="Q34" s="242">
        <f t="shared" si="29"/>
        <v>0</v>
      </c>
      <c r="R34" s="242">
        <f t="shared" si="29"/>
        <v>0</v>
      </c>
      <c r="S34" s="242">
        <f>T34+U34</f>
        <v>1.9350000000000001</v>
      </c>
      <c r="T34" s="242">
        <f t="shared" si="18"/>
        <v>1.004</v>
      </c>
      <c r="U34" s="242">
        <f t="shared" si="18"/>
        <v>0.93100000000000005</v>
      </c>
      <c r="V34" s="242"/>
    </row>
    <row r="35" spans="1:25" ht="45.75" customHeight="1">
      <c r="A35" s="247"/>
      <c r="B35" s="246" t="s">
        <v>287</v>
      </c>
      <c r="C35" s="242">
        <f>SUM(D35:E35)</f>
        <v>5.4433579999994759</v>
      </c>
      <c r="D35" s="242">
        <f>D36</f>
        <v>2.6471529999995291</v>
      </c>
      <c r="E35" s="242">
        <f>E36</f>
        <v>2.7962049999999463</v>
      </c>
      <c r="F35" s="242">
        <f>F36</f>
        <v>5.4433579999994759</v>
      </c>
      <c r="G35" s="242">
        <f>G36</f>
        <v>1.6431529999995291</v>
      </c>
      <c r="H35" s="242">
        <f>H36</f>
        <v>1.8652049999999463</v>
      </c>
      <c r="I35" s="242">
        <f>I36</f>
        <v>3.6431529999995291</v>
      </c>
      <c r="J35" s="242">
        <f>J36</f>
        <v>1.6431529999995291</v>
      </c>
      <c r="K35" s="242"/>
      <c r="L35" s="257">
        <f t="shared" si="14"/>
        <v>1.8652049999999463</v>
      </c>
      <c r="M35" s="257">
        <f t="shared" si="15"/>
        <v>0</v>
      </c>
      <c r="N35" s="257">
        <f t="shared" si="15"/>
        <v>1.8652049999999463</v>
      </c>
      <c r="O35" s="257"/>
      <c r="P35" s="242">
        <f>P36</f>
        <v>0</v>
      </c>
      <c r="Q35" s="242">
        <f>Q36</f>
        <v>0</v>
      </c>
      <c r="R35" s="242">
        <f>R36</f>
        <v>0</v>
      </c>
      <c r="S35" s="242">
        <f>T35+U35</f>
        <v>1.9350000000000001</v>
      </c>
      <c r="T35" s="242">
        <f t="shared" si="18"/>
        <v>1.004</v>
      </c>
      <c r="U35" s="242">
        <f t="shared" si="18"/>
        <v>0.93100000000000005</v>
      </c>
      <c r="V35" s="242"/>
    </row>
    <row r="36" spans="1:25" s="245" customFormat="1" ht="20.25" customHeight="1">
      <c r="A36" s="241"/>
      <c r="B36" s="246" t="s">
        <v>318</v>
      </c>
      <c r="C36" s="242">
        <f>SUM(C37:C40)</f>
        <v>5.4433579999994759</v>
      </c>
      <c r="D36" s="242">
        <f t="shared" ref="D36:F36" si="30">SUM(D37:D40)</f>
        <v>2.6471529999995291</v>
      </c>
      <c r="E36" s="242">
        <f t="shared" si="30"/>
        <v>2.7962049999999463</v>
      </c>
      <c r="F36" s="242">
        <f t="shared" si="30"/>
        <v>5.4433579999994759</v>
      </c>
      <c r="G36" s="258">
        <f t="shared" ref="G36:L36" si="31">G37+G40</f>
        <v>1.6431529999995291</v>
      </c>
      <c r="H36" s="258">
        <f t="shared" si="31"/>
        <v>1.8652049999999463</v>
      </c>
      <c r="I36" s="258">
        <f t="shared" si="31"/>
        <v>3.6431529999995291</v>
      </c>
      <c r="J36" s="258">
        <f t="shared" si="31"/>
        <v>1.6431529999995291</v>
      </c>
      <c r="K36" s="258">
        <f t="shared" si="31"/>
        <v>2</v>
      </c>
      <c r="L36" s="258">
        <f t="shared" si="31"/>
        <v>0</v>
      </c>
      <c r="M36" s="258">
        <f>M37+M40</f>
        <v>0</v>
      </c>
      <c r="N36" s="258">
        <f>N37+N40</f>
        <v>0</v>
      </c>
      <c r="O36" s="258"/>
      <c r="P36" s="242">
        <v>0</v>
      </c>
      <c r="Q36" s="242">
        <v>0</v>
      </c>
      <c r="R36" s="242">
        <v>0</v>
      </c>
      <c r="S36" s="242">
        <v>0</v>
      </c>
      <c r="T36" s="242">
        <v>0</v>
      </c>
      <c r="U36" s="242">
        <v>0</v>
      </c>
      <c r="V36" s="242"/>
    </row>
    <row r="37" spans="1:25" ht="21" customHeight="1">
      <c r="A37" s="247">
        <v>1</v>
      </c>
      <c r="B37" s="248" t="s">
        <v>319</v>
      </c>
      <c r="C37" s="308">
        <f>SUM(D37:E37)</f>
        <v>1.7367309999996223</v>
      </c>
      <c r="D37" s="308">
        <v>0.80552599999964514</v>
      </c>
      <c r="E37" s="308">
        <v>0.93120499999997719</v>
      </c>
      <c r="F37" s="308">
        <f>G37+H37</f>
        <v>1.7367309999996223</v>
      </c>
      <c r="G37" s="308">
        <v>0.80552599999964514</v>
      </c>
      <c r="H37" s="308">
        <v>0.93120499999997719</v>
      </c>
      <c r="I37" s="308">
        <f t="shared" si="13"/>
        <v>1.8055259999996451</v>
      </c>
      <c r="J37" s="308">
        <f>G37</f>
        <v>0.80552599999964514</v>
      </c>
      <c r="K37" s="308">
        <v>1</v>
      </c>
      <c r="L37" s="257">
        <f t="shared" si="14"/>
        <v>0</v>
      </c>
      <c r="M37" s="257">
        <f t="shared" si="15"/>
        <v>0</v>
      </c>
      <c r="N37" s="257">
        <v>0</v>
      </c>
      <c r="O37" s="257"/>
      <c r="P37" s="250">
        <f>Q37+R37</f>
        <v>0</v>
      </c>
      <c r="Q37" s="242">
        <v>0</v>
      </c>
      <c r="R37" s="242">
        <v>0</v>
      </c>
      <c r="S37" s="242">
        <v>0</v>
      </c>
      <c r="T37" s="242">
        <v>0</v>
      </c>
      <c r="U37" s="242">
        <v>0</v>
      </c>
      <c r="V37" s="250"/>
    </row>
    <row r="38" spans="1:25" ht="55.5" customHeight="1">
      <c r="A38" s="247" t="s">
        <v>46</v>
      </c>
      <c r="B38" s="248" t="s">
        <v>354</v>
      </c>
      <c r="C38" s="308">
        <f t="shared" ref="C38:C39" si="32">SUM(D38:E38)</f>
        <v>0.33899999999999997</v>
      </c>
      <c r="D38" s="308">
        <v>0.22</v>
      </c>
      <c r="E38" s="308">
        <v>0.11899999999999999</v>
      </c>
      <c r="F38" s="308">
        <f t="shared" ref="F38:F39" si="33">SUM(G38:H38)</f>
        <v>0.33899999999999997</v>
      </c>
      <c r="G38" s="308">
        <v>0.22</v>
      </c>
      <c r="H38" s="308">
        <v>0.11899999999999999</v>
      </c>
      <c r="I38" s="308">
        <f t="shared" ref="I38:I39" si="34">SUM(J38:K38)</f>
        <v>0.33899999999999997</v>
      </c>
      <c r="J38" s="308">
        <v>0.22</v>
      </c>
      <c r="K38" s="308">
        <v>0.11899999999999999</v>
      </c>
      <c r="L38" s="257">
        <v>0</v>
      </c>
      <c r="M38" s="257">
        <v>0</v>
      </c>
      <c r="N38" s="257">
        <v>0</v>
      </c>
      <c r="O38" s="257">
        <v>0</v>
      </c>
      <c r="P38" s="242">
        <v>0</v>
      </c>
      <c r="Q38" s="242">
        <v>0</v>
      </c>
      <c r="R38" s="242">
        <v>0</v>
      </c>
      <c r="S38" s="242">
        <v>0</v>
      </c>
      <c r="T38" s="242">
        <v>0</v>
      </c>
      <c r="U38" s="242">
        <v>0</v>
      </c>
      <c r="V38" s="250"/>
    </row>
    <row r="39" spans="1:25" ht="32.25" customHeight="1">
      <c r="A39" s="247" t="s">
        <v>61</v>
      </c>
      <c r="B39" s="248" t="s">
        <v>355</v>
      </c>
      <c r="C39" s="308">
        <f t="shared" si="32"/>
        <v>1.5960000000000001</v>
      </c>
      <c r="D39" s="308">
        <v>0.78400000000000003</v>
      </c>
      <c r="E39" s="308">
        <v>0.81200000000000006</v>
      </c>
      <c r="F39" s="308">
        <f t="shared" si="33"/>
        <v>1.5960000000000001</v>
      </c>
      <c r="G39" s="308">
        <v>0.78400000000000003</v>
      </c>
      <c r="H39" s="308">
        <v>0.81200000000000006</v>
      </c>
      <c r="I39" s="308">
        <f t="shared" si="34"/>
        <v>1.5960000000000001</v>
      </c>
      <c r="J39" s="308">
        <v>0.78400000000000003</v>
      </c>
      <c r="K39" s="308">
        <v>0.81200000000000006</v>
      </c>
      <c r="L39" s="257">
        <v>0</v>
      </c>
      <c r="M39" s="257">
        <v>0</v>
      </c>
      <c r="N39" s="257">
        <v>0</v>
      </c>
      <c r="O39" s="257">
        <v>0</v>
      </c>
      <c r="P39" s="242">
        <v>0</v>
      </c>
      <c r="Q39" s="242">
        <v>0</v>
      </c>
      <c r="R39" s="242">
        <v>0</v>
      </c>
      <c r="S39" s="242">
        <v>0</v>
      </c>
      <c r="T39" s="242">
        <v>0</v>
      </c>
      <c r="U39" s="242">
        <v>0</v>
      </c>
      <c r="V39" s="305"/>
    </row>
    <row r="40" spans="1:25" ht="21" customHeight="1">
      <c r="A40" s="247">
        <v>2</v>
      </c>
      <c r="B40" s="248" t="s">
        <v>320</v>
      </c>
      <c r="C40" s="308">
        <f>SUM(D40:E40)</f>
        <v>1.7716269999998531</v>
      </c>
      <c r="D40" s="308">
        <v>0.83762699999988399</v>
      </c>
      <c r="E40" s="308">
        <v>0.93399999999996908</v>
      </c>
      <c r="F40" s="308">
        <f t="shared" ref="F40" si="35">G40+H40</f>
        <v>1.7716269999998531</v>
      </c>
      <c r="G40" s="308">
        <v>0.83762699999988399</v>
      </c>
      <c r="H40" s="308">
        <v>0.93399999999996908</v>
      </c>
      <c r="I40" s="308">
        <f t="shared" si="13"/>
        <v>1.837626999999884</v>
      </c>
      <c r="J40" s="308">
        <f>G40</f>
        <v>0.83762699999988399</v>
      </c>
      <c r="K40" s="308">
        <v>1</v>
      </c>
      <c r="L40" s="257">
        <f t="shared" si="14"/>
        <v>0</v>
      </c>
      <c r="M40" s="257">
        <f t="shared" si="15"/>
        <v>0</v>
      </c>
      <c r="N40" s="257">
        <v>0</v>
      </c>
      <c r="O40" s="257"/>
      <c r="P40" s="242">
        <v>0</v>
      </c>
      <c r="Q40" s="242">
        <v>0</v>
      </c>
      <c r="R40" s="242">
        <v>0</v>
      </c>
      <c r="S40" s="318">
        <v>0</v>
      </c>
      <c r="T40" s="318">
        <v>0</v>
      </c>
      <c r="U40" s="318">
        <v>0</v>
      </c>
      <c r="V40" s="305"/>
    </row>
    <row r="41" spans="1:25" ht="46.5" customHeight="1">
      <c r="A41" s="247" t="s">
        <v>63</v>
      </c>
      <c r="B41" s="248" t="s">
        <v>356</v>
      </c>
      <c r="C41" s="308">
        <f>SUM(D41:E41)</f>
        <v>1.772</v>
      </c>
      <c r="D41" s="308">
        <v>0.83799999999999997</v>
      </c>
      <c r="E41" s="308">
        <v>0.93400000000000005</v>
      </c>
      <c r="F41" s="308">
        <f>SUM(G41:H41)</f>
        <v>1.772</v>
      </c>
      <c r="G41" s="308">
        <v>0.83799999999999997</v>
      </c>
      <c r="H41" s="308">
        <v>0.93400000000000005</v>
      </c>
      <c r="I41" s="308">
        <f>SUM(J41:K41)</f>
        <v>1.772</v>
      </c>
      <c r="J41" s="308">
        <v>0.83799999999999997</v>
      </c>
      <c r="K41" s="308">
        <v>0.93400000000000005</v>
      </c>
      <c r="L41" s="257">
        <v>0</v>
      </c>
      <c r="M41" s="257"/>
      <c r="N41" s="257">
        <v>0</v>
      </c>
      <c r="O41" s="257">
        <v>0</v>
      </c>
      <c r="P41" s="242">
        <v>0</v>
      </c>
      <c r="Q41" s="242">
        <v>0</v>
      </c>
      <c r="R41" s="242">
        <v>0</v>
      </c>
      <c r="S41" s="318">
        <v>0</v>
      </c>
      <c r="T41" s="318">
        <v>0</v>
      </c>
      <c r="U41" s="318">
        <v>0</v>
      </c>
      <c r="V41" s="305"/>
    </row>
    <row r="42" spans="1:25" ht="29.25" customHeight="1">
      <c r="A42" s="254" t="s">
        <v>22</v>
      </c>
      <c r="B42" s="272" t="s">
        <v>5</v>
      </c>
      <c r="C42" s="262">
        <f>C43</f>
        <v>276</v>
      </c>
      <c r="D42" s="262">
        <f t="shared" ref="D42:U42" si="36">D43</f>
        <v>276</v>
      </c>
      <c r="E42" s="262">
        <f t="shared" si="36"/>
        <v>0</v>
      </c>
      <c r="F42" s="262">
        <f t="shared" si="36"/>
        <v>276</v>
      </c>
      <c r="G42" s="262">
        <f t="shared" si="36"/>
        <v>276</v>
      </c>
      <c r="H42" s="262">
        <f t="shared" si="36"/>
        <v>0</v>
      </c>
      <c r="I42" s="262">
        <f t="shared" si="36"/>
        <v>276</v>
      </c>
      <c r="J42" s="262">
        <f t="shared" si="36"/>
        <v>276</v>
      </c>
      <c r="K42" s="262">
        <f t="shared" si="36"/>
        <v>0</v>
      </c>
      <c r="L42" s="262">
        <f t="shared" si="36"/>
        <v>0</v>
      </c>
      <c r="M42" s="262">
        <f t="shared" si="36"/>
        <v>0</v>
      </c>
      <c r="N42" s="262">
        <f t="shared" si="36"/>
        <v>0</v>
      </c>
      <c r="O42" s="262">
        <f t="shared" si="36"/>
        <v>0</v>
      </c>
      <c r="P42" s="262">
        <f t="shared" si="36"/>
        <v>0</v>
      </c>
      <c r="Q42" s="262">
        <f t="shared" si="36"/>
        <v>0</v>
      </c>
      <c r="R42" s="262">
        <f t="shared" si="36"/>
        <v>0</v>
      </c>
      <c r="S42" s="319">
        <f t="shared" si="36"/>
        <v>0</v>
      </c>
      <c r="T42" s="319">
        <f t="shared" si="36"/>
        <v>0</v>
      </c>
      <c r="U42" s="319">
        <f t="shared" si="36"/>
        <v>0</v>
      </c>
      <c r="V42" s="306"/>
      <c r="W42" s="299"/>
      <c r="X42" s="299"/>
      <c r="Y42" s="300"/>
    </row>
    <row r="43" spans="1:25">
      <c r="A43" s="254" t="s">
        <v>12</v>
      </c>
      <c r="B43" s="266" t="s">
        <v>315</v>
      </c>
      <c r="C43" s="262">
        <f>C44</f>
        <v>276</v>
      </c>
      <c r="D43" s="262">
        <f t="shared" ref="D43:U44" si="37">D44</f>
        <v>276</v>
      </c>
      <c r="E43" s="262">
        <f t="shared" si="37"/>
        <v>0</v>
      </c>
      <c r="F43" s="262">
        <f>F44</f>
        <v>276</v>
      </c>
      <c r="G43" s="262">
        <f>G44</f>
        <v>276</v>
      </c>
      <c r="H43" s="262">
        <f>H44</f>
        <v>0</v>
      </c>
      <c r="I43" s="262">
        <f>I44</f>
        <v>276</v>
      </c>
      <c r="J43" s="262">
        <v>276</v>
      </c>
      <c r="K43" s="262">
        <f t="shared" ref="K43" si="38">K44</f>
        <v>0</v>
      </c>
      <c r="L43" s="262">
        <f t="shared" ref="L43" si="39">M43+N43</f>
        <v>0</v>
      </c>
      <c r="M43" s="262">
        <f>G43-J43</f>
        <v>0</v>
      </c>
      <c r="N43" s="262">
        <f t="shared" ref="N43" si="40">H43-K43</f>
        <v>0</v>
      </c>
      <c r="O43" s="264"/>
      <c r="P43" s="262">
        <f>P44</f>
        <v>0</v>
      </c>
      <c r="Q43" s="262">
        <f>Q44</f>
        <v>0</v>
      </c>
      <c r="R43" s="262">
        <f>R44</f>
        <v>0</v>
      </c>
      <c r="S43" s="319">
        <f t="shared" si="37"/>
        <v>0</v>
      </c>
      <c r="T43" s="319">
        <f t="shared" ref="T43" si="41">G43-J43+Q43</f>
        <v>0</v>
      </c>
      <c r="U43" s="319">
        <f t="shared" si="37"/>
        <v>0</v>
      </c>
      <c r="V43" s="306"/>
      <c r="W43" s="301"/>
      <c r="X43" s="301"/>
      <c r="Y43" s="302"/>
    </row>
    <row r="44" spans="1:25">
      <c r="A44" s="267">
        <v>1</v>
      </c>
      <c r="B44" s="268" t="s">
        <v>324</v>
      </c>
      <c r="C44" s="269">
        <f>C45</f>
        <v>276</v>
      </c>
      <c r="D44" s="269">
        <f t="shared" si="37"/>
        <v>276</v>
      </c>
      <c r="E44" s="269">
        <f t="shared" si="37"/>
        <v>0</v>
      </c>
      <c r="F44" s="269">
        <f t="shared" si="37"/>
        <v>276</v>
      </c>
      <c r="G44" s="269">
        <f t="shared" si="37"/>
        <v>276</v>
      </c>
      <c r="H44" s="269">
        <f t="shared" si="37"/>
        <v>0</v>
      </c>
      <c r="I44" s="269">
        <f t="shared" si="37"/>
        <v>276</v>
      </c>
      <c r="J44" s="269">
        <f t="shared" si="37"/>
        <v>276</v>
      </c>
      <c r="K44" s="269">
        <f t="shared" si="37"/>
        <v>0</v>
      </c>
      <c r="L44" s="269">
        <f t="shared" si="37"/>
        <v>0</v>
      </c>
      <c r="M44" s="269">
        <f t="shared" si="37"/>
        <v>0</v>
      </c>
      <c r="N44" s="269">
        <f t="shared" si="37"/>
        <v>0</v>
      </c>
      <c r="O44" s="269">
        <f t="shared" si="37"/>
        <v>0</v>
      </c>
      <c r="P44" s="269">
        <f t="shared" si="37"/>
        <v>0</v>
      </c>
      <c r="Q44" s="269">
        <f t="shared" si="37"/>
        <v>0</v>
      </c>
      <c r="R44" s="269">
        <f t="shared" si="37"/>
        <v>0</v>
      </c>
      <c r="S44" s="320">
        <f t="shared" si="37"/>
        <v>0</v>
      </c>
      <c r="T44" s="320">
        <f t="shared" si="37"/>
        <v>0</v>
      </c>
      <c r="U44" s="320">
        <f t="shared" si="37"/>
        <v>0</v>
      </c>
      <c r="V44" s="307"/>
      <c r="W44" s="303"/>
      <c r="X44" s="303"/>
      <c r="Y44" s="304"/>
    </row>
    <row r="45" spans="1:25" ht="66">
      <c r="A45" s="346">
        <v>1</v>
      </c>
      <c r="B45" s="328" t="s">
        <v>352</v>
      </c>
      <c r="C45" s="344">
        <f>C46</f>
        <v>276</v>
      </c>
      <c r="D45" s="344">
        <f t="shared" ref="D45:J45" si="42">D46</f>
        <v>276</v>
      </c>
      <c r="E45" s="344">
        <f t="shared" si="42"/>
        <v>0</v>
      </c>
      <c r="F45" s="344">
        <f t="shared" si="42"/>
        <v>276</v>
      </c>
      <c r="G45" s="344">
        <f t="shared" si="42"/>
        <v>276</v>
      </c>
      <c r="H45" s="344">
        <f t="shared" si="42"/>
        <v>0</v>
      </c>
      <c r="I45" s="344">
        <f t="shared" si="42"/>
        <v>276</v>
      </c>
      <c r="J45" s="344">
        <f t="shared" si="42"/>
        <v>276</v>
      </c>
      <c r="K45" s="270">
        <v>0</v>
      </c>
      <c r="L45" s="270">
        <v>0</v>
      </c>
      <c r="M45" s="270">
        <v>0</v>
      </c>
      <c r="N45" s="270">
        <v>0</v>
      </c>
      <c r="O45" s="270">
        <v>0</v>
      </c>
      <c r="P45" s="270">
        <v>0</v>
      </c>
      <c r="Q45" s="270">
        <v>0</v>
      </c>
      <c r="R45" s="270">
        <v>0</v>
      </c>
      <c r="S45" s="321">
        <v>0</v>
      </c>
      <c r="T45" s="321">
        <v>0</v>
      </c>
      <c r="U45" s="321">
        <v>0</v>
      </c>
      <c r="V45" s="344"/>
    </row>
    <row r="46" spans="1:25" ht="52.8">
      <c r="A46" s="346" t="s">
        <v>46</v>
      </c>
      <c r="B46" s="328" t="s">
        <v>353</v>
      </c>
      <c r="C46" s="344">
        <f>D46+E46</f>
        <v>276</v>
      </c>
      <c r="D46" s="344">
        <v>276</v>
      </c>
      <c r="E46" s="344">
        <v>0</v>
      </c>
      <c r="F46" s="344">
        <f>G46+H46</f>
        <v>276</v>
      </c>
      <c r="G46" s="344">
        <v>276</v>
      </c>
      <c r="H46" s="344"/>
      <c r="I46" s="345">
        <f>J46+K46</f>
        <v>276</v>
      </c>
      <c r="J46" s="344">
        <v>276</v>
      </c>
      <c r="K46" s="270">
        <v>0</v>
      </c>
      <c r="L46" s="270">
        <v>0</v>
      </c>
      <c r="M46" s="270">
        <v>0</v>
      </c>
      <c r="N46" s="270">
        <v>0</v>
      </c>
      <c r="O46" s="270">
        <v>0</v>
      </c>
      <c r="P46" s="270">
        <v>0</v>
      </c>
      <c r="Q46" s="270">
        <v>0</v>
      </c>
      <c r="R46" s="270">
        <v>0</v>
      </c>
      <c r="S46" s="320">
        <f t="shared" ref="S46" si="43">T46+U46</f>
        <v>0</v>
      </c>
      <c r="T46" s="319">
        <f t="shared" ref="T46" si="44">G46-J46+Q46</f>
        <v>0</v>
      </c>
      <c r="U46" s="320">
        <f>E46+R46-H46</f>
        <v>0</v>
      </c>
      <c r="V46" s="344"/>
    </row>
  </sheetData>
  <mergeCells count="21">
    <mergeCell ref="A2:V2"/>
    <mergeCell ref="A3:V3"/>
    <mergeCell ref="C5:E5"/>
    <mergeCell ref="F5:R5"/>
    <mergeCell ref="S5:U5"/>
    <mergeCell ref="V5:V8"/>
    <mergeCell ref="C6:C8"/>
    <mergeCell ref="D6:E6"/>
    <mergeCell ref="F6:O6"/>
    <mergeCell ref="P6:R7"/>
    <mergeCell ref="B5:B8"/>
    <mergeCell ref="A5:A8"/>
    <mergeCell ref="S6:S8"/>
    <mergeCell ref="T6:U6"/>
    <mergeCell ref="D7:D8"/>
    <mergeCell ref="E7:E8"/>
    <mergeCell ref="F7:H7"/>
    <mergeCell ref="I7:K7"/>
    <mergeCell ref="L7:N7"/>
    <mergeCell ref="T7:T8"/>
    <mergeCell ref="U7:U8"/>
  </mergeCells>
  <printOptions horizontalCentered="1"/>
  <pageMargins left="0.33" right="0.19" top="0.48" bottom="0.39" header="0.3" footer="0.3"/>
  <pageSetup paperSize="8" scale="83" fitToHeight="0" orientation="landscape" r:id="rId1"/>
  <headerFooter differentFirst="1">
    <oddHeader>&amp;C&amp;"+,Regular"&amp;P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HP17"/>
  <sheetViews>
    <sheetView tabSelected="1" view="pageBreakPreview" zoomScaleNormal="100" zoomScaleSheetLayoutView="100" workbookViewId="0">
      <pane ySplit="1" topLeftCell="A12" activePane="bottomLeft" state="frozen"/>
      <selection pane="bottomLeft" activeCell="Y17" sqref="Y17"/>
    </sheetView>
  </sheetViews>
  <sheetFormatPr defaultColWidth="6.59765625" defaultRowHeight="15.6"/>
  <cols>
    <col min="1" max="1" width="7.09765625" style="390" customWidth="1"/>
    <col min="2" max="2" width="50.19921875" style="384" customWidth="1"/>
    <col min="3" max="3" width="16.69921875" style="384" customWidth="1"/>
    <col min="4" max="4" width="15.5" style="384" customWidth="1"/>
    <col min="5" max="5" width="12.8984375" style="384" customWidth="1"/>
    <col min="6" max="6" width="13.8984375" style="384" customWidth="1"/>
    <col min="7" max="7" width="10.19921875" style="384" customWidth="1"/>
    <col min="8" max="8" width="8.59765625" style="384" customWidth="1"/>
    <col min="9" max="9" width="6.59765625" style="384"/>
    <col min="10" max="10" width="7.19921875" style="384" bestFit="1" customWidth="1"/>
    <col min="11" max="11" width="12.69921875" style="384" customWidth="1"/>
    <col min="12" max="12" width="10.69921875" style="384" customWidth="1"/>
    <col min="13" max="13" width="6.69921875" style="384" customWidth="1"/>
    <col min="14" max="14" width="11.69921875" style="384" customWidth="1"/>
    <col min="15" max="18" width="6.59765625" style="384"/>
    <col min="19" max="19" width="8.3984375" style="384" hidden="1" customWidth="1"/>
    <col min="20" max="20" width="9.19921875" style="384" hidden="1" customWidth="1"/>
    <col min="21" max="22" width="6.59765625" style="384" hidden="1" customWidth="1"/>
    <col min="23" max="23" width="12.5" style="384" customWidth="1"/>
    <col min="24" max="24" width="8.19921875" style="384" customWidth="1"/>
    <col min="25" max="25" width="15.69921875" style="384" customWidth="1"/>
    <col min="26" max="224" width="6.59765625" style="384"/>
    <col min="225" max="16384" width="6.59765625" style="386"/>
  </cols>
  <sheetData>
    <row r="1" spans="1:224" ht="6" customHeight="1">
      <c r="A1" s="391"/>
      <c r="B1" s="391"/>
      <c r="C1" s="391"/>
      <c r="D1" s="391"/>
      <c r="E1" s="391"/>
      <c r="F1" s="391"/>
      <c r="I1" s="385"/>
      <c r="J1" s="385"/>
      <c r="K1" s="385"/>
      <c r="L1" s="385"/>
      <c r="M1" s="385"/>
      <c r="N1" s="385"/>
      <c r="O1" s="385"/>
      <c r="P1" s="385"/>
      <c r="Q1" s="385"/>
      <c r="R1" s="385"/>
      <c r="S1" s="385"/>
      <c r="T1" s="385"/>
      <c r="U1" s="385"/>
      <c r="V1" s="385"/>
      <c r="W1" s="385"/>
      <c r="X1" s="385"/>
      <c r="Y1" s="385"/>
      <c r="Z1" s="385"/>
      <c r="AA1" s="385"/>
      <c r="AB1" s="385"/>
      <c r="AC1" s="385"/>
      <c r="AD1" s="385"/>
      <c r="AE1" s="385"/>
      <c r="AF1" s="385"/>
      <c r="AG1" s="385"/>
      <c r="AH1" s="385"/>
      <c r="AI1" s="385"/>
      <c r="AJ1" s="385"/>
      <c r="AK1" s="385"/>
      <c r="AL1" s="385"/>
      <c r="AM1" s="385"/>
      <c r="AN1" s="385"/>
      <c r="AO1" s="385"/>
      <c r="AP1" s="385"/>
      <c r="AQ1" s="385"/>
      <c r="AR1" s="385"/>
      <c r="AS1" s="385"/>
      <c r="AT1" s="385"/>
      <c r="AU1" s="385"/>
      <c r="AV1" s="385"/>
      <c r="AW1" s="385"/>
      <c r="AX1" s="385"/>
      <c r="AY1" s="385"/>
      <c r="AZ1" s="385"/>
      <c r="BA1" s="385"/>
      <c r="BB1" s="385"/>
      <c r="BC1" s="385"/>
      <c r="BD1" s="385"/>
      <c r="BE1" s="385"/>
      <c r="BF1" s="385"/>
      <c r="BG1" s="385"/>
      <c r="BH1" s="385"/>
      <c r="BI1" s="385"/>
      <c r="BJ1" s="385"/>
      <c r="BK1" s="385"/>
      <c r="BL1" s="385"/>
      <c r="BM1" s="385"/>
      <c r="BN1" s="385"/>
      <c r="BO1" s="385"/>
      <c r="BP1" s="385"/>
      <c r="BQ1" s="385"/>
      <c r="BR1" s="385"/>
      <c r="BS1" s="385"/>
      <c r="BT1" s="385"/>
      <c r="BU1" s="385"/>
      <c r="BV1" s="385"/>
      <c r="BW1" s="385"/>
      <c r="BX1" s="385"/>
      <c r="BY1" s="385"/>
      <c r="BZ1" s="385"/>
      <c r="CA1" s="385"/>
      <c r="CB1" s="385"/>
      <c r="CC1" s="385"/>
      <c r="CD1" s="385"/>
      <c r="CE1" s="385"/>
      <c r="CF1" s="385"/>
      <c r="CG1" s="385"/>
      <c r="CH1" s="385"/>
      <c r="CI1" s="385"/>
      <c r="CJ1" s="385"/>
      <c r="CK1" s="385"/>
      <c r="CL1" s="385"/>
      <c r="CM1" s="385"/>
      <c r="CN1" s="385"/>
      <c r="CO1" s="385"/>
      <c r="CP1" s="385"/>
      <c r="CQ1" s="385"/>
      <c r="CR1" s="385"/>
      <c r="CS1" s="385"/>
      <c r="CT1" s="385"/>
      <c r="CU1" s="385"/>
      <c r="CV1" s="385"/>
      <c r="CW1" s="385"/>
      <c r="CX1" s="385"/>
      <c r="CY1" s="385"/>
      <c r="CZ1" s="385"/>
      <c r="DA1" s="385"/>
      <c r="DB1" s="385"/>
      <c r="DC1" s="385"/>
      <c r="DD1" s="385"/>
      <c r="DE1" s="385"/>
      <c r="DF1" s="385"/>
      <c r="DG1" s="385"/>
      <c r="DH1" s="385"/>
      <c r="DI1" s="385"/>
      <c r="DJ1" s="385"/>
      <c r="DK1" s="385"/>
      <c r="DL1" s="385"/>
      <c r="DM1" s="385"/>
      <c r="DN1" s="385"/>
      <c r="DO1" s="385"/>
      <c r="DP1" s="385"/>
      <c r="DQ1" s="385"/>
      <c r="DR1" s="385"/>
      <c r="DS1" s="385"/>
      <c r="DT1" s="385"/>
      <c r="DU1" s="385"/>
      <c r="DV1" s="385"/>
      <c r="DW1" s="385"/>
      <c r="DX1" s="385"/>
      <c r="DY1" s="385"/>
      <c r="DZ1" s="385"/>
      <c r="EA1" s="385"/>
      <c r="EB1" s="385"/>
      <c r="EC1" s="385"/>
      <c r="ED1" s="385"/>
      <c r="EE1" s="385"/>
      <c r="EF1" s="385"/>
      <c r="EG1" s="385"/>
      <c r="EH1" s="385"/>
      <c r="EI1" s="385"/>
      <c r="EJ1" s="385"/>
      <c r="EK1" s="385"/>
      <c r="EL1" s="385"/>
      <c r="EM1" s="385"/>
      <c r="EN1" s="385"/>
      <c r="EO1" s="385"/>
      <c r="EP1" s="385"/>
      <c r="EQ1" s="385"/>
      <c r="ER1" s="385"/>
      <c r="ES1" s="385"/>
      <c r="ET1" s="385"/>
      <c r="EU1" s="385"/>
      <c r="EV1" s="385"/>
      <c r="EW1" s="385"/>
      <c r="EX1" s="385"/>
      <c r="EY1" s="385"/>
      <c r="EZ1" s="385"/>
      <c r="FA1" s="385"/>
      <c r="FB1" s="385"/>
      <c r="FC1" s="385"/>
      <c r="FD1" s="385"/>
      <c r="FE1" s="385"/>
      <c r="FF1" s="385"/>
      <c r="FG1" s="385"/>
      <c r="FH1" s="385"/>
      <c r="FI1" s="385"/>
      <c r="FJ1" s="385"/>
      <c r="FK1" s="385"/>
      <c r="FL1" s="385"/>
      <c r="FM1" s="385"/>
      <c r="FN1" s="385"/>
      <c r="FO1" s="385"/>
      <c r="FP1" s="385"/>
      <c r="FQ1" s="385"/>
      <c r="FR1" s="385"/>
      <c r="FS1" s="385"/>
      <c r="FT1" s="385"/>
      <c r="FU1" s="385"/>
      <c r="FV1" s="385"/>
      <c r="FW1" s="385"/>
      <c r="FX1" s="385"/>
      <c r="FY1" s="385"/>
      <c r="FZ1" s="385"/>
      <c r="GA1" s="385"/>
      <c r="GB1" s="385"/>
      <c r="GC1" s="385"/>
      <c r="GD1" s="385"/>
      <c r="GE1" s="385"/>
      <c r="GF1" s="385"/>
      <c r="GG1" s="385"/>
      <c r="GH1" s="385"/>
      <c r="GI1" s="385"/>
      <c r="GJ1" s="385"/>
      <c r="GK1" s="385"/>
      <c r="GL1" s="385"/>
      <c r="GM1" s="385"/>
      <c r="GN1" s="385"/>
      <c r="GO1" s="385"/>
      <c r="GP1" s="385"/>
      <c r="GQ1" s="385"/>
      <c r="GR1" s="385"/>
      <c r="GS1" s="385"/>
      <c r="GT1" s="385"/>
      <c r="GU1" s="385"/>
      <c r="GV1" s="385"/>
      <c r="GW1" s="385"/>
      <c r="GX1" s="385"/>
      <c r="GY1" s="385"/>
      <c r="GZ1" s="385"/>
      <c r="HA1" s="385"/>
      <c r="HB1" s="385"/>
      <c r="HC1" s="385"/>
      <c r="HD1" s="385"/>
      <c r="HE1" s="385"/>
      <c r="HF1" s="385"/>
      <c r="HG1" s="385"/>
      <c r="HH1" s="385"/>
      <c r="HI1" s="385"/>
      <c r="HJ1" s="385"/>
      <c r="HK1" s="385"/>
      <c r="HL1" s="385"/>
      <c r="HM1" s="385"/>
      <c r="HN1" s="385"/>
      <c r="HO1" s="385"/>
      <c r="HP1" s="385"/>
    </row>
    <row r="2" spans="1:224" ht="36" customHeight="1">
      <c r="A2" s="391" t="s">
        <v>371</v>
      </c>
      <c r="B2" s="391"/>
      <c r="C2" s="391"/>
      <c r="D2" s="391"/>
      <c r="E2" s="391"/>
      <c r="F2" s="391"/>
      <c r="G2" s="391"/>
      <c r="H2" s="391"/>
      <c r="I2" s="391"/>
      <c r="J2" s="391"/>
      <c r="K2" s="391"/>
      <c r="L2" s="391"/>
      <c r="M2" s="391"/>
      <c r="N2" s="391"/>
      <c r="O2" s="391"/>
      <c r="P2" s="391"/>
      <c r="Q2" s="391"/>
      <c r="R2" s="391"/>
      <c r="S2" s="391"/>
      <c r="T2" s="391"/>
      <c r="U2" s="391"/>
      <c r="V2" s="391"/>
      <c r="W2" s="391"/>
      <c r="X2" s="391"/>
      <c r="Y2" s="391"/>
      <c r="Z2" s="385"/>
      <c r="AA2" s="385"/>
      <c r="AB2" s="385"/>
      <c r="AC2" s="385"/>
      <c r="AD2" s="385"/>
      <c r="AE2" s="385"/>
      <c r="AF2" s="385"/>
      <c r="AG2" s="385"/>
      <c r="AH2" s="385"/>
      <c r="AI2" s="385"/>
      <c r="AJ2" s="385"/>
      <c r="AK2" s="385"/>
      <c r="AL2" s="385"/>
      <c r="AM2" s="385"/>
      <c r="AN2" s="385"/>
      <c r="AO2" s="385"/>
      <c r="AP2" s="385"/>
      <c r="AQ2" s="385"/>
      <c r="AR2" s="385"/>
      <c r="AS2" s="385"/>
      <c r="AT2" s="385"/>
      <c r="AU2" s="385"/>
      <c r="AV2" s="385"/>
      <c r="AW2" s="385"/>
      <c r="AX2" s="385"/>
      <c r="AY2" s="385"/>
      <c r="AZ2" s="385"/>
      <c r="BA2" s="385"/>
      <c r="BB2" s="385"/>
      <c r="BC2" s="385"/>
      <c r="BD2" s="385"/>
      <c r="BE2" s="385"/>
      <c r="BF2" s="385"/>
      <c r="BG2" s="385"/>
      <c r="BH2" s="385"/>
      <c r="BI2" s="385"/>
      <c r="BJ2" s="385"/>
      <c r="BK2" s="385"/>
      <c r="BL2" s="385"/>
      <c r="BM2" s="385"/>
      <c r="BN2" s="385"/>
      <c r="BO2" s="385"/>
      <c r="BP2" s="385"/>
      <c r="BQ2" s="385"/>
      <c r="BR2" s="385"/>
      <c r="BS2" s="385"/>
      <c r="BT2" s="385"/>
      <c r="BU2" s="385"/>
      <c r="BV2" s="385"/>
      <c r="BW2" s="385"/>
      <c r="BX2" s="385"/>
      <c r="BY2" s="385"/>
      <c r="BZ2" s="385"/>
      <c r="CA2" s="385"/>
      <c r="CB2" s="385"/>
      <c r="CC2" s="385"/>
      <c r="CD2" s="385"/>
      <c r="CE2" s="385"/>
      <c r="CF2" s="385"/>
      <c r="CG2" s="385"/>
      <c r="CH2" s="385"/>
      <c r="CI2" s="385"/>
      <c r="CJ2" s="385"/>
      <c r="CK2" s="385"/>
      <c r="CL2" s="385"/>
      <c r="CM2" s="385"/>
      <c r="CN2" s="385"/>
      <c r="CO2" s="385"/>
      <c r="CP2" s="385"/>
      <c r="CQ2" s="385"/>
      <c r="CR2" s="385"/>
      <c r="CS2" s="385"/>
      <c r="CT2" s="385"/>
      <c r="CU2" s="385"/>
      <c r="CV2" s="385"/>
      <c r="CW2" s="385"/>
      <c r="CX2" s="385"/>
      <c r="CY2" s="385"/>
      <c r="CZ2" s="385"/>
      <c r="DA2" s="385"/>
      <c r="DB2" s="385"/>
      <c r="DC2" s="385"/>
      <c r="DD2" s="385"/>
      <c r="DE2" s="385"/>
      <c r="DF2" s="385"/>
      <c r="DG2" s="385"/>
      <c r="DH2" s="385"/>
      <c r="DI2" s="385"/>
      <c r="DJ2" s="385"/>
      <c r="DK2" s="385"/>
      <c r="DL2" s="385"/>
      <c r="DM2" s="385"/>
      <c r="DN2" s="385"/>
      <c r="DO2" s="385"/>
      <c r="DP2" s="385"/>
      <c r="DQ2" s="385"/>
      <c r="DR2" s="385"/>
      <c r="DS2" s="385"/>
      <c r="DT2" s="385"/>
      <c r="DU2" s="385"/>
      <c r="DV2" s="385"/>
      <c r="DW2" s="385"/>
      <c r="DX2" s="385"/>
      <c r="DY2" s="385"/>
      <c r="DZ2" s="385"/>
      <c r="EA2" s="385"/>
      <c r="EB2" s="385"/>
      <c r="EC2" s="385"/>
      <c r="ED2" s="385"/>
      <c r="EE2" s="385"/>
      <c r="EF2" s="385"/>
      <c r="EG2" s="385"/>
      <c r="EH2" s="385"/>
      <c r="EI2" s="385"/>
      <c r="EJ2" s="385"/>
      <c r="EK2" s="385"/>
      <c r="EL2" s="385"/>
      <c r="EM2" s="385"/>
      <c r="EN2" s="385"/>
      <c r="EO2" s="385"/>
      <c r="EP2" s="385"/>
      <c r="EQ2" s="385"/>
      <c r="ER2" s="385"/>
      <c r="ES2" s="385"/>
      <c r="ET2" s="385"/>
      <c r="EU2" s="385"/>
      <c r="EV2" s="385"/>
      <c r="EW2" s="385"/>
      <c r="EX2" s="385"/>
      <c r="EY2" s="385"/>
      <c r="EZ2" s="385"/>
      <c r="FA2" s="385"/>
      <c r="FB2" s="385"/>
      <c r="FC2" s="385"/>
      <c r="FD2" s="385"/>
      <c r="FE2" s="385"/>
      <c r="FF2" s="385"/>
      <c r="FG2" s="385"/>
      <c r="FH2" s="385"/>
      <c r="FI2" s="385"/>
      <c r="FJ2" s="385"/>
      <c r="FK2" s="385"/>
      <c r="FL2" s="385"/>
      <c r="FM2" s="385"/>
      <c r="FN2" s="385"/>
      <c r="FO2" s="385"/>
      <c r="FP2" s="385"/>
      <c r="FQ2" s="385"/>
      <c r="FR2" s="385"/>
      <c r="FS2" s="385"/>
      <c r="FT2" s="385"/>
      <c r="FU2" s="385"/>
      <c r="FV2" s="385"/>
      <c r="FW2" s="385"/>
      <c r="FX2" s="385"/>
      <c r="FY2" s="385"/>
      <c r="FZ2" s="385"/>
      <c r="GA2" s="385"/>
      <c r="GB2" s="385"/>
      <c r="GC2" s="385"/>
      <c r="GD2" s="385"/>
      <c r="GE2" s="385"/>
      <c r="GF2" s="385"/>
      <c r="GG2" s="385"/>
      <c r="GH2" s="385"/>
      <c r="GI2" s="385"/>
      <c r="GJ2" s="385"/>
      <c r="GK2" s="385"/>
      <c r="GL2" s="385"/>
      <c r="GM2" s="385"/>
      <c r="GN2" s="385"/>
      <c r="GO2" s="385"/>
      <c r="GP2" s="385"/>
      <c r="GQ2" s="385"/>
      <c r="GR2" s="385"/>
      <c r="GS2" s="385"/>
      <c r="GT2" s="385"/>
      <c r="GU2" s="385"/>
      <c r="GV2" s="385"/>
      <c r="GW2" s="385"/>
      <c r="GX2" s="385"/>
      <c r="GY2" s="385"/>
      <c r="GZ2" s="385"/>
      <c r="HA2" s="385"/>
      <c r="HB2" s="385"/>
      <c r="HC2" s="385"/>
      <c r="HD2" s="385"/>
      <c r="HE2" s="385"/>
      <c r="HF2" s="385"/>
      <c r="HG2" s="385"/>
      <c r="HH2" s="385"/>
      <c r="HI2" s="385"/>
      <c r="HJ2" s="385"/>
      <c r="HK2" s="385"/>
      <c r="HL2" s="385"/>
      <c r="HM2" s="385"/>
      <c r="HN2" s="385"/>
      <c r="HO2" s="385"/>
      <c r="HP2" s="385"/>
    </row>
    <row r="3" spans="1:224" ht="21.75" customHeight="1">
      <c r="A3" s="399" t="s">
        <v>388</v>
      </c>
      <c r="B3" s="399"/>
      <c r="C3" s="399"/>
      <c r="D3" s="399"/>
      <c r="E3" s="399"/>
      <c r="F3" s="399"/>
      <c r="G3" s="399"/>
      <c r="H3" s="399"/>
      <c r="I3" s="399"/>
      <c r="J3" s="399"/>
      <c r="K3" s="399"/>
      <c r="L3" s="399"/>
      <c r="M3" s="399"/>
      <c r="N3" s="399"/>
      <c r="O3" s="399"/>
      <c r="P3" s="399"/>
      <c r="Q3" s="399"/>
      <c r="R3" s="399"/>
      <c r="S3" s="399"/>
      <c r="T3" s="399"/>
      <c r="U3" s="399"/>
      <c r="V3" s="399"/>
      <c r="W3" s="399"/>
      <c r="X3" s="399"/>
      <c r="Y3" s="399"/>
      <c r="Z3" s="385"/>
      <c r="AA3" s="385"/>
      <c r="AB3" s="385"/>
      <c r="AC3" s="385"/>
      <c r="AD3" s="385"/>
      <c r="AE3" s="385"/>
      <c r="AF3" s="385"/>
      <c r="AG3" s="385"/>
      <c r="AH3" s="385"/>
      <c r="AI3" s="385"/>
      <c r="AJ3" s="385"/>
      <c r="AK3" s="385"/>
      <c r="AL3" s="385"/>
      <c r="AM3" s="385"/>
      <c r="AN3" s="385"/>
      <c r="AO3" s="385"/>
      <c r="AP3" s="385"/>
      <c r="AQ3" s="385"/>
      <c r="AR3" s="385"/>
      <c r="AS3" s="385"/>
      <c r="AT3" s="385"/>
      <c r="AU3" s="385"/>
      <c r="AV3" s="385"/>
      <c r="AW3" s="385"/>
      <c r="AX3" s="385"/>
      <c r="AY3" s="385"/>
      <c r="AZ3" s="385"/>
      <c r="BA3" s="385"/>
      <c r="BB3" s="385"/>
      <c r="BC3" s="385"/>
      <c r="BD3" s="385"/>
      <c r="BE3" s="385"/>
      <c r="BF3" s="385"/>
      <c r="BG3" s="385"/>
      <c r="BH3" s="385"/>
      <c r="BI3" s="385"/>
      <c r="BJ3" s="385"/>
      <c r="BK3" s="385"/>
      <c r="BL3" s="385"/>
      <c r="BM3" s="385"/>
      <c r="BN3" s="385"/>
      <c r="BO3" s="385"/>
      <c r="BP3" s="385"/>
      <c r="BQ3" s="385"/>
      <c r="BR3" s="385"/>
      <c r="BS3" s="385"/>
      <c r="BT3" s="385"/>
      <c r="BU3" s="385"/>
      <c r="BV3" s="385"/>
      <c r="BW3" s="385"/>
      <c r="BX3" s="385"/>
      <c r="BY3" s="385"/>
      <c r="BZ3" s="385"/>
      <c r="CA3" s="385"/>
      <c r="CB3" s="385"/>
      <c r="CC3" s="385"/>
      <c r="CD3" s="385"/>
      <c r="CE3" s="385"/>
      <c r="CF3" s="385"/>
      <c r="CG3" s="385"/>
      <c r="CH3" s="385"/>
      <c r="CI3" s="385"/>
      <c r="CJ3" s="385"/>
      <c r="CK3" s="385"/>
      <c r="CL3" s="385"/>
      <c r="CM3" s="385"/>
      <c r="CN3" s="385"/>
      <c r="CO3" s="385"/>
      <c r="CP3" s="385"/>
      <c r="CQ3" s="385"/>
      <c r="CR3" s="385"/>
      <c r="CS3" s="385"/>
      <c r="CT3" s="385"/>
      <c r="CU3" s="385"/>
      <c r="CV3" s="385"/>
      <c r="CW3" s="385"/>
      <c r="CX3" s="385"/>
      <c r="CY3" s="385"/>
      <c r="CZ3" s="385"/>
      <c r="DA3" s="385"/>
      <c r="DB3" s="385"/>
      <c r="DC3" s="385"/>
      <c r="DD3" s="385"/>
      <c r="DE3" s="385"/>
      <c r="DF3" s="385"/>
      <c r="DG3" s="385"/>
      <c r="DH3" s="385"/>
      <c r="DI3" s="385"/>
      <c r="DJ3" s="385"/>
      <c r="DK3" s="385"/>
      <c r="DL3" s="385"/>
      <c r="DM3" s="385"/>
      <c r="DN3" s="385"/>
      <c r="DO3" s="385"/>
      <c r="DP3" s="385"/>
      <c r="DQ3" s="385"/>
      <c r="DR3" s="385"/>
      <c r="DS3" s="385"/>
      <c r="DT3" s="385"/>
      <c r="DU3" s="385"/>
      <c r="DV3" s="385"/>
      <c r="DW3" s="385"/>
      <c r="DX3" s="385"/>
      <c r="DY3" s="385"/>
      <c r="DZ3" s="385"/>
      <c r="EA3" s="385"/>
      <c r="EB3" s="385"/>
      <c r="EC3" s="385"/>
      <c r="ED3" s="385"/>
      <c r="EE3" s="385"/>
      <c r="EF3" s="385"/>
      <c r="EG3" s="385"/>
      <c r="EH3" s="385"/>
      <c r="EI3" s="385"/>
      <c r="EJ3" s="385"/>
      <c r="EK3" s="385"/>
      <c r="EL3" s="385"/>
      <c r="EM3" s="385"/>
      <c r="EN3" s="385"/>
      <c r="EO3" s="385"/>
      <c r="EP3" s="385"/>
      <c r="EQ3" s="385"/>
      <c r="ER3" s="385"/>
      <c r="ES3" s="385"/>
      <c r="ET3" s="385"/>
      <c r="EU3" s="385"/>
      <c r="EV3" s="385"/>
      <c r="EW3" s="385"/>
      <c r="EX3" s="385"/>
      <c r="EY3" s="385"/>
      <c r="EZ3" s="385"/>
      <c r="FA3" s="385"/>
      <c r="FB3" s="385"/>
      <c r="FC3" s="385"/>
      <c r="FD3" s="385"/>
      <c r="FE3" s="385"/>
      <c r="FF3" s="385"/>
      <c r="FG3" s="385"/>
      <c r="FH3" s="385"/>
      <c r="FI3" s="385"/>
      <c r="FJ3" s="385"/>
      <c r="FK3" s="385"/>
      <c r="FL3" s="385"/>
      <c r="FM3" s="385"/>
      <c r="FN3" s="385"/>
      <c r="FO3" s="385"/>
      <c r="FP3" s="385"/>
      <c r="FQ3" s="385"/>
      <c r="FR3" s="385"/>
      <c r="FS3" s="385"/>
      <c r="FT3" s="385"/>
      <c r="FU3" s="385"/>
      <c r="FV3" s="385"/>
      <c r="FW3" s="385"/>
      <c r="FX3" s="385"/>
      <c r="FY3" s="385"/>
      <c r="FZ3" s="385"/>
      <c r="GA3" s="385"/>
      <c r="GB3" s="385"/>
      <c r="GC3" s="385"/>
      <c r="GD3" s="385"/>
      <c r="GE3" s="385"/>
      <c r="GF3" s="385"/>
      <c r="GG3" s="385"/>
      <c r="GH3" s="385"/>
      <c r="GI3" s="385"/>
      <c r="GJ3" s="385"/>
      <c r="GK3" s="385"/>
      <c r="GL3" s="385"/>
      <c r="GM3" s="385"/>
      <c r="GN3" s="385"/>
      <c r="GO3" s="385"/>
      <c r="GP3" s="385"/>
      <c r="GQ3" s="385"/>
      <c r="GR3" s="385"/>
      <c r="GS3" s="385"/>
      <c r="GT3" s="385"/>
      <c r="GU3" s="385"/>
      <c r="GV3" s="385"/>
      <c r="GW3" s="385"/>
      <c r="GX3" s="385"/>
      <c r="GY3" s="385"/>
      <c r="GZ3" s="385"/>
      <c r="HA3" s="385"/>
      <c r="HB3" s="385"/>
      <c r="HC3" s="385"/>
      <c r="HD3" s="385"/>
      <c r="HE3" s="385"/>
      <c r="HF3" s="385"/>
      <c r="HG3" s="385"/>
      <c r="HH3" s="385"/>
      <c r="HI3" s="385"/>
      <c r="HJ3" s="385"/>
      <c r="HK3" s="385"/>
      <c r="HL3" s="385"/>
      <c r="HM3" s="385"/>
      <c r="HN3" s="385"/>
      <c r="HO3" s="385"/>
      <c r="HP3" s="385"/>
    </row>
    <row r="4" spans="1:224" ht="13.5" customHeight="1">
      <c r="A4" s="400" t="s">
        <v>59</v>
      </c>
      <c r="B4" s="400"/>
      <c r="C4" s="400"/>
      <c r="D4" s="400"/>
      <c r="E4" s="400"/>
      <c r="F4" s="400"/>
      <c r="G4" s="400"/>
      <c r="H4" s="400"/>
      <c r="I4" s="400"/>
      <c r="J4" s="400"/>
      <c r="K4" s="400"/>
      <c r="L4" s="400"/>
      <c r="M4" s="400"/>
      <c r="N4" s="400"/>
      <c r="O4" s="400"/>
      <c r="P4" s="400"/>
      <c r="Q4" s="400"/>
      <c r="R4" s="400"/>
      <c r="S4" s="400"/>
      <c r="T4" s="400"/>
      <c r="U4" s="400"/>
      <c r="V4" s="400"/>
      <c r="W4" s="400"/>
      <c r="X4" s="400"/>
      <c r="Y4" s="400"/>
      <c r="Z4" s="385"/>
      <c r="AA4" s="385"/>
      <c r="AB4" s="385"/>
      <c r="AC4" s="385"/>
      <c r="AD4" s="385"/>
      <c r="AE4" s="385"/>
      <c r="AF4" s="385"/>
      <c r="AG4" s="385"/>
      <c r="AH4" s="385"/>
      <c r="AI4" s="385"/>
      <c r="AJ4" s="385"/>
      <c r="AK4" s="385"/>
      <c r="AL4" s="385"/>
      <c r="AM4" s="385"/>
      <c r="AN4" s="385"/>
      <c r="AO4" s="385"/>
      <c r="AP4" s="385"/>
      <c r="AQ4" s="385"/>
      <c r="AR4" s="385"/>
      <c r="AS4" s="385"/>
      <c r="AT4" s="385"/>
      <c r="AU4" s="385"/>
      <c r="AV4" s="385"/>
      <c r="AW4" s="385"/>
      <c r="AX4" s="385"/>
      <c r="AY4" s="385"/>
      <c r="AZ4" s="385"/>
      <c r="BA4" s="385"/>
      <c r="BB4" s="385"/>
      <c r="BC4" s="385"/>
      <c r="BD4" s="385"/>
      <c r="BE4" s="385"/>
      <c r="BF4" s="385"/>
      <c r="BG4" s="385"/>
      <c r="BH4" s="385"/>
      <c r="BI4" s="385"/>
      <c r="BJ4" s="385"/>
      <c r="BK4" s="385"/>
      <c r="BL4" s="385"/>
      <c r="BM4" s="385"/>
      <c r="BN4" s="385"/>
      <c r="BO4" s="385"/>
      <c r="BP4" s="385"/>
      <c r="BQ4" s="385"/>
      <c r="BR4" s="385"/>
      <c r="BS4" s="385"/>
      <c r="BT4" s="385"/>
      <c r="BU4" s="385"/>
      <c r="BV4" s="385"/>
      <c r="BW4" s="385"/>
      <c r="BX4" s="385"/>
      <c r="BY4" s="385"/>
      <c r="BZ4" s="385"/>
      <c r="CA4" s="385"/>
      <c r="CB4" s="385"/>
      <c r="CC4" s="385"/>
      <c r="CD4" s="385"/>
      <c r="CE4" s="385"/>
      <c r="CF4" s="385"/>
      <c r="CG4" s="385"/>
      <c r="CH4" s="385"/>
      <c r="CI4" s="385"/>
      <c r="CJ4" s="385"/>
      <c r="CK4" s="385"/>
      <c r="CL4" s="385"/>
      <c r="CM4" s="385"/>
      <c r="CN4" s="385"/>
      <c r="CO4" s="385"/>
      <c r="CP4" s="385"/>
      <c r="CQ4" s="385"/>
      <c r="CR4" s="385"/>
      <c r="CS4" s="385"/>
      <c r="CT4" s="385"/>
      <c r="CU4" s="385"/>
      <c r="CV4" s="385"/>
      <c r="CW4" s="385"/>
      <c r="CX4" s="385"/>
      <c r="CY4" s="385"/>
      <c r="CZ4" s="385"/>
      <c r="DA4" s="385"/>
      <c r="DB4" s="385"/>
      <c r="DC4" s="385"/>
      <c r="DD4" s="385"/>
      <c r="DE4" s="385"/>
      <c r="DF4" s="385"/>
      <c r="DG4" s="385"/>
      <c r="DH4" s="385"/>
      <c r="DI4" s="385"/>
      <c r="DJ4" s="385"/>
      <c r="DK4" s="385"/>
      <c r="DL4" s="385"/>
      <c r="DM4" s="385"/>
      <c r="DN4" s="385"/>
      <c r="DO4" s="385"/>
      <c r="DP4" s="385"/>
      <c r="DQ4" s="385"/>
      <c r="DR4" s="385"/>
      <c r="DS4" s="385"/>
      <c r="DT4" s="385"/>
      <c r="DU4" s="385"/>
      <c r="DV4" s="385"/>
      <c r="DW4" s="385"/>
      <c r="DX4" s="385"/>
      <c r="DY4" s="385"/>
      <c r="DZ4" s="385"/>
      <c r="EA4" s="385"/>
      <c r="EB4" s="385"/>
      <c r="EC4" s="385"/>
      <c r="ED4" s="385"/>
      <c r="EE4" s="385"/>
      <c r="EF4" s="385"/>
      <c r="EG4" s="385"/>
      <c r="EH4" s="385"/>
      <c r="EI4" s="385"/>
      <c r="EJ4" s="385"/>
      <c r="EK4" s="385"/>
      <c r="EL4" s="385"/>
      <c r="EM4" s="385"/>
      <c r="EN4" s="385"/>
      <c r="EO4" s="385"/>
      <c r="EP4" s="385"/>
      <c r="EQ4" s="385"/>
      <c r="ER4" s="385"/>
      <c r="ES4" s="385"/>
      <c r="ET4" s="385"/>
      <c r="EU4" s="385"/>
      <c r="EV4" s="385"/>
      <c r="EW4" s="385"/>
      <c r="EX4" s="385"/>
      <c r="EY4" s="385"/>
      <c r="EZ4" s="385"/>
      <c r="FA4" s="385"/>
      <c r="FB4" s="385"/>
      <c r="FC4" s="385"/>
      <c r="FD4" s="385"/>
      <c r="FE4" s="385"/>
      <c r="FF4" s="385"/>
      <c r="FG4" s="385"/>
      <c r="FH4" s="385"/>
      <c r="FI4" s="385"/>
      <c r="FJ4" s="385"/>
      <c r="FK4" s="385"/>
      <c r="FL4" s="385"/>
      <c r="FM4" s="385"/>
      <c r="FN4" s="385"/>
      <c r="FO4" s="385"/>
      <c r="FP4" s="385"/>
      <c r="FQ4" s="385"/>
      <c r="FR4" s="385"/>
      <c r="FS4" s="385"/>
      <c r="FT4" s="385"/>
      <c r="FU4" s="385"/>
      <c r="FV4" s="385"/>
      <c r="FW4" s="385"/>
      <c r="FX4" s="385"/>
      <c r="FY4" s="385"/>
      <c r="FZ4" s="385"/>
      <c r="GA4" s="385"/>
      <c r="GB4" s="385"/>
      <c r="GC4" s="385"/>
      <c r="GD4" s="385"/>
      <c r="GE4" s="385"/>
      <c r="GF4" s="385"/>
      <c r="GG4" s="385"/>
      <c r="GH4" s="385"/>
      <c r="GI4" s="385"/>
      <c r="GJ4" s="385"/>
      <c r="GK4" s="385"/>
      <c r="GL4" s="385"/>
      <c r="GM4" s="385"/>
      <c r="GN4" s="385"/>
      <c r="GO4" s="385"/>
      <c r="GP4" s="385"/>
      <c r="GQ4" s="385"/>
      <c r="GR4" s="385"/>
      <c r="GS4" s="385"/>
      <c r="GT4" s="385"/>
      <c r="GU4" s="385"/>
      <c r="GV4" s="385"/>
      <c r="GW4" s="385"/>
      <c r="GX4" s="385"/>
      <c r="GY4" s="385"/>
      <c r="GZ4" s="385"/>
      <c r="HA4" s="385"/>
      <c r="HB4" s="385"/>
      <c r="HC4" s="385"/>
      <c r="HD4" s="385"/>
      <c r="HE4" s="385"/>
      <c r="HF4" s="385"/>
      <c r="HG4" s="385"/>
      <c r="HH4" s="385"/>
      <c r="HI4" s="385"/>
      <c r="HJ4" s="385"/>
      <c r="HK4" s="385"/>
      <c r="HL4" s="385"/>
      <c r="HM4" s="385"/>
      <c r="HN4" s="385"/>
      <c r="HO4" s="385"/>
      <c r="HP4" s="385"/>
    </row>
    <row r="5" spans="1:224" ht="28.5" hidden="1" customHeight="1">
      <c r="A5" s="392"/>
      <c r="B5" s="392"/>
      <c r="C5" s="392"/>
      <c r="D5" s="392"/>
      <c r="E5" s="392"/>
      <c r="F5" s="392"/>
      <c r="I5" s="385"/>
      <c r="J5" s="385"/>
      <c r="K5" s="385"/>
      <c r="L5" s="385"/>
      <c r="M5" s="385"/>
      <c r="N5" s="385"/>
      <c r="O5" s="385"/>
      <c r="P5" s="385"/>
      <c r="Q5" s="385"/>
      <c r="R5" s="385"/>
      <c r="S5" s="385"/>
      <c r="T5" s="385"/>
      <c r="U5" s="385"/>
      <c r="V5" s="385"/>
      <c r="W5" s="385"/>
      <c r="X5" s="385"/>
      <c r="Y5" s="385"/>
      <c r="Z5" s="385"/>
      <c r="AA5" s="385"/>
      <c r="AB5" s="385"/>
      <c r="AC5" s="385"/>
      <c r="AD5" s="385"/>
      <c r="AE5" s="385"/>
      <c r="AF5" s="385"/>
      <c r="AG5" s="385"/>
      <c r="AH5" s="385"/>
      <c r="AI5" s="385"/>
      <c r="AJ5" s="385"/>
      <c r="AK5" s="385"/>
      <c r="AL5" s="385"/>
      <c r="AM5" s="385"/>
      <c r="AN5" s="385"/>
      <c r="AO5" s="385"/>
      <c r="AP5" s="385"/>
      <c r="AQ5" s="385"/>
      <c r="AR5" s="385"/>
      <c r="AS5" s="385"/>
      <c r="AT5" s="385"/>
      <c r="AU5" s="385"/>
      <c r="AV5" s="385"/>
      <c r="AW5" s="385"/>
      <c r="AX5" s="385"/>
      <c r="AY5" s="385"/>
      <c r="AZ5" s="385"/>
      <c r="BA5" s="385"/>
      <c r="BB5" s="385"/>
      <c r="BC5" s="385"/>
      <c r="BD5" s="385"/>
      <c r="BE5" s="385"/>
      <c r="BF5" s="385"/>
      <c r="BG5" s="385"/>
      <c r="BH5" s="385"/>
      <c r="BI5" s="385"/>
      <c r="BJ5" s="385"/>
      <c r="BK5" s="385"/>
      <c r="BL5" s="385"/>
      <c r="BM5" s="385"/>
      <c r="BN5" s="385"/>
      <c r="BO5" s="385"/>
      <c r="BP5" s="385"/>
      <c r="BQ5" s="385"/>
      <c r="BR5" s="385"/>
      <c r="BS5" s="385"/>
      <c r="BT5" s="385"/>
      <c r="BU5" s="385"/>
      <c r="BV5" s="385"/>
      <c r="BW5" s="385"/>
      <c r="BX5" s="385"/>
      <c r="BY5" s="385"/>
      <c r="BZ5" s="385"/>
      <c r="CA5" s="385"/>
      <c r="CB5" s="385"/>
      <c r="CC5" s="385"/>
      <c r="CD5" s="385"/>
      <c r="CE5" s="385"/>
      <c r="CF5" s="385"/>
      <c r="CG5" s="385"/>
      <c r="CH5" s="385"/>
      <c r="CI5" s="385"/>
      <c r="CJ5" s="385"/>
      <c r="CK5" s="385"/>
      <c r="CL5" s="385"/>
      <c r="CM5" s="385"/>
      <c r="CN5" s="385"/>
      <c r="CO5" s="385"/>
      <c r="CP5" s="385"/>
      <c r="CQ5" s="385"/>
      <c r="CR5" s="385"/>
      <c r="CS5" s="385"/>
      <c r="CT5" s="385"/>
      <c r="CU5" s="385"/>
      <c r="CV5" s="385"/>
      <c r="CW5" s="385"/>
      <c r="CX5" s="385"/>
      <c r="CY5" s="385"/>
      <c r="CZ5" s="385"/>
      <c r="DA5" s="385"/>
      <c r="DB5" s="385"/>
      <c r="DC5" s="385"/>
      <c r="DD5" s="385"/>
      <c r="DE5" s="385"/>
      <c r="DF5" s="385"/>
      <c r="DG5" s="385"/>
      <c r="DH5" s="385"/>
      <c r="DI5" s="385"/>
      <c r="DJ5" s="385"/>
      <c r="DK5" s="385"/>
      <c r="DL5" s="385"/>
      <c r="DM5" s="385"/>
      <c r="DN5" s="385"/>
      <c r="DO5" s="385"/>
      <c r="DP5" s="385"/>
      <c r="DQ5" s="385"/>
      <c r="DR5" s="385"/>
      <c r="DS5" s="385"/>
      <c r="DT5" s="385"/>
      <c r="DU5" s="385"/>
      <c r="DV5" s="385"/>
      <c r="DW5" s="385"/>
      <c r="DX5" s="385"/>
      <c r="DY5" s="385"/>
      <c r="DZ5" s="385"/>
      <c r="EA5" s="385"/>
      <c r="EB5" s="385"/>
      <c r="EC5" s="385"/>
      <c r="ED5" s="385"/>
      <c r="EE5" s="385"/>
      <c r="EF5" s="385"/>
      <c r="EG5" s="385"/>
      <c r="EH5" s="385"/>
      <c r="EI5" s="385"/>
      <c r="EJ5" s="385"/>
      <c r="EK5" s="385"/>
      <c r="EL5" s="385"/>
      <c r="EM5" s="385"/>
      <c r="EN5" s="385"/>
      <c r="EO5" s="385"/>
      <c r="EP5" s="385"/>
      <c r="EQ5" s="385"/>
      <c r="ER5" s="385"/>
      <c r="ES5" s="385"/>
      <c r="ET5" s="385"/>
      <c r="EU5" s="385"/>
      <c r="EV5" s="385"/>
      <c r="EW5" s="385"/>
      <c r="EX5" s="385"/>
      <c r="EY5" s="385"/>
      <c r="EZ5" s="385"/>
      <c r="FA5" s="385"/>
      <c r="FB5" s="385"/>
      <c r="FC5" s="385"/>
      <c r="FD5" s="385"/>
      <c r="FE5" s="385"/>
      <c r="FF5" s="385"/>
      <c r="FG5" s="385"/>
      <c r="FH5" s="385"/>
      <c r="FI5" s="385"/>
      <c r="FJ5" s="385"/>
      <c r="FK5" s="385"/>
      <c r="FL5" s="385"/>
      <c r="FM5" s="385"/>
      <c r="FN5" s="385"/>
      <c r="FO5" s="385"/>
      <c r="FP5" s="385"/>
      <c r="FQ5" s="385"/>
      <c r="FR5" s="385"/>
      <c r="FS5" s="385"/>
      <c r="FT5" s="385"/>
      <c r="FU5" s="385"/>
      <c r="FV5" s="385"/>
      <c r="FW5" s="385"/>
      <c r="FX5" s="385"/>
      <c r="FY5" s="385"/>
      <c r="FZ5" s="385"/>
      <c r="GA5" s="385"/>
      <c r="GB5" s="385"/>
      <c r="GC5" s="385"/>
      <c r="GD5" s="385"/>
      <c r="GE5" s="385"/>
      <c r="GF5" s="385"/>
      <c r="GG5" s="385"/>
      <c r="GH5" s="385"/>
      <c r="GI5" s="385"/>
      <c r="GJ5" s="385"/>
      <c r="GK5" s="385"/>
      <c r="GL5" s="385"/>
      <c r="GM5" s="385"/>
      <c r="GN5" s="385"/>
      <c r="GO5" s="385"/>
      <c r="GP5" s="385"/>
      <c r="GQ5" s="385"/>
      <c r="GR5" s="385"/>
      <c r="GS5" s="385"/>
      <c r="GT5" s="385"/>
      <c r="GU5" s="385"/>
      <c r="GV5" s="385"/>
      <c r="GW5" s="385"/>
      <c r="GX5" s="385"/>
      <c r="GY5" s="385"/>
      <c r="GZ5" s="385"/>
      <c r="HA5" s="385"/>
      <c r="HB5" s="385"/>
      <c r="HC5" s="385"/>
      <c r="HD5" s="385"/>
      <c r="HE5" s="385"/>
      <c r="HF5" s="385"/>
      <c r="HG5" s="385"/>
      <c r="HH5" s="385"/>
      <c r="HI5" s="385"/>
      <c r="HJ5" s="385"/>
      <c r="HK5" s="385"/>
      <c r="HL5" s="385"/>
      <c r="HM5" s="385"/>
      <c r="HN5" s="385"/>
      <c r="HO5" s="385"/>
      <c r="HP5" s="385"/>
    </row>
    <row r="6" spans="1:224" ht="30" customHeight="1">
      <c r="A6" s="393" t="s">
        <v>0</v>
      </c>
      <c r="B6" s="395" t="s">
        <v>372</v>
      </c>
      <c r="C6" s="397" t="s">
        <v>373</v>
      </c>
      <c r="D6" s="397" t="s">
        <v>374</v>
      </c>
      <c r="E6" s="404" t="s">
        <v>84</v>
      </c>
      <c r="F6" s="397" t="s">
        <v>86</v>
      </c>
      <c r="G6" s="397"/>
      <c r="H6" s="397"/>
      <c r="I6" s="397"/>
      <c r="J6" s="397"/>
      <c r="K6" s="397" t="s">
        <v>375</v>
      </c>
      <c r="L6" s="397"/>
      <c r="M6" s="397"/>
      <c r="N6" s="397"/>
      <c r="O6" s="397" t="s">
        <v>376</v>
      </c>
      <c r="P6" s="398"/>
      <c r="Q6" s="398"/>
      <c r="R6" s="398"/>
      <c r="S6" s="397" t="s">
        <v>377</v>
      </c>
      <c r="T6" s="398"/>
      <c r="U6" s="398"/>
      <c r="V6" s="398"/>
      <c r="W6" s="401" t="s">
        <v>378</v>
      </c>
      <c r="X6" s="401" t="s">
        <v>379</v>
      </c>
      <c r="Y6" s="403" t="s">
        <v>2</v>
      </c>
    </row>
    <row r="7" spans="1:224">
      <c r="A7" s="394"/>
      <c r="B7" s="396"/>
      <c r="C7" s="398"/>
      <c r="D7" s="398"/>
      <c r="E7" s="405"/>
      <c r="F7" s="397" t="s">
        <v>380</v>
      </c>
      <c r="G7" s="397" t="s">
        <v>9</v>
      </c>
      <c r="H7" s="397"/>
      <c r="I7" s="397"/>
      <c r="J7" s="397"/>
      <c r="K7" s="397" t="s">
        <v>8</v>
      </c>
      <c r="L7" s="397" t="s">
        <v>127</v>
      </c>
      <c r="M7" s="397"/>
      <c r="N7" s="397"/>
      <c r="O7" s="397" t="s">
        <v>115</v>
      </c>
      <c r="P7" s="397" t="s">
        <v>4</v>
      </c>
      <c r="Q7" s="398"/>
      <c r="R7" s="398"/>
      <c r="S7" s="397" t="s">
        <v>115</v>
      </c>
      <c r="T7" s="397" t="s">
        <v>4</v>
      </c>
      <c r="U7" s="398"/>
      <c r="V7" s="398"/>
      <c r="W7" s="402"/>
      <c r="X7" s="402"/>
      <c r="Y7" s="398"/>
    </row>
    <row r="8" spans="1:224">
      <c r="A8" s="394"/>
      <c r="B8" s="396"/>
      <c r="C8" s="398"/>
      <c r="D8" s="398"/>
      <c r="E8" s="405"/>
      <c r="F8" s="398"/>
      <c r="G8" s="397" t="s">
        <v>115</v>
      </c>
      <c r="H8" s="397" t="s">
        <v>127</v>
      </c>
      <c r="I8" s="397"/>
      <c r="J8" s="397"/>
      <c r="K8" s="398"/>
      <c r="L8" s="397" t="s">
        <v>275</v>
      </c>
      <c r="M8" s="397" t="s">
        <v>276</v>
      </c>
      <c r="N8" s="397" t="s">
        <v>363</v>
      </c>
      <c r="O8" s="398"/>
      <c r="P8" s="397" t="s">
        <v>275</v>
      </c>
      <c r="Q8" s="397" t="s">
        <v>276</v>
      </c>
      <c r="R8" s="397" t="s">
        <v>10</v>
      </c>
      <c r="S8" s="398"/>
      <c r="T8" s="397" t="s">
        <v>275</v>
      </c>
      <c r="U8" s="397" t="s">
        <v>276</v>
      </c>
      <c r="V8" s="397" t="s">
        <v>363</v>
      </c>
      <c r="W8" s="402"/>
      <c r="X8" s="402"/>
      <c r="Y8" s="398"/>
    </row>
    <row r="9" spans="1:224" ht="62.4" customHeight="1">
      <c r="A9" s="394"/>
      <c r="B9" s="396"/>
      <c r="C9" s="398"/>
      <c r="D9" s="398"/>
      <c r="E9" s="406"/>
      <c r="F9" s="398"/>
      <c r="G9" s="398"/>
      <c r="H9" s="368" t="s">
        <v>275</v>
      </c>
      <c r="I9" s="368" t="s">
        <v>276</v>
      </c>
      <c r="J9" s="368" t="s">
        <v>363</v>
      </c>
      <c r="K9" s="398"/>
      <c r="L9" s="398"/>
      <c r="M9" s="398"/>
      <c r="N9" s="398"/>
      <c r="O9" s="398"/>
      <c r="P9" s="398"/>
      <c r="Q9" s="398"/>
      <c r="R9" s="398"/>
      <c r="S9" s="398"/>
      <c r="T9" s="398"/>
      <c r="U9" s="398"/>
      <c r="V9" s="398"/>
      <c r="W9" s="402"/>
      <c r="X9" s="402"/>
      <c r="Y9" s="398"/>
    </row>
    <row r="10" spans="1:224" ht="30.75" customHeight="1">
      <c r="A10" s="369"/>
      <c r="B10" s="370" t="s">
        <v>288</v>
      </c>
      <c r="C10" s="371"/>
      <c r="D10" s="371"/>
      <c r="E10" s="371"/>
      <c r="F10" s="371"/>
      <c r="G10" s="372">
        <f>G11</f>
        <v>6800</v>
      </c>
      <c r="H10" s="372">
        <f t="shared" ref="H10:N10" si="0">H11</f>
        <v>1500</v>
      </c>
      <c r="I10" s="372">
        <f t="shared" si="0"/>
        <v>0</v>
      </c>
      <c r="J10" s="372">
        <f t="shared" si="0"/>
        <v>5300</v>
      </c>
      <c r="K10" s="372">
        <f t="shared" si="0"/>
        <v>6800</v>
      </c>
      <c r="L10" s="372">
        <f t="shared" si="0"/>
        <v>1500</v>
      </c>
      <c r="M10" s="372">
        <f t="shared" si="0"/>
        <v>0</v>
      </c>
      <c r="N10" s="372">
        <f t="shared" si="0"/>
        <v>5300</v>
      </c>
      <c r="O10" s="372">
        <v>0</v>
      </c>
      <c r="P10" s="372">
        <v>0</v>
      </c>
      <c r="Q10" s="372">
        <v>0</v>
      </c>
      <c r="R10" s="372">
        <v>0</v>
      </c>
      <c r="S10" s="372">
        <v>1500</v>
      </c>
      <c r="T10" s="372">
        <v>1500</v>
      </c>
      <c r="U10" s="372">
        <v>0</v>
      </c>
      <c r="V10" s="372">
        <v>0</v>
      </c>
      <c r="W10" s="372">
        <v>0</v>
      </c>
      <c r="X10" s="371"/>
      <c r="Y10" s="371"/>
    </row>
    <row r="11" spans="1:224" ht="78" customHeight="1">
      <c r="A11" s="373"/>
      <c r="B11" s="374" t="s">
        <v>384</v>
      </c>
      <c r="C11" s="372"/>
      <c r="D11" s="372"/>
      <c r="E11" s="372"/>
      <c r="F11" s="372"/>
      <c r="G11" s="372">
        <f>G12</f>
        <v>6800</v>
      </c>
      <c r="H11" s="372">
        <f t="shared" ref="H11:N11" si="1">H12</f>
        <v>1500</v>
      </c>
      <c r="I11" s="372">
        <f t="shared" si="1"/>
        <v>0</v>
      </c>
      <c r="J11" s="372">
        <f t="shared" si="1"/>
        <v>5300</v>
      </c>
      <c r="K11" s="372">
        <f t="shared" si="1"/>
        <v>6800</v>
      </c>
      <c r="L11" s="372">
        <f t="shared" si="1"/>
        <v>1500</v>
      </c>
      <c r="M11" s="372">
        <f t="shared" si="1"/>
        <v>0</v>
      </c>
      <c r="N11" s="372">
        <f t="shared" si="1"/>
        <v>5300</v>
      </c>
      <c r="O11" s="372">
        <v>0</v>
      </c>
      <c r="P11" s="372">
        <v>0</v>
      </c>
      <c r="Q11" s="372">
        <v>0</v>
      </c>
      <c r="R11" s="372">
        <v>0</v>
      </c>
      <c r="S11" s="372">
        <v>1500</v>
      </c>
      <c r="T11" s="372">
        <v>1500</v>
      </c>
      <c r="U11" s="372">
        <v>0</v>
      </c>
      <c r="V11" s="372">
        <v>0</v>
      </c>
      <c r="W11" s="372">
        <v>0</v>
      </c>
      <c r="X11" s="372"/>
      <c r="Y11" s="372"/>
    </row>
    <row r="12" spans="1:224" ht="31.2">
      <c r="A12" s="375" t="s">
        <v>13</v>
      </c>
      <c r="B12" s="374" t="s">
        <v>381</v>
      </c>
      <c r="C12" s="372"/>
      <c r="D12" s="372"/>
      <c r="E12" s="372"/>
      <c r="F12" s="372"/>
      <c r="G12" s="372">
        <f>G13</f>
        <v>6800</v>
      </c>
      <c r="H12" s="372">
        <f t="shared" ref="H12:N12" si="2">H13</f>
        <v>1500</v>
      </c>
      <c r="I12" s="372">
        <f t="shared" si="2"/>
        <v>0</v>
      </c>
      <c r="J12" s="372">
        <f t="shared" si="2"/>
        <v>5300</v>
      </c>
      <c r="K12" s="372">
        <f t="shared" si="2"/>
        <v>6800</v>
      </c>
      <c r="L12" s="372">
        <f t="shared" si="2"/>
        <v>1500</v>
      </c>
      <c r="M12" s="372">
        <f t="shared" si="2"/>
        <v>0</v>
      </c>
      <c r="N12" s="372">
        <f t="shared" si="2"/>
        <v>5300</v>
      </c>
      <c r="O12" s="372">
        <v>0</v>
      </c>
      <c r="P12" s="372">
        <v>0</v>
      </c>
      <c r="Q12" s="372">
        <v>0</v>
      </c>
      <c r="R12" s="372">
        <v>0</v>
      </c>
      <c r="S12" s="372">
        <v>1500</v>
      </c>
      <c r="T12" s="372">
        <v>1500</v>
      </c>
      <c r="U12" s="372">
        <v>0</v>
      </c>
      <c r="V12" s="372">
        <v>0</v>
      </c>
      <c r="W12" s="372"/>
      <c r="X12" s="372"/>
      <c r="Y12" s="372"/>
    </row>
    <row r="13" spans="1:224" ht="61.5" customHeight="1">
      <c r="A13" s="376" t="s">
        <v>12</v>
      </c>
      <c r="B13" s="377" t="s">
        <v>382</v>
      </c>
      <c r="C13" s="372"/>
      <c r="D13" s="372"/>
      <c r="E13" s="372"/>
      <c r="F13" s="378"/>
      <c r="G13" s="371">
        <f>G14+G16</f>
        <v>6800</v>
      </c>
      <c r="H13" s="371">
        <f t="shared" ref="H13:N13" si="3">H14+H16</f>
        <v>1500</v>
      </c>
      <c r="I13" s="371">
        <f t="shared" si="3"/>
        <v>0</v>
      </c>
      <c r="J13" s="371">
        <f t="shared" si="3"/>
        <v>5300</v>
      </c>
      <c r="K13" s="371">
        <f t="shared" si="3"/>
        <v>6800</v>
      </c>
      <c r="L13" s="371">
        <f t="shared" si="3"/>
        <v>1500</v>
      </c>
      <c r="M13" s="371">
        <f t="shared" si="3"/>
        <v>0</v>
      </c>
      <c r="N13" s="371">
        <f t="shared" si="3"/>
        <v>5300</v>
      </c>
      <c r="O13" s="371">
        <v>0</v>
      </c>
      <c r="P13" s="371">
        <v>0</v>
      </c>
      <c r="Q13" s="371">
        <v>0</v>
      </c>
      <c r="R13" s="371">
        <v>0</v>
      </c>
      <c r="S13" s="371">
        <v>1500</v>
      </c>
      <c r="T13" s="371">
        <v>1500</v>
      </c>
      <c r="U13" s="371">
        <v>0</v>
      </c>
      <c r="V13" s="371">
        <v>0</v>
      </c>
      <c r="W13" s="371"/>
      <c r="X13" s="372"/>
      <c r="Y13" s="372"/>
    </row>
    <row r="14" spans="1:224" ht="150" customHeight="1">
      <c r="A14" s="379" t="s">
        <v>389</v>
      </c>
      <c r="B14" s="380" t="s">
        <v>390</v>
      </c>
      <c r="C14" s="381"/>
      <c r="D14" s="367"/>
      <c r="E14" s="367"/>
      <c r="F14" s="381"/>
      <c r="G14" s="381">
        <f>G15</f>
        <v>3800</v>
      </c>
      <c r="H14" s="381">
        <f t="shared" ref="H14:N14" si="4">H15</f>
        <v>1000</v>
      </c>
      <c r="I14" s="381">
        <f t="shared" si="4"/>
        <v>0</v>
      </c>
      <c r="J14" s="381">
        <f t="shared" si="4"/>
        <v>2800</v>
      </c>
      <c r="K14" s="381">
        <f t="shared" si="4"/>
        <v>3800</v>
      </c>
      <c r="L14" s="381">
        <f t="shared" si="4"/>
        <v>1000</v>
      </c>
      <c r="M14" s="381">
        <f t="shared" si="4"/>
        <v>0</v>
      </c>
      <c r="N14" s="381">
        <f t="shared" si="4"/>
        <v>2800</v>
      </c>
      <c r="O14" s="381">
        <v>0</v>
      </c>
      <c r="P14" s="381">
        <v>0</v>
      </c>
      <c r="Q14" s="381">
        <v>0</v>
      </c>
      <c r="R14" s="381">
        <v>0</v>
      </c>
      <c r="S14" s="381">
        <v>1891</v>
      </c>
      <c r="T14" s="381">
        <v>1891</v>
      </c>
      <c r="U14" s="381">
        <v>0</v>
      </c>
      <c r="V14" s="381">
        <v>0</v>
      </c>
      <c r="W14" s="381"/>
      <c r="X14" s="382"/>
      <c r="Y14" s="381"/>
    </row>
    <row r="15" spans="1:224" ht="61.5" customHeight="1">
      <c r="A15" s="379"/>
      <c r="B15" s="387" t="s">
        <v>391</v>
      </c>
      <c r="C15" s="381" t="s">
        <v>149</v>
      </c>
      <c r="D15" s="367" t="s">
        <v>395</v>
      </c>
      <c r="E15" s="367"/>
      <c r="F15" s="382" t="s">
        <v>392</v>
      </c>
      <c r="G15" s="381">
        <v>3800</v>
      </c>
      <c r="H15" s="381">
        <v>1000</v>
      </c>
      <c r="I15" s="381"/>
      <c r="J15" s="381">
        <v>2800</v>
      </c>
      <c r="K15" s="381">
        <v>3800</v>
      </c>
      <c r="L15" s="381">
        <v>1000</v>
      </c>
      <c r="M15" s="381"/>
      <c r="N15" s="381">
        <v>2800</v>
      </c>
      <c r="O15" s="381"/>
      <c r="P15" s="381"/>
      <c r="Q15" s="381"/>
      <c r="R15" s="381"/>
      <c r="S15" s="381">
        <v>1891</v>
      </c>
      <c r="T15" s="381">
        <v>1891</v>
      </c>
      <c r="U15" s="381"/>
      <c r="V15" s="381"/>
      <c r="W15" s="381"/>
      <c r="X15" s="382" t="s">
        <v>383</v>
      </c>
      <c r="Y15" s="382"/>
    </row>
    <row r="16" spans="1:224" ht="150.75" customHeight="1">
      <c r="A16" s="383" t="s">
        <v>393</v>
      </c>
      <c r="B16" s="377" t="s">
        <v>387</v>
      </c>
      <c r="C16" s="371"/>
      <c r="D16" s="366"/>
      <c r="E16" s="366"/>
      <c r="F16" s="371"/>
      <c r="G16" s="371">
        <f>G17</f>
        <v>3000</v>
      </c>
      <c r="H16" s="371">
        <f t="shared" ref="H16:N16" si="5">H17</f>
        <v>500</v>
      </c>
      <c r="I16" s="371">
        <f t="shared" si="5"/>
        <v>0</v>
      </c>
      <c r="J16" s="371">
        <f t="shared" si="5"/>
        <v>2500</v>
      </c>
      <c r="K16" s="371">
        <f t="shared" si="5"/>
        <v>3000</v>
      </c>
      <c r="L16" s="371">
        <f t="shared" si="5"/>
        <v>500</v>
      </c>
      <c r="M16" s="371">
        <f t="shared" si="5"/>
        <v>0</v>
      </c>
      <c r="N16" s="371">
        <f t="shared" si="5"/>
        <v>2500</v>
      </c>
      <c r="O16" s="371">
        <v>0</v>
      </c>
      <c r="P16" s="371">
        <v>0</v>
      </c>
      <c r="Q16" s="371">
        <v>0</v>
      </c>
      <c r="R16" s="371">
        <v>0</v>
      </c>
      <c r="S16" s="371">
        <v>1500</v>
      </c>
      <c r="T16" s="371">
        <v>1500</v>
      </c>
      <c r="U16" s="371">
        <v>0</v>
      </c>
      <c r="V16" s="371">
        <v>0</v>
      </c>
      <c r="W16" s="371"/>
      <c r="X16" s="378"/>
      <c r="Y16" s="371"/>
    </row>
    <row r="17" spans="1:25" ht="96.6">
      <c r="A17" s="383"/>
      <c r="B17" s="388" t="s">
        <v>394</v>
      </c>
      <c r="C17" s="371" t="s">
        <v>149</v>
      </c>
      <c r="D17" s="366" t="s">
        <v>385</v>
      </c>
      <c r="E17" s="366"/>
      <c r="F17" s="378" t="s">
        <v>396</v>
      </c>
      <c r="G17" s="371">
        <v>3000</v>
      </c>
      <c r="H17" s="371">
        <v>500</v>
      </c>
      <c r="I17" s="371"/>
      <c r="J17" s="371">
        <v>2500</v>
      </c>
      <c r="K17" s="371">
        <v>3000</v>
      </c>
      <c r="L17" s="371">
        <v>500</v>
      </c>
      <c r="M17" s="371"/>
      <c r="N17" s="371">
        <v>2500</v>
      </c>
      <c r="O17" s="371"/>
      <c r="P17" s="371"/>
      <c r="Q17" s="371"/>
      <c r="R17" s="371"/>
      <c r="S17" s="371">
        <v>1500</v>
      </c>
      <c r="T17" s="371">
        <v>1500</v>
      </c>
      <c r="U17" s="371"/>
      <c r="V17" s="371"/>
      <c r="W17" s="389" t="s">
        <v>386</v>
      </c>
      <c r="X17" s="378" t="s">
        <v>383</v>
      </c>
      <c r="Y17" s="389"/>
    </row>
  </sheetData>
  <mergeCells count="36">
    <mergeCell ref="L8:L9"/>
    <mergeCell ref="M8:M9"/>
    <mergeCell ref="N8:N9"/>
    <mergeCell ref="E6:E9"/>
    <mergeCell ref="F6:J6"/>
    <mergeCell ref="K6:N6"/>
    <mergeCell ref="F7:F9"/>
    <mergeCell ref="G7:J7"/>
    <mergeCell ref="K7:K9"/>
    <mergeCell ref="L7:N7"/>
    <mergeCell ref="G8:G9"/>
    <mergeCell ref="H8:J8"/>
    <mergeCell ref="R8:R9"/>
    <mergeCell ref="T8:T9"/>
    <mergeCell ref="U8:U9"/>
    <mergeCell ref="V8:V9"/>
    <mergeCell ref="O7:O9"/>
    <mergeCell ref="P7:R7"/>
    <mergeCell ref="S7:S9"/>
    <mergeCell ref="T7:V7"/>
    <mergeCell ref="A1:F1"/>
    <mergeCell ref="A5:F5"/>
    <mergeCell ref="A6:A9"/>
    <mergeCell ref="B6:B9"/>
    <mergeCell ref="C6:C9"/>
    <mergeCell ref="D6:D9"/>
    <mergeCell ref="A2:Y2"/>
    <mergeCell ref="A3:Y3"/>
    <mergeCell ref="A4:Y4"/>
    <mergeCell ref="W6:W9"/>
    <mergeCell ref="X6:X9"/>
    <mergeCell ref="Y6:Y9"/>
    <mergeCell ref="O6:R6"/>
    <mergeCell ref="S6:V6"/>
    <mergeCell ref="P8:P9"/>
    <mergeCell ref="Q8:Q9"/>
  </mergeCells>
  <printOptions horizontalCentered="1"/>
  <pageMargins left="0.77" right="0.54" top="0.49" bottom="0.32" header="0.3" footer="0.3"/>
  <pageSetup paperSize="8"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Biểu I.PB_2630 NSDP</vt:lpstr>
      <vt:lpstr>Bieu II.DT.1</vt:lpstr>
      <vt:lpstr>B II.DT.2</vt:lpstr>
      <vt:lpstr>B II.DT.2-KTinh</vt:lpstr>
      <vt:lpstr>Bổ sung vốn ĐTC</vt:lpstr>
      <vt:lpstr>'B II.DT.2-KTinh'!Print_Area</vt:lpstr>
      <vt:lpstr>'Biểu I.PB_2630 NSDP'!Print_Area</vt:lpstr>
      <vt:lpstr>'Bieu II.DT.1'!Print_Area</vt:lpstr>
      <vt:lpstr>'Bổ sung vốn ĐTC'!Print_Area</vt:lpstr>
      <vt:lpstr>'B II.DT.2-KTinh'!Print_Titles</vt:lpstr>
      <vt:lpstr>'Biểu I.PB_2630 NSDP'!Print_Titles</vt:lpstr>
      <vt:lpstr>'Bieu II.DT.1'!Print_Titles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KaKaNG</dc:creator>
  <cp:lastModifiedBy>Administrator</cp:lastModifiedBy>
  <cp:lastPrinted>2026-11-01T01:32:47Z</cp:lastPrinted>
  <dcterms:created xsi:type="dcterms:W3CDTF">2015-06-05T18:17:20Z</dcterms:created>
  <dcterms:modified xsi:type="dcterms:W3CDTF">2026-11-01T01:32:59Z</dcterms:modified>
</cp:coreProperties>
</file>